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ckyf\Documents\1 School and Research\1 Northwestern\1 Research\Projects\Cyanophycin\Genomic analysis\3 Public metagenome analysis\GEM MAGs\results and visuals\"/>
    </mc:Choice>
  </mc:AlternateContent>
  <xr:revisionPtr revIDLastSave="0" documentId="13_ncr:1_{16F8D65F-0B3B-40BE-AC6C-BEBAF94B686D}" xr6:coauthVersionLast="46" xr6:coauthVersionMax="46" xr10:uidLastSave="{00000000-0000-0000-0000-000000000000}"/>
  <bookViews>
    <workbookView xWindow="-110" yWindow="-110" windowWidth="19420" windowHeight="10420" activeTab="5" xr2:uid="{1E8456B2-16FC-4183-8049-B8BF3C9CA616}"/>
  </bookViews>
  <sheets>
    <sheet name="metapoap_outputs" sheetId="1" r:id="rId1"/>
    <sheet name="wastewater_mags" sheetId="3" r:id="rId2"/>
    <sheet name="genes_in_pathway" sheetId="5" r:id="rId3"/>
    <sheet name="results" sheetId="4" r:id="rId4"/>
    <sheet name="pivot_table" sheetId="7" r:id="rId5"/>
    <sheet name="visuals" sheetId="6" r:id="rId6"/>
  </sheets>
  <definedNames>
    <definedName name="_xlnm._FilterDatabase" localSheetId="0" hidden="1">metapoap_outputs!$A$1:$K$120</definedName>
    <definedName name="_xlcn.WorksheetConnection_resultsA1N560" hidden="1">results!$A$1:$N$560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results!$A$1:$N$560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6" l="1"/>
  <c r="B7" i="6"/>
  <c r="C4" i="6"/>
  <c r="C5" i="6"/>
  <c r="C6" i="6"/>
  <c r="C3" i="6"/>
  <c r="B4" i="6"/>
  <c r="B5" i="6"/>
  <c r="B6" i="6"/>
  <c r="B3" i="6"/>
  <c r="K4" i="6"/>
  <c r="K3" i="6"/>
  <c r="K2" i="6"/>
  <c r="G560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121" i="4"/>
  <c r="F561" i="5"/>
  <c r="F560" i="5"/>
  <c r="F559" i="5"/>
  <c r="F558" i="5"/>
  <c r="F557" i="5"/>
  <c r="F556" i="5"/>
  <c r="F555" i="5"/>
  <c r="F554" i="5"/>
  <c r="F553" i="5"/>
  <c r="F552" i="5"/>
  <c r="F551" i="5"/>
  <c r="F550" i="5"/>
  <c r="F549" i="5"/>
  <c r="F548" i="5"/>
  <c r="F547" i="5"/>
  <c r="F546" i="5"/>
  <c r="F545" i="5"/>
  <c r="F544" i="5"/>
  <c r="F543" i="5"/>
  <c r="F542" i="5"/>
  <c r="F541" i="5"/>
  <c r="F540" i="5"/>
  <c r="F539" i="5"/>
  <c r="F538" i="5"/>
  <c r="F537" i="5"/>
  <c r="F536" i="5"/>
  <c r="F535" i="5"/>
  <c r="F534" i="5"/>
  <c r="F533" i="5"/>
  <c r="F532" i="5"/>
  <c r="F531" i="5"/>
  <c r="F530" i="5"/>
  <c r="F529" i="5"/>
  <c r="F528" i="5"/>
  <c r="F527" i="5"/>
  <c r="F526" i="5"/>
  <c r="F525" i="5"/>
  <c r="F524" i="5"/>
  <c r="F523" i="5"/>
  <c r="F522" i="5"/>
  <c r="F521" i="5"/>
  <c r="F520" i="5"/>
  <c r="F519" i="5"/>
  <c r="F518" i="5"/>
  <c r="F517" i="5"/>
  <c r="F516" i="5"/>
  <c r="F515" i="5"/>
  <c r="F514" i="5"/>
  <c r="F513" i="5"/>
  <c r="F512" i="5"/>
  <c r="F511" i="5"/>
  <c r="F510" i="5"/>
  <c r="F509" i="5"/>
  <c r="F508" i="5"/>
  <c r="F507" i="5"/>
  <c r="F506" i="5"/>
  <c r="F505" i="5"/>
  <c r="F504" i="5"/>
  <c r="F503" i="5"/>
  <c r="F502" i="5"/>
  <c r="F501" i="5"/>
  <c r="F500" i="5"/>
  <c r="F499" i="5"/>
  <c r="F498" i="5"/>
  <c r="F497" i="5"/>
  <c r="F496" i="5"/>
  <c r="F495" i="5"/>
  <c r="F494" i="5"/>
  <c r="F493" i="5"/>
  <c r="F492" i="5"/>
  <c r="F491" i="5"/>
  <c r="F490" i="5"/>
  <c r="F489" i="5"/>
  <c r="F488" i="5"/>
  <c r="F487" i="5"/>
  <c r="F486" i="5"/>
  <c r="F485" i="5"/>
  <c r="F484" i="5"/>
  <c r="F483" i="5"/>
  <c r="F482" i="5"/>
  <c r="F481" i="5"/>
  <c r="F480" i="5"/>
  <c r="F479" i="5"/>
  <c r="F478" i="5"/>
  <c r="F477" i="5"/>
  <c r="F476" i="5"/>
  <c r="F475" i="5"/>
  <c r="F474" i="5"/>
  <c r="F473" i="5"/>
  <c r="F472" i="5"/>
  <c r="F471" i="5"/>
  <c r="F470" i="5"/>
  <c r="F469" i="5"/>
  <c r="F468" i="5"/>
  <c r="F467" i="5"/>
  <c r="F466" i="5"/>
  <c r="F465" i="5"/>
  <c r="F464" i="5"/>
  <c r="F463" i="5"/>
  <c r="F462" i="5"/>
  <c r="F461" i="5"/>
  <c r="F460" i="5"/>
  <c r="F459" i="5"/>
  <c r="F458" i="5"/>
  <c r="F457" i="5"/>
  <c r="F456" i="5"/>
  <c r="F455" i="5"/>
  <c r="F454" i="5"/>
  <c r="F453" i="5"/>
  <c r="F452" i="5"/>
  <c r="F451" i="5"/>
  <c r="F450" i="5"/>
  <c r="F449" i="5"/>
  <c r="F448" i="5"/>
  <c r="F447" i="5"/>
  <c r="F446" i="5"/>
  <c r="F445" i="5"/>
  <c r="F444" i="5"/>
  <c r="F443" i="5"/>
  <c r="F442" i="5"/>
  <c r="F441" i="5"/>
  <c r="F440" i="5"/>
  <c r="F439" i="5"/>
  <c r="F438" i="5"/>
  <c r="F437" i="5"/>
  <c r="F436" i="5"/>
  <c r="F435" i="5"/>
  <c r="F434" i="5"/>
  <c r="F433" i="5"/>
  <c r="F432" i="5"/>
  <c r="F431" i="5"/>
  <c r="F430" i="5"/>
  <c r="F429" i="5"/>
  <c r="F428" i="5"/>
  <c r="F427" i="5"/>
  <c r="F426" i="5"/>
  <c r="F425" i="5"/>
  <c r="F424" i="5"/>
  <c r="F423" i="5"/>
  <c r="F422" i="5"/>
  <c r="F421" i="5"/>
  <c r="F420" i="5"/>
  <c r="F419" i="5"/>
  <c r="F418" i="5"/>
  <c r="F417" i="5"/>
  <c r="F416" i="5"/>
  <c r="F415" i="5"/>
  <c r="F414" i="5"/>
  <c r="F413" i="5"/>
  <c r="F412" i="5"/>
  <c r="F411" i="5"/>
  <c r="F410" i="5"/>
  <c r="F409" i="5"/>
  <c r="F408" i="5"/>
  <c r="F407" i="5"/>
  <c r="F406" i="5"/>
  <c r="F405" i="5"/>
  <c r="F404" i="5"/>
  <c r="F403" i="5"/>
  <c r="F402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8" i="5"/>
  <c r="F387" i="5"/>
  <c r="F386" i="5"/>
  <c r="F385" i="5"/>
  <c r="F384" i="5"/>
  <c r="F383" i="5"/>
  <c r="F382" i="5"/>
  <c r="F381" i="5"/>
  <c r="F380" i="5"/>
  <c r="F379" i="5"/>
  <c r="F378" i="5"/>
  <c r="F377" i="5"/>
  <c r="F376" i="5"/>
  <c r="F375" i="5"/>
  <c r="F374" i="5"/>
  <c r="F373" i="5"/>
  <c r="F372" i="5"/>
  <c r="F371" i="5"/>
  <c r="F370" i="5"/>
  <c r="F369" i="5"/>
  <c r="F368" i="5"/>
  <c r="F367" i="5"/>
  <c r="F366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H121" i="4"/>
  <c r="I121" i="4"/>
  <c r="J121" i="4"/>
  <c r="K121" i="4"/>
  <c r="L121" i="4"/>
  <c r="M121" i="4"/>
  <c r="N121" i="4"/>
  <c r="H122" i="4"/>
  <c r="I122" i="4"/>
  <c r="J122" i="4"/>
  <c r="K122" i="4"/>
  <c r="L122" i="4"/>
  <c r="M122" i="4"/>
  <c r="N122" i="4"/>
  <c r="H123" i="4"/>
  <c r="I123" i="4"/>
  <c r="J123" i="4"/>
  <c r="K123" i="4"/>
  <c r="L123" i="4"/>
  <c r="M123" i="4"/>
  <c r="N123" i="4"/>
  <c r="H124" i="4"/>
  <c r="I124" i="4"/>
  <c r="J124" i="4"/>
  <c r="K124" i="4"/>
  <c r="L124" i="4"/>
  <c r="M124" i="4"/>
  <c r="N124" i="4"/>
  <c r="H125" i="4"/>
  <c r="I125" i="4"/>
  <c r="J125" i="4"/>
  <c r="K125" i="4"/>
  <c r="L125" i="4"/>
  <c r="M125" i="4"/>
  <c r="N125" i="4"/>
  <c r="H126" i="4"/>
  <c r="I126" i="4"/>
  <c r="J126" i="4"/>
  <c r="K126" i="4"/>
  <c r="L126" i="4"/>
  <c r="M126" i="4"/>
  <c r="N126" i="4"/>
  <c r="H127" i="4"/>
  <c r="I127" i="4"/>
  <c r="J127" i="4"/>
  <c r="K127" i="4"/>
  <c r="L127" i="4"/>
  <c r="M127" i="4"/>
  <c r="N127" i="4"/>
  <c r="H128" i="4"/>
  <c r="I128" i="4"/>
  <c r="J128" i="4"/>
  <c r="K128" i="4"/>
  <c r="L128" i="4"/>
  <c r="M128" i="4"/>
  <c r="N128" i="4"/>
  <c r="H129" i="4"/>
  <c r="I129" i="4"/>
  <c r="J129" i="4"/>
  <c r="K129" i="4"/>
  <c r="L129" i="4"/>
  <c r="M129" i="4"/>
  <c r="N129" i="4"/>
  <c r="H130" i="4"/>
  <c r="I130" i="4"/>
  <c r="J130" i="4"/>
  <c r="K130" i="4"/>
  <c r="L130" i="4"/>
  <c r="M130" i="4"/>
  <c r="N130" i="4"/>
  <c r="H131" i="4"/>
  <c r="I131" i="4"/>
  <c r="J131" i="4"/>
  <c r="K131" i="4"/>
  <c r="L131" i="4"/>
  <c r="M131" i="4"/>
  <c r="N131" i="4"/>
  <c r="H132" i="4"/>
  <c r="I132" i="4"/>
  <c r="J132" i="4"/>
  <c r="K132" i="4"/>
  <c r="L132" i="4"/>
  <c r="M132" i="4"/>
  <c r="N132" i="4"/>
  <c r="H133" i="4"/>
  <c r="I133" i="4"/>
  <c r="J133" i="4"/>
  <c r="K133" i="4"/>
  <c r="L133" i="4"/>
  <c r="M133" i="4"/>
  <c r="N133" i="4"/>
  <c r="H134" i="4"/>
  <c r="I134" i="4"/>
  <c r="J134" i="4"/>
  <c r="K134" i="4"/>
  <c r="L134" i="4"/>
  <c r="M134" i="4"/>
  <c r="N134" i="4"/>
  <c r="H135" i="4"/>
  <c r="I135" i="4"/>
  <c r="J135" i="4"/>
  <c r="K135" i="4"/>
  <c r="L135" i="4"/>
  <c r="M135" i="4"/>
  <c r="N135" i="4"/>
  <c r="H136" i="4"/>
  <c r="I136" i="4"/>
  <c r="J136" i="4"/>
  <c r="K136" i="4"/>
  <c r="L136" i="4"/>
  <c r="M136" i="4"/>
  <c r="N136" i="4"/>
  <c r="H137" i="4"/>
  <c r="I137" i="4"/>
  <c r="J137" i="4"/>
  <c r="K137" i="4"/>
  <c r="L137" i="4"/>
  <c r="M137" i="4"/>
  <c r="N137" i="4"/>
  <c r="H138" i="4"/>
  <c r="I138" i="4"/>
  <c r="J138" i="4"/>
  <c r="K138" i="4"/>
  <c r="L138" i="4"/>
  <c r="M138" i="4"/>
  <c r="N138" i="4"/>
  <c r="H139" i="4"/>
  <c r="I139" i="4"/>
  <c r="J139" i="4"/>
  <c r="K139" i="4"/>
  <c r="L139" i="4"/>
  <c r="M139" i="4"/>
  <c r="N139" i="4"/>
  <c r="H140" i="4"/>
  <c r="I140" i="4"/>
  <c r="J140" i="4"/>
  <c r="K140" i="4"/>
  <c r="L140" i="4"/>
  <c r="M140" i="4"/>
  <c r="N140" i="4"/>
  <c r="H141" i="4"/>
  <c r="I141" i="4"/>
  <c r="J141" i="4"/>
  <c r="K141" i="4"/>
  <c r="L141" i="4"/>
  <c r="M141" i="4"/>
  <c r="N141" i="4"/>
  <c r="H142" i="4"/>
  <c r="I142" i="4"/>
  <c r="J142" i="4"/>
  <c r="K142" i="4"/>
  <c r="L142" i="4"/>
  <c r="M142" i="4"/>
  <c r="N142" i="4"/>
  <c r="H143" i="4"/>
  <c r="I143" i="4"/>
  <c r="J143" i="4"/>
  <c r="K143" i="4"/>
  <c r="L143" i="4"/>
  <c r="M143" i="4"/>
  <c r="N143" i="4"/>
  <c r="H144" i="4"/>
  <c r="I144" i="4"/>
  <c r="J144" i="4"/>
  <c r="K144" i="4"/>
  <c r="L144" i="4"/>
  <c r="M144" i="4"/>
  <c r="N144" i="4"/>
  <c r="H145" i="4"/>
  <c r="I145" i="4"/>
  <c r="J145" i="4"/>
  <c r="K145" i="4"/>
  <c r="L145" i="4"/>
  <c r="M145" i="4"/>
  <c r="N145" i="4"/>
  <c r="H146" i="4"/>
  <c r="I146" i="4"/>
  <c r="J146" i="4"/>
  <c r="K146" i="4"/>
  <c r="L146" i="4"/>
  <c r="M146" i="4"/>
  <c r="N146" i="4"/>
  <c r="H147" i="4"/>
  <c r="I147" i="4"/>
  <c r="J147" i="4"/>
  <c r="K147" i="4"/>
  <c r="L147" i="4"/>
  <c r="M147" i="4"/>
  <c r="N147" i="4"/>
  <c r="H148" i="4"/>
  <c r="I148" i="4"/>
  <c r="J148" i="4"/>
  <c r="K148" i="4"/>
  <c r="L148" i="4"/>
  <c r="M148" i="4"/>
  <c r="N148" i="4"/>
  <c r="H149" i="4"/>
  <c r="I149" i="4"/>
  <c r="J149" i="4"/>
  <c r="K149" i="4"/>
  <c r="L149" i="4"/>
  <c r="M149" i="4"/>
  <c r="N149" i="4"/>
  <c r="H150" i="4"/>
  <c r="I150" i="4"/>
  <c r="J150" i="4"/>
  <c r="K150" i="4"/>
  <c r="L150" i="4"/>
  <c r="M150" i="4"/>
  <c r="N150" i="4"/>
  <c r="H151" i="4"/>
  <c r="I151" i="4"/>
  <c r="J151" i="4"/>
  <c r="K151" i="4"/>
  <c r="L151" i="4"/>
  <c r="M151" i="4"/>
  <c r="N151" i="4"/>
  <c r="H152" i="4"/>
  <c r="I152" i="4"/>
  <c r="J152" i="4"/>
  <c r="K152" i="4"/>
  <c r="L152" i="4"/>
  <c r="M152" i="4"/>
  <c r="N152" i="4"/>
  <c r="H153" i="4"/>
  <c r="I153" i="4"/>
  <c r="J153" i="4"/>
  <c r="K153" i="4"/>
  <c r="L153" i="4"/>
  <c r="M153" i="4"/>
  <c r="N153" i="4"/>
  <c r="H154" i="4"/>
  <c r="I154" i="4"/>
  <c r="J154" i="4"/>
  <c r="K154" i="4"/>
  <c r="L154" i="4"/>
  <c r="M154" i="4"/>
  <c r="N154" i="4"/>
  <c r="H155" i="4"/>
  <c r="I155" i="4"/>
  <c r="J155" i="4"/>
  <c r="K155" i="4"/>
  <c r="L155" i="4"/>
  <c r="M155" i="4"/>
  <c r="N155" i="4"/>
  <c r="H156" i="4"/>
  <c r="I156" i="4"/>
  <c r="J156" i="4"/>
  <c r="K156" i="4"/>
  <c r="L156" i="4"/>
  <c r="M156" i="4"/>
  <c r="N156" i="4"/>
  <c r="H157" i="4"/>
  <c r="I157" i="4"/>
  <c r="J157" i="4"/>
  <c r="K157" i="4"/>
  <c r="L157" i="4"/>
  <c r="M157" i="4"/>
  <c r="N157" i="4"/>
  <c r="H158" i="4"/>
  <c r="I158" i="4"/>
  <c r="J158" i="4"/>
  <c r="K158" i="4"/>
  <c r="L158" i="4"/>
  <c r="M158" i="4"/>
  <c r="N158" i="4"/>
  <c r="H159" i="4"/>
  <c r="I159" i="4"/>
  <c r="J159" i="4"/>
  <c r="K159" i="4"/>
  <c r="L159" i="4"/>
  <c r="M159" i="4"/>
  <c r="N159" i="4"/>
  <c r="H160" i="4"/>
  <c r="I160" i="4"/>
  <c r="J160" i="4"/>
  <c r="K160" i="4"/>
  <c r="L160" i="4"/>
  <c r="M160" i="4"/>
  <c r="N160" i="4"/>
  <c r="H161" i="4"/>
  <c r="I161" i="4"/>
  <c r="J161" i="4"/>
  <c r="K161" i="4"/>
  <c r="L161" i="4"/>
  <c r="M161" i="4"/>
  <c r="N161" i="4"/>
  <c r="H162" i="4"/>
  <c r="I162" i="4"/>
  <c r="J162" i="4"/>
  <c r="K162" i="4"/>
  <c r="L162" i="4"/>
  <c r="M162" i="4"/>
  <c r="N162" i="4"/>
  <c r="H163" i="4"/>
  <c r="I163" i="4"/>
  <c r="J163" i="4"/>
  <c r="K163" i="4"/>
  <c r="L163" i="4"/>
  <c r="M163" i="4"/>
  <c r="N163" i="4"/>
  <c r="H164" i="4"/>
  <c r="I164" i="4"/>
  <c r="J164" i="4"/>
  <c r="K164" i="4"/>
  <c r="L164" i="4"/>
  <c r="M164" i="4"/>
  <c r="N164" i="4"/>
  <c r="H165" i="4"/>
  <c r="I165" i="4"/>
  <c r="J165" i="4"/>
  <c r="K165" i="4"/>
  <c r="L165" i="4"/>
  <c r="M165" i="4"/>
  <c r="N165" i="4"/>
  <c r="H166" i="4"/>
  <c r="I166" i="4"/>
  <c r="J166" i="4"/>
  <c r="K166" i="4"/>
  <c r="L166" i="4"/>
  <c r="M166" i="4"/>
  <c r="N166" i="4"/>
  <c r="H167" i="4"/>
  <c r="I167" i="4"/>
  <c r="J167" i="4"/>
  <c r="K167" i="4"/>
  <c r="L167" i="4"/>
  <c r="M167" i="4"/>
  <c r="N167" i="4"/>
  <c r="H168" i="4"/>
  <c r="I168" i="4"/>
  <c r="J168" i="4"/>
  <c r="K168" i="4"/>
  <c r="L168" i="4"/>
  <c r="M168" i="4"/>
  <c r="N168" i="4"/>
  <c r="H169" i="4"/>
  <c r="I169" i="4"/>
  <c r="J169" i="4"/>
  <c r="K169" i="4"/>
  <c r="L169" i="4"/>
  <c r="M169" i="4"/>
  <c r="N169" i="4"/>
  <c r="H170" i="4"/>
  <c r="I170" i="4"/>
  <c r="J170" i="4"/>
  <c r="K170" i="4"/>
  <c r="L170" i="4"/>
  <c r="M170" i="4"/>
  <c r="N170" i="4"/>
  <c r="H171" i="4"/>
  <c r="I171" i="4"/>
  <c r="J171" i="4"/>
  <c r="K171" i="4"/>
  <c r="L171" i="4"/>
  <c r="M171" i="4"/>
  <c r="N171" i="4"/>
  <c r="H172" i="4"/>
  <c r="I172" i="4"/>
  <c r="J172" i="4"/>
  <c r="K172" i="4"/>
  <c r="L172" i="4"/>
  <c r="M172" i="4"/>
  <c r="N172" i="4"/>
  <c r="H173" i="4"/>
  <c r="I173" i="4"/>
  <c r="J173" i="4"/>
  <c r="K173" i="4"/>
  <c r="L173" i="4"/>
  <c r="M173" i="4"/>
  <c r="N173" i="4"/>
  <c r="H174" i="4"/>
  <c r="I174" i="4"/>
  <c r="J174" i="4"/>
  <c r="K174" i="4"/>
  <c r="L174" i="4"/>
  <c r="M174" i="4"/>
  <c r="N174" i="4"/>
  <c r="H175" i="4"/>
  <c r="I175" i="4"/>
  <c r="J175" i="4"/>
  <c r="K175" i="4"/>
  <c r="L175" i="4"/>
  <c r="M175" i="4"/>
  <c r="N175" i="4"/>
  <c r="H176" i="4"/>
  <c r="I176" i="4"/>
  <c r="J176" i="4"/>
  <c r="K176" i="4"/>
  <c r="L176" i="4"/>
  <c r="M176" i="4"/>
  <c r="N176" i="4"/>
  <c r="H177" i="4"/>
  <c r="I177" i="4"/>
  <c r="J177" i="4"/>
  <c r="K177" i="4"/>
  <c r="L177" i="4"/>
  <c r="M177" i="4"/>
  <c r="N177" i="4"/>
  <c r="H178" i="4"/>
  <c r="I178" i="4"/>
  <c r="J178" i="4"/>
  <c r="K178" i="4"/>
  <c r="L178" i="4"/>
  <c r="M178" i="4"/>
  <c r="N178" i="4"/>
  <c r="H179" i="4"/>
  <c r="I179" i="4"/>
  <c r="J179" i="4"/>
  <c r="K179" i="4"/>
  <c r="L179" i="4"/>
  <c r="M179" i="4"/>
  <c r="N179" i="4"/>
  <c r="H180" i="4"/>
  <c r="I180" i="4"/>
  <c r="J180" i="4"/>
  <c r="K180" i="4"/>
  <c r="L180" i="4"/>
  <c r="M180" i="4"/>
  <c r="N180" i="4"/>
  <c r="H181" i="4"/>
  <c r="I181" i="4"/>
  <c r="J181" i="4"/>
  <c r="K181" i="4"/>
  <c r="L181" i="4"/>
  <c r="M181" i="4"/>
  <c r="N181" i="4"/>
  <c r="H182" i="4"/>
  <c r="I182" i="4"/>
  <c r="J182" i="4"/>
  <c r="K182" i="4"/>
  <c r="L182" i="4"/>
  <c r="M182" i="4"/>
  <c r="N182" i="4"/>
  <c r="H183" i="4"/>
  <c r="I183" i="4"/>
  <c r="J183" i="4"/>
  <c r="K183" i="4"/>
  <c r="L183" i="4"/>
  <c r="M183" i="4"/>
  <c r="N183" i="4"/>
  <c r="H184" i="4"/>
  <c r="I184" i="4"/>
  <c r="J184" i="4"/>
  <c r="K184" i="4"/>
  <c r="L184" i="4"/>
  <c r="M184" i="4"/>
  <c r="N184" i="4"/>
  <c r="H185" i="4"/>
  <c r="I185" i="4"/>
  <c r="J185" i="4"/>
  <c r="K185" i="4"/>
  <c r="L185" i="4"/>
  <c r="M185" i="4"/>
  <c r="N185" i="4"/>
  <c r="H186" i="4"/>
  <c r="I186" i="4"/>
  <c r="J186" i="4"/>
  <c r="K186" i="4"/>
  <c r="L186" i="4"/>
  <c r="M186" i="4"/>
  <c r="N186" i="4"/>
  <c r="H187" i="4"/>
  <c r="I187" i="4"/>
  <c r="J187" i="4"/>
  <c r="K187" i="4"/>
  <c r="L187" i="4"/>
  <c r="M187" i="4"/>
  <c r="N187" i="4"/>
  <c r="H188" i="4"/>
  <c r="I188" i="4"/>
  <c r="J188" i="4"/>
  <c r="K188" i="4"/>
  <c r="L188" i="4"/>
  <c r="M188" i="4"/>
  <c r="N188" i="4"/>
  <c r="H189" i="4"/>
  <c r="I189" i="4"/>
  <c r="J189" i="4"/>
  <c r="K189" i="4"/>
  <c r="L189" i="4"/>
  <c r="M189" i="4"/>
  <c r="N189" i="4"/>
  <c r="H190" i="4"/>
  <c r="I190" i="4"/>
  <c r="J190" i="4"/>
  <c r="K190" i="4"/>
  <c r="L190" i="4"/>
  <c r="M190" i="4"/>
  <c r="N190" i="4"/>
  <c r="H191" i="4"/>
  <c r="I191" i="4"/>
  <c r="J191" i="4"/>
  <c r="K191" i="4"/>
  <c r="L191" i="4"/>
  <c r="M191" i="4"/>
  <c r="N191" i="4"/>
  <c r="H192" i="4"/>
  <c r="I192" i="4"/>
  <c r="J192" i="4"/>
  <c r="K192" i="4"/>
  <c r="L192" i="4"/>
  <c r="M192" i="4"/>
  <c r="N192" i="4"/>
  <c r="H193" i="4"/>
  <c r="I193" i="4"/>
  <c r="J193" i="4"/>
  <c r="K193" i="4"/>
  <c r="L193" i="4"/>
  <c r="M193" i="4"/>
  <c r="N193" i="4"/>
  <c r="H194" i="4"/>
  <c r="I194" i="4"/>
  <c r="J194" i="4"/>
  <c r="K194" i="4"/>
  <c r="L194" i="4"/>
  <c r="M194" i="4"/>
  <c r="N194" i="4"/>
  <c r="H195" i="4"/>
  <c r="I195" i="4"/>
  <c r="J195" i="4"/>
  <c r="K195" i="4"/>
  <c r="L195" i="4"/>
  <c r="M195" i="4"/>
  <c r="N195" i="4"/>
  <c r="H196" i="4"/>
  <c r="I196" i="4"/>
  <c r="J196" i="4"/>
  <c r="K196" i="4"/>
  <c r="L196" i="4"/>
  <c r="M196" i="4"/>
  <c r="N196" i="4"/>
  <c r="H197" i="4"/>
  <c r="I197" i="4"/>
  <c r="J197" i="4"/>
  <c r="K197" i="4"/>
  <c r="L197" i="4"/>
  <c r="M197" i="4"/>
  <c r="N197" i="4"/>
  <c r="H198" i="4"/>
  <c r="I198" i="4"/>
  <c r="J198" i="4"/>
  <c r="K198" i="4"/>
  <c r="L198" i="4"/>
  <c r="M198" i="4"/>
  <c r="N198" i="4"/>
  <c r="H199" i="4"/>
  <c r="I199" i="4"/>
  <c r="J199" i="4"/>
  <c r="K199" i="4"/>
  <c r="L199" i="4"/>
  <c r="M199" i="4"/>
  <c r="N199" i="4"/>
  <c r="H200" i="4"/>
  <c r="I200" i="4"/>
  <c r="J200" i="4"/>
  <c r="K200" i="4"/>
  <c r="L200" i="4"/>
  <c r="M200" i="4"/>
  <c r="N200" i="4"/>
  <c r="H201" i="4"/>
  <c r="I201" i="4"/>
  <c r="J201" i="4"/>
  <c r="K201" i="4"/>
  <c r="L201" i="4"/>
  <c r="M201" i="4"/>
  <c r="N201" i="4"/>
  <c r="H202" i="4"/>
  <c r="I202" i="4"/>
  <c r="J202" i="4"/>
  <c r="K202" i="4"/>
  <c r="L202" i="4"/>
  <c r="M202" i="4"/>
  <c r="N202" i="4"/>
  <c r="H203" i="4"/>
  <c r="I203" i="4"/>
  <c r="J203" i="4"/>
  <c r="K203" i="4"/>
  <c r="L203" i="4"/>
  <c r="M203" i="4"/>
  <c r="N203" i="4"/>
  <c r="H204" i="4"/>
  <c r="I204" i="4"/>
  <c r="J204" i="4"/>
  <c r="K204" i="4"/>
  <c r="L204" i="4"/>
  <c r="M204" i="4"/>
  <c r="N204" i="4"/>
  <c r="H205" i="4"/>
  <c r="I205" i="4"/>
  <c r="J205" i="4"/>
  <c r="K205" i="4"/>
  <c r="L205" i="4"/>
  <c r="M205" i="4"/>
  <c r="N205" i="4"/>
  <c r="H206" i="4"/>
  <c r="I206" i="4"/>
  <c r="J206" i="4"/>
  <c r="K206" i="4"/>
  <c r="L206" i="4"/>
  <c r="M206" i="4"/>
  <c r="N206" i="4"/>
  <c r="H207" i="4"/>
  <c r="I207" i="4"/>
  <c r="J207" i="4"/>
  <c r="K207" i="4"/>
  <c r="L207" i="4"/>
  <c r="M207" i="4"/>
  <c r="N207" i="4"/>
  <c r="H208" i="4"/>
  <c r="I208" i="4"/>
  <c r="J208" i="4"/>
  <c r="K208" i="4"/>
  <c r="L208" i="4"/>
  <c r="M208" i="4"/>
  <c r="N208" i="4"/>
  <c r="H209" i="4"/>
  <c r="I209" i="4"/>
  <c r="J209" i="4"/>
  <c r="K209" i="4"/>
  <c r="L209" i="4"/>
  <c r="M209" i="4"/>
  <c r="N209" i="4"/>
  <c r="H210" i="4"/>
  <c r="I210" i="4"/>
  <c r="J210" i="4"/>
  <c r="K210" i="4"/>
  <c r="L210" i="4"/>
  <c r="M210" i="4"/>
  <c r="N210" i="4"/>
  <c r="H211" i="4"/>
  <c r="I211" i="4"/>
  <c r="J211" i="4"/>
  <c r="K211" i="4"/>
  <c r="L211" i="4"/>
  <c r="M211" i="4"/>
  <c r="N211" i="4"/>
  <c r="H212" i="4"/>
  <c r="I212" i="4"/>
  <c r="J212" i="4"/>
  <c r="K212" i="4"/>
  <c r="L212" i="4"/>
  <c r="M212" i="4"/>
  <c r="N212" i="4"/>
  <c r="H213" i="4"/>
  <c r="I213" i="4"/>
  <c r="J213" i="4"/>
  <c r="K213" i="4"/>
  <c r="L213" i="4"/>
  <c r="M213" i="4"/>
  <c r="N213" i="4"/>
  <c r="H214" i="4"/>
  <c r="I214" i="4"/>
  <c r="J214" i="4"/>
  <c r="K214" i="4"/>
  <c r="L214" i="4"/>
  <c r="M214" i="4"/>
  <c r="N214" i="4"/>
  <c r="H215" i="4"/>
  <c r="I215" i="4"/>
  <c r="J215" i="4"/>
  <c r="K215" i="4"/>
  <c r="L215" i="4"/>
  <c r="M215" i="4"/>
  <c r="N215" i="4"/>
  <c r="H216" i="4"/>
  <c r="I216" i="4"/>
  <c r="J216" i="4"/>
  <c r="K216" i="4"/>
  <c r="L216" i="4"/>
  <c r="M216" i="4"/>
  <c r="N216" i="4"/>
  <c r="H217" i="4"/>
  <c r="I217" i="4"/>
  <c r="J217" i="4"/>
  <c r="K217" i="4"/>
  <c r="L217" i="4"/>
  <c r="M217" i="4"/>
  <c r="N217" i="4"/>
  <c r="H218" i="4"/>
  <c r="I218" i="4"/>
  <c r="J218" i="4"/>
  <c r="K218" i="4"/>
  <c r="L218" i="4"/>
  <c r="M218" i="4"/>
  <c r="N218" i="4"/>
  <c r="H219" i="4"/>
  <c r="I219" i="4"/>
  <c r="J219" i="4"/>
  <c r="K219" i="4"/>
  <c r="L219" i="4"/>
  <c r="M219" i="4"/>
  <c r="N219" i="4"/>
  <c r="H220" i="4"/>
  <c r="I220" i="4"/>
  <c r="J220" i="4"/>
  <c r="K220" i="4"/>
  <c r="L220" i="4"/>
  <c r="M220" i="4"/>
  <c r="N220" i="4"/>
  <c r="H221" i="4"/>
  <c r="I221" i="4"/>
  <c r="J221" i="4"/>
  <c r="K221" i="4"/>
  <c r="L221" i="4"/>
  <c r="M221" i="4"/>
  <c r="N221" i="4"/>
  <c r="H222" i="4"/>
  <c r="I222" i="4"/>
  <c r="J222" i="4"/>
  <c r="K222" i="4"/>
  <c r="L222" i="4"/>
  <c r="M222" i="4"/>
  <c r="N222" i="4"/>
  <c r="H223" i="4"/>
  <c r="I223" i="4"/>
  <c r="J223" i="4"/>
  <c r="K223" i="4"/>
  <c r="L223" i="4"/>
  <c r="M223" i="4"/>
  <c r="N223" i="4"/>
  <c r="H224" i="4"/>
  <c r="I224" i="4"/>
  <c r="J224" i="4"/>
  <c r="K224" i="4"/>
  <c r="L224" i="4"/>
  <c r="M224" i="4"/>
  <c r="N224" i="4"/>
  <c r="H225" i="4"/>
  <c r="I225" i="4"/>
  <c r="J225" i="4"/>
  <c r="K225" i="4"/>
  <c r="L225" i="4"/>
  <c r="M225" i="4"/>
  <c r="N225" i="4"/>
  <c r="H226" i="4"/>
  <c r="I226" i="4"/>
  <c r="J226" i="4"/>
  <c r="K226" i="4"/>
  <c r="L226" i="4"/>
  <c r="M226" i="4"/>
  <c r="N226" i="4"/>
  <c r="H227" i="4"/>
  <c r="I227" i="4"/>
  <c r="J227" i="4"/>
  <c r="K227" i="4"/>
  <c r="L227" i="4"/>
  <c r="M227" i="4"/>
  <c r="N227" i="4"/>
  <c r="H228" i="4"/>
  <c r="I228" i="4"/>
  <c r="J228" i="4"/>
  <c r="K228" i="4"/>
  <c r="L228" i="4"/>
  <c r="M228" i="4"/>
  <c r="N228" i="4"/>
  <c r="H229" i="4"/>
  <c r="I229" i="4"/>
  <c r="J229" i="4"/>
  <c r="K229" i="4"/>
  <c r="L229" i="4"/>
  <c r="M229" i="4"/>
  <c r="N229" i="4"/>
  <c r="H230" i="4"/>
  <c r="I230" i="4"/>
  <c r="J230" i="4"/>
  <c r="K230" i="4"/>
  <c r="L230" i="4"/>
  <c r="M230" i="4"/>
  <c r="N230" i="4"/>
  <c r="H231" i="4"/>
  <c r="I231" i="4"/>
  <c r="J231" i="4"/>
  <c r="K231" i="4"/>
  <c r="L231" i="4"/>
  <c r="M231" i="4"/>
  <c r="N231" i="4"/>
  <c r="H232" i="4"/>
  <c r="I232" i="4"/>
  <c r="J232" i="4"/>
  <c r="K232" i="4"/>
  <c r="L232" i="4"/>
  <c r="M232" i="4"/>
  <c r="N232" i="4"/>
  <c r="H233" i="4"/>
  <c r="I233" i="4"/>
  <c r="J233" i="4"/>
  <c r="K233" i="4"/>
  <c r="L233" i="4"/>
  <c r="M233" i="4"/>
  <c r="N233" i="4"/>
  <c r="H234" i="4"/>
  <c r="I234" i="4"/>
  <c r="J234" i="4"/>
  <c r="K234" i="4"/>
  <c r="L234" i="4"/>
  <c r="M234" i="4"/>
  <c r="N234" i="4"/>
  <c r="H235" i="4"/>
  <c r="I235" i="4"/>
  <c r="J235" i="4"/>
  <c r="K235" i="4"/>
  <c r="L235" i="4"/>
  <c r="M235" i="4"/>
  <c r="N235" i="4"/>
  <c r="H236" i="4"/>
  <c r="I236" i="4"/>
  <c r="J236" i="4"/>
  <c r="K236" i="4"/>
  <c r="L236" i="4"/>
  <c r="M236" i="4"/>
  <c r="N236" i="4"/>
  <c r="H237" i="4"/>
  <c r="I237" i="4"/>
  <c r="J237" i="4"/>
  <c r="K237" i="4"/>
  <c r="L237" i="4"/>
  <c r="M237" i="4"/>
  <c r="N237" i="4"/>
  <c r="H238" i="4"/>
  <c r="I238" i="4"/>
  <c r="J238" i="4"/>
  <c r="K238" i="4"/>
  <c r="L238" i="4"/>
  <c r="M238" i="4"/>
  <c r="N238" i="4"/>
  <c r="H239" i="4"/>
  <c r="I239" i="4"/>
  <c r="J239" i="4"/>
  <c r="K239" i="4"/>
  <c r="L239" i="4"/>
  <c r="M239" i="4"/>
  <c r="N239" i="4"/>
  <c r="H240" i="4"/>
  <c r="I240" i="4"/>
  <c r="J240" i="4"/>
  <c r="K240" i="4"/>
  <c r="L240" i="4"/>
  <c r="M240" i="4"/>
  <c r="N240" i="4"/>
  <c r="H241" i="4"/>
  <c r="I241" i="4"/>
  <c r="J241" i="4"/>
  <c r="K241" i="4"/>
  <c r="L241" i="4"/>
  <c r="M241" i="4"/>
  <c r="N241" i="4"/>
  <c r="H242" i="4"/>
  <c r="I242" i="4"/>
  <c r="J242" i="4"/>
  <c r="K242" i="4"/>
  <c r="L242" i="4"/>
  <c r="M242" i="4"/>
  <c r="N242" i="4"/>
  <c r="H243" i="4"/>
  <c r="I243" i="4"/>
  <c r="J243" i="4"/>
  <c r="K243" i="4"/>
  <c r="L243" i="4"/>
  <c r="M243" i="4"/>
  <c r="N243" i="4"/>
  <c r="H244" i="4"/>
  <c r="I244" i="4"/>
  <c r="J244" i="4"/>
  <c r="K244" i="4"/>
  <c r="L244" i="4"/>
  <c r="M244" i="4"/>
  <c r="N244" i="4"/>
  <c r="H245" i="4"/>
  <c r="I245" i="4"/>
  <c r="J245" i="4"/>
  <c r="K245" i="4"/>
  <c r="L245" i="4"/>
  <c r="M245" i="4"/>
  <c r="N245" i="4"/>
  <c r="H246" i="4"/>
  <c r="I246" i="4"/>
  <c r="J246" i="4"/>
  <c r="K246" i="4"/>
  <c r="L246" i="4"/>
  <c r="M246" i="4"/>
  <c r="N246" i="4"/>
  <c r="H247" i="4"/>
  <c r="I247" i="4"/>
  <c r="J247" i="4"/>
  <c r="K247" i="4"/>
  <c r="L247" i="4"/>
  <c r="M247" i="4"/>
  <c r="N247" i="4"/>
  <c r="H248" i="4"/>
  <c r="I248" i="4"/>
  <c r="J248" i="4"/>
  <c r="K248" i="4"/>
  <c r="L248" i="4"/>
  <c r="M248" i="4"/>
  <c r="N248" i="4"/>
  <c r="H249" i="4"/>
  <c r="I249" i="4"/>
  <c r="J249" i="4"/>
  <c r="K249" i="4"/>
  <c r="L249" i="4"/>
  <c r="M249" i="4"/>
  <c r="N249" i="4"/>
  <c r="H250" i="4"/>
  <c r="I250" i="4"/>
  <c r="J250" i="4"/>
  <c r="K250" i="4"/>
  <c r="L250" i="4"/>
  <c r="M250" i="4"/>
  <c r="N250" i="4"/>
  <c r="H251" i="4"/>
  <c r="I251" i="4"/>
  <c r="J251" i="4"/>
  <c r="K251" i="4"/>
  <c r="L251" i="4"/>
  <c r="M251" i="4"/>
  <c r="N251" i="4"/>
  <c r="H252" i="4"/>
  <c r="I252" i="4"/>
  <c r="J252" i="4"/>
  <c r="K252" i="4"/>
  <c r="L252" i="4"/>
  <c r="M252" i="4"/>
  <c r="N252" i="4"/>
  <c r="H253" i="4"/>
  <c r="I253" i="4"/>
  <c r="J253" i="4"/>
  <c r="K253" i="4"/>
  <c r="L253" i="4"/>
  <c r="M253" i="4"/>
  <c r="N253" i="4"/>
  <c r="H254" i="4"/>
  <c r="I254" i="4"/>
  <c r="J254" i="4"/>
  <c r="K254" i="4"/>
  <c r="L254" i="4"/>
  <c r="M254" i="4"/>
  <c r="N254" i="4"/>
  <c r="H255" i="4"/>
  <c r="I255" i="4"/>
  <c r="J255" i="4"/>
  <c r="K255" i="4"/>
  <c r="L255" i="4"/>
  <c r="M255" i="4"/>
  <c r="N255" i="4"/>
  <c r="H256" i="4"/>
  <c r="I256" i="4"/>
  <c r="J256" i="4"/>
  <c r="K256" i="4"/>
  <c r="L256" i="4"/>
  <c r="M256" i="4"/>
  <c r="N256" i="4"/>
  <c r="H257" i="4"/>
  <c r="I257" i="4"/>
  <c r="J257" i="4"/>
  <c r="K257" i="4"/>
  <c r="L257" i="4"/>
  <c r="M257" i="4"/>
  <c r="N257" i="4"/>
  <c r="H258" i="4"/>
  <c r="I258" i="4"/>
  <c r="J258" i="4"/>
  <c r="K258" i="4"/>
  <c r="L258" i="4"/>
  <c r="M258" i="4"/>
  <c r="N258" i="4"/>
  <c r="H259" i="4"/>
  <c r="I259" i="4"/>
  <c r="J259" i="4"/>
  <c r="K259" i="4"/>
  <c r="L259" i="4"/>
  <c r="M259" i="4"/>
  <c r="N259" i="4"/>
  <c r="H260" i="4"/>
  <c r="I260" i="4"/>
  <c r="J260" i="4"/>
  <c r="K260" i="4"/>
  <c r="L260" i="4"/>
  <c r="M260" i="4"/>
  <c r="N260" i="4"/>
  <c r="H261" i="4"/>
  <c r="I261" i="4"/>
  <c r="J261" i="4"/>
  <c r="K261" i="4"/>
  <c r="L261" i="4"/>
  <c r="M261" i="4"/>
  <c r="N261" i="4"/>
  <c r="H262" i="4"/>
  <c r="I262" i="4"/>
  <c r="J262" i="4"/>
  <c r="K262" i="4"/>
  <c r="L262" i="4"/>
  <c r="M262" i="4"/>
  <c r="N262" i="4"/>
  <c r="H263" i="4"/>
  <c r="I263" i="4"/>
  <c r="J263" i="4"/>
  <c r="K263" i="4"/>
  <c r="L263" i="4"/>
  <c r="M263" i="4"/>
  <c r="N263" i="4"/>
  <c r="H264" i="4"/>
  <c r="I264" i="4"/>
  <c r="J264" i="4"/>
  <c r="K264" i="4"/>
  <c r="L264" i="4"/>
  <c r="M264" i="4"/>
  <c r="N264" i="4"/>
  <c r="H265" i="4"/>
  <c r="I265" i="4"/>
  <c r="J265" i="4"/>
  <c r="K265" i="4"/>
  <c r="L265" i="4"/>
  <c r="M265" i="4"/>
  <c r="N265" i="4"/>
  <c r="H266" i="4"/>
  <c r="I266" i="4"/>
  <c r="J266" i="4"/>
  <c r="K266" i="4"/>
  <c r="L266" i="4"/>
  <c r="M266" i="4"/>
  <c r="N266" i="4"/>
  <c r="H267" i="4"/>
  <c r="I267" i="4"/>
  <c r="J267" i="4"/>
  <c r="K267" i="4"/>
  <c r="L267" i="4"/>
  <c r="M267" i="4"/>
  <c r="N267" i="4"/>
  <c r="H268" i="4"/>
  <c r="I268" i="4"/>
  <c r="J268" i="4"/>
  <c r="K268" i="4"/>
  <c r="L268" i="4"/>
  <c r="M268" i="4"/>
  <c r="N268" i="4"/>
  <c r="H269" i="4"/>
  <c r="I269" i="4"/>
  <c r="J269" i="4"/>
  <c r="K269" i="4"/>
  <c r="L269" i="4"/>
  <c r="M269" i="4"/>
  <c r="N269" i="4"/>
  <c r="H270" i="4"/>
  <c r="I270" i="4"/>
  <c r="J270" i="4"/>
  <c r="K270" i="4"/>
  <c r="L270" i="4"/>
  <c r="M270" i="4"/>
  <c r="N270" i="4"/>
  <c r="H271" i="4"/>
  <c r="I271" i="4"/>
  <c r="J271" i="4"/>
  <c r="K271" i="4"/>
  <c r="L271" i="4"/>
  <c r="M271" i="4"/>
  <c r="N271" i="4"/>
  <c r="H272" i="4"/>
  <c r="I272" i="4"/>
  <c r="J272" i="4"/>
  <c r="K272" i="4"/>
  <c r="L272" i="4"/>
  <c r="M272" i="4"/>
  <c r="N272" i="4"/>
  <c r="H273" i="4"/>
  <c r="I273" i="4"/>
  <c r="J273" i="4"/>
  <c r="K273" i="4"/>
  <c r="L273" i="4"/>
  <c r="M273" i="4"/>
  <c r="N273" i="4"/>
  <c r="H274" i="4"/>
  <c r="I274" i="4"/>
  <c r="J274" i="4"/>
  <c r="K274" i="4"/>
  <c r="L274" i="4"/>
  <c r="M274" i="4"/>
  <c r="N274" i="4"/>
  <c r="H275" i="4"/>
  <c r="I275" i="4"/>
  <c r="J275" i="4"/>
  <c r="K275" i="4"/>
  <c r="L275" i="4"/>
  <c r="M275" i="4"/>
  <c r="N275" i="4"/>
  <c r="H276" i="4"/>
  <c r="I276" i="4"/>
  <c r="J276" i="4"/>
  <c r="K276" i="4"/>
  <c r="L276" i="4"/>
  <c r="M276" i="4"/>
  <c r="N276" i="4"/>
  <c r="H277" i="4"/>
  <c r="I277" i="4"/>
  <c r="J277" i="4"/>
  <c r="K277" i="4"/>
  <c r="L277" i="4"/>
  <c r="M277" i="4"/>
  <c r="N277" i="4"/>
  <c r="H278" i="4"/>
  <c r="I278" i="4"/>
  <c r="J278" i="4"/>
  <c r="K278" i="4"/>
  <c r="L278" i="4"/>
  <c r="M278" i="4"/>
  <c r="N278" i="4"/>
  <c r="H279" i="4"/>
  <c r="I279" i="4"/>
  <c r="J279" i="4"/>
  <c r="K279" i="4"/>
  <c r="L279" i="4"/>
  <c r="M279" i="4"/>
  <c r="N279" i="4"/>
  <c r="H280" i="4"/>
  <c r="I280" i="4"/>
  <c r="J280" i="4"/>
  <c r="K280" i="4"/>
  <c r="L280" i="4"/>
  <c r="M280" i="4"/>
  <c r="N280" i="4"/>
  <c r="H281" i="4"/>
  <c r="I281" i="4"/>
  <c r="J281" i="4"/>
  <c r="K281" i="4"/>
  <c r="L281" i="4"/>
  <c r="M281" i="4"/>
  <c r="N281" i="4"/>
  <c r="H282" i="4"/>
  <c r="I282" i="4"/>
  <c r="J282" i="4"/>
  <c r="K282" i="4"/>
  <c r="L282" i="4"/>
  <c r="M282" i="4"/>
  <c r="N282" i="4"/>
  <c r="H283" i="4"/>
  <c r="I283" i="4"/>
  <c r="J283" i="4"/>
  <c r="K283" i="4"/>
  <c r="L283" i="4"/>
  <c r="M283" i="4"/>
  <c r="N283" i="4"/>
  <c r="H284" i="4"/>
  <c r="I284" i="4"/>
  <c r="J284" i="4"/>
  <c r="K284" i="4"/>
  <c r="L284" i="4"/>
  <c r="M284" i="4"/>
  <c r="N284" i="4"/>
  <c r="H285" i="4"/>
  <c r="I285" i="4"/>
  <c r="J285" i="4"/>
  <c r="K285" i="4"/>
  <c r="L285" i="4"/>
  <c r="M285" i="4"/>
  <c r="N285" i="4"/>
  <c r="H286" i="4"/>
  <c r="I286" i="4"/>
  <c r="J286" i="4"/>
  <c r="K286" i="4"/>
  <c r="L286" i="4"/>
  <c r="M286" i="4"/>
  <c r="N286" i="4"/>
  <c r="H287" i="4"/>
  <c r="I287" i="4"/>
  <c r="J287" i="4"/>
  <c r="K287" i="4"/>
  <c r="L287" i="4"/>
  <c r="M287" i="4"/>
  <c r="N287" i="4"/>
  <c r="H288" i="4"/>
  <c r="I288" i="4"/>
  <c r="J288" i="4"/>
  <c r="K288" i="4"/>
  <c r="L288" i="4"/>
  <c r="M288" i="4"/>
  <c r="N288" i="4"/>
  <c r="H289" i="4"/>
  <c r="I289" i="4"/>
  <c r="J289" i="4"/>
  <c r="K289" i="4"/>
  <c r="L289" i="4"/>
  <c r="M289" i="4"/>
  <c r="N289" i="4"/>
  <c r="H290" i="4"/>
  <c r="I290" i="4"/>
  <c r="J290" i="4"/>
  <c r="K290" i="4"/>
  <c r="L290" i="4"/>
  <c r="M290" i="4"/>
  <c r="N290" i="4"/>
  <c r="H291" i="4"/>
  <c r="I291" i="4"/>
  <c r="J291" i="4"/>
  <c r="K291" i="4"/>
  <c r="L291" i="4"/>
  <c r="M291" i="4"/>
  <c r="N291" i="4"/>
  <c r="H292" i="4"/>
  <c r="I292" i="4"/>
  <c r="J292" i="4"/>
  <c r="K292" i="4"/>
  <c r="L292" i="4"/>
  <c r="M292" i="4"/>
  <c r="N292" i="4"/>
  <c r="H293" i="4"/>
  <c r="I293" i="4"/>
  <c r="J293" i="4"/>
  <c r="K293" i="4"/>
  <c r="L293" i="4"/>
  <c r="M293" i="4"/>
  <c r="N293" i="4"/>
  <c r="H294" i="4"/>
  <c r="I294" i="4"/>
  <c r="J294" i="4"/>
  <c r="K294" i="4"/>
  <c r="L294" i="4"/>
  <c r="M294" i="4"/>
  <c r="N294" i="4"/>
  <c r="H295" i="4"/>
  <c r="I295" i="4"/>
  <c r="J295" i="4"/>
  <c r="K295" i="4"/>
  <c r="L295" i="4"/>
  <c r="M295" i="4"/>
  <c r="N295" i="4"/>
  <c r="H296" i="4"/>
  <c r="I296" i="4"/>
  <c r="J296" i="4"/>
  <c r="K296" i="4"/>
  <c r="L296" i="4"/>
  <c r="M296" i="4"/>
  <c r="N296" i="4"/>
  <c r="H297" i="4"/>
  <c r="I297" i="4"/>
  <c r="J297" i="4"/>
  <c r="K297" i="4"/>
  <c r="L297" i="4"/>
  <c r="M297" i="4"/>
  <c r="N297" i="4"/>
  <c r="H298" i="4"/>
  <c r="I298" i="4"/>
  <c r="J298" i="4"/>
  <c r="K298" i="4"/>
  <c r="L298" i="4"/>
  <c r="M298" i="4"/>
  <c r="N298" i="4"/>
  <c r="H299" i="4"/>
  <c r="I299" i="4"/>
  <c r="J299" i="4"/>
  <c r="K299" i="4"/>
  <c r="L299" i="4"/>
  <c r="M299" i="4"/>
  <c r="N299" i="4"/>
  <c r="H300" i="4"/>
  <c r="I300" i="4"/>
  <c r="J300" i="4"/>
  <c r="K300" i="4"/>
  <c r="L300" i="4"/>
  <c r="M300" i="4"/>
  <c r="N300" i="4"/>
  <c r="H301" i="4"/>
  <c r="I301" i="4"/>
  <c r="J301" i="4"/>
  <c r="K301" i="4"/>
  <c r="L301" i="4"/>
  <c r="M301" i="4"/>
  <c r="N301" i="4"/>
  <c r="H302" i="4"/>
  <c r="I302" i="4"/>
  <c r="J302" i="4"/>
  <c r="K302" i="4"/>
  <c r="L302" i="4"/>
  <c r="M302" i="4"/>
  <c r="N302" i="4"/>
  <c r="H303" i="4"/>
  <c r="I303" i="4"/>
  <c r="J303" i="4"/>
  <c r="K303" i="4"/>
  <c r="L303" i="4"/>
  <c r="M303" i="4"/>
  <c r="N303" i="4"/>
  <c r="H304" i="4"/>
  <c r="I304" i="4"/>
  <c r="J304" i="4"/>
  <c r="K304" i="4"/>
  <c r="L304" i="4"/>
  <c r="M304" i="4"/>
  <c r="N304" i="4"/>
  <c r="H305" i="4"/>
  <c r="I305" i="4"/>
  <c r="J305" i="4"/>
  <c r="K305" i="4"/>
  <c r="L305" i="4"/>
  <c r="M305" i="4"/>
  <c r="N305" i="4"/>
  <c r="H306" i="4"/>
  <c r="I306" i="4"/>
  <c r="J306" i="4"/>
  <c r="K306" i="4"/>
  <c r="L306" i="4"/>
  <c r="M306" i="4"/>
  <c r="N306" i="4"/>
  <c r="H307" i="4"/>
  <c r="I307" i="4"/>
  <c r="J307" i="4"/>
  <c r="K307" i="4"/>
  <c r="L307" i="4"/>
  <c r="M307" i="4"/>
  <c r="N307" i="4"/>
  <c r="H308" i="4"/>
  <c r="I308" i="4"/>
  <c r="J308" i="4"/>
  <c r="K308" i="4"/>
  <c r="L308" i="4"/>
  <c r="M308" i="4"/>
  <c r="N308" i="4"/>
  <c r="H309" i="4"/>
  <c r="I309" i="4"/>
  <c r="J309" i="4"/>
  <c r="K309" i="4"/>
  <c r="L309" i="4"/>
  <c r="M309" i="4"/>
  <c r="N309" i="4"/>
  <c r="H310" i="4"/>
  <c r="I310" i="4"/>
  <c r="J310" i="4"/>
  <c r="K310" i="4"/>
  <c r="L310" i="4"/>
  <c r="M310" i="4"/>
  <c r="N310" i="4"/>
  <c r="H311" i="4"/>
  <c r="I311" i="4"/>
  <c r="J311" i="4"/>
  <c r="K311" i="4"/>
  <c r="L311" i="4"/>
  <c r="M311" i="4"/>
  <c r="N311" i="4"/>
  <c r="H312" i="4"/>
  <c r="I312" i="4"/>
  <c r="J312" i="4"/>
  <c r="K312" i="4"/>
  <c r="L312" i="4"/>
  <c r="M312" i="4"/>
  <c r="N312" i="4"/>
  <c r="H313" i="4"/>
  <c r="I313" i="4"/>
  <c r="J313" i="4"/>
  <c r="K313" i="4"/>
  <c r="L313" i="4"/>
  <c r="M313" i="4"/>
  <c r="N313" i="4"/>
  <c r="H314" i="4"/>
  <c r="I314" i="4"/>
  <c r="J314" i="4"/>
  <c r="K314" i="4"/>
  <c r="L314" i="4"/>
  <c r="M314" i="4"/>
  <c r="N314" i="4"/>
  <c r="H315" i="4"/>
  <c r="I315" i="4"/>
  <c r="J315" i="4"/>
  <c r="K315" i="4"/>
  <c r="L315" i="4"/>
  <c r="M315" i="4"/>
  <c r="N315" i="4"/>
  <c r="H316" i="4"/>
  <c r="I316" i="4"/>
  <c r="J316" i="4"/>
  <c r="K316" i="4"/>
  <c r="L316" i="4"/>
  <c r="M316" i="4"/>
  <c r="N316" i="4"/>
  <c r="H317" i="4"/>
  <c r="I317" i="4"/>
  <c r="J317" i="4"/>
  <c r="K317" i="4"/>
  <c r="L317" i="4"/>
  <c r="M317" i="4"/>
  <c r="N317" i="4"/>
  <c r="H318" i="4"/>
  <c r="I318" i="4"/>
  <c r="J318" i="4"/>
  <c r="K318" i="4"/>
  <c r="L318" i="4"/>
  <c r="M318" i="4"/>
  <c r="N318" i="4"/>
  <c r="H319" i="4"/>
  <c r="I319" i="4"/>
  <c r="J319" i="4"/>
  <c r="K319" i="4"/>
  <c r="L319" i="4"/>
  <c r="M319" i="4"/>
  <c r="N319" i="4"/>
  <c r="H320" i="4"/>
  <c r="I320" i="4"/>
  <c r="J320" i="4"/>
  <c r="K320" i="4"/>
  <c r="L320" i="4"/>
  <c r="M320" i="4"/>
  <c r="N320" i="4"/>
  <c r="H321" i="4"/>
  <c r="I321" i="4"/>
  <c r="J321" i="4"/>
  <c r="K321" i="4"/>
  <c r="L321" i="4"/>
  <c r="M321" i="4"/>
  <c r="N321" i="4"/>
  <c r="H322" i="4"/>
  <c r="I322" i="4"/>
  <c r="J322" i="4"/>
  <c r="K322" i="4"/>
  <c r="L322" i="4"/>
  <c r="M322" i="4"/>
  <c r="N322" i="4"/>
  <c r="H323" i="4"/>
  <c r="I323" i="4"/>
  <c r="J323" i="4"/>
  <c r="K323" i="4"/>
  <c r="L323" i="4"/>
  <c r="M323" i="4"/>
  <c r="N323" i="4"/>
  <c r="H324" i="4"/>
  <c r="I324" i="4"/>
  <c r="J324" i="4"/>
  <c r="K324" i="4"/>
  <c r="L324" i="4"/>
  <c r="M324" i="4"/>
  <c r="N324" i="4"/>
  <c r="H325" i="4"/>
  <c r="I325" i="4"/>
  <c r="J325" i="4"/>
  <c r="K325" i="4"/>
  <c r="L325" i="4"/>
  <c r="M325" i="4"/>
  <c r="N325" i="4"/>
  <c r="H326" i="4"/>
  <c r="I326" i="4"/>
  <c r="J326" i="4"/>
  <c r="K326" i="4"/>
  <c r="L326" i="4"/>
  <c r="M326" i="4"/>
  <c r="N326" i="4"/>
  <c r="H327" i="4"/>
  <c r="I327" i="4"/>
  <c r="J327" i="4"/>
  <c r="K327" i="4"/>
  <c r="L327" i="4"/>
  <c r="M327" i="4"/>
  <c r="N327" i="4"/>
  <c r="H328" i="4"/>
  <c r="I328" i="4"/>
  <c r="J328" i="4"/>
  <c r="K328" i="4"/>
  <c r="L328" i="4"/>
  <c r="M328" i="4"/>
  <c r="N328" i="4"/>
  <c r="H329" i="4"/>
  <c r="I329" i="4"/>
  <c r="J329" i="4"/>
  <c r="K329" i="4"/>
  <c r="L329" i="4"/>
  <c r="M329" i="4"/>
  <c r="N329" i="4"/>
  <c r="H330" i="4"/>
  <c r="I330" i="4"/>
  <c r="J330" i="4"/>
  <c r="K330" i="4"/>
  <c r="L330" i="4"/>
  <c r="M330" i="4"/>
  <c r="N330" i="4"/>
  <c r="H331" i="4"/>
  <c r="I331" i="4"/>
  <c r="J331" i="4"/>
  <c r="K331" i="4"/>
  <c r="L331" i="4"/>
  <c r="M331" i="4"/>
  <c r="N331" i="4"/>
  <c r="H332" i="4"/>
  <c r="I332" i="4"/>
  <c r="J332" i="4"/>
  <c r="K332" i="4"/>
  <c r="L332" i="4"/>
  <c r="M332" i="4"/>
  <c r="N332" i="4"/>
  <c r="H333" i="4"/>
  <c r="I333" i="4"/>
  <c r="J333" i="4"/>
  <c r="K333" i="4"/>
  <c r="L333" i="4"/>
  <c r="M333" i="4"/>
  <c r="N333" i="4"/>
  <c r="H334" i="4"/>
  <c r="I334" i="4"/>
  <c r="J334" i="4"/>
  <c r="K334" i="4"/>
  <c r="L334" i="4"/>
  <c r="M334" i="4"/>
  <c r="N334" i="4"/>
  <c r="H335" i="4"/>
  <c r="I335" i="4"/>
  <c r="J335" i="4"/>
  <c r="K335" i="4"/>
  <c r="L335" i="4"/>
  <c r="M335" i="4"/>
  <c r="N335" i="4"/>
  <c r="H336" i="4"/>
  <c r="I336" i="4"/>
  <c r="J336" i="4"/>
  <c r="K336" i="4"/>
  <c r="L336" i="4"/>
  <c r="M336" i="4"/>
  <c r="N336" i="4"/>
  <c r="H337" i="4"/>
  <c r="I337" i="4"/>
  <c r="J337" i="4"/>
  <c r="K337" i="4"/>
  <c r="L337" i="4"/>
  <c r="M337" i="4"/>
  <c r="N337" i="4"/>
  <c r="H338" i="4"/>
  <c r="I338" i="4"/>
  <c r="J338" i="4"/>
  <c r="K338" i="4"/>
  <c r="L338" i="4"/>
  <c r="M338" i="4"/>
  <c r="N338" i="4"/>
  <c r="H339" i="4"/>
  <c r="I339" i="4"/>
  <c r="J339" i="4"/>
  <c r="K339" i="4"/>
  <c r="L339" i="4"/>
  <c r="M339" i="4"/>
  <c r="N339" i="4"/>
  <c r="H340" i="4"/>
  <c r="I340" i="4"/>
  <c r="J340" i="4"/>
  <c r="K340" i="4"/>
  <c r="L340" i="4"/>
  <c r="M340" i="4"/>
  <c r="N340" i="4"/>
  <c r="H341" i="4"/>
  <c r="I341" i="4"/>
  <c r="J341" i="4"/>
  <c r="K341" i="4"/>
  <c r="L341" i="4"/>
  <c r="M341" i="4"/>
  <c r="N341" i="4"/>
  <c r="H342" i="4"/>
  <c r="I342" i="4"/>
  <c r="J342" i="4"/>
  <c r="K342" i="4"/>
  <c r="L342" i="4"/>
  <c r="M342" i="4"/>
  <c r="N342" i="4"/>
  <c r="H343" i="4"/>
  <c r="I343" i="4"/>
  <c r="J343" i="4"/>
  <c r="K343" i="4"/>
  <c r="L343" i="4"/>
  <c r="M343" i="4"/>
  <c r="N343" i="4"/>
  <c r="H344" i="4"/>
  <c r="I344" i="4"/>
  <c r="J344" i="4"/>
  <c r="K344" i="4"/>
  <c r="L344" i="4"/>
  <c r="M344" i="4"/>
  <c r="N344" i="4"/>
  <c r="H345" i="4"/>
  <c r="I345" i="4"/>
  <c r="J345" i="4"/>
  <c r="K345" i="4"/>
  <c r="L345" i="4"/>
  <c r="M345" i="4"/>
  <c r="N345" i="4"/>
  <c r="H346" i="4"/>
  <c r="I346" i="4"/>
  <c r="J346" i="4"/>
  <c r="K346" i="4"/>
  <c r="L346" i="4"/>
  <c r="M346" i="4"/>
  <c r="N346" i="4"/>
  <c r="H347" i="4"/>
  <c r="I347" i="4"/>
  <c r="J347" i="4"/>
  <c r="K347" i="4"/>
  <c r="L347" i="4"/>
  <c r="M347" i="4"/>
  <c r="N347" i="4"/>
  <c r="H348" i="4"/>
  <c r="I348" i="4"/>
  <c r="J348" i="4"/>
  <c r="K348" i="4"/>
  <c r="L348" i="4"/>
  <c r="M348" i="4"/>
  <c r="N348" i="4"/>
  <c r="H349" i="4"/>
  <c r="I349" i="4"/>
  <c r="J349" i="4"/>
  <c r="K349" i="4"/>
  <c r="L349" i="4"/>
  <c r="M349" i="4"/>
  <c r="N349" i="4"/>
  <c r="H350" i="4"/>
  <c r="I350" i="4"/>
  <c r="J350" i="4"/>
  <c r="K350" i="4"/>
  <c r="L350" i="4"/>
  <c r="M350" i="4"/>
  <c r="N350" i="4"/>
  <c r="H351" i="4"/>
  <c r="I351" i="4"/>
  <c r="J351" i="4"/>
  <c r="K351" i="4"/>
  <c r="L351" i="4"/>
  <c r="M351" i="4"/>
  <c r="N351" i="4"/>
  <c r="H352" i="4"/>
  <c r="I352" i="4"/>
  <c r="J352" i="4"/>
  <c r="K352" i="4"/>
  <c r="L352" i="4"/>
  <c r="M352" i="4"/>
  <c r="N352" i="4"/>
  <c r="H353" i="4"/>
  <c r="I353" i="4"/>
  <c r="J353" i="4"/>
  <c r="K353" i="4"/>
  <c r="L353" i="4"/>
  <c r="M353" i="4"/>
  <c r="N353" i="4"/>
  <c r="H354" i="4"/>
  <c r="I354" i="4"/>
  <c r="J354" i="4"/>
  <c r="K354" i="4"/>
  <c r="L354" i="4"/>
  <c r="M354" i="4"/>
  <c r="N354" i="4"/>
  <c r="H355" i="4"/>
  <c r="I355" i="4"/>
  <c r="J355" i="4"/>
  <c r="K355" i="4"/>
  <c r="L355" i="4"/>
  <c r="M355" i="4"/>
  <c r="N355" i="4"/>
  <c r="H356" i="4"/>
  <c r="I356" i="4"/>
  <c r="J356" i="4"/>
  <c r="K356" i="4"/>
  <c r="L356" i="4"/>
  <c r="M356" i="4"/>
  <c r="N356" i="4"/>
  <c r="H357" i="4"/>
  <c r="I357" i="4"/>
  <c r="J357" i="4"/>
  <c r="K357" i="4"/>
  <c r="L357" i="4"/>
  <c r="M357" i="4"/>
  <c r="N357" i="4"/>
  <c r="H358" i="4"/>
  <c r="I358" i="4"/>
  <c r="J358" i="4"/>
  <c r="K358" i="4"/>
  <c r="L358" i="4"/>
  <c r="M358" i="4"/>
  <c r="N358" i="4"/>
  <c r="H359" i="4"/>
  <c r="I359" i="4"/>
  <c r="J359" i="4"/>
  <c r="K359" i="4"/>
  <c r="L359" i="4"/>
  <c r="M359" i="4"/>
  <c r="N359" i="4"/>
  <c r="H360" i="4"/>
  <c r="I360" i="4"/>
  <c r="J360" i="4"/>
  <c r="K360" i="4"/>
  <c r="L360" i="4"/>
  <c r="M360" i="4"/>
  <c r="N360" i="4"/>
  <c r="H361" i="4"/>
  <c r="I361" i="4"/>
  <c r="J361" i="4"/>
  <c r="K361" i="4"/>
  <c r="L361" i="4"/>
  <c r="M361" i="4"/>
  <c r="N361" i="4"/>
  <c r="H362" i="4"/>
  <c r="I362" i="4"/>
  <c r="J362" i="4"/>
  <c r="K362" i="4"/>
  <c r="L362" i="4"/>
  <c r="M362" i="4"/>
  <c r="N362" i="4"/>
  <c r="H363" i="4"/>
  <c r="I363" i="4"/>
  <c r="J363" i="4"/>
  <c r="K363" i="4"/>
  <c r="L363" i="4"/>
  <c r="M363" i="4"/>
  <c r="N363" i="4"/>
  <c r="H364" i="4"/>
  <c r="I364" i="4"/>
  <c r="J364" i="4"/>
  <c r="K364" i="4"/>
  <c r="L364" i="4"/>
  <c r="M364" i="4"/>
  <c r="N364" i="4"/>
  <c r="H365" i="4"/>
  <c r="I365" i="4"/>
  <c r="J365" i="4"/>
  <c r="K365" i="4"/>
  <c r="L365" i="4"/>
  <c r="M365" i="4"/>
  <c r="N365" i="4"/>
  <c r="H366" i="4"/>
  <c r="I366" i="4"/>
  <c r="J366" i="4"/>
  <c r="K366" i="4"/>
  <c r="L366" i="4"/>
  <c r="M366" i="4"/>
  <c r="N366" i="4"/>
  <c r="H367" i="4"/>
  <c r="I367" i="4"/>
  <c r="J367" i="4"/>
  <c r="K367" i="4"/>
  <c r="L367" i="4"/>
  <c r="M367" i="4"/>
  <c r="N367" i="4"/>
  <c r="H368" i="4"/>
  <c r="I368" i="4"/>
  <c r="J368" i="4"/>
  <c r="K368" i="4"/>
  <c r="L368" i="4"/>
  <c r="M368" i="4"/>
  <c r="N368" i="4"/>
  <c r="H369" i="4"/>
  <c r="I369" i="4"/>
  <c r="J369" i="4"/>
  <c r="K369" i="4"/>
  <c r="L369" i="4"/>
  <c r="M369" i="4"/>
  <c r="N369" i="4"/>
  <c r="H370" i="4"/>
  <c r="I370" i="4"/>
  <c r="J370" i="4"/>
  <c r="K370" i="4"/>
  <c r="L370" i="4"/>
  <c r="M370" i="4"/>
  <c r="N370" i="4"/>
  <c r="H371" i="4"/>
  <c r="I371" i="4"/>
  <c r="J371" i="4"/>
  <c r="K371" i="4"/>
  <c r="L371" i="4"/>
  <c r="M371" i="4"/>
  <c r="N371" i="4"/>
  <c r="H372" i="4"/>
  <c r="I372" i="4"/>
  <c r="J372" i="4"/>
  <c r="K372" i="4"/>
  <c r="L372" i="4"/>
  <c r="M372" i="4"/>
  <c r="N372" i="4"/>
  <c r="H373" i="4"/>
  <c r="I373" i="4"/>
  <c r="J373" i="4"/>
  <c r="K373" i="4"/>
  <c r="L373" i="4"/>
  <c r="M373" i="4"/>
  <c r="N373" i="4"/>
  <c r="H374" i="4"/>
  <c r="I374" i="4"/>
  <c r="J374" i="4"/>
  <c r="K374" i="4"/>
  <c r="L374" i="4"/>
  <c r="M374" i="4"/>
  <c r="N374" i="4"/>
  <c r="H375" i="4"/>
  <c r="I375" i="4"/>
  <c r="J375" i="4"/>
  <c r="K375" i="4"/>
  <c r="L375" i="4"/>
  <c r="M375" i="4"/>
  <c r="N375" i="4"/>
  <c r="H376" i="4"/>
  <c r="I376" i="4"/>
  <c r="J376" i="4"/>
  <c r="K376" i="4"/>
  <c r="L376" i="4"/>
  <c r="M376" i="4"/>
  <c r="N376" i="4"/>
  <c r="H377" i="4"/>
  <c r="I377" i="4"/>
  <c r="J377" i="4"/>
  <c r="K377" i="4"/>
  <c r="L377" i="4"/>
  <c r="M377" i="4"/>
  <c r="N377" i="4"/>
  <c r="H378" i="4"/>
  <c r="I378" i="4"/>
  <c r="J378" i="4"/>
  <c r="K378" i="4"/>
  <c r="L378" i="4"/>
  <c r="M378" i="4"/>
  <c r="N378" i="4"/>
  <c r="H379" i="4"/>
  <c r="I379" i="4"/>
  <c r="J379" i="4"/>
  <c r="K379" i="4"/>
  <c r="L379" i="4"/>
  <c r="M379" i="4"/>
  <c r="N379" i="4"/>
  <c r="H380" i="4"/>
  <c r="I380" i="4"/>
  <c r="J380" i="4"/>
  <c r="K380" i="4"/>
  <c r="L380" i="4"/>
  <c r="M380" i="4"/>
  <c r="N380" i="4"/>
  <c r="H381" i="4"/>
  <c r="I381" i="4"/>
  <c r="J381" i="4"/>
  <c r="K381" i="4"/>
  <c r="L381" i="4"/>
  <c r="M381" i="4"/>
  <c r="N381" i="4"/>
  <c r="H382" i="4"/>
  <c r="I382" i="4"/>
  <c r="J382" i="4"/>
  <c r="K382" i="4"/>
  <c r="L382" i="4"/>
  <c r="M382" i="4"/>
  <c r="N382" i="4"/>
  <c r="H383" i="4"/>
  <c r="I383" i="4"/>
  <c r="J383" i="4"/>
  <c r="K383" i="4"/>
  <c r="L383" i="4"/>
  <c r="M383" i="4"/>
  <c r="N383" i="4"/>
  <c r="H384" i="4"/>
  <c r="I384" i="4"/>
  <c r="J384" i="4"/>
  <c r="K384" i="4"/>
  <c r="L384" i="4"/>
  <c r="M384" i="4"/>
  <c r="N384" i="4"/>
  <c r="H385" i="4"/>
  <c r="I385" i="4"/>
  <c r="J385" i="4"/>
  <c r="K385" i="4"/>
  <c r="L385" i="4"/>
  <c r="M385" i="4"/>
  <c r="N385" i="4"/>
  <c r="H386" i="4"/>
  <c r="I386" i="4"/>
  <c r="J386" i="4"/>
  <c r="K386" i="4"/>
  <c r="L386" i="4"/>
  <c r="M386" i="4"/>
  <c r="N386" i="4"/>
  <c r="H387" i="4"/>
  <c r="I387" i="4"/>
  <c r="J387" i="4"/>
  <c r="K387" i="4"/>
  <c r="L387" i="4"/>
  <c r="M387" i="4"/>
  <c r="N387" i="4"/>
  <c r="H388" i="4"/>
  <c r="I388" i="4"/>
  <c r="J388" i="4"/>
  <c r="K388" i="4"/>
  <c r="L388" i="4"/>
  <c r="M388" i="4"/>
  <c r="N388" i="4"/>
  <c r="H389" i="4"/>
  <c r="I389" i="4"/>
  <c r="J389" i="4"/>
  <c r="K389" i="4"/>
  <c r="L389" i="4"/>
  <c r="M389" i="4"/>
  <c r="N389" i="4"/>
  <c r="H390" i="4"/>
  <c r="I390" i="4"/>
  <c r="J390" i="4"/>
  <c r="K390" i="4"/>
  <c r="L390" i="4"/>
  <c r="M390" i="4"/>
  <c r="N390" i="4"/>
  <c r="H391" i="4"/>
  <c r="I391" i="4"/>
  <c r="J391" i="4"/>
  <c r="K391" i="4"/>
  <c r="L391" i="4"/>
  <c r="M391" i="4"/>
  <c r="N391" i="4"/>
  <c r="H392" i="4"/>
  <c r="I392" i="4"/>
  <c r="J392" i="4"/>
  <c r="K392" i="4"/>
  <c r="L392" i="4"/>
  <c r="M392" i="4"/>
  <c r="N392" i="4"/>
  <c r="H393" i="4"/>
  <c r="I393" i="4"/>
  <c r="J393" i="4"/>
  <c r="K393" i="4"/>
  <c r="L393" i="4"/>
  <c r="M393" i="4"/>
  <c r="N393" i="4"/>
  <c r="H394" i="4"/>
  <c r="I394" i="4"/>
  <c r="J394" i="4"/>
  <c r="K394" i="4"/>
  <c r="L394" i="4"/>
  <c r="M394" i="4"/>
  <c r="N394" i="4"/>
  <c r="H395" i="4"/>
  <c r="I395" i="4"/>
  <c r="J395" i="4"/>
  <c r="K395" i="4"/>
  <c r="L395" i="4"/>
  <c r="M395" i="4"/>
  <c r="N395" i="4"/>
  <c r="H396" i="4"/>
  <c r="I396" i="4"/>
  <c r="J396" i="4"/>
  <c r="K396" i="4"/>
  <c r="L396" i="4"/>
  <c r="M396" i="4"/>
  <c r="N396" i="4"/>
  <c r="H397" i="4"/>
  <c r="I397" i="4"/>
  <c r="J397" i="4"/>
  <c r="K397" i="4"/>
  <c r="L397" i="4"/>
  <c r="M397" i="4"/>
  <c r="N397" i="4"/>
  <c r="H398" i="4"/>
  <c r="I398" i="4"/>
  <c r="J398" i="4"/>
  <c r="K398" i="4"/>
  <c r="L398" i="4"/>
  <c r="M398" i="4"/>
  <c r="N398" i="4"/>
  <c r="H399" i="4"/>
  <c r="I399" i="4"/>
  <c r="J399" i="4"/>
  <c r="K399" i="4"/>
  <c r="L399" i="4"/>
  <c r="M399" i="4"/>
  <c r="N399" i="4"/>
  <c r="H400" i="4"/>
  <c r="I400" i="4"/>
  <c r="J400" i="4"/>
  <c r="K400" i="4"/>
  <c r="L400" i="4"/>
  <c r="M400" i="4"/>
  <c r="N400" i="4"/>
  <c r="H401" i="4"/>
  <c r="I401" i="4"/>
  <c r="J401" i="4"/>
  <c r="K401" i="4"/>
  <c r="L401" i="4"/>
  <c r="M401" i="4"/>
  <c r="N401" i="4"/>
  <c r="H402" i="4"/>
  <c r="I402" i="4"/>
  <c r="J402" i="4"/>
  <c r="K402" i="4"/>
  <c r="L402" i="4"/>
  <c r="M402" i="4"/>
  <c r="N402" i="4"/>
  <c r="H403" i="4"/>
  <c r="I403" i="4"/>
  <c r="J403" i="4"/>
  <c r="K403" i="4"/>
  <c r="L403" i="4"/>
  <c r="M403" i="4"/>
  <c r="N403" i="4"/>
  <c r="H404" i="4"/>
  <c r="I404" i="4"/>
  <c r="J404" i="4"/>
  <c r="K404" i="4"/>
  <c r="L404" i="4"/>
  <c r="M404" i="4"/>
  <c r="N404" i="4"/>
  <c r="H405" i="4"/>
  <c r="I405" i="4"/>
  <c r="J405" i="4"/>
  <c r="K405" i="4"/>
  <c r="L405" i="4"/>
  <c r="M405" i="4"/>
  <c r="N405" i="4"/>
  <c r="H406" i="4"/>
  <c r="I406" i="4"/>
  <c r="J406" i="4"/>
  <c r="K406" i="4"/>
  <c r="L406" i="4"/>
  <c r="M406" i="4"/>
  <c r="N406" i="4"/>
  <c r="H407" i="4"/>
  <c r="I407" i="4"/>
  <c r="J407" i="4"/>
  <c r="K407" i="4"/>
  <c r="L407" i="4"/>
  <c r="M407" i="4"/>
  <c r="N407" i="4"/>
  <c r="H408" i="4"/>
  <c r="I408" i="4"/>
  <c r="J408" i="4"/>
  <c r="K408" i="4"/>
  <c r="L408" i="4"/>
  <c r="M408" i="4"/>
  <c r="N408" i="4"/>
  <c r="H409" i="4"/>
  <c r="I409" i="4"/>
  <c r="J409" i="4"/>
  <c r="K409" i="4"/>
  <c r="L409" i="4"/>
  <c r="M409" i="4"/>
  <c r="N409" i="4"/>
  <c r="H410" i="4"/>
  <c r="I410" i="4"/>
  <c r="J410" i="4"/>
  <c r="K410" i="4"/>
  <c r="L410" i="4"/>
  <c r="M410" i="4"/>
  <c r="N410" i="4"/>
  <c r="H411" i="4"/>
  <c r="I411" i="4"/>
  <c r="J411" i="4"/>
  <c r="K411" i="4"/>
  <c r="L411" i="4"/>
  <c r="M411" i="4"/>
  <c r="N411" i="4"/>
  <c r="H412" i="4"/>
  <c r="I412" i="4"/>
  <c r="J412" i="4"/>
  <c r="K412" i="4"/>
  <c r="L412" i="4"/>
  <c r="M412" i="4"/>
  <c r="N412" i="4"/>
  <c r="H413" i="4"/>
  <c r="I413" i="4"/>
  <c r="J413" i="4"/>
  <c r="K413" i="4"/>
  <c r="L413" i="4"/>
  <c r="M413" i="4"/>
  <c r="N413" i="4"/>
  <c r="H414" i="4"/>
  <c r="I414" i="4"/>
  <c r="J414" i="4"/>
  <c r="K414" i="4"/>
  <c r="L414" i="4"/>
  <c r="M414" i="4"/>
  <c r="N414" i="4"/>
  <c r="H415" i="4"/>
  <c r="I415" i="4"/>
  <c r="J415" i="4"/>
  <c r="K415" i="4"/>
  <c r="L415" i="4"/>
  <c r="M415" i="4"/>
  <c r="N415" i="4"/>
  <c r="H416" i="4"/>
  <c r="I416" i="4"/>
  <c r="J416" i="4"/>
  <c r="K416" i="4"/>
  <c r="L416" i="4"/>
  <c r="M416" i="4"/>
  <c r="N416" i="4"/>
  <c r="H417" i="4"/>
  <c r="I417" i="4"/>
  <c r="J417" i="4"/>
  <c r="K417" i="4"/>
  <c r="L417" i="4"/>
  <c r="M417" i="4"/>
  <c r="N417" i="4"/>
  <c r="H418" i="4"/>
  <c r="I418" i="4"/>
  <c r="J418" i="4"/>
  <c r="K418" i="4"/>
  <c r="L418" i="4"/>
  <c r="M418" i="4"/>
  <c r="N418" i="4"/>
  <c r="H419" i="4"/>
  <c r="I419" i="4"/>
  <c r="J419" i="4"/>
  <c r="K419" i="4"/>
  <c r="L419" i="4"/>
  <c r="M419" i="4"/>
  <c r="N419" i="4"/>
  <c r="H420" i="4"/>
  <c r="I420" i="4"/>
  <c r="J420" i="4"/>
  <c r="K420" i="4"/>
  <c r="L420" i="4"/>
  <c r="M420" i="4"/>
  <c r="N420" i="4"/>
  <c r="H421" i="4"/>
  <c r="I421" i="4"/>
  <c r="J421" i="4"/>
  <c r="K421" i="4"/>
  <c r="L421" i="4"/>
  <c r="M421" i="4"/>
  <c r="N421" i="4"/>
  <c r="H422" i="4"/>
  <c r="I422" i="4"/>
  <c r="J422" i="4"/>
  <c r="K422" i="4"/>
  <c r="L422" i="4"/>
  <c r="M422" i="4"/>
  <c r="N422" i="4"/>
  <c r="H423" i="4"/>
  <c r="I423" i="4"/>
  <c r="J423" i="4"/>
  <c r="K423" i="4"/>
  <c r="L423" i="4"/>
  <c r="M423" i="4"/>
  <c r="N423" i="4"/>
  <c r="H424" i="4"/>
  <c r="I424" i="4"/>
  <c r="J424" i="4"/>
  <c r="K424" i="4"/>
  <c r="L424" i="4"/>
  <c r="M424" i="4"/>
  <c r="N424" i="4"/>
  <c r="H425" i="4"/>
  <c r="I425" i="4"/>
  <c r="J425" i="4"/>
  <c r="K425" i="4"/>
  <c r="L425" i="4"/>
  <c r="M425" i="4"/>
  <c r="N425" i="4"/>
  <c r="H426" i="4"/>
  <c r="I426" i="4"/>
  <c r="J426" i="4"/>
  <c r="K426" i="4"/>
  <c r="L426" i="4"/>
  <c r="M426" i="4"/>
  <c r="N426" i="4"/>
  <c r="H427" i="4"/>
  <c r="I427" i="4"/>
  <c r="J427" i="4"/>
  <c r="K427" i="4"/>
  <c r="L427" i="4"/>
  <c r="M427" i="4"/>
  <c r="N427" i="4"/>
  <c r="H428" i="4"/>
  <c r="I428" i="4"/>
  <c r="J428" i="4"/>
  <c r="K428" i="4"/>
  <c r="L428" i="4"/>
  <c r="M428" i="4"/>
  <c r="N428" i="4"/>
  <c r="H429" i="4"/>
  <c r="I429" i="4"/>
  <c r="J429" i="4"/>
  <c r="K429" i="4"/>
  <c r="L429" i="4"/>
  <c r="M429" i="4"/>
  <c r="N429" i="4"/>
  <c r="H430" i="4"/>
  <c r="I430" i="4"/>
  <c r="J430" i="4"/>
  <c r="K430" i="4"/>
  <c r="L430" i="4"/>
  <c r="M430" i="4"/>
  <c r="N430" i="4"/>
  <c r="H431" i="4"/>
  <c r="I431" i="4"/>
  <c r="J431" i="4"/>
  <c r="K431" i="4"/>
  <c r="L431" i="4"/>
  <c r="M431" i="4"/>
  <c r="N431" i="4"/>
  <c r="H432" i="4"/>
  <c r="I432" i="4"/>
  <c r="J432" i="4"/>
  <c r="K432" i="4"/>
  <c r="L432" i="4"/>
  <c r="M432" i="4"/>
  <c r="N432" i="4"/>
  <c r="H433" i="4"/>
  <c r="I433" i="4"/>
  <c r="J433" i="4"/>
  <c r="K433" i="4"/>
  <c r="L433" i="4"/>
  <c r="M433" i="4"/>
  <c r="N433" i="4"/>
  <c r="H434" i="4"/>
  <c r="I434" i="4"/>
  <c r="J434" i="4"/>
  <c r="K434" i="4"/>
  <c r="L434" i="4"/>
  <c r="M434" i="4"/>
  <c r="N434" i="4"/>
  <c r="H435" i="4"/>
  <c r="I435" i="4"/>
  <c r="J435" i="4"/>
  <c r="K435" i="4"/>
  <c r="L435" i="4"/>
  <c r="M435" i="4"/>
  <c r="N435" i="4"/>
  <c r="H436" i="4"/>
  <c r="I436" i="4"/>
  <c r="J436" i="4"/>
  <c r="K436" i="4"/>
  <c r="L436" i="4"/>
  <c r="M436" i="4"/>
  <c r="N436" i="4"/>
  <c r="H437" i="4"/>
  <c r="I437" i="4"/>
  <c r="J437" i="4"/>
  <c r="K437" i="4"/>
  <c r="L437" i="4"/>
  <c r="M437" i="4"/>
  <c r="N437" i="4"/>
  <c r="H438" i="4"/>
  <c r="I438" i="4"/>
  <c r="J438" i="4"/>
  <c r="K438" i="4"/>
  <c r="L438" i="4"/>
  <c r="M438" i="4"/>
  <c r="N438" i="4"/>
  <c r="H439" i="4"/>
  <c r="I439" i="4"/>
  <c r="J439" i="4"/>
  <c r="K439" i="4"/>
  <c r="L439" i="4"/>
  <c r="M439" i="4"/>
  <c r="N439" i="4"/>
  <c r="H440" i="4"/>
  <c r="I440" i="4"/>
  <c r="J440" i="4"/>
  <c r="K440" i="4"/>
  <c r="L440" i="4"/>
  <c r="M440" i="4"/>
  <c r="N440" i="4"/>
  <c r="H441" i="4"/>
  <c r="I441" i="4"/>
  <c r="J441" i="4"/>
  <c r="K441" i="4"/>
  <c r="L441" i="4"/>
  <c r="M441" i="4"/>
  <c r="N441" i="4"/>
  <c r="H442" i="4"/>
  <c r="I442" i="4"/>
  <c r="J442" i="4"/>
  <c r="K442" i="4"/>
  <c r="L442" i="4"/>
  <c r="M442" i="4"/>
  <c r="N442" i="4"/>
  <c r="H443" i="4"/>
  <c r="I443" i="4"/>
  <c r="J443" i="4"/>
  <c r="K443" i="4"/>
  <c r="L443" i="4"/>
  <c r="M443" i="4"/>
  <c r="N443" i="4"/>
  <c r="H444" i="4"/>
  <c r="I444" i="4"/>
  <c r="J444" i="4"/>
  <c r="K444" i="4"/>
  <c r="L444" i="4"/>
  <c r="M444" i="4"/>
  <c r="N444" i="4"/>
  <c r="H445" i="4"/>
  <c r="I445" i="4"/>
  <c r="J445" i="4"/>
  <c r="K445" i="4"/>
  <c r="L445" i="4"/>
  <c r="M445" i="4"/>
  <c r="N445" i="4"/>
  <c r="H446" i="4"/>
  <c r="I446" i="4"/>
  <c r="J446" i="4"/>
  <c r="K446" i="4"/>
  <c r="L446" i="4"/>
  <c r="M446" i="4"/>
  <c r="N446" i="4"/>
  <c r="H447" i="4"/>
  <c r="I447" i="4"/>
  <c r="J447" i="4"/>
  <c r="K447" i="4"/>
  <c r="L447" i="4"/>
  <c r="M447" i="4"/>
  <c r="N447" i="4"/>
  <c r="H448" i="4"/>
  <c r="I448" i="4"/>
  <c r="J448" i="4"/>
  <c r="K448" i="4"/>
  <c r="L448" i="4"/>
  <c r="M448" i="4"/>
  <c r="N448" i="4"/>
  <c r="H449" i="4"/>
  <c r="I449" i="4"/>
  <c r="J449" i="4"/>
  <c r="K449" i="4"/>
  <c r="L449" i="4"/>
  <c r="M449" i="4"/>
  <c r="N449" i="4"/>
  <c r="H450" i="4"/>
  <c r="I450" i="4"/>
  <c r="J450" i="4"/>
  <c r="K450" i="4"/>
  <c r="L450" i="4"/>
  <c r="M450" i="4"/>
  <c r="N450" i="4"/>
  <c r="H451" i="4"/>
  <c r="I451" i="4"/>
  <c r="J451" i="4"/>
  <c r="K451" i="4"/>
  <c r="L451" i="4"/>
  <c r="M451" i="4"/>
  <c r="N451" i="4"/>
  <c r="H452" i="4"/>
  <c r="I452" i="4"/>
  <c r="J452" i="4"/>
  <c r="K452" i="4"/>
  <c r="L452" i="4"/>
  <c r="M452" i="4"/>
  <c r="N452" i="4"/>
  <c r="H453" i="4"/>
  <c r="I453" i="4"/>
  <c r="J453" i="4"/>
  <c r="K453" i="4"/>
  <c r="L453" i="4"/>
  <c r="M453" i="4"/>
  <c r="N453" i="4"/>
  <c r="H454" i="4"/>
  <c r="I454" i="4"/>
  <c r="J454" i="4"/>
  <c r="K454" i="4"/>
  <c r="L454" i="4"/>
  <c r="M454" i="4"/>
  <c r="N454" i="4"/>
  <c r="H455" i="4"/>
  <c r="I455" i="4"/>
  <c r="J455" i="4"/>
  <c r="K455" i="4"/>
  <c r="L455" i="4"/>
  <c r="M455" i="4"/>
  <c r="N455" i="4"/>
  <c r="H456" i="4"/>
  <c r="I456" i="4"/>
  <c r="J456" i="4"/>
  <c r="K456" i="4"/>
  <c r="L456" i="4"/>
  <c r="M456" i="4"/>
  <c r="N456" i="4"/>
  <c r="H457" i="4"/>
  <c r="I457" i="4"/>
  <c r="J457" i="4"/>
  <c r="K457" i="4"/>
  <c r="L457" i="4"/>
  <c r="M457" i="4"/>
  <c r="N457" i="4"/>
  <c r="H458" i="4"/>
  <c r="I458" i="4"/>
  <c r="J458" i="4"/>
  <c r="K458" i="4"/>
  <c r="L458" i="4"/>
  <c r="M458" i="4"/>
  <c r="N458" i="4"/>
  <c r="H459" i="4"/>
  <c r="I459" i="4"/>
  <c r="J459" i="4"/>
  <c r="K459" i="4"/>
  <c r="L459" i="4"/>
  <c r="M459" i="4"/>
  <c r="N459" i="4"/>
  <c r="H460" i="4"/>
  <c r="I460" i="4"/>
  <c r="J460" i="4"/>
  <c r="K460" i="4"/>
  <c r="L460" i="4"/>
  <c r="M460" i="4"/>
  <c r="N460" i="4"/>
  <c r="H461" i="4"/>
  <c r="I461" i="4"/>
  <c r="J461" i="4"/>
  <c r="K461" i="4"/>
  <c r="L461" i="4"/>
  <c r="M461" i="4"/>
  <c r="N461" i="4"/>
  <c r="H462" i="4"/>
  <c r="I462" i="4"/>
  <c r="J462" i="4"/>
  <c r="K462" i="4"/>
  <c r="L462" i="4"/>
  <c r="M462" i="4"/>
  <c r="N462" i="4"/>
  <c r="H463" i="4"/>
  <c r="I463" i="4"/>
  <c r="J463" i="4"/>
  <c r="K463" i="4"/>
  <c r="L463" i="4"/>
  <c r="M463" i="4"/>
  <c r="N463" i="4"/>
  <c r="H464" i="4"/>
  <c r="I464" i="4"/>
  <c r="J464" i="4"/>
  <c r="K464" i="4"/>
  <c r="L464" i="4"/>
  <c r="M464" i="4"/>
  <c r="N464" i="4"/>
  <c r="H465" i="4"/>
  <c r="I465" i="4"/>
  <c r="J465" i="4"/>
  <c r="K465" i="4"/>
  <c r="L465" i="4"/>
  <c r="M465" i="4"/>
  <c r="N465" i="4"/>
  <c r="H466" i="4"/>
  <c r="I466" i="4"/>
  <c r="J466" i="4"/>
  <c r="K466" i="4"/>
  <c r="L466" i="4"/>
  <c r="M466" i="4"/>
  <c r="N466" i="4"/>
  <c r="H467" i="4"/>
  <c r="I467" i="4"/>
  <c r="J467" i="4"/>
  <c r="K467" i="4"/>
  <c r="L467" i="4"/>
  <c r="M467" i="4"/>
  <c r="N467" i="4"/>
  <c r="H468" i="4"/>
  <c r="I468" i="4"/>
  <c r="J468" i="4"/>
  <c r="K468" i="4"/>
  <c r="L468" i="4"/>
  <c r="M468" i="4"/>
  <c r="N468" i="4"/>
  <c r="H469" i="4"/>
  <c r="I469" i="4"/>
  <c r="J469" i="4"/>
  <c r="K469" i="4"/>
  <c r="L469" i="4"/>
  <c r="M469" i="4"/>
  <c r="N469" i="4"/>
  <c r="H470" i="4"/>
  <c r="I470" i="4"/>
  <c r="J470" i="4"/>
  <c r="K470" i="4"/>
  <c r="L470" i="4"/>
  <c r="M470" i="4"/>
  <c r="N470" i="4"/>
  <c r="H471" i="4"/>
  <c r="I471" i="4"/>
  <c r="J471" i="4"/>
  <c r="K471" i="4"/>
  <c r="L471" i="4"/>
  <c r="M471" i="4"/>
  <c r="N471" i="4"/>
  <c r="H472" i="4"/>
  <c r="I472" i="4"/>
  <c r="J472" i="4"/>
  <c r="K472" i="4"/>
  <c r="L472" i="4"/>
  <c r="M472" i="4"/>
  <c r="N472" i="4"/>
  <c r="H473" i="4"/>
  <c r="I473" i="4"/>
  <c r="J473" i="4"/>
  <c r="K473" i="4"/>
  <c r="L473" i="4"/>
  <c r="M473" i="4"/>
  <c r="N473" i="4"/>
  <c r="H474" i="4"/>
  <c r="I474" i="4"/>
  <c r="J474" i="4"/>
  <c r="K474" i="4"/>
  <c r="L474" i="4"/>
  <c r="M474" i="4"/>
  <c r="N474" i="4"/>
  <c r="H475" i="4"/>
  <c r="I475" i="4"/>
  <c r="J475" i="4"/>
  <c r="K475" i="4"/>
  <c r="L475" i="4"/>
  <c r="M475" i="4"/>
  <c r="N475" i="4"/>
  <c r="H476" i="4"/>
  <c r="I476" i="4"/>
  <c r="J476" i="4"/>
  <c r="K476" i="4"/>
  <c r="L476" i="4"/>
  <c r="M476" i="4"/>
  <c r="N476" i="4"/>
  <c r="H477" i="4"/>
  <c r="I477" i="4"/>
  <c r="J477" i="4"/>
  <c r="K477" i="4"/>
  <c r="L477" i="4"/>
  <c r="M477" i="4"/>
  <c r="N477" i="4"/>
  <c r="H478" i="4"/>
  <c r="I478" i="4"/>
  <c r="J478" i="4"/>
  <c r="K478" i="4"/>
  <c r="L478" i="4"/>
  <c r="M478" i="4"/>
  <c r="N478" i="4"/>
  <c r="H479" i="4"/>
  <c r="I479" i="4"/>
  <c r="J479" i="4"/>
  <c r="K479" i="4"/>
  <c r="L479" i="4"/>
  <c r="M479" i="4"/>
  <c r="N479" i="4"/>
  <c r="H480" i="4"/>
  <c r="I480" i="4"/>
  <c r="J480" i="4"/>
  <c r="K480" i="4"/>
  <c r="L480" i="4"/>
  <c r="M480" i="4"/>
  <c r="N480" i="4"/>
  <c r="H481" i="4"/>
  <c r="I481" i="4"/>
  <c r="J481" i="4"/>
  <c r="K481" i="4"/>
  <c r="L481" i="4"/>
  <c r="M481" i="4"/>
  <c r="N481" i="4"/>
  <c r="H482" i="4"/>
  <c r="I482" i="4"/>
  <c r="J482" i="4"/>
  <c r="K482" i="4"/>
  <c r="L482" i="4"/>
  <c r="M482" i="4"/>
  <c r="N482" i="4"/>
  <c r="H483" i="4"/>
  <c r="I483" i="4"/>
  <c r="J483" i="4"/>
  <c r="K483" i="4"/>
  <c r="L483" i="4"/>
  <c r="M483" i="4"/>
  <c r="N483" i="4"/>
  <c r="H484" i="4"/>
  <c r="I484" i="4"/>
  <c r="J484" i="4"/>
  <c r="K484" i="4"/>
  <c r="L484" i="4"/>
  <c r="M484" i="4"/>
  <c r="N484" i="4"/>
  <c r="H485" i="4"/>
  <c r="I485" i="4"/>
  <c r="J485" i="4"/>
  <c r="K485" i="4"/>
  <c r="L485" i="4"/>
  <c r="M485" i="4"/>
  <c r="N485" i="4"/>
  <c r="H486" i="4"/>
  <c r="I486" i="4"/>
  <c r="J486" i="4"/>
  <c r="K486" i="4"/>
  <c r="L486" i="4"/>
  <c r="M486" i="4"/>
  <c r="N486" i="4"/>
  <c r="H487" i="4"/>
  <c r="I487" i="4"/>
  <c r="J487" i="4"/>
  <c r="K487" i="4"/>
  <c r="L487" i="4"/>
  <c r="M487" i="4"/>
  <c r="N487" i="4"/>
  <c r="H488" i="4"/>
  <c r="I488" i="4"/>
  <c r="J488" i="4"/>
  <c r="K488" i="4"/>
  <c r="L488" i="4"/>
  <c r="M488" i="4"/>
  <c r="N488" i="4"/>
  <c r="H489" i="4"/>
  <c r="I489" i="4"/>
  <c r="J489" i="4"/>
  <c r="K489" i="4"/>
  <c r="L489" i="4"/>
  <c r="M489" i="4"/>
  <c r="N489" i="4"/>
  <c r="H490" i="4"/>
  <c r="I490" i="4"/>
  <c r="J490" i="4"/>
  <c r="K490" i="4"/>
  <c r="L490" i="4"/>
  <c r="M490" i="4"/>
  <c r="N490" i="4"/>
  <c r="H491" i="4"/>
  <c r="I491" i="4"/>
  <c r="J491" i="4"/>
  <c r="K491" i="4"/>
  <c r="L491" i="4"/>
  <c r="M491" i="4"/>
  <c r="N491" i="4"/>
  <c r="H492" i="4"/>
  <c r="I492" i="4"/>
  <c r="J492" i="4"/>
  <c r="K492" i="4"/>
  <c r="L492" i="4"/>
  <c r="M492" i="4"/>
  <c r="N492" i="4"/>
  <c r="H493" i="4"/>
  <c r="I493" i="4"/>
  <c r="J493" i="4"/>
  <c r="K493" i="4"/>
  <c r="L493" i="4"/>
  <c r="M493" i="4"/>
  <c r="N493" i="4"/>
  <c r="H494" i="4"/>
  <c r="I494" i="4"/>
  <c r="J494" i="4"/>
  <c r="K494" i="4"/>
  <c r="L494" i="4"/>
  <c r="M494" i="4"/>
  <c r="N494" i="4"/>
  <c r="H495" i="4"/>
  <c r="I495" i="4"/>
  <c r="J495" i="4"/>
  <c r="K495" i="4"/>
  <c r="L495" i="4"/>
  <c r="M495" i="4"/>
  <c r="N495" i="4"/>
  <c r="H496" i="4"/>
  <c r="I496" i="4"/>
  <c r="J496" i="4"/>
  <c r="K496" i="4"/>
  <c r="L496" i="4"/>
  <c r="M496" i="4"/>
  <c r="N496" i="4"/>
  <c r="H497" i="4"/>
  <c r="I497" i="4"/>
  <c r="J497" i="4"/>
  <c r="K497" i="4"/>
  <c r="L497" i="4"/>
  <c r="M497" i="4"/>
  <c r="N497" i="4"/>
  <c r="H498" i="4"/>
  <c r="I498" i="4"/>
  <c r="J498" i="4"/>
  <c r="K498" i="4"/>
  <c r="L498" i="4"/>
  <c r="M498" i="4"/>
  <c r="N498" i="4"/>
  <c r="H499" i="4"/>
  <c r="I499" i="4"/>
  <c r="J499" i="4"/>
  <c r="K499" i="4"/>
  <c r="L499" i="4"/>
  <c r="M499" i="4"/>
  <c r="N499" i="4"/>
  <c r="H500" i="4"/>
  <c r="I500" i="4"/>
  <c r="J500" i="4"/>
  <c r="K500" i="4"/>
  <c r="L500" i="4"/>
  <c r="M500" i="4"/>
  <c r="N500" i="4"/>
  <c r="H501" i="4"/>
  <c r="I501" i="4"/>
  <c r="J501" i="4"/>
  <c r="K501" i="4"/>
  <c r="L501" i="4"/>
  <c r="M501" i="4"/>
  <c r="N501" i="4"/>
  <c r="H502" i="4"/>
  <c r="I502" i="4"/>
  <c r="J502" i="4"/>
  <c r="K502" i="4"/>
  <c r="L502" i="4"/>
  <c r="M502" i="4"/>
  <c r="N502" i="4"/>
  <c r="H503" i="4"/>
  <c r="I503" i="4"/>
  <c r="J503" i="4"/>
  <c r="K503" i="4"/>
  <c r="L503" i="4"/>
  <c r="M503" i="4"/>
  <c r="N503" i="4"/>
  <c r="H504" i="4"/>
  <c r="I504" i="4"/>
  <c r="J504" i="4"/>
  <c r="K504" i="4"/>
  <c r="L504" i="4"/>
  <c r="M504" i="4"/>
  <c r="N504" i="4"/>
  <c r="H505" i="4"/>
  <c r="I505" i="4"/>
  <c r="J505" i="4"/>
  <c r="K505" i="4"/>
  <c r="L505" i="4"/>
  <c r="M505" i="4"/>
  <c r="N505" i="4"/>
  <c r="H506" i="4"/>
  <c r="I506" i="4"/>
  <c r="J506" i="4"/>
  <c r="K506" i="4"/>
  <c r="L506" i="4"/>
  <c r="M506" i="4"/>
  <c r="N506" i="4"/>
  <c r="H507" i="4"/>
  <c r="I507" i="4"/>
  <c r="J507" i="4"/>
  <c r="K507" i="4"/>
  <c r="L507" i="4"/>
  <c r="M507" i="4"/>
  <c r="N507" i="4"/>
  <c r="H508" i="4"/>
  <c r="I508" i="4"/>
  <c r="J508" i="4"/>
  <c r="K508" i="4"/>
  <c r="L508" i="4"/>
  <c r="M508" i="4"/>
  <c r="N508" i="4"/>
  <c r="H509" i="4"/>
  <c r="I509" i="4"/>
  <c r="J509" i="4"/>
  <c r="K509" i="4"/>
  <c r="L509" i="4"/>
  <c r="M509" i="4"/>
  <c r="N509" i="4"/>
  <c r="H510" i="4"/>
  <c r="I510" i="4"/>
  <c r="J510" i="4"/>
  <c r="K510" i="4"/>
  <c r="L510" i="4"/>
  <c r="M510" i="4"/>
  <c r="N510" i="4"/>
  <c r="H511" i="4"/>
  <c r="I511" i="4"/>
  <c r="J511" i="4"/>
  <c r="K511" i="4"/>
  <c r="L511" i="4"/>
  <c r="M511" i="4"/>
  <c r="N511" i="4"/>
  <c r="H512" i="4"/>
  <c r="I512" i="4"/>
  <c r="J512" i="4"/>
  <c r="K512" i="4"/>
  <c r="L512" i="4"/>
  <c r="M512" i="4"/>
  <c r="N512" i="4"/>
  <c r="H513" i="4"/>
  <c r="I513" i="4"/>
  <c r="J513" i="4"/>
  <c r="K513" i="4"/>
  <c r="L513" i="4"/>
  <c r="M513" i="4"/>
  <c r="N513" i="4"/>
  <c r="H514" i="4"/>
  <c r="I514" i="4"/>
  <c r="J514" i="4"/>
  <c r="K514" i="4"/>
  <c r="L514" i="4"/>
  <c r="M514" i="4"/>
  <c r="N514" i="4"/>
  <c r="H515" i="4"/>
  <c r="I515" i="4"/>
  <c r="J515" i="4"/>
  <c r="K515" i="4"/>
  <c r="L515" i="4"/>
  <c r="M515" i="4"/>
  <c r="N515" i="4"/>
  <c r="H516" i="4"/>
  <c r="I516" i="4"/>
  <c r="J516" i="4"/>
  <c r="K516" i="4"/>
  <c r="L516" i="4"/>
  <c r="M516" i="4"/>
  <c r="N516" i="4"/>
  <c r="H517" i="4"/>
  <c r="I517" i="4"/>
  <c r="J517" i="4"/>
  <c r="K517" i="4"/>
  <c r="L517" i="4"/>
  <c r="M517" i="4"/>
  <c r="N517" i="4"/>
  <c r="H518" i="4"/>
  <c r="I518" i="4"/>
  <c r="J518" i="4"/>
  <c r="K518" i="4"/>
  <c r="L518" i="4"/>
  <c r="M518" i="4"/>
  <c r="N518" i="4"/>
  <c r="H519" i="4"/>
  <c r="I519" i="4"/>
  <c r="J519" i="4"/>
  <c r="K519" i="4"/>
  <c r="L519" i="4"/>
  <c r="M519" i="4"/>
  <c r="N519" i="4"/>
  <c r="H520" i="4"/>
  <c r="I520" i="4"/>
  <c r="J520" i="4"/>
  <c r="K520" i="4"/>
  <c r="L520" i="4"/>
  <c r="M520" i="4"/>
  <c r="N520" i="4"/>
  <c r="H521" i="4"/>
  <c r="I521" i="4"/>
  <c r="J521" i="4"/>
  <c r="K521" i="4"/>
  <c r="L521" i="4"/>
  <c r="M521" i="4"/>
  <c r="N521" i="4"/>
  <c r="H522" i="4"/>
  <c r="I522" i="4"/>
  <c r="J522" i="4"/>
  <c r="K522" i="4"/>
  <c r="L522" i="4"/>
  <c r="M522" i="4"/>
  <c r="N522" i="4"/>
  <c r="H523" i="4"/>
  <c r="I523" i="4"/>
  <c r="J523" i="4"/>
  <c r="K523" i="4"/>
  <c r="L523" i="4"/>
  <c r="M523" i="4"/>
  <c r="N523" i="4"/>
  <c r="H524" i="4"/>
  <c r="I524" i="4"/>
  <c r="J524" i="4"/>
  <c r="K524" i="4"/>
  <c r="L524" i="4"/>
  <c r="M524" i="4"/>
  <c r="N524" i="4"/>
  <c r="H525" i="4"/>
  <c r="I525" i="4"/>
  <c r="J525" i="4"/>
  <c r="K525" i="4"/>
  <c r="L525" i="4"/>
  <c r="M525" i="4"/>
  <c r="N525" i="4"/>
  <c r="H526" i="4"/>
  <c r="I526" i="4"/>
  <c r="J526" i="4"/>
  <c r="K526" i="4"/>
  <c r="L526" i="4"/>
  <c r="M526" i="4"/>
  <c r="N526" i="4"/>
  <c r="H527" i="4"/>
  <c r="I527" i="4"/>
  <c r="J527" i="4"/>
  <c r="K527" i="4"/>
  <c r="L527" i="4"/>
  <c r="M527" i="4"/>
  <c r="N527" i="4"/>
  <c r="H528" i="4"/>
  <c r="I528" i="4"/>
  <c r="J528" i="4"/>
  <c r="K528" i="4"/>
  <c r="L528" i="4"/>
  <c r="M528" i="4"/>
  <c r="N528" i="4"/>
  <c r="H529" i="4"/>
  <c r="I529" i="4"/>
  <c r="J529" i="4"/>
  <c r="K529" i="4"/>
  <c r="L529" i="4"/>
  <c r="M529" i="4"/>
  <c r="N529" i="4"/>
  <c r="H530" i="4"/>
  <c r="I530" i="4"/>
  <c r="J530" i="4"/>
  <c r="K530" i="4"/>
  <c r="L530" i="4"/>
  <c r="M530" i="4"/>
  <c r="N530" i="4"/>
  <c r="H531" i="4"/>
  <c r="I531" i="4"/>
  <c r="J531" i="4"/>
  <c r="K531" i="4"/>
  <c r="L531" i="4"/>
  <c r="M531" i="4"/>
  <c r="N531" i="4"/>
  <c r="H532" i="4"/>
  <c r="I532" i="4"/>
  <c r="J532" i="4"/>
  <c r="K532" i="4"/>
  <c r="L532" i="4"/>
  <c r="M532" i="4"/>
  <c r="N532" i="4"/>
  <c r="H533" i="4"/>
  <c r="I533" i="4"/>
  <c r="J533" i="4"/>
  <c r="K533" i="4"/>
  <c r="L533" i="4"/>
  <c r="M533" i="4"/>
  <c r="N533" i="4"/>
  <c r="H534" i="4"/>
  <c r="I534" i="4"/>
  <c r="J534" i="4"/>
  <c r="K534" i="4"/>
  <c r="L534" i="4"/>
  <c r="M534" i="4"/>
  <c r="N534" i="4"/>
  <c r="H535" i="4"/>
  <c r="I535" i="4"/>
  <c r="J535" i="4"/>
  <c r="K535" i="4"/>
  <c r="L535" i="4"/>
  <c r="M535" i="4"/>
  <c r="N535" i="4"/>
  <c r="H536" i="4"/>
  <c r="I536" i="4"/>
  <c r="J536" i="4"/>
  <c r="K536" i="4"/>
  <c r="L536" i="4"/>
  <c r="M536" i="4"/>
  <c r="N536" i="4"/>
  <c r="H537" i="4"/>
  <c r="I537" i="4"/>
  <c r="J537" i="4"/>
  <c r="K537" i="4"/>
  <c r="L537" i="4"/>
  <c r="M537" i="4"/>
  <c r="N537" i="4"/>
  <c r="H538" i="4"/>
  <c r="I538" i="4"/>
  <c r="J538" i="4"/>
  <c r="K538" i="4"/>
  <c r="L538" i="4"/>
  <c r="M538" i="4"/>
  <c r="N538" i="4"/>
  <c r="H539" i="4"/>
  <c r="I539" i="4"/>
  <c r="J539" i="4"/>
  <c r="K539" i="4"/>
  <c r="L539" i="4"/>
  <c r="M539" i="4"/>
  <c r="N539" i="4"/>
  <c r="H540" i="4"/>
  <c r="I540" i="4"/>
  <c r="J540" i="4"/>
  <c r="K540" i="4"/>
  <c r="L540" i="4"/>
  <c r="M540" i="4"/>
  <c r="N540" i="4"/>
  <c r="H541" i="4"/>
  <c r="I541" i="4"/>
  <c r="J541" i="4"/>
  <c r="K541" i="4"/>
  <c r="L541" i="4"/>
  <c r="M541" i="4"/>
  <c r="N541" i="4"/>
  <c r="H542" i="4"/>
  <c r="I542" i="4"/>
  <c r="J542" i="4"/>
  <c r="K542" i="4"/>
  <c r="L542" i="4"/>
  <c r="M542" i="4"/>
  <c r="N542" i="4"/>
  <c r="H543" i="4"/>
  <c r="I543" i="4"/>
  <c r="J543" i="4"/>
  <c r="K543" i="4"/>
  <c r="L543" i="4"/>
  <c r="M543" i="4"/>
  <c r="N543" i="4"/>
  <c r="H544" i="4"/>
  <c r="I544" i="4"/>
  <c r="J544" i="4"/>
  <c r="K544" i="4"/>
  <c r="L544" i="4"/>
  <c r="M544" i="4"/>
  <c r="N544" i="4"/>
  <c r="H545" i="4"/>
  <c r="I545" i="4"/>
  <c r="J545" i="4"/>
  <c r="K545" i="4"/>
  <c r="L545" i="4"/>
  <c r="M545" i="4"/>
  <c r="N545" i="4"/>
  <c r="H546" i="4"/>
  <c r="I546" i="4"/>
  <c r="J546" i="4"/>
  <c r="K546" i="4"/>
  <c r="L546" i="4"/>
  <c r="M546" i="4"/>
  <c r="N546" i="4"/>
  <c r="H547" i="4"/>
  <c r="I547" i="4"/>
  <c r="J547" i="4"/>
  <c r="K547" i="4"/>
  <c r="L547" i="4"/>
  <c r="M547" i="4"/>
  <c r="N547" i="4"/>
  <c r="H548" i="4"/>
  <c r="I548" i="4"/>
  <c r="J548" i="4"/>
  <c r="K548" i="4"/>
  <c r="L548" i="4"/>
  <c r="M548" i="4"/>
  <c r="N548" i="4"/>
  <c r="H549" i="4"/>
  <c r="I549" i="4"/>
  <c r="J549" i="4"/>
  <c r="K549" i="4"/>
  <c r="L549" i="4"/>
  <c r="M549" i="4"/>
  <c r="N549" i="4"/>
  <c r="H550" i="4"/>
  <c r="I550" i="4"/>
  <c r="J550" i="4"/>
  <c r="K550" i="4"/>
  <c r="L550" i="4"/>
  <c r="M550" i="4"/>
  <c r="N550" i="4"/>
  <c r="H551" i="4"/>
  <c r="I551" i="4"/>
  <c r="J551" i="4"/>
  <c r="K551" i="4"/>
  <c r="L551" i="4"/>
  <c r="M551" i="4"/>
  <c r="N551" i="4"/>
  <c r="H552" i="4"/>
  <c r="I552" i="4"/>
  <c r="J552" i="4"/>
  <c r="K552" i="4"/>
  <c r="L552" i="4"/>
  <c r="M552" i="4"/>
  <c r="N552" i="4"/>
  <c r="H553" i="4"/>
  <c r="I553" i="4"/>
  <c r="J553" i="4"/>
  <c r="K553" i="4"/>
  <c r="L553" i="4"/>
  <c r="M553" i="4"/>
  <c r="N553" i="4"/>
  <c r="H554" i="4"/>
  <c r="I554" i="4"/>
  <c r="J554" i="4"/>
  <c r="K554" i="4"/>
  <c r="L554" i="4"/>
  <c r="M554" i="4"/>
  <c r="N554" i="4"/>
  <c r="H555" i="4"/>
  <c r="I555" i="4"/>
  <c r="J555" i="4"/>
  <c r="K555" i="4"/>
  <c r="L555" i="4"/>
  <c r="M555" i="4"/>
  <c r="N555" i="4"/>
  <c r="H556" i="4"/>
  <c r="I556" i="4"/>
  <c r="J556" i="4"/>
  <c r="K556" i="4"/>
  <c r="L556" i="4"/>
  <c r="M556" i="4"/>
  <c r="N556" i="4"/>
  <c r="H557" i="4"/>
  <c r="I557" i="4"/>
  <c r="J557" i="4"/>
  <c r="K557" i="4"/>
  <c r="L557" i="4"/>
  <c r="M557" i="4"/>
  <c r="N557" i="4"/>
  <c r="H558" i="4"/>
  <c r="I558" i="4"/>
  <c r="J558" i="4"/>
  <c r="K558" i="4"/>
  <c r="L558" i="4"/>
  <c r="M558" i="4"/>
  <c r="N558" i="4"/>
  <c r="H559" i="4"/>
  <c r="I559" i="4"/>
  <c r="J559" i="4"/>
  <c r="K559" i="4"/>
  <c r="L559" i="4"/>
  <c r="M559" i="4"/>
  <c r="N559" i="4"/>
  <c r="H560" i="4"/>
  <c r="I560" i="4"/>
  <c r="J560" i="4"/>
  <c r="K560" i="4"/>
  <c r="L560" i="4"/>
  <c r="M560" i="4"/>
  <c r="N560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2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2" i="4"/>
  <c r="M3" i="4"/>
  <c r="N3" i="4"/>
  <c r="M4" i="4"/>
  <c r="N4" i="4"/>
  <c r="M5" i="4"/>
  <c r="N5" i="4"/>
  <c r="M6" i="4"/>
  <c r="N6" i="4"/>
  <c r="M7" i="4"/>
  <c r="N7" i="4"/>
  <c r="M8" i="4"/>
  <c r="N8" i="4"/>
  <c r="M9" i="4"/>
  <c r="N9" i="4"/>
  <c r="M10" i="4"/>
  <c r="N10" i="4"/>
  <c r="M11" i="4"/>
  <c r="N11" i="4"/>
  <c r="M12" i="4"/>
  <c r="N12" i="4"/>
  <c r="M13" i="4"/>
  <c r="N13" i="4"/>
  <c r="M14" i="4"/>
  <c r="N14" i="4"/>
  <c r="M15" i="4"/>
  <c r="N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M26" i="4"/>
  <c r="N26" i="4"/>
  <c r="M27" i="4"/>
  <c r="N27" i="4"/>
  <c r="M28" i="4"/>
  <c r="N28" i="4"/>
  <c r="M29" i="4"/>
  <c r="N29" i="4"/>
  <c r="M30" i="4"/>
  <c r="N30" i="4"/>
  <c r="M31" i="4"/>
  <c r="N31" i="4"/>
  <c r="M32" i="4"/>
  <c r="N32" i="4"/>
  <c r="M33" i="4"/>
  <c r="N33" i="4"/>
  <c r="M34" i="4"/>
  <c r="N34" i="4"/>
  <c r="M35" i="4"/>
  <c r="N35" i="4"/>
  <c r="M36" i="4"/>
  <c r="N36" i="4"/>
  <c r="M37" i="4"/>
  <c r="N37" i="4"/>
  <c r="M38" i="4"/>
  <c r="N38" i="4"/>
  <c r="M39" i="4"/>
  <c r="N39" i="4"/>
  <c r="M40" i="4"/>
  <c r="N40" i="4"/>
  <c r="M41" i="4"/>
  <c r="N41" i="4"/>
  <c r="M42" i="4"/>
  <c r="N42" i="4"/>
  <c r="M43" i="4"/>
  <c r="N43" i="4"/>
  <c r="M44" i="4"/>
  <c r="N44" i="4"/>
  <c r="M45" i="4"/>
  <c r="N45" i="4"/>
  <c r="M46" i="4"/>
  <c r="N46" i="4"/>
  <c r="M47" i="4"/>
  <c r="N47" i="4"/>
  <c r="M48" i="4"/>
  <c r="N48" i="4"/>
  <c r="M49" i="4"/>
  <c r="N49" i="4"/>
  <c r="M50" i="4"/>
  <c r="N50" i="4"/>
  <c r="M51" i="4"/>
  <c r="N51" i="4"/>
  <c r="M52" i="4"/>
  <c r="N52" i="4"/>
  <c r="M53" i="4"/>
  <c r="N53" i="4"/>
  <c r="M54" i="4"/>
  <c r="N54" i="4"/>
  <c r="M55" i="4"/>
  <c r="N55" i="4"/>
  <c r="M56" i="4"/>
  <c r="N56" i="4"/>
  <c r="M57" i="4"/>
  <c r="N57" i="4"/>
  <c r="M58" i="4"/>
  <c r="N58" i="4"/>
  <c r="M59" i="4"/>
  <c r="N59" i="4"/>
  <c r="M60" i="4"/>
  <c r="N60" i="4"/>
  <c r="M61" i="4"/>
  <c r="N61" i="4"/>
  <c r="M62" i="4"/>
  <c r="N62" i="4"/>
  <c r="M63" i="4"/>
  <c r="N63" i="4"/>
  <c r="M64" i="4"/>
  <c r="N64" i="4"/>
  <c r="M65" i="4"/>
  <c r="N65" i="4"/>
  <c r="M66" i="4"/>
  <c r="N66" i="4"/>
  <c r="M67" i="4"/>
  <c r="N67" i="4"/>
  <c r="M68" i="4"/>
  <c r="N68" i="4"/>
  <c r="M69" i="4"/>
  <c r="N69" i="4"/>
  <c r="M70" i="4"/>
  <c r="N70" i="4"/>
  <c r="M71" i="4"/>
  <c r="N71" i="4"/>
  <c r="M72" i="4"/>
  <c r="N72" i="4"/>
  <c r="M73" i="4"/>
  <c r="N73" i="4"/>
  <c r="M74" i="4"/>
  <c r="N74" i="4"/>
  <c r="M75" i="4"/>
  <c r="N75" i="4"/>
  <c r="M77" i="4"/>
  <c r="N77" i="4"/>
  <c r="M78" i="4"/>
  <c r="N78" i="4"/>
  <c r="M79" i="4"/>
  <c r="N79" i="4"/>
  <c r="M80" i="4"/>
  <c r="N80" i="4"/>
  <c r="M81" i="4"/>
  <c r="N81" i="4"/>
  <c r="M82" i="4"/>
  <c r="N82" i="4"/>
  <c r="M83" i="4"/>
  <c r="N83" i="4"/>
  <c r="M84" i="4"/>
  <c r="N84" i="4"/>
  <c r="M85" i="4"/>
  <c r="N85" i="4"/>
  <c r="M86" i="4"/>
  <c r="N86" i="4"/>
  <c r="M87" i="4"/>
  <c r="N87" i="4"/>
  <c r="M88" i="4"/>
  <c r="N88" i="4"/>
  <c r="M89" i="4"/>
  <c r="N89" i="4"/>
  <c r="M90" i="4"/>
  <c r="N90" i="4"/>
  <c r="M91" i="4"/>
  <c r="N91" i="4"/>
  <c r="M92" i="4"/>
  <c r="N92" i="4"/>
  <c r="M93" i="4"/>
  <c r="N93" i="4"/>
  <c r="M94" i="4"/>
  <c r="N94" i="4"/>
  <c r="M95" i="4"/>
  <c r="N95" i="4"/>
  <c r="M96" i="4"/>
  <c r="N96" i="4"/>
  <c r="M97" i="4"/>
  <c r="N97" i="4"/>
  <c r="M98" i="4"/>
  <c r="N98" i="4"/>
  <c r="M99" i="4"/>
  <c r="N99" i="4"/>
  <c r="M100" i="4"/>
  <c r="N100" i="4"/>
  <c r="M101" i="4"/>
  <c r="N101" i="4"/>
  <c r="M102" i="4"/>
  <c r="N102" i="4"/>
  <c r="M103" i="4"/>
  <c r="N103" i="4"/>
  <c r="M104" i="4"/>
  <c r="N104" i="4"/>
  <c r="M105" i="4"/>
  <c r="N105" i="4"/>
  <c r="M106" i="4"/>
  <c r="N106" i="4"/>
  <c r="M107" i="4"/>
  <c r="N107" i="4"/>
  <c r="M108" i="4"/>
  <c r="N108" i="4"/>
  <c r="M109" i="4"/>
  <c r="N109" i="4"/>
  <c r="M110" i="4"/>
  <c r="N110" i="4"/>
  <c r="M111" i="4"/>
  <c r="N111" i="4"/>
  <c r="M112" i="4"/>
  <c r="N112" i="4"/>
  <c r="M113" i="4"/>
  <c r="N113" i="4"/>
  <c r="M114" i="4"/>
  <c r="N114" i="4"/>
  <c r="M115" i="4"/>
  <c r="N115" i="4"/>
  <c r="M116" i="4"/>
  <c r="N116" i="4"/>
  <c r="M117" i="4"/>
  <c r="N117" i="4"/>
  <c r="M118" i="4"/>
  <c r="N118" i="4"/>
  <c r="M119" i="4"/>
  <c r="N119" i="4"/>
  <c r="M120" i="4"/>
  <c r="N120" i="4"/>
  <c r="M2" i="4"/>
  <c r="N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2" i="4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tc={ACFA28DB-2EF7-46D1-A64B-918ECCAC8C85}</author>
  </authors>
  <commentList>
    <comment ref="A1" authorId="0" shapeId="0" xr:uid="{ACFA28DB-2EF7-46D1-A64B-918ECCAC8C85}">
      <text>
        <t>[Threaded comment]
Your version of Excel allows you to read this threaded comment; however, any edits to it will get removed if the file is opened in a newer version of Excel. Learn more: https://go.microsoft.com/fwlink/?linkid=870924
Comment:
    copy of data from pivot table with rows as bins, columns as ec_num, values as count of bin:contig - copied from annotation_summary sheets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033AEB-7818-4E8C-BC3D-2249233DF6C8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61BA316-70F0-48C9-A558-64629F3CBA09}" name="WorksheetConnection_results!$A$1:$N$560" type="102" refreshedVersion="6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resultsA1N560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e 1].[cphA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<sst xmlns="http://schemas.openxmlformats.org/spreadsheetml/2006/main" count="21355" uniqueCount="4813">
  <si>
    <t>MAG ID</t>
  </si>
  <si>
    <t>Pathway</t>
  </si>
  <si>
    <t>Coding sequences</t>
  </si>
  <si>
    <t>Completeness</t>
  </si>
  <si>
    <t>Contamination</t>
  </si>
  <si>
    <t>Marker genes in pathway</t>
  </si>
  <si>
    <t>Marker genes recovered</t>
  </si>
  <si>
    <t>Total contigs</t>
  </si>
  <si>
    <t>Contigs with marker genes</t>
  </si>
  <si>
    <t>False Positive estimate</t>
  </si>
  <si>
    <t>False Negative estimate</t>
  </si>
  <si>
    <t>3300026283_14</t>
  </si>
  <si>
    <t>Cyanophycin</t>
  </si>
  <si>
    <t>3300026303_10</t>
  </si>
  <si>
    <t>3300009704_10</t>
  </si>
  <si>
    <t>N/A</t>
  </si>
  <si>
    <t>3300026286_14</t>
  </si>
  <si>
    <t>3300009540_22</t>
  </si>
  <si>
    <t>3300026284_11</t>
  </si>
  <si>
    <t>3300025677_3</t>
  </si>
  <si>
    <t>3300026283_13</t>
  </si>
  <si>
    <t>3300026288_16</t>
  </si>
  <si>
    <t>3300027786_11</t>
  </si>
  <si>
    <t>3300026287_15</t>
  </si>
  <si>
    <t>3300026283_12</t>
  </si>
  <si>
    <t>3300025861_25</t>
  </si>
  <si>
    <t>3300026288_4</t>
  </si>
  <si>
    <t>3300025683_11</t>
  </si>
  <si>
    <t>3300026288_21</t>
  </si>
  <si>
    <t>3300023187_9</t>
  </si>
  <si>
    <t>3300025855_24</t>
  </si>
  <si>
    <t>3300014059_5</t>
  </si>
  <si>
    <t>3300025611_5</t>
  </si>
  <si>
    <t>3300026286_16</t>
  </si>
  <si>
    <t>3300026289_18</t>
  </si>
  <si>
    <t>3300013502_10</t>
  </si>
  <si>
    <t>3300026288_19</t>
  </si>
  <si>
    <t>3300026286_12</t>
  </si>
  <si>
    <t>3300025683_37</t>
  </si>
  <si>
    <t>3300026288_10</t>
  </si>
  <si>
    <t>3300014830_6</t>
  </si>
  <si>
    <t>3300026289_22</t>
  </si>
  <si>
    <t>3300025702_6</t>
  </si>
  <si>
    <t>3300029948_2</t>
  </si>
  <si>
    <t>3300025618_38</t>
  </si>
  <si>
    <t>3300025858_10</t>
  </si>
  <si>
    <t>3300027673_20</t>
  </si>
  <si>
    <t>3300009772_9</t>
  </si>
  <si>
    <t>3300025859_15</t>
  </si>
  <si>
    <t>3300025784_29</t>
  </si>
  <si>
    <t>3300025471_23</t>
  </si>
  <si>
    <t>3300006056_50</t>
  </si>
  <si>
    <t>3300025861_15</t>
  </si>
  <si>
    <t>3300014832_5</t>
  </si>
  <si>
    <t>3300026516_32</t>
  </si>
  <si>
    <t>3300012533_33</t>
  </si>
  <si>
    <t>3300026299_19</t>
  </si>
  <si>
    <t>3300025866_9</t>
  </si>
  <si>
    <t>3300026516_35</t>
  </si>
  <si>
    <t>3300026288_23</t>
  </si>
  <si>
    <t>3300026288_8</t>
  </si>
  <si>
    <t>3300026302_20</t>
  </si>
  <si>
    <t>3300023194_7</t>
  </si>
  <si>
    <t>3300026282_12</t>
  </si>
  <si>
    <t>3300026286_9</t>
  </si>
  <si>
    <t>3300025618_26</t>
  </si>
  <si>
    <t>3300029314_4</t>
  </si>
  <si>
    <t>3300009767_1</t>
  </si>
  <si>
    <t>3300026284_6</t>
  </si>
  <si>
    <t>3300025686_7</t>
  </si>
  <si>
    <t>3300014830_11</t>
  </si>
  <si>
    <t>3300013769_4</t>
  </si>
  <si>
    <t>3300003281_9</t>
  </si>
  <si>
    <t>3300026303_19</t>
  </si>
  <si>
    <t>3300012533_50</t>
  </si>
  <si>
    <t>3300026516_18</t>
  </si>
  <si>
    <t>3300026516_23</t>
  </si>
  <si>
    <t>3300025867_13</t>
  </si>
  <si>
    <t>3300028622_10</t>
  </si>
  <si>
    <t>3300025855_8</t>
  </si>
  <si>
    <t>3300025706_15</t>
  </si>
  <si>
    <t>3300026299_3</t>
  </si>
  <si>
    <t>3300025715_15</t>
  </si>
  <si>
    <t>3300025393_6</t>
  </si>
  <si>
    <t>3300025393_8</t>
  </si>
  <si>
    <t>3300025686_20</t>
  </si>
  <si>
    <t>3300009769_10</t>
  </si>
  <si>
    <t>3300026288_20</t>
  </si>
  <si>
    <t>3300028625_10</t>
  </si>
  <si>
    <t>3300009769_15</t>
  </si>
  <si>
    <t>3300009704_19</t>
  </si>
  <si>
    <t>3300026516_53</t>
  </si>
  <si>
    <t>3300025858_33</t>
  </si>
  <si>
    <t>3300025408_9</t>
  </si>
  <si>
    <t>3300026302_14</t>
  </si>
  <si>
    <t>3300025902_15</t>
  </si>
  <si>
    <t>3300001594_26</t>
  </si>
  <si>
    <t>3300026516_11</t>
  </si>
  <si>
    <t>3300025855_16</t>
  </si>
  <si>
    <t>3300025748_21</t>
  </si>
  <si>
    <t>3300027789_2</t>
  </si>
  <si>
    <t>3300025702_1</t>
  </si>
  <si>
    <t>3300028622_13</t>
  </si>
  <si>
    <t>3300025740_18</t>
  </si>
  <si>
    <t>3300029233_1</t>
  </si>
  <si>
    <t>3300025631_7</t>
  </si>
  <si>
    <t>3300025713_44</t>
  </si>
  <si>
    <t>3300029311_16</t>
  </si>
  <si>
    <t>3300026283_5</t>
  </si>
  <si>
    <t>3300026282_18</t>
  </si>
  <si>
    <t>3300002846_1</t>
  </si>
  <si>
    <t>3300012020_6</t>
  </si>
  <si>
    <t>3300026287_18</t>
  </si>
  <si>
    <t>3300025706_4</t>
  </si>
  <si>
    <t>3300025605_43</t>
  </si>
  <si>
    <t>3300026516_50</t>
  </si>
  <si>
    <t>3300025677_27</t>
  </si>
  <si>
    <t>3300009772_7</t>
  </si>
  <si>
    <t>3300025682_27</t>
  </si>
  <si>
    <t>3300026516_24</t>
  </si>
  <si>
    <t>3300029446_11</t>
  </si>
  <si>
    <t>3300025471_32</t>
  </si>
  <si>
    <t>3300023187_8</t>
  </si>
  <si>
    <t>3300025629_14</t>
  </si>
  <si>
    <t>3300025856_18</t>
  </si>
  <si>
    <t>3300026288_27</t>
  </si>
  <si>
    <t>3300025847_19</t>
  </si>
  <si>
    <t>3300025737_48</t>
  </si>
  <si>
    <t>3300025393_10</t>
  </si>
  <si>
    <t>3300025772_13</t>
  </si>
  <si>
    <t>3300014830_4</t>
  </si>
  <si>
    <t>3300026289_13</t>
  </si>
  <si>
    <t>genome_id</t>
  </si>
  <si>
    <t>metagenome_id</t>
  </si>
  <si>
    <t>genome_length</t>
  </si>
  <si>
    <t>num_contigs</t>
  </si>
  <si>
    <t>n50</t>
  </si>
  <si>
    <t>num_16s</t>
  </si>
  <si>
    <t>num_5s</t>
  </si>
  <si>
    <t>num_23s</t>
  </si>
  <si>
    <t>num_trna</t>
  </si>
  <si>
    <t>completeness</t>
  </si>
  <si>
    <t>contamination</t>
  </si>
  <si>
    <t>quality_score</t>
  </si>
  <si>
    <t>mimag_quality</t>
  </si>
  <si>
    <t>otu_id</t>
  </si>
  <si>
    <t>ecosystem</t>
  </si>
  <si>
    <t>ecosystem_category</t>
  </si>
  <si>
    <t>ecosystem_type</t>
  </si>
  <si>
    <t>habitat</t>
  </si>
  <si>
    <t>longitude</t>
  </si>
  <si>
    <t>latitude</t>
  </si>
  <si>
    <t>3300025847_116</t>
  </si>
  <si>
    <t>MQ</t>
  </si>
  <si>
    <t>OTU-2241</t>
  </si>
  <si>
    <t>d__Bacteria;p__Caldisericota;c__Caldisericia;o__;f__;g__;s__</t>
  </si>
  <si>
    <t>Wastewater</t>
  </si>
  <si>
    <t>Anaerobic digestor</t>
  </si>
  <si>
    <t>Anaerobic digestor sludge</t>
  </si>
  <si>
    <t>3300025847_38</t>
  </si>
  <si>
    <t>OTU-1037</t>
  </si>
  <si>
    <t>d__Bacteria;p__Thermotogota;c__Thermotogae;o__Petrotogales;f__Kosmotogaceae;g__Mesotoga;s__Mesotoga prima</t>
  </si>
  <si>
    <t>3300025847_33</t>
  </si>
  <si>
    <t>OTU-1040</t>
  </si>
  <si>
    <t>d__Bacteria;p__Thermotogota;c__Thermotogae;o__;f__;g__;s__</t>
  </si>
  <si>
    <t>3300025847_32</t>
  </si>
  <si>
    <t>OTU-6763</t>
  </si>
  <si>
    <t>d__Bacteria;p__Bacteroidota;c__Bacteroidia;o__Chitinophagales;f__BACL12;g__UBA11426;s__UBA11426 sp1</t>
  </si>
  <si>
    <t>3300025847_31</t>
  </si>
  <si>
    <t>OTU-10004</t>
  </si>
  <si>
    <t>d__Bacteria;p__Spirochaetota;c__UBA4802;o__UBA4802;f__UBA5550;g__UBA5550;s__</t>
  </si>
  <si>
    <t>3300025847_30</t>
  </si>
  <si>
    <t>OTU-9516</t>
  </si>
  <si>
    <t>d__Bacteria;p__Actinobacteriota;c__Actinobacteria;o__Actinomycetales;f__Dermatophilaceae;g__Tetrasphaera;s__Tetrasphaera elongata</t>
  </si>
  <si>
    <t>3300025847_36</t>
  </si>
  <si>
    <t>OTU-4952</t>
  </si>
  <si>
    <t>d__Bacteria;p__Firmicutes_B;c__Syntrophomonadia;o__Syntrophomonadales;f__Syntrophomonadaceae;g__Syntrophomonas_B;s__</t>
  </si>
  <si>
    <t>3300025847_35</t>
  </si>
  <si>
    <t>OTU-11501</t>
  </si>
  <si>
    <t>d__Bacteria;p__Firmicutes_B;c__Syntrophomonadia;o__Syntrophomonadales;f__Syntrophomonadaceae;g__UBA1368;s__GCA_002305965.1</t>
  </si>
  <si>
    <t>3300025847_34</t>
  </si>
  <si>
    <t>OTU-623</t>
  </si>
  <si>
    <t>d__Bacteria;p__Bacteroidota;c__Bacteroidia;o__Bacteroidales;f__Lentimicrobiaceae;g__Lentimicrobium;s__</t>
  </si>
  <si>
    <t>HQ</t>
  </si>
  <si>
    <t>OTU-10922</t>
  </si>
  <si>
    <t>d__Bacteria;p__Bacteroidota;c__Bacteroidia;o__Bacteroidales;f__Prolixibacteraceae;g__6E;s__</t>
  </si>
  <si>
    <t>3300025847_18</t>
  </si>
  <si>
    <t>OTU-2981</t>
  </si>
  <si>
    <t>d__Bacteria;p__Bacteroidota;c__Bacteroidia;o__Bacteroidales;f__vadinHA17;g__LD21;s__</t>
  </si>
  <si>
    <t>3300025847_14</t>
  </si>
  <si>
    <t>OTU-3003</t>
  </si>
  <si>
    <t>d__Bacteria;p__Proteobacteria;c__Gammaproteobacteria;o__Betaproteobacteriales;f__Burkholderiaceae;g__Ottowia;s__</t>
  </si>
  <si>
    <t>3300025847_10</t>
  </si>
  <si>
    <t>OTU-5646</t>
  </si>
  <si>
    <t>d__Bacteria;p__Proteobacteria;c__Gammaproteobacteria;o__Competibacterales;f__Competibacteraceae;g__;s__</t>
  </si>
  <si>
    <t>3300025847_12</t>
  </si>
  <si>
    <t>OTU-2844</t>
  </si>
  <si>
    <t>d__Bacteria;p__Bacteroidota;c__Bacteroidia;o__Chitinophagales;f__Saprospiraceae;g__;s__</t>
  </si>
  <si>
    <t>3300025847_5</t>
  </si>
  <si>
    <t>OTU-2848</t>
  </si>
  <si>
    <t>d__Bacteria;p__Planctomycetota;c__Phycisphaerae;o__UBA1845;f__UTPLA1;g__;s__</t>
  </si>
  <si>
    <t>3300025847_68</t>
  </si>
  <si>
    <t>OTU-16242</t>
  </si>
  <si>
    <t>d__Bacteria;p__Patescibacteria;c__Gracilibacteria;o__Absconditabacterales;f__X112;g__UBA6263;s__</t>
  </si>
  <si>
    <t>3300025847_61</t>
  </si>
  <si>
    <t>OTU-11723</t>
  </si>
  <si>
    <t>d__Bacteria;p__Firmicutes_A;c__Clostridia;o__4C28d-15;f__CAG-314;g__;s__</t>
  </si>
  <si>
    <t>3300025847_42</t>
  </si>
  <si>
    <t>OTU-9792</t>
  </si>
  <si>
    <t>d__Archaea;p__Halobacterota;c__Methanosarcinia;o__Methanotrichales;f__Methanotrichaceae;g__Methanothrix;s__GCF_000204415.1</t>
  </si>
  <si>
    <t>3300025847_43</t>
  </si>
  <si>
    <t>OTU-11104</t>
  </si>
  <si>
    <t>d__Bacteria;p__Firmicutes_A;c__Clostridia;o__Oscillospirales;f__Ruminococcaceae;g__;s__</t>
  </si>
  <si>
    <t>3300025847_40</t>
  </si>
  <si>
    <t>OTU-12514</t>
  </si>
  <si>
    <t>d__Bacteria;p__Spirochaetota;c__Spirochaetia;o__Treponematales;f__UBA12059;g__UBA5200;s__</t>
  </si>
  <si>
    <t>3300025847_46</t>
  </si>
  <si>
    <t>OTU-5110</t>
  </si>
  <si>
    <t>3300025847_44</t>
  </si>
  <si>
    <t>OTU-12496</t>
  </si>
  <si>
    <t>d__Bacteria;p__Firmicutes_A;c__Clostridia;o__Christensenellales;f__CAG-138;g__UBA3792;s__</t>
  </si>
  <si>
    <t>3300025847_45</t>
  </si>
  <si>
    <t>OTU-9352</t>
  </si>
  <si>
    <t>d__Bacteria;p__Firmicutes_A;c__Clostridia;o__Saccharofermentanales;f__Saccharofermentanaceae;g__;s__</t>
  </si>
  <si>
    <t>3300025847_48</t>
  </si>
  <si>
    <t>OTU-8208</t>
  </si>
  <si>
    <t>d__Bacteria;p__Desulfobacterota;c__Desulfomonilia;o__UBA1062;f__UBA1062;g__;s__</t>
  </si>
  <si>
    <t>3300025847_49</t>
  </si>
  <si>
    <t>OTU-12539</t>
  </si>
  <si>
    <t>d__Bacteria;p__Actinobacteriota;c__Actinobacteria;o__Propionibacteriales;f__Nocardioidaceae;g__;s__</t>
  </si>
  <si>
    <t>3300025847_26</t>
  </si>
  <si>
    <t>OTU-10464</t>
  </si>
  <si>
    <t>d__Bacteria;p__Chloroflexota;c__Anaerolineae;o__Caldilineales;f__Caldilineaceae;g__Caldilinea;s__</t>
  </si>
  <si>
    <t>3300025847_27</t>
  </si>
  <si>
    <t>OTU-10465</t>
  </si>
  <si>
    <t>d__Bacteria;p__Firmicutes_A;c__Clostridia;o__Christensenellales;f__CAG-138;g__UBA7703;s__</t>
  </si>
  <si>
    <t>3300025847_28</t>
  </si>
  <si>
    <t>OTU-16625</t>
  </si>
  <si>
    <t>d__Bacteria;p__Bacteroidota;c__Bacteroidia;o__Bacteroidales;f__vadinHA17;g__SR-FBR-E99;s__</t>
  </si>
  <si>
    <t>3300025847_21</t>
  </si>
  <si>
    <t>OTU-9506</t>
  </si>
  <si>
    <t>d__Bacteria;p__Bacteroidota;c__Bacteroidia;o__Flavobacteriales;f__Flavobacteriaceae;g__BACL21;s__GCA_002440705.1</t>
  </si>
  <si>
    <t>3300025847_50</t>
  </si>
  <si>
    <t>OTU-13483</t>
  </si>
  <si>
    <t>d__Bacteria;p__Synergistota;c__Synergistia;o__Synergistales;f__Thermovirgaceae;g__58-81;s__</t>
  </si>
  <si>
    <t>3300025847_25</t>
  </si>
  <si>
    <t>OTU-10463</t>
  </si>
  <si>
    <t>3300025847_29</t>
  </si>
  <si>
    <t>OTU-9501</t>
  </si>
  <si>
    <t>d__Bacteria;p__Actinobacteriota;c__Actinobacteria;o__Nanopelagicales;f__UBA10799;g__;s__</t>
  </si>
  <si>
    <t>3300009779_59</t>
  </si>
  <si>
    <t>OTU-2096</t>
  </si>
  <si>
    <t>d__Bacteria;p__Proteobacteria;c__Alphaproteobacteria;o__Micavibrionales;f__Micavibrionaceae;g__GCA-2708415;s__</t>
  </si>
  <si>
    <t>3300009779_58</t>
  </si>
  <si>
    <t>OTU-2097</t>
  </si>
  <si>
    <t>3300009779_57</t>
  </si>
  <si>
    <t>OTU-2098</t>
  </si>
  <si>
    <t>d__Bacteria;p__Firmicutes_A;c__Clostridia;o__Peptostreptococcales;f__Anaerovoracaceae;g__UBA10908;s__</t>
  </si>
  <si>
    <t>3300009779_55</t>
  </si>
  <si>
    <t>3300009779_51</t>
  </si>
  <si>
    <t>3300009779_6</t>
  </si>
  <si>
    <t>3300009779_2</t>
  </si>
  <si>
    <t>3300009779_74</t>
  </si>
  <si>
    <t>OTU-1394</t>
  </si>
  <si>
    <t>d__Bacteria;p__Firmicutes_A;c__Clostridia;o__Oscillospirales;f__Oscillospiraceae;g__;s__</t>
  </si>
  <si>
    <t>3300009779_77</t>
  </si>
  <si>
    <t>3300009779_13</t>
  </si>
  <si>
    <t>3300009779_12</t>
  </si>
  <si>
    <t>OTU-760</t>
  </si>
  <si>
    <t>d__Bacteria;p__Proteobacteria;c__Gammaproteobacteria;o__Chromatiales;f__Sedimenticolaceae;g__41T-STBD-0c-01a;s__</t>
  </si>
  <si>
    <t>3300009779_15</t>
  </si>
  <si>
    <t>OTU-763</t>
  </si>
  <si>
    <t>d__Bacteria;p__Proteobacteria;c__Gammaproteobacteria;o__Competibacterales;f__Competibacteraceae;g__UBA2383;s__</t>
  </si>
  <si>
    <t>3300009779_14</t>
  </si>
  <si>
    <t>OTU-764</t>
  </si>
  <si>
    <t>d__Bacteria;p__Proteobacteria;c__Alphaproteobacteria;o__Rhodobacterales;f__Rhodobacteraceae;g__CCB-MM2;s__</t>
  </si>
  <si>
    <t>3300009779_112</t>
  </si>
  <si>
    <t>OTU-13726</t>
  </si>
  <si>
    <t>d__Bacteria;p__Patescibacteria;c__ABY1;o__Uhrbacterales;f__2-12-FULL-60-25;g__21-14-all-47-17;s__</t>
  </si>
  <si>
    <t>3300009779_39</t>
  </si>
  <si>
    <t>OTU-172</t>
  </si>
  <si>
    <t>d__Bacteria;p__Bacteroidota;c__Bacteroidia;o__Bacteroidales;f__WCHB1-69;g__UBA5429;s__</t>
  </si>
  <si>
    <t>3300009779_35</t>
  </si>
  <si>
    <t>OTU-173</t>
  </si>
  <si>
    <t>d__Bacteria;p__Proteobacteria;c__Alphaproteobacteria;o__Rhodobacterales;f__Rhodobacteraceae;g__UBA6273;s__</t>
  </si>
  <si>
    <t>3300009779_34</t>
  </si>
  <si>
    <t>3300009779_33</t>
  </si>
  <si>
    <t>OTU-7867</t>
  </si>
  <si>
    <t>d__Bacteria;p__Bacteroidota;c__Bacteroidia;o__Bacteroidales;f__BBW3;g__;s__</t>
  </si>
  <si>
    <t>3300009779_56</t>
  </si>
  <si>
    <t>OTU-2099</t>
  </si>
  <si>
    <t>3300009779_54</t>
  </si>
  <si>
    <t>3300009779_61</t>
  </si>
  <si>
    <t>3300009779_11</t>
  </si>
  <si>
    <t>OTU-761</t>
  </si>
  <si>
    <t>d__Bacteria;p__Proteobacteria;c__Gammaproteobacteria;o__Thiotrichales;f__Thiotrichaceae;g__Thiothrix_A;s__</t>
  </si>
  <si>
    <t>3300009779_89</t>
  </si>
  <si>
    <t>OTU-12737</t>
  </si>
  <si>
    <t>3300009779_84</t>
  </si>
  <si>
    <t>OTU-12738</t>
  </si>
  <si>
    <t>d__Bacteria;p__Firmicutes;c__Bacilli;o__Acholeplasmatales;f__Acholeplasmataceae;g__UBA2284;s__</t>
  </si>
  <si>
    <t>3300009779_72</t>
  </si>
  <si>
    <t>3300009779_82</t>
  </si>
  <si>
    <t>OTU-15501</t>
  </si>
  <si>
    <t>d__Bacteria;p__Firmicutes;c__Bacilli;o__Izimaplasmatales;f__UBA5603;g__;s__</t>
  </si>
  <si>
    <t>3300009779_48</t>
  </si>
  <si>
    <t>3300009779_49</t>
  </si>
  <si>
    <t>OTU-14929</t>
  </si>
  <si>
    <t>d__Bacteria;p__Firmicutes_A;c__Clostridia;o__Christensenellales;f__CAG-74;g__Firm-11;s__</t>
  </si>
  <si>
    <t>3300009779_40</t>
  </si>
  <si>
    <t>OTU-2577</t>
  </si>
  <si>
    <t>d__Bacteria;p__Spirochaetota;c__Spirochaetia;o__Sphaerochaetales;f__Sphaerochaetaceae;g__Sphaerochaeta;s__GCA_001896735.1</t>
  </si>
  <si>
    <t>3300009779_47</t>
  </si>
  <si>
    <t>3300009779_29</t>
  </si>
  <si>
    <t>OTU-3145</t>
  </si>
  <si>
    <t>d__Bacteria;p__Bacteroidota;c__Bacteroidia;o__Flavobacteriales;f__PHOS-HE28;g__PHOS-HE28;s__</t>
  </si>
  <si>
    <t>3300009779_27</t>
  </si>
  <si>
    <t>3300009779_20</t>
  </si>
  <si>
    <t>OTU-9505</t>
  </si>
  <si>
    <t>d__Bacteria;p__Planctomycetota;c__UBA1135;o__UBA1135;f__GCA-002686595;g__;s__</t>
  </si>
  <si>
    <t>3300009779_21</t>
  </si>
  <si>
    <t>3300009779_108</t>
  </si>
  <si>
    <t>OTU-4413</t>
  </si>
  <si>
    <t>d__Bacteria;p__Patescibacteria;c__Saccharimonadia;o__Saccharimonadales;f__Saccharimonadaceae;g__UBA1547;s__</t>
  </si>
  <si>
    <t>3300009779_100</t>
  </si>
  <si>
    <t>OTU-4418</t>
  </si>
  <si>
    <t>d__Bacteria;p__Firmicutes;c__Bacilli;o__RF39;f__UBA660;g__CAG-611;s__</t>
  </si>
  <si>
    <t>3300009779_43</t>
  </si>
  <si>
    <t>3300009779_28</t>
  </si>
  <si>
    <t>OTU-9498</t>
  </si>
  <si>
    <t>d__Bacteria;p__Proteobacteria;c__Alphaproteobacteria;o__Sphingomonadales;f__Emcibacteraceae;g__UBA4441;s__</t>
  </si>
  <si>
    <t>3300009779_25</t>
  </si>
  <si>
    <t>OTU-9503</t>
  </si>
  <si>
    <t>d__Bacteria;p__Bacteroidota;c__Bacteroidia;o__Bacteroidales;f__DTU049;g__GWF2-43-63;s__</t>
  </si>
  <si>
    <t>3300009779_32</t>
  </si>
  <si>
    <t>OTU-177</t>
  </si>
  <si>
    <t>d__Bacteria;p__Actinobacteriota;c__Acidimicrobiia;o__Microtrichales;f__Microtrichaceae;g__IMCC26207;s__</t>
  </si>
  <si>
    <t>3300026289_3</t>
  </si>
  <si>
    <t>OTU-8548</t>
  </si>
  <si>
    <t>d__Bacteria;p__Armatimonadota;c__CG2-30-59-28;o__CG2-30-59-28;f__;g__;s__</t>
  </si>
  <si>
    <t>Nutrient removal</t>
  </si>
  <si>
    <t>Wastewater treatment</t>
  </si>
  <si>
    <t>3300026289_7</t>
  </si>
  <si>
    <t>OTU-8485</t>
  </si>
  <si>
    <t>d__Bacteria;p__Proteobacteria;c__Alphaproteobacteria;o__Rhizobiales;f__Rhizobiaceae;g__Ochrobactrum;s__</t>
  </si>
  <si>
    <t>3300026289_8</t>
  </si>
  <si>
    <t>OTU-8552</t>
  </si>
  <si>
    <t>d__Bacteria;p__Proteobacteria;c__Alphaproteobacteria;o__Rhodobacterales;f__Rhodobacteraceae;g__Gemmobacter;s__GCF_001303875.1</t>
  </si>
  <si>
    <t>OTU-8766</t>
  </si>
  <si>
    <t>d__Bacteria;p__Bacteroidota;c__Rhodothermia;o__Rhodothermales;f__;g__;s__</t>
  </si>
  <si>
    <t>3300026289_12</t>
  </si>
  <si>
    <t>OTU-15495</t>
  </si>
  <si>
    <t>d__Bacteria;p__Proteobacteria;c__Gammaproteobacteria;o__Betaproteobacteriales;f__Burkholderiaceae;g__Alicycliphilus;s__</t>
  </si>
  <si>
    <t>OTU-4495</t>
  </si>
  <si>
    <t>d__Bacteria;p__Proteobacteria;c__Gammaproteobacteria;o__Xanthomonadales;f__Xanthomonadaceae;g__Pseudoxanthomonas_A;s__GCF_900116385.1</t>
  </si>
  <si>
    <t>3300026289_10</t>
  </si>
  <si>
    <t>OTU-5018</t>
  </si>
  <si>
    <t>d__Bacteria;p__Proteobacteria;c__Alphaproteobacteria;o__Rhizobiales;f__Rhizobiaceae;g__Mesorhizobium_A;s__</t>
  </si>
  <si>
    <t>3300026289_11</t>
  </si>
  <si>
    <t>OTU-9392</t>
  </si>
  <si>
    <t>d__Bacteria;p__Proteobacteria;c__Alphaproteobacteria;o__Rhizobiales;f__Beijerinckiaceae;g__PAR1;s__</t>
  </si>
  <si>
    <t>3300026289_16</t>
  </si>
  <si>
    <t>OTU-10584</t>
  </si>
  <si>
    <t>d__Bacteria;p__Proteobacteria;c__Gammaproteobacteria;o__Xanthomonadales;f__Xanthomonadaceae;g__Lysobacter_A;s__</t>
  </si>
  <si>
    <t>3300026289_17</t>
  </si>
  <si>
    <t>OTU-6695</t>
  </si>
  <si>
    <t>d__Bacteria;p__Actinobacteriota;c__Actinobacteria;o__Actinomycetales;f__Dermatophilaceae;g__;s__</t>
  </si>
  <si>
    <t>3300026289_14</t>
  </si>
  <si>
    <t>OTU-6696</t>
  </si>
  <si>
    <t>d__Bacteria;p__Bacteroidota;c__Bacteroidia;o__AKYH767;f__;g__;s__</t>
  </si>
  <si>
    <t>3300026289_26</t>
  </si>
  <si>
    <t>OTU-6342</t>
  </si>
  <si>
    <t>d__Bacteria;p__Proteobacteria;c__Alphaproteobacteria;o__Caulobacterales;f__Caulobacteraceae;g__Brevundimonas;s__</t>
  </si>
  <si>
    <t>3300026289_25</t>
  </si>
  <si>
    <t>OTU-1534</t>
  </si>
  <si>
    <t>d__Bacteria;p__Proteobacteria;c__Gammaproteobacteria;o__Betaproteobacteriales;f__Rhodocyclaceae;g__Accumulibacter;s__GCA_000585075.1</t>
  </si>
  <si>
    <t>3300026289_4</t>
  </si>
  <si>
    <t>OTU-8549</t>
  </si>
  <si>
    <t>d__Bacteria;p__Proteobacteria;c__Alphaproteobacteria;o__Rhizobiales;f__Beijerinckiaceae;g__Bosea;s__</t>
  </si>
  <si>
    <t>3300026289_21</t>
  </si>
  <si>
    <t>OTU-10379</t>
  </si>
  <si>
    <t>d__Bacteria;p__Bacteroidota;c__Bacteroidia;o__Flavobacteriales;f__Weeksellaceae;g__Chryseobacterium_A;s__</t>
  </si>
  <si>
    <t>OTU-16065</t>
  </si>
  <si>
    <t>d__Bacteria;p__Bacteroidota;c__Bacteroidia;o__Flavobacteriales;f__Weeksellaceae;g__Chryseobacterium_D;s__</t>
  </si>
  <si>
    <t>3300026289_20</t>
  </si>
  <si>
    <t>OTU-16066</t>
  </si>
  <si>
    <t>d__Bacteria;p__Actinobacteriota;c__Actinobacteria;o__Actinomycetales;f__Microbacteriaceae;g__Leucobacter;s__GCA_002336855.1</t>
  </si>
  <si>
    <t>3300026289_15</t>
  </si>
  <si>
    <t>OTU-6084</t>
  </si>
  <si>
    <t>d__Bacteria;p__Actinobacteriota;c__Actinobacteria;o__Actinomycetales;f__Dermatophilaceae;g__Austwickia;s__</t>
  </si>
  <si>
    <t>3300026287_11</t>
  </si>
  <si>
    <t>3300026287_12</t>
  </si>
  <si>
    <t>3300026287_13</t>
  </si>
  <si>
    <t>OTU-6784</t>
  </si>
  <si>
    <t>d__Bacteria;p__Proteobacteria;c__Gammaproteobacteria;o__Xanthomonadales;f__Xanthomonadaceae;g__Luteimonas;s__</t>
  </si>
  <si>
    <t>OTU-9489</t>
  </si>
  <si>
    <t>d__Bacteria;p__Actinobacteriota;c__Actinobacteria;o__Actinomycetales;f__Dermatophilaceae;g__Tetrasphaera;s__</t>
  </si>
  <si>
    <t>3300026287_16</t>
  </si>
  <si>
    <t>OTU-15502</t>
  </si>
  <si>
    <t>d__Bacteria;p__Proteobacteria;c__Gammaproteobacteria;o__Xanthomonadales;f__Xanthomonadaceae;g__Pseudoxanthomonas_A;s__</t>
  </si>
  <si>
    <t>3300026287_17</t>
  </si>
  <si>
    <t>OTU-6786</t>
  </si>
  <si>
    <t>3300026287_10</t>
  </si>
  <si>
    <t>OTU-9390</t>
  </si>
  <si>
    <t>d__Bacteria;p__Bacteroidota;c__Bacteroidia;o__Chitinophagales;f__Chitinophagaceae;g__;s__</t>
  </si>
  <si>
    <t>3300026287_8</t>
  </si>
  <si>
    <t>OTU-4038</t>
  </si>
  <si>
    <t>d__Bacteria;p__Proteobacteria;c__Alphaproteobacteria;o__Sphingomonadales;f__Sphingomonadaceae;g__Sphingopyxis;s__</t>
  </si>
  <si>
    <t>3300026287_9</t>
  </si>
  <si>
    <t>OTU-4039</t>
  </si>
  <si>
    <t>d__Bacteria;p__Proteobacteria;c__Alphaproteobacteria;o__Rhizobiales;f__Rhizobiaceae;g__Aminobacter;s__GCF_000372965.1</t>
  </si>
  <si>
    <t>3300026284_5</t>
  </si>
  <si>
    <t>3300026284_7</t>
  </si>
  <si>
    <t>OTU-10583</t>
  </si>
  <si>
    <t>d__Bacteria;p__Proteobacteria;c__Gammaproteobacteria;o__Xanthomonadales;f__Xanthomonadaceae;g__;s__</t>
  </si>
  <si>
    <t>3300026284_9</t>
  </si>
  <si>
    <t>3300026284_15</t>
  </si>
  <si>
    <t>OTU-3228</t>
  </si>
  <si>
    <t>d__Bacteria;p__Bacteroidota;c__Bacteroidia;o__Flavobacteriales;f__Flavobacteriaceae;g__Flavobacterium;s__</t>
  </si>
  <si>
    <t>3300026284_14</t>
  </si>
  <si>
    <t>OTU-5904</t>
  </si>
  <si>
    <t>d__Bacteria;p__Proteobacteria;c__Gammaproteobacteria;o__Betaproteobacteriales;f__Rhodocyclaceae;g__Accumulibacter;s__Accumulibacter phosphatis_C</t>
  </si>
  <si>
    <t>3300026284_13</t>
  </si>
  <si>
    <t>3300026284_8</t>
  </si>
  <si>
    <t>OTU-10590</t>
  </si>
  <si>
    <t>d__Bacteria;p__Bacteroidota;c__Bacteroidia;o__Chitinophagales;f__Chitinophagaceae;g__UBA1935;s__</t>
  </si>
  <si>
    <t>3300026284_40</t>
  </si>
  <si>
    <t>OTU-2051</t>
  </si>
  <si>
    <t>d__Bacteria;p__Bacteroidota;c__Bacteroidia;o__Chitinophagales;f__Chitinophagaceae;g__Ferruginibacter;s__</t>
  </si>
  <si>
    <t>3300026284_20</t>
  </si>
  <si>
    <t>OTU-8923</t>
  </si>
  <si>
    <t>d__Bacteria;p__Proteobacteria;c__Alphaproteobacteria;o__Micavibrionales;f__Micavibrionaceae;g__UBA7689;s__</t>
  </si>
  <si>
    <t>3300026303_7</t>
  </si>
  <si>
    <t>3300026303_5</t>
  </si>
  <si>
    <t>3300026303_12</t>
  </si>
  <si>
    <t>3300026303_11</t>
  </si>
  <si>
    <t>OTU-15094</t>
  </si>
  <si>
    <t>d__Bacteria;p__Actinobacteriota;c__Actinobacteria;o__Actinomycetales;f__Dermatophilaceae;g__Tetrasphaera_A;s__Tetrasphaera_A australiensis</t>
  </si>
  <si>
    <t>3300026303_17</t>
  </si>
  <si>
    <t>OTU-10384</t>
  </si>
  <si>
    <t>d__Bacteria;p__Proteobacteria;c__Gammaproteobacteria;o__Xanthomonadales;f__Xanthomonadaceae;g__Luteimonas_A;s__</t>
  </si>
  <si>
    <t>3300026303_18</t>
  </si>
  <si>
    <t>OTU-9279</t>
  </si>
  <si>
    <t>3300026303_6</t>
  </si>
  <si>
    <t>3300026303_8</t>
  </si>
  <si>
    <t>3300026303_31</t>
  </si>
  <si>
    <t>OTU-4359</t>
  </si>
  <si>
    <t>d__Bacteria;p__Patescibacteria;c__Saccharimonadia;o__Saccharimonadales;f__Saccharimonadaceae;g__UBA1932;s__GCA_002337095.1</t>
  </si>
  <si>
    <t>3300026282_23</t>
  </si>
  <si>
    <t>OTU-14840</t>
  </si>
  <si>
    <t>d__Bacteria;p__Patescibacteria;c__Saccharimonadia;o__Saccharimonadales;f__Saccharimonadaceae;g__Saccharimonas;s__</t>
  </si>
  <si>
    <t>3300026282_13</t>
  </si>
  <si>
    <t>3300026282_17</t>
  </si>
  <si>
    <t>OTU-14277</t>
  </si>
  <si>
    <t>OTU-16054</t>
  </si>
  <si>
    <t>d__Bacteria;p__Bacteroidota;c__Rhodothermia;o__Rhodothermales;f__Rubricoccaceae;g__;s__</t>
  </si>
  <si>
    <t>3300026282_11</t>
  </si>
  <si>
    <t>OTU-9393</t>
  </si>
  <si>
    <t>d__Bacteria;p__Proteobacteria;c__Alphaproteobacteria;o__Rhodobacterales;f__Rhodobacteraceae;g__UBA1943;s__</t>
  </si>
  <si>
    <t>3300026282_10</t>
  </si>
  <si>
    <t>3300026282_16</t>
  </si>
  <si>
    <t>3300026282_15</t>
  </si>
  <si>
    <t>3300026282_19</t>
  </si>
  <si>
    <t>OTU-14283</t>
  </si>
  <si>
    <t>3300026282_9</t>
  </si>
  <si>
    <t>OTU-9397</t>
  </si>
  <si>
    <t>3300026282_22</t>
  </si>
  <si>
    <t>OTU-9487</t>
  </si>
  <si>
    <t>d__Bacteria;p__Proteobacteria;c__Gammaproteobacteria;o__Xanthomonadales;f__Xanthomonadaceae;g__Pseudoxanthomonas;s__</t>
  </si>
  <si>
    <t>3300026282_7</t>
  </si>
  <si>
    <t>3300026282_6</t>
  </si>
  <si>
    <t>3300026282_8</t>
  </si>
  <si>
    <t>3300026299_22</t>
  </si>
  <si>
    <t>OTU-16021</t>
  </si>
  <si>
    <t>d__Bacteria;p__Proteobacteria;c__Gammaproteobacteria;o__Betaproteobacteriales;f__Rhodocyclaceae;g__UBA1934;s__</t>
  </si>
  <si>
    <t>3300026299_23</t>
  </si>
  <si>
    <t>3300026299_21</t>
  </si>
  <si>
    <t>3300026299_9</t>
  </si>
  <si>
    <t>OTU-144</t>
  </si>
  <si>
    <t>d__Bacteria;p__Bacteroidota;c__Bacteroidia;o__Cytophagales;f__Spirosomaceae;g__Runella;s__</t>
  </si>
  <si>
    <t>3300026299_37</t>
  </si>
  <si>
    <t>3300026299_18</t>
  </si>
  <si>
    <t>OTU-7315</t>
  </si>
  <si>
    <t>d__Bacteria;p__Firmicutes_A;c__Clostridia;o__Peptostreptococcales;f__Fusibacteraceae;g__UBA5201;s__</t>
  </si>
  <si>
    <t>3300026299_13</t>
  </si>
  <si>
    <t>3300026299_12</t>
  </si>
  <si>
    <t>OTU-7319</t>
  </si>
  <si>
    <t>d__Bacteria;p__Proteobacteria;c__Alphaproteobacteria;o__Rhodobacterales;f__Rhodobacteraceae;g__24-YEA-8;s__</t>
  </si>
  <si>
    <t>3300026299_11</t>
  </si>
  <si>
    <t>3300026299_10</t>
  </si>
  <si>
    <t>OTU-7320</t>
  </si>
  <si>
    <t>d__Bacteria;p__Bacteroidota;c__Bacteroidia;o__AKYH767;f__b-17BO;g__UBA4416;s__</t>
  </si>
  <si>
    <t>3300026299_17</t>
  </si>
  <si>
    <t>OTU-16336</t>
  </si>
  <si>
    <t>d__Bacteria;p__Bacteroidota;c__Ignavibacteria;o__Ignavibacteriales;f__Ignavibacteriaceae;g__UTCHB3;s__</t>
  </si>
  <si>
    <t>3300026299_16</t>
  </si>
  <si>
    <t>3300026299_15</t>
  </si>
  <si>
    <t>OTU-7323</t>
  </si>
  <si>
    <t>d__Bacteria;p__Bacteroidota;c__Kapabacteria;o__Kapabacteriales;f__UBA961;g__;s__</t>
  </si>
  <si>
    <t>3300026299_14</t>
  </si>
  <si>
    <t>3300026299_7</t>
  </si>
  <si>
    <t>3300026283_8</t>
  </si>
  <si>
    <t>3300026283_7</t>
  </si>
  <si>
    <t>OTU-13084</t>
  </si>
  <si>
    <t>OTU-6600</t>
  </si>
  <si>
    <t>3300026283_15</t>
  </si>
  <si>
    <t>3300026283_10</t>
  </si>
  <si>
    <t>3300026283_11</t>
  </si>
  <si>
    <t>OTU-1377</t>
  </si>
  <si>
    <t>d__Bacteria;p__Bacteroidota;c__Bacteroidia;o__Chitinophagales;f__Chitinophagaceae;g__UBA1312;s__</t>
  </si>
  <si>
    <t>3300026283_38</t>
  </si>
  <si>
    <t>OTU-4907</t>
  </si>
  <si>
    <t>3300026283_20</t>
  </si>
  <si>
    <t>OTU-9479</t>
  </si>
  <si>
    <t>d__Bacteria;p__Patescibacteria;c__Saccharimonadia;o__Saccharimonadales;f__UBA4665;g__;s__</t>
  </si>
  <si>
    <t>3300005682_1</t>
  </si>
  <si>
    <t>OTU-15594</t>
  </si>
  <si>
    <t>d__Bacteria;p__Patescibacteria;c__Saccharimonadia;o__Saccharimonadales;f__Saccharimonadaceae;g__UBA1020;s__UBA1020 sp4</t>
  </si>
  <si>
    <t>lab-scale EBPR bioreactor</t>
  </si>
  <si>
    <t>3300005688_3</t>
  </si>
  <si>
    <t>OTU-4787</t>
  </si>
  <si>
    <t>d__Bacteria;p__Patescibacteria;c__Doudnabacteria;o__UBA920;f__UBA920;g__UBA920;s__UBA920 sp1</t>
  </si>
  <si>
    <t>3300005688_1</t>
  </si>
  <si>
    <t>OTU-7727</t>
  </si>
  <si>
    <t>d__Bacteria;p__Patescibacteria;c__Microgenomatia;o__UBA10105;f__UBA927;g__UBA927;s__UBA927 sp1</t>
  </si>
  <si>
    <t>3300029948_3</t>
  </si>
  <si>
    <t>Activated Sludge</t>
  </si>
  <si>
    <t>Activated sludge</t>
  </si>
  <si>
    <t>3300011965_6</t>
  </si>
  <si>
    <t>OTU-5301</t>
  </si>
  <si>
    <t>d__Bacteria;p__Armatimonadota;c__Fimbriimonadia;o__Fimbriimonadales;f__Fimbriimonadaceae;g__UBA8783;s__UBA8783</t>
  </si>
  <si>
    <t>Anaerobic thermophilic cellulolytic sludge</t>
  </si>
  <si>
    <t>3300011965_5</t>
  </si>
  <si>
    <t>OTU-4174</t>
  </si>
  <si>
    <t>d__Archaea;p__Halobacterota;c__Methanosarcinia;o__Methanosarcinales;f__Methanosarcinaceae;g__Methanosarcina;s__GCF_000969885.1</t>
  </si>
  <si>
    <t>3300011965_4</t>
  </si>
  <si>
    <t>OTU-6358</t>
  </si>
  <si>
    <t>d__Bacteria;p__Bacteroidota;c__Bacteroidia;o__Bacteroidales;f__TTA-H9;g__TTA-H9;s__TTA-H9 sp2</t>
  </si>
  <si>
    <t>3300011965_2</t>
  </si>
  <si>
    <t>OTU-4280</t>
  </si>
  <si>
    <t>d__Bacteria;p__Firmicutes_A;c__Clostridia;o__Acetivibrionales;f__Acetivibrionaceae;g__Acetivibrio;s__Acetivibrio clariflavum</t>
  </si>
  <si>
    <t>3300011965_1</t>
  </si>
  <si>
    <t>OTU-3741</t>
  </si>
  <si>
    <t>d__Bacteria;p__Chloroflexota;c__Anaerolineae;o__SBR1031;f__UBA2029;g__UBA2029;s__GCA_002332795.1</t>
  </si>
  <si>
    <t>3300011965_9</t>
  </si>
  <si>
    <t>OTU-8336</t>
  </si>
  <si>
    <t>d__Archaea;p__Euryarchaeota;c__Methanobacteria;o__Methanobacteriales;f__Methanothermobacteraceae;g__Methanothermobacter;s__</t>
  </si>
  <si>
    <t>3300011965_8</t>
  </si>
  <si>
    <t>OTU-6366</t>
  </si>
  <si>
    <t>d__Bacteria;p__Synergistota;c__Synergistia;o__Synergistales;f__Acetomicrobiaceae;g__Acetomicrobium;s__</t>
  </si>
  <si>
    <t>3300029935_3</t>
  </si>
  <si>
    <t>OTU-2861</t>
  </si>
  <si>
    <t>d__Bacteria;p__Patescibacteria;c__Gracilibacteria;o__BD1-5;f__UBA6164;g__UBA7396;s__GCA_002470645.1</t>
  </si>
  <si>
    <t>Bioreactor</t>
  </si>
  <si>
    <t>3300014055_7</t>
  </si>
  <si>
    <t>OTU-12594</t>
  </si>
  <si>
    <t>d__Bacteria;p__Firmicutes;c__Bacilli;o__Lactobacillales;f__Aerococcaceae;g__Trichococcus;s__Trichococcus flocculiformis</t>
  </si>
  <si>
    <t>Industrial wastewater</t>
  </si>
  <si>
    <t>Sewage treatment plant</t>
  </si>
  <si>
    <t>3300014055_3</t>
  </si>
  <si>
    <t>OTU-16188</t>
  </si>
  <si>
    <t>d__Bacteria;p__Myxococcota;c__Polyangia;o__Polyangiales;f__SG8-38;g__SG8-38;s__</t>
  </si>
  <si>
    <t>3300013833_2</t>
  </si>
  <si>
    <t>OTU-15883</t>
  </si>
  <si>
    <t>d__Bacteria;p__Planctomycetota;c__Planctomycetes;o__Pirellulales;f__Pirellulaceae;g__GCA-2726245;s__</t>
  </si>
  <si>
    <t>3300013833_9</t>
  </si>
  <si>
    <t>OTU-7054</t>
  </si>
  <si>
    <t>d__Bacteria;p__Proteobacteria;c__Gammaproteobacteria;o__Pseudomonadales;f__Pseudomonadaceae;g__Pseudomonas_E;s__Pseudomonas_E pohangensis</t>
  </si>
  <si>
    <t>3300013833_3</t>
  </si>
  <si>
    <t>3300013833_7</t>
  </si>
  <si>
    <t>OTU-1184</t>
  </si>
  <si>
    <t>d__Bacteria;p__Fibrobacterota;c__Fibrobacteria;o__UBA5070;f__UBA5070;g__UBA5070;s__</t>
  </si>
  <si>
    <t>3300013833_6</t>
  </si>
  <si>
    <t>OTU-16192</t>
  </si>
  <si>
    <t>d__Bacteria;p__Nitrospirota;c__Nitrospiria;o__Nitrospirales;f__Nitrospiraceae;g__Nitrospira_A;s__</t>
  </si>
  <si>
    <t>3300012533_38</t>
  </si>
  <si>
    <t>OTU-17861</t>
  </si>
  <si>
    <t>d__Bacteria;p__Chloroflexota;c__Anaerolineae;o__4572-78;f__;g__;s__</t>
  </si>
  <si>
    <t>Active sludge</t>
  </si>
  <si>
    <t>3300012533_15</t>
  </si>
  <si>
    <t>OTU-15624</t>
  </si>
  <si>
    <t>d__Bacteria;p__Planctomycetota;c__Planctomycetes;o__Planctomycetales;f__Planctomycetaceae;g__UBA10327;s__</t>
  </si>
  <si>
    <t>OTU-14976</t>
  </si>
  <si>
    <t>d__Bacteria;p__Acidobacteriota;c__Blastocatellia;o__Pyrinomonadales;f__Pyrinomonadaceae;g__OLB17;s__</t>
  </si>
  <si>
    <t>OTU-14346</t>
  </si>
  <si>
    <t>3300012533_56</t>
  </si>
  <si>
    <t>OTU-14347</t>
  </si>
  <si>
    <t>d__Bacteria;p__Planctomycetota;c__Phycisphaerae;o__UBA1161;f__UBA1161;g__;s__</t>
  </si>
  <si>
    <t>3300012533_55</t>
  </si>
  <si>
    <t>OTU-14348</t>
  </si>
  <si>
    <t>d__Bacteria;p__Chloroflexota;c__;o__;f__;g__;s__</t>
  </si>
  <si>
    <t>3300012533_54</t>
  </si>
  <si>
    <t>OTU-10198</t>
  </si>
  <si>
    <t>d__Bacteria;p__Chloroflexota;c__Anaerolineae;o__Thermoflexales;f__;g__;s__</t>
  </si>
  <si>
    <t>3300012533_78</t>
  </si>
  <si>
    <t>OTU-13656</t>
  </si>
  <si>
    <t>d__Bacteria;p__Proteobacteria;c__Alphaproteobacteria;o__Micavibrionales;f__Micavibrionaceae;g__UBA7657;s__GCA_002483465.1</t>
  </si>
  <si>
    <t>3300012533_71</t>
  </si>
  <si>
    <t>OTU-5871</t>
  </si>
  <si>
    <t>d__Bacteria;p__Proteobacteria;c__Alphaproteobacteria;o__Rhizobiales;f__Thermopetrobacteraceae;g__;s__</t>
  </si>
  <si>
    <t>3300012533_85</t>
  </si>
  <si>
    <t>OTU-837</t>
  </si>
  <si>
    <t>d__Bacteria;p__Bdellovibrionota;c__Bacteriovoracia;o__Bacteriovoracales;f__;g__;s__</t>
  </si>
  <si>
    <t>3300012533_89</t>
  </si>
  <si>
    <t>OTU-9398</t>
  </si>
  <si>
    <t>3300012533_136</t>
  </si>
  <si>
    <t>OTU-5729</t>
  </si>
  <si>
    <t>d__Bacteria;p__Patescibacteria;c__Microgenomatia;o__Roizmanbacterales;f__GWC2-37-13;g__;s__</t>
  </si>
  <si>
    <t>3300012533_23</t>
  </si>
  <si>
    <t>OTU-6229</t>
  </si>
  <si>
    <t>d__Bacteria;p__Myxococcota;c__Polyangia;o__Polyangiales;f__Polyangiaceae;g__Minicystis;s__</t>
  </si>
  <si>
    <t>3300012533_44</t>
  </si>
  <si>
    <t>OTU-5603</t>
  </si>
  <si>
    <t>d__Bacteria;p__Chloroflexota;c__Anaerolineae;o__Anaerolineales;f__envOPS12;g__UBA12294;s__</t>
  </si>
  <si>
    <t>3300012533_47</t>
  </si>
  <si>
    <t>OTU-10654</t>
  </si>
  <si>
    <t>d__Bacteria;p__Actinobacteriota;c__Acidimicrobiia;o__Microtrichales;f__Ilumatobacteraceae;g__UBA8979;s__UBA10645</t>
  </si>
  <si>
    <t>3300012533_40</t>
  </si>
  <si>
    <t>OTU-222</t>
  </si>
  <si>
    <t>d__Bacteria;p__Bacteroidota;c__Bacteroidia;o__Chitinophagales;f__Chitinophagaceae;g__Niabella;s__</t>
  </si>
  <si>
    <t>3300012533_41</t>
  </si>
  <si>
    <t>OTU-5605</t>
  </si>
  <si>
    <t>d__Bacteria;p__Spirochaetota;c__Leptospirae;o__Turneriellales;f__Turneriellaceae;g__Turneriella;s__</t>
  </si>
  <si>
    <t>3300012533_65</t>
  </si>
  <si>
    <t>OTU-13615</t>
  </si>
  <si>
    <t>3300012533_60</t>
  </si>
  <si>
    <t>OTU-797</t>
  </si>
  <si>
    <t>d__Bacteria;p__Bacteroidota;c__Bacteroidia;o__AKYH767-A;f__OLB10;g__OLB10;s__</t>
  </si>
  <si>
    <t>3300006056_139</t>
  </si>
  <si>
    <t>OTU-399</t>
  </si>
  <si>
    <t>d__Bacteria;p__Verrucomicrobiota;c__Chlamydiia;o__2-12-FULL-49-11;f__;g__;s__</t>
  </si>
  <si>
    <t>Wastewater effluent</t>
  </si>
  <si>
    <t>3300006056_179</t>
  </si>
  <si>
    <t>OTU-17199</t>
  </si>
  <si>
    <t>d__Bacteria;p__Patescibacteria;c__Paceibacteria;o__UBA9983;f__Nomurabacteraceae;g__;s__</t>
  </si>
  <si>
    <t>3300006056_78</t>
  </si>
  <si>
    <t>OTU-14024</t>
  </si>
  <si>
    <t>d__Bacteria;p__Proteobacteria;c__Alphaproteobacteria;o__Sphingomonadales;f__Sphingomonadaceae;g__;s__</t>
  </si>
  <si>
    <t>OTU-15648</t>
  </si>
  <si>
    <t>d__Bacteria;p__Bacteroidota;c__Bacteroidia;o__AKYH767;f__b-17BO;g__UBA2475;s__</t>
  </si>
  <si>
    <t>3300006056_51</t>
  </si>
  <si>
    <t>OTU-14536</t>
  </si>
  <si>
    <t>d__Bacteria;p__Bacteroidota;c__Kapabacteria;o__Kapabacteriales;f__UBA4661;g__;s__</t>
  </si>
  <si>
    <t>3300006056_100</t>
  </si>
  <si>
    <t>OTU-10394</t>
  </si>
  <si>
    <t>d__Bacteria;p__Verrucomicrobiota;c__Chlamydiia;o__Parachlamydiales;f__Simkaniaceae;g__;s__</t>
  </si>
  <si>
    <t>3300006056_108</t>
  </si>
  <si>
    <t>OTU-5883</t>
  </si>
  <si>
    <t>d__Bacteria;p__Actinobacteriota;c__Actinobacteria;o__Nanopelagicales;f__UBA10799;g__UBA10799;s__</t>
  </si>
  <si>
    <t>3300006056_147</t>
  </si>
  <si>
    <t>OTU-9075</t>
  </si>
  <si>
    <t>d__Bacteria;p__Proteobacteria;c__Alphaproteobacteria;o__;f__;g__;s__</t>
  </si>
  <si>
    <t>3300006056_164</t>
  </si>
  <si>
    <t>OTU-8460</t>
  </si>
  <si>
    <t>d__Bacteria;p__Patescibacteria;c__Saccharimonadia;o__Saccharimonadales;f__;g__;s__</t>
  </si>
  <si>
    <t>3300006056_87</t>
  </si>
  <si>
    <t>OTU-966</t>
  </si>
  <si>
    <t>3300006056_99</t>
  </si>
  <si>
    <t>OTU-17749</t>
  </si>
  <si>
    <t>d__Bacteria;p__Bacteroidota;c__Bacteroidia;o__Chitinophagales;f__Chitinophagaceae;g__Sediminibacterium;s__</t>
  </si>
  <si>
    <t>3300006056_92</t>
  </si>
  <si>
    <t>OTU-11898</t>
  </si>
  <si>
    <t>d__Bacteria;p__Proteobacteria;c__Alphaproteobacteria;o__Micavibrionales;f__Micavibrionaceae;g__;s__</t>
  </si>
  <si>
    <t>3300006056_90</t>
  </si>
  <si>
    <t>OTU-7985</t>
  </si>
  <si>
    <t>d__Bacteria;p__Proteobacteria;c__Alphaproteobacteria;o__UBA2562;f__UBA2562;g__;s__</t>
  </si>
  <si>
    <t>3300006056_69</t>
  </si>
  <si>
    <t>OTU-8946</t>
  </si>
  <si>
    <t>d__Bacteria;p__Proteobacteria;c__Gammaproteobacteria;o__Betaproteobacteriales;f__Burkholderiaceae;g__Rhodoferax;s__</t>
  </si>
  <si>
    <t>3300006056_68</t>
  </si>
  <si>
    <t>OTU-12952</t>
  </si>
  <si>
    <t>d__Bacteria;p__Planctomycetota;c__Phycisphaerae;o__Phycisphaerales;f__SM1A02;g__;s__</t>
  </si>
  <si>
    <t>3300006056_61</t>
  </si>
  <si>
    <t>OTU-14127</t>
  </si>
  <si>
    <t>d__Bacteria;p__Nitrospirota;c__Nitrospiria;o__Nitrospirales;f__Nitrospiraceae;g__Nitrospira_A;s__GCF_900170025.1</t>
  </si>
  <si>
    <t>3300006056_65</t>
  </si>
  <si>
    <t>OTU-6882</t>
  </si>
  <si>
    <t>d__Bacteria;p__Proteobacteria;c__Gammaproteobacteria;o__Betaproteobacteriales;f__Rhodocyclaceae;g__Dechloromonas;s__</t>
  </si>
  <si>
    <t>3300006056_109</t>
  </si>
  <si>
    <t>OTU-10395</t>
  </si>
  <si>
    <t>d__Bacteria;p__Proteobacteria;c__Gammaproteobacteria;o__Xanthomonadales;f__Xanthomonadaceae;g__Arenimonas;s__</t>
  </si>
  <si>
    <t>3300006056_94</t>
  </si>
  <si>
    <t>OTU-8791</t>
  </si>
  <si>
    <t>d__Bacteria;p__Proteobacteria;c__Gammaproteobacteria;o__Pseudomonadales;f__Moraxellaceae;g__Acinetobacter;s__Acinetobacter tjernbergiae</t>
  </si>
  <si>
    <t>3300006056_44</t>
  </si>
  <si>
    <t>OTU-6242</t>
  </si>
  <si>
    <t>d__Bacteria;p__Cyanobacteriota;c__Vampirovibrionia;o__Obscuribacterales;f__Obscuribacteraceae;g__Obscuribacter;s__</t>
  </si>
  <si>
    <t>3300006056_40</t>
  </si>
  <si>
    <t>OTU-6245</t>
  </si>
  <si>
    <t>3300006056_42</t>
  </si>
  <si>
    <t>OTU-6246</t>
  </si>
  <si>
    <t>d__Bacteria;p__Bacteroidota;c__Bacteroidia;o__Chitinophagales;f__Saprospiraceae;g__UBA10441;s__</t>
  </si>
  <si>
    <t>3300006056_120</t>
  </si>
  <si>
    <t>OTU-9743</t>
  </si>
  <si>
    <t>d__Bacteria;p__Proteobacteria;c__Alphaproteobacteria;o__Rickettsiales;f__;g__;s__</t>
  </si>
  <si>
    <t>3300000568_45</t>
  </si>
  <si>
    <t>OTU-16106</t>
  </si>
  <si>
    <t>d__Bacteria;p__Chloroflexota;c__Dehalococcoidia;o__Dehalococcoidales;f__UBA5760;g__UBA5760;s__GCA_002418895.1</t>
  </si>
  <si>
    <t>Hydrocarbon resource environments</t>
  </si>
  <si>
    <t>3300000568_36</t>
  </si>
  <si>
    <t>OTU-5600</t>
  </si>
  <si>
    <t>d__Bacteria;p__Firmicutes_B;c__Dehalobacteriia;o__UBA4068;f__UBA5755;g__UBA5755;s__GCA_002419005.1</t>
  </si>
  <si>
    <t>3300000568_34</t>
  </si>
  <si>
    <t>OTU-9297</t>
  </si>
  <si>
    <t>d__Bacteria;p__Firmicutes_B;c__Peptococcia;o__DRI-13;f__UBA5745;g__UBA5745;s__UBA5745 sp1</t>
  </si>
  <si>
    <t>3300000568_35</t>
  </si>
  <si>
    <t>OTU-9298</t>
  </si>
  <si>
    <t>d__Bacteria;p__Firmicutes_B;c__Dehalobacteriia;o__UBA4068;f__UBA4068;g__UBA4068;s__GCA_002419055.1</t>
  </si>
  <si>
    <t>3300000568_11</t>
  </si>
  <si>
    <t>OTU-3168</t>
  </si>
  <si>
    <t>d__Bacteria;p__Desulfobacterota;c__Desulfobacteria;o__Desulfobacterales;f__Desulfatirhabdiaceae;g__UBA4064;s__GCA_002382065.1</t>
  </si>
  <si>
    <t>3300000568_14</t>
  </si>
  <si>
    <t>OTU-6408</t>
  </si>
  <si>
    <t>d__Bacteria;p__Spirochaetota;c__UBA4802;o__UBA4802;f__UBA5550;g__UBA5550;s__GCA_002418835.1</t>
  </si>
  <si>
    <t>3300000568_56</t>
  </si>
  <si>
    <t>OTU-7425</t>
  </si>
  <si>
    <t>d__Bacteria;p__Patescibacteria;c__Microgenomatia;o__GWA2-44-7;f__Woesebacteraceae;g__;s__</t>
  </si>
  <si>
    <t>3300000568_53</t>
  </si>
  <si>
    <t>OTU-9949</t>
  </si>
  <si>
    <t>d__Bacteria;p__Chloroflexota;c__Dehalococcoidia;o__Dehalococcoidales;f__UBA5627;g__UBA5627;s__GCA_002419135.1</t>
  </si>
  <si>
    <t>3300000568_51</t>
  </si>
  <si>
    <t>OTU-1596</t>
  </si>
  <si>
    <t>d__Bacteria;p__Synergistota;c__Synergistia;o__Synergistales;f__Thermovirgaceae;g__UBA4066;s__GCA_002383685.1</t>
  </si>
  <si>
    <t>3300000568_25</t>
  </si>
  <si>
    <t>OTU-15609</t>
  </si>
  <si>
    <t>d__Archaea;p__Halobacterota;c__Methanomicrobia;o__Methanomicrobiales;f__Methanoregulaceae;g__Methanolinea;s__GCA_002506105.1</t>
  </si>
  <si>
    <t>3300000568_21</t>
  </si>
  <si>
    <t>OTU-13</t>
  </si>
  <si>
    <t>d__Bacteria;p__Campylobacterota;c__Campylobacteria;o__Campylobacterales;f__Sulfurospirillaceae;g__Sulfurospirillum;s__GCA_000743525.1</t>
  </si>
  <si>
    <t>3300000568_69</t>
  </si>
  <si>
    <t>OTU-10548</t>
  </si>
  <si>
    <t>d__Bacteria;p__Patescibacteria;c__Paceibacteria;o__Paceibacterales;f__UBA5633;g__UBA5633;s__UBA5633 sp1</t>
  </si>
  <si>
    <t>3300012956_33</t>
  </si>
  <si>
    <t>OTU-405</t>
  </si>
  <si>
    <t>d__Bacteria;p__Bdellovibrionota;c__Oligoflexia;o__Oligoflexales;f__;g__;s__</t>
  </si>
  <si>
    <t>active sludge</t>
  </si>
  <si>
    <t>3300012956_12</t>
  </si>
  <si>
    <t>OTU-17829</t>
  </si>
  <si>
    <t>d__Bacteria;p__Myxococcota;c__Polyangia;o__Kofleriales;f__Kofleriaceae;g__;s__</t>
  </si>
  <si>
    <t>3300012956_55</t>
  </si>
  <si>
    <t>OTU-16563</t>
  </si>
  <si>
    <t>d__Bacteria;p__Bacteroidota;c__Bacteroidia;o__Chitinophagales;f__Saprospiraceae;g__OLB8;s__</t>
  </si>
  <si>
    <t>3300012956_74</t>
  </si>
  <si>
    <t>OTU-17194</t>
  </si>
  <si>
    <t>d__Bacteria;p__Zixibacteria;c__MSB-5A5;o__;f__;g__;s__</t>
  </si>
  <si>
    <t>3300012956_71</t>
  </si>
  <si>
    <t>OTU-16925</t>
  </si>
  <si>
    <t>d__Bacteria;p__Bacteroidota;c__Bacteroidia;o__NS11-12g;f__UBA955;g__;s__</t>
  </si>
  <si>
    <t>3300012956_52</t>
  </si>
  <si>
    <t>3300012956_58</t>
  </si>
  <si>
    <t>OTU-10801</t>
  </si>
  <si>
    <t>d__Bacteria;p__Bacteroidota;c__Bacteroidia;o__AKYH767;f__b-17BO;g__;s__</t>
  </si>
  <si>
    <t>3300012956_142</t>
  </si>
  <si>
    <t>OTU-17959</t>
  </si>
  <si>
    <t>d__Bacteria;p__Patescibacteria;c__Gracilibacteria;o__Peregrinibacterales;f__UBA1369;g__UBA1369;s__</t>
  </si>
  <si>
    <t>3300012956_140</t>
  </si>
  <si>
    <t>OTU-5946</t>
  </si>
  <si>
    <t>d__Bacteria;p__Patescibacteria;c__ABY1;o__Magasanikibacterales;f__GWA2-37-8;g__XYD2-FULL-39-9;s__</t>
  </si>
  <si>
    <t>3300012956_92</t>
  </si>
  <si>
    <t>OTU-15245</t>
  </si>
  <si>
    <t>d__Bacteria;p__Dependentiae;c__Babeliae;o__Babeliales;f__RVW-14;g__;s__</t>
  </si>
  <si>
    <t>3300012956_129</t>
  </si>
  <si>
    <t>OTU-6563</t>
  </si>
  <si>
    <t>3300012956_82</t>
  </si>
  <si>
    <t>OTU-15437</t>
  </si>
  <si>
    <t>d__Bacteria;p__Proteobacteria;c__Gammaproteobacteria;o__Betaproteobacteriales;f__UKL13-2;g__GR16-43;s__</t>
  </si>
  <si>
    <t>3300012956_25</t>
  </si>
  <si>
    <t>OTU-3466</t>
  </si>
  <si>
    <t>d__Bacteria;p__Myxococcota;c__UBA1671;o__UBA1671;f__UBA1671;g__;s__</t>
  </si>
  <si>
    <t>3300012956_60</t>
  </si>
  <si>
    <t>OTU-11226</t>
  </si>
  <si>
    <t>d__Bacteria;p__Planctomycetota;c__Phycisphaerae;o__Phycisphaerales;f__SM1A02;g__UBA2402;s__</t>
  </si>
  <si>
    <t>3300012956_67</t>
  </si>
  <si>
    <t>OTU-7885</t>
  </si>
  <si>
    <t>d__Bacteria;p__Bacteroidota;c__Ignavibacteria;o__SJA-28;f__B-1AR;g__UBA2330;s__</t>
  </si>
  <si>
    <t>3300012956_66</t>
  </si>
  <si>
    <t>OTU-15270</t>
  </si>
  <si>
    <t>d__Bacteria;p__Bacteroidota;c__Kapabacteria;o__Kapabacteriales;f__Kapabacteriaceae;g__UBA10438;s__GCA_002426145.1</t>
  </si>
  <si>
    <t>3300012956_65</t>
  </si>
  <si>
    <t>OTU-11238</t>
  </si>
  <si>
    <t>d__Bacteria;p__Myxococcota;c__XYA12-FULL-58-9;o__;f__;g__;s__</t>
  </si>
  <si>
    <t>3300012956_64</t>
  </si>
  <si>
    <t>OTU-11241</t>
  </si>
  <si>
    <t>d__Bacteria;p__Proteobacteria;c__Gammaproteobacteria;o__Steroidobacterales;f__Steroidobacteraceae;g__;s__</t>
  </si>
  <si>
    <t>3300012956_47</t>
  </si>
  <si>
    <t>OTU-7392</t>
  </si>
  <si>
    <t>d__Bacteria;p__Bacteroidota;c__Bacteroidia;o__Flavobacteriales;f__PHOS-HE28;g__PHOS-HE28;s__PHOS-HE28 sp1</t>
  </si>
  <si>
    <t>3300012956_46</t>
  </si>
  <si>
    <t>3300012956_49</t>
  </si>
  <si>
    <t>3300012956_48</t>
  </si>
  <si>
    <t>3300012956_43</t>
  </si>
  <si>
    <t>OTU-7214</t>
  </si>
  <si>
    <t>d__Bacteria;p__Verrucomicrobiota;c__Verrucomicrobiae;o__Verrucomicrobiales;f__Verrucomicrobiaceae;g__Prosthecobacter;s__</t>
  </si>
  <si>
    <t>3300012990_8</t>
  </si>
  <si>
    <t>OTU-4452</t>
  </si>
  <si>
    <t>d__Bacteria;p__Proteobacteria;c__Gammaproteobacteria;o__Betaproteobacteriales;f__Methylophilaceae;g__UBA6140;s__</t>
  </si>
  <si>
    <t>3300012990_2</t>
  </si>
  <si>
    <t>OTU-4981</t>
  </si>
  <si>
    <t>d__Bacteria;p__Verrucomicrobiota;c__Verrucomicrobiae;o__Verrucomicrobiales;f__Verrucomicrobiaceae;g__;s__</t>
  </si>
  <si>
    <t>3300012990_10</t>
  </si>
  <si>
    <t>OTU-10753</t>
  </si>
  <si>
    <t>d__Bacteria;p__Actinobacteriota;c__Actinobacteria;o__Nanopelagicales;f__Nanopelagicaceae;g__Planktophila;s__</t>
  </si>
  <si>
    <t>3300012990_13</t>
  </si>
  <si>
    <t>OTU-3934</t>
  </si>
  <si>
    <t>d__Bacteria;p__Proteobacteria;c__Alphaproteobacteria;o__UBA998;f__UBA998;g__UBA6149;s__GCA_002423155.1</t>
  </si>
  <si>
    <t>3300026302_9</t>
  </si>
  <si>
    <t>OTU-12875</t>
  </si>
  <si>
    <t>3300026302_5</t>
  </si>
  <si>
    <t>OTU-12879</t>
  </si>
  <si>
    <t>d__Bacteria;p__Bacteroidota;c__Bacteroidia;o__Cytophagales;f__Spirosomaceae;g__Runella;s__Runella limosa</t>
  </si>
  <si>
    <t>3300026302_33</t>
  </si>
  <si>
    <t>3300026302_24</t>
  </si>
  <si>
    <t>3300026302_27</t>
  </si>
  <si>
    <t>OTU-5465</t>
  </si>
  <si>
    <t>3300026302_26</t>
  </si>
  <si>
    <t>OTU-1281</t>
  </si>
  <si>
    <t>d__Bacteria;p__Armatimonadota;c__Fimbriimonadia;o__Fimbriimonadales;f__Fimbriimonadaceae;g__Uphvl-Ar1;s__</t>
  </si>
  <si>
    <t>3300026302_21</t>
  </si>
  <si>
    <t>OTU-5467</t>
  </si>
  <si>
    <t>3300026302_8</t>
  </si>
  <si>
    <t>OTU-6785</t>
  </si>
  <si>
    <t>d__Bacteria;p__Cyanobacteriota;c__Vampirovibrionia;o__Obscuribacterales;f__Obscuribacteraceae;g__Obscuribacter;s__Obscuribacter phosphatis</t>
  </si>
  <si>
    <t>OTU-15492</t>
  </si>
  <si>
    <t>3300026302_15</t>
  </si>
  <si>
    <t>OTU-15493</t>
  </si>
  <si>
    <t>d__Bacteria;p__Bacteroidota;c__Bacteroidia;o__Chitinophagales;f__Chitinophagaceae;g__Flavihumibacter;s__</t>
  </si>
  <si>
    <t>3300026302_16</t>
  </si>
  <si>
    <t>OTU-15494</t>
  </si>
  <si>
    <t>d__Bacteria;p__Bacteroidota;c__Bacteroidia;o__NS11-12g;f__UKL13-3;g__B1;s__</t>
  </si>
  <si>
    <t>3300026302_17</t>
  </si>
  <si>
    <t>3300026302_10</t>
  </si>
  <si>
    <t>OTU-15496</t>
  </si>
  <si>
    <t>d__Bacteria;p__Proteobacteria;c__Gammaproteobacteria;o__Betaproteobacteriales;f__Burkholderiaceae;g__;s__</t>
  </si>
  <si>
    <t>3300026302_11</t>
  </si>
  <si>
    <t>OTU-2775</t>
  </si>
  <si>
    <t>3300026302_12</t>
  </si>
  <si>
    <t>3300026302_13</t>
  </si>
  <si>
    <t>3300026302_18</t>
  </si>
  <si>
    <t>3300026302_32</t>
  </si>
  <si>
    <t>OTU-17077</t>
  </si>
  <si>
    <t>d__Bacteria;p__Proteobacteria;c__Alphaproteobacteria;o__Caedibacterales;f__UBA1908;g__;s__</t>
  </si>
  <si>
    <t>3300026286_18</t>
  </si>
  <si>
    <t>3300026286_15</t>
  </si>
  <si>
    <t>OTU-9488</t>
  </si>
  <si>
    <t>d__Bacteria;p__Proteobacteria;c__Alphaproteobacteria;o__Caulobacterales;f__Hyphomonadaceae;g__Aquidulcibacter;s__</t>
  </si>
  <si>
    <t>3300026286_13</t>
  </si>
  <si>
    <t>OTU-9490</t>
  </si>
  <si>
    <t>3300026286_10</t>
  </si>
  <si>
    <t>OTU-7076</t>
  </si>
  <si>
    <t>d__Bacteria;p__Bacteroidota;c__;o__;f__;g__;s__</t>
  </si>
  <si>
    <t>3300026286_8</t>
  </si>
  <si>
    <t>3300026286_11</t>
  </si>
  <si>
    <t>OTU-9395</t>
  </si>
  <si>
    <t>3300026286_3</t>
  </si>
  <si>
    <t>OTU-15097</t>
  </si>
  <si>
    <t>d__Bacteria;p__Chloroflexota;c__Anaerolineae;o__SBR1031;f__A4b;g__;s__</t>
  </si>
  <si>
    <t>3300026286_7</t>
  </si>
  <si>
    <t>3300026286_6</t>
  </si>
  <si>
    <t>OTU-525</t>
  </si>
  <si>
    <t>d__Bacteria;p__Chloroflexota;c__Chloroflexia;o__Chloroflexales;f__Herpetosiphonaceae;g__Herpetosiphon;s__</t>
  </si>
  <si>
    <t>3300026286_25</t>
  </si>
  <si>
    <t>3300026288_36</t>
  </si>
  <si>
    <t>3300026288_35</t>
  </si>
  <si>
    <t>OTU-10059</t>
  </si>
  <si>
    <t>3300026288_31</t>
  </si>
  <si>
    <t>OTU-10061</t>
  </si>
  <si>
    <t>d__Bacteria;p__Proteobacteria;c__Alphaproteobacteria;o__UBA998;f__UBA3002;g__;s__</t>
  </si>
  <si>
    <t>3300026288_11</t>
  </si>
  <si>
    <t>3300026288_13</t>
  </si>
  <si>
    <t>3300026288_12</t>
  </si>
  <si>
    <t>3300026288_15</t>
  </si>
  <si>
    <t>OTU-9394</t>
  </si>
  <si>
    <t>3300026288_14</t>
  </si>
  <si>
    <t>3300026288_17</t>
  </si>
  <si>
    <t>OTU-9396</t>
  </si>
  <si>
    <t>d__Bacteria;p__Bacteroidota;c__Bacteroidia;o__Flavobacteriales;f__UA16;g__UBA4660;s__</t>
  </si>
  <si>
    <t>3300026288_18</t>
  </si>
  <si>
    <t>3300026288_29</t>
  </si>
  <si>
    <t>3300026288_28</t>
  </si>
  <si>
    <t>3300026288_22</t>
  </si>
  <si>
    <t>OTU-8251</t>
  </si>
  <si>
    <t>d__Bacteria;p__Bacteroidota;c__Bacteroidia;o__Chitinophagales;f__Chitinophagaceae;g__JJ008;s__</t>
  </si>
  <si>
    <t>3300026288_24</t>
  </si>
  <si>
    <t>3300026288_25</t>
  </si>
  <si>
    <t>OTU-1526</t>
  </si>
  <si>
    <t>3300026288_2</t>
  </si>
  <si>
    <t>OTU-1531</t>
  </si>
  <si>
    <t>3300026288_5</t>
  </si>
  <si>
    <t>OTU-1532</t>
  </si>
  <si>
    <t>d__Bacteria;p__Bacteroidota;c__Bacteroidia;o__Cytophagales;f__Spirosomaceae;g__Leadbetterella;s__</t>
  </si>
  <si>
    <t>OTU-1533</t>
  </si>
  <si>
    <t>d__Bacteria;p__Proteobacteria;c__Gammaproteobacteria;o__Betaproteobacteriales;f__Burkholderiaceae;g__Rubrivivax;s__</t>
  </si>
  <si>
    <t>3300026288_7</t>
  </si>
  <si>
    <t>3300026288_6</t>
  </si>
  <si>
    <t>3300026516_27</t>
  </si>
  <si>
    <t>OTU-16332</t>
  </si>
  <si>
    <t>d__Bacteria;p__Bacteroidota;c__Bacteroidia;o__;f__;g__;s__</t>
  </si>
  <si>
    <t>OTU-16333</t>
  </si>
  <si>
    <t>d__Bacteria;p__Bacteroidota;c__Rhodothermia;o__Rhodothermales;f__UBA2364;g__UBA2364;s__</t>
  </si>
  <si>
    <t>3300026516_25</t>
  </si>
  <si>
    <t>OTU-16334</t>
  </si>
  <si>
    <t>d__Bacteria;p__Actinobacteriota;c__Acidimicrobiia;o__Microtrichales;f__Microtrichaceae;g__UBA11034;s__</t>
  </si>
  <si>
    <t>3300026516_28</t>
  </si>
  <si>
    <t>OTU-8036</t>
  </si>
  <si>
    <t>d__Bacteria;p__Proteobacteria;c__Gammaproteobacteria;o__Competibacterales;f__Competibacteraceae;g__Competibacter;s__</t>
  </si>
  <si>
    <t>3300026516_29</t>
  </si>
  <si>
    <t>OTU-8037</t>
  </si>
  <si>
    <t>d__Bacteria;p__Bacteroidota;c__Bacteroidia;o__Cytophagales;f__Cyclobacteriaceae;g__UBA2336;s__</t>
  </si>
  <si>
    <t>3300026516_57</t>
  </si>
  <si>
    <t>OTU-8883</t>
  </si>
  <si>
    <t>d__Bacteria;p__Proteobacteria;c__Gammaproteobacteria;o__Betaproteobacteriales;f__Nitrosomonadaceae;g__Nitrosomonas;s__</t>
  </si>
  <si>
    <t>3300026516_56</t>
  </si>
  <si>
    <t>OTU-17438</t>
  </si>
  <si>
    <t>d__Bacteria;p__Bacteroidota;c__Bacteroidia;o__Flavobacteriales;f__Flavobacteriaceae;g__GCA-2747695;s__</t>
  </si>
  <si>
    <t>3300026516_54</t>
  </si>
  <si>
    <t>OTU-8886</t>
  </si>
  <si>
    <t>d__Bacteria;p__Armatimonadota;c__Fimbriimonadia;o__Fimbriimonadales;f__Fimbriimonadaceae;g__;s__</t>
  </si>
  <si>
    <t>3300026516_52</t>
  </si>
  <si>
    <t>OTU-8887</t>
  </si>
  <si>
    <t>d__Bacteria;p__Armatimonadota;c__Fimbriimonadia;o__Fimbriimonadales;f__Fimbriimonadaceae;g__Uphvl-Ar2;s__</t>
  </si>
  <si>
    <t>3300026516_51</t>
  </si>
  <si>
    <t>OTU-17457</t>
  </si>
  <si>
    <t>OTU-8889</t>
  </si>
  <si>
    <t>3300026516_59</t>
  </si>
  <si>
    <t>OTU-8893</t>
  </si>
  <si>
    <t>d__Bacteria;p__Proteobacteria;c__Alphaproteobacteria;o__UBA998;f__UBA998;g__;s__</t>
  </si>
  <si>
    <t>3300026516_43</t>
  </si>
  <si>
    <t>OTU-16275</t>
  </si>
  <si>
    <t>3300026516_6</t>
  </si>
  <si>
    <t>OTU-9728</t>
  </si>
  <si>
    <t>3300026516_72</t>
  </si>
  <si>
    <t>OTU-13394</t>
  </si>
  <si>
    <t>d__Bacteria;p__Actinobacteriota;c__Acidimicrobiia;o__IMCC26256;f__;g__;s__</t>
  </si>
  <si>
    <t>3300026516_74</t>
  </si>
  <si>
    <t>OTU-8264</t>
  </si>
  <si>
    <t>d__Bacteria;p__Patescibacteria;c__Gracilibacteria;o__Absconditabacterales;f__X112;g__;s__</t>
  </si>
  <si>
    <t>3300026516_13</t>
  </si>
  <si>
    <t>OTU-7637</t>
  </si>
  <si>
    <t>3300026516_12</t>
  </si>
  <si>
    <t>OTU-7638</t>
  </si>
  <si>
    <t>d__Bacteria;p__Planctomycetota;c__GCA-2746535;o__GCA-2746535;f__GCA-2746535;g__;s__</t>
  </si>
  <si>
    <t>OTU-7639</t>
  </si>
  <si>
    <t>d__Bacteria;p__Bacteroidota;c__Bacteroidia;o__Chitinophagales;f__Saprospiraceae;g__UBA2329;s__</t>
  </si>
  <si>
    <t>3300026516_17</t>
  </si>
  <si>
    <t>OTU-7641</t>
  </si>
  <si>
    <t>3300026516_16</t>
  </si>
  <si>
    <t>OTU-7642</t>
  </si>
  <si>
    <t>d__Bacteria;p__Chloroflexota;c__Anaerolineae;o__;f__;g__;s__</t>
  </si>
  <si>
    <t>3300026516_14</t>
  </si>
  <si>
    <t>OTU-7643</t>
  </si>
  <si>
    <t>OTU-9909</t>
  </si>
  <si>
    <t>d__Bacteria;p__Acidobacteriota;c__Thermoanaerobaculia;o__UBA5066;f__UBA5066;g__UBA5066;s__</t>
  </si>
  <si>
    <t>OTU-6971</t>
  </si>
  <si>
    <t>3300026516_34</t>
  </si>
  <si>
    <t>OTU-6972</t>
  </si>
  <si>
    <t>d__Bacteria;p__Verrucomicrobiota;c__Kiritimatiellae;o__;f__;g__;s__</t>
  </si>
  <si>
    <t>3300026516_37</t>
  </si>
  <si>
    <t>OTU-6973</t>
  </si>
  <si>
    <t>3300026516_36</t>
  </si>
  <si>
    <t>OTU-8388</t>
  </si>
  <si>
    <t>d__Bacteria;p__Chloroflexota;c__Anaerolineae;o__Anaerolineales;f__envOPS12;g__OLB14;s__GCA_002343775.1</t>
  </si>
  <si>
    <t>3300026516_33</t>
  </si>
  <si>
    <t>OTU-6975</t>
  </si>
  <si>
    <t>d__Bacteria;p__Proteobacteria;c__Alphaproteobacteria;o__Rhizobiales;f__Rhizobiaceae;g__;s__</t>
  </si>
  <si>
    <t>OTU-6976</t>
  </si>
  <si>
    <t>3300026516_38</t>
  </si>
  <si>
    <t>OTU-1069</t>
  </si>
  <si>
    <t>d__Bacteria;p__Bacteroidota;c__Bacteroidia;o__Cytophagales;f__Cyclobacteriaceae;g__ELB16-189;s__GCA_002352225.1</t>
  </si>
  <si>
    <t>3300026516_40</t>
  </si>
  <si>
    <t>OTU-178</t>
  </si>
  <si>
    <t>d__Bacteria;p__Proteobacteria;c__Alphaproteobacteria;o__Rhizobiales;f__Beijerinckiaceae;g__;s__</t>
  </si>
  <si>
    <t>3300026516_41</t>
  </si>
  <si>
    <t>OTU-179</t>
  </si>
  <si>
    <t>d__Bacteria;p__Bacteroidota;c__Bacteroidia;o__Chitinophagales;f__LD1;g__UBA7692;s__</t>
  </si>
  <si>
    <t>3300026516_42</t>
  </si>
  <si>
    <t>OTU-180</t>
  </si>
  <si>
    <t>d__Bacteria;p__Bacteroidota;c__Kapabacteria;o__Kapabacteriales;f__GCA-002839825;g__navibacteriae-4;s__</t>
  </si>
  <si>
    <t>3300026516_45</t>
  </si>
  <si>
    <t>OTU-182</t>
  </si>
  <si>
    <t>d__Bacteria;p__Bacteroidota;c__Bacteroidia;o__AKYH767-A;f__OLB10;g__OLB10;s__GCA_002455375.1</t>
  </si>
  <si>
    <t>3300026516_46</t>
  </si>
  <si>
    <t>OTU-183</t>
  </si>
  <si>
    <t>d__Bacteria;p__Planctomycetota;c__Phycisphaerae;o__Phycisphaerales;f__SM1A02;g__UBA2396;s__</t>
  </si>
  <si>
    <t>3300026516_47</t>
  </si>
  <si>
    <t>OTU-184</t>
  </si>
  <si>
    <t>d__Bacteria;p__Omnitrophota;c__Omnitrophia;o__Omnitrophales;f__GWA2-52-8;g__;s__</t>
  </si>
  <si>
    <t>3300026516_48</t>
  </si>
  <si>
    <t>OTU-185</t>
  </si>
  <si>
    <t>d__Bacteria;p__Proteobacteria;c__Alphaproteobacteria;o__Rhodospirillales;f__2-12-FULL-67-15;g__;s__</t>
  </si>
  <si>
    <t>3300026516_62</t>
  </si>
  <si>
    <t>OTU-17604</t>
  </si>
  <si>
    <t>3300026516_60</t>
  </si>
  <si>
    <t>OTU-17605</t>
  </si>
  <si>
    <t>d__Bacteria;p__Bdellovibrionota;c__UBA2394;o__UBA2428;f__UBA2428;g__;s__</t>
  </si>
  <si>
    <t>3300026516_61</t>
  </si>
  <si>
    <t>OTU-6296</t>
  </si>
  <si>
    <t>d__Bacteria;p__Armatimonadota;c__Fimbriimonadia;o__Fimbriimonadales;f__Fimbriimonadaceae;g__UBA2391;s__</t>
  </si>
  <si>
    <t>3300025715_90</t>
  </si>
  <si>
    <t>OTU-1347</t>
  </si>
  <si>
    <t>d__Bacteria;p__UBP1;c__PRR-12;o__LZORAL124-64-63;f__LZORAL124-64-63;g__;s__</t>
  </si>
  <si>
    <t>3300025715_65</t>
  </si>
  <si>
    <t>OTU-400</t>
  </si>
  <si>
    <t>d__Bacteria;p__Patescibacteria;c__Paceibacteria;o__UBA9983;f__GCA-2401445;g__;s__</t>
  </si>
  <si>
    <t>3300025715_17</t>
  </si>
  <si>
    <t>OTU-17989</t>
  </si>
  <si>
    <t>d__Bacteria;p__Bacteroidota;c__Bacteroidia;o__Bacteroidales;f__;g__;s__</t>
  </si>
  <si>
    <t>3300025715_16</t>
  </si>
  <si>
    <t>OTU-15351</t>
  </si>
  <si>
    <t>OTU-12006</t>
  </si>
  <si>
    <t>d__Bacteria;p__Acidobacteriota;c__Aminicenantia;o__Aminicenantales;f__UBA4085;g__;s__</t>
  </si>
  <si>
    <t>3300025715_14</t>
  </si>
  <si>
    <t>OTU-13920</t>
  </si>
  <si>
    <t>d__Bacteria;p__Verrucomicrobiota;c__Verrucomicrobiae;o__Pedosphaerales;f__Pedosphaeraceae;g__UBA8199;s__</t>
  </si>
  <si>
    <t>3300025715_13</t>
  </si>
  <si>
    <t>OTU-10602</t>
  </si>
  <si>
    <t>d__Bacteria;p__Bacteroidota;c__Bacteroidia;o__Bacteroidales;f__Lentimicrobiaceae;g__;s__</t>
  </si>
  <si>
    <t>3300025715_12</t>
  </si>
  <si>
    <t>OTU-8657</t>
  </si>
  <si>
    <t>d__Bacteria;p__Verrucomicrobiota;c__Kiritimatiellae;o__LD1-PB3;f__GWF2-57-35;g__;s__</t>
  </si>
  <si>
    <t>3300025715_33</t>
  </si>
  <si>
    <t>OTU-11389</t>
  </si>
  <si>
    <t>d__Bacteria;p__Gemmatimonadota;c__Gemmatimonadetes;o__Gemmatimonadales;f__GWC2-71-9;g__;s__</t>
  </si>
  <si>
    <t>3300025715_38</t>
  </si>
  <si>
    <t>OTU-11393</t>
  </si>
  <si>
    <t>d__Bacteria;p__Patescibacteria;c__Paceibacteria;o__Paceibacterales;f__UBA5738;g__;s__</t>
  </si>
  <si>
    <t>3300025715_30</t>
  </si>
  <si>
    <t>OTU-5979</t>
  </si>
  <si>
    <t>d__Bacteria;p__Omnitrophota;c__koll11;o__GIF10;f__;g__;s__</t>
  </si>
  <si>
    <t>3300025715_35</t>
  </si>
  <si>
    <t>OTU-11391</t>
  </si>
  <si>
    <t>d__Bacteria;p__Patescibacteria;c__Paceibacteria;o__UBA6257;f__UBA6257;g__;s__</t>
  </si>
  <si>
    <t>3300025715_27</t>
  </si>
  <si>
    <t>OTU-5982</t>
  </si>
  <si>
    <t>d__Bacteria;p__Omnitrophota;c__koll11;o__UBA10015;f__;g__;s__</t>
  </si>
  <si>
    <t>3300025715_28</t>
  </si>
  <si>
    <t>OTU-2628</t>
  </si>
  <si>
    <t>d__Bacteria;p__Desulfobacterota;c__Syntrophia;o__Syntrophales;f__oteobacteria-19;g__;s__</t>
  </si>
  <si>
    <t>3300025715_46</t>
  </si>
  <si>
    <t>OTU-1987</t>
  </si>
  <si>
    <t>d__Bacteria;p__Patescibacteria;c__ABY1;o__Magasanikibacterales;f__GWA2-37-8;g__1-14-0-10-36-32;s__</t>
  </si>
  <si>
    <t>3300025715_40</t>
  </si>
  <si>
    <t>OTU-5331</t>
  </si>
  <si>
    <t>d__Bacteria;p__Omnitrophota;c__koll11;o__UBA6215;f__UBA6215;g__UBA6215;s__</t>
  </si>
  <si>
    <t>3300025715_60</t>
  </si>
  <si>
    <t>OTU-14034</t>
  </si>
  <si>
    <t>d__Bacteria;p__Patescibacteria;c__Paceibacteria;o__Moranbacterales;f__GWC2-37-73;g__UBA1362;s__</t>
  </si>
  <si>
    <t>3300025715_49</t>
  </si>
  <si>
    <t>OTU-12340</t>
  </si>
  <si>
    <t>d__Bacteria;p__Patescibacteria;c__Paceibacteria;o__Portnoybacterales;f__GWB1-42-6;g__;s__</t>
  </si>
  <si>
    <t>3300025715_8</t>
  </si>
  <si>
    <t>OTU-10605</t>
  </si>
  <si>
    <t>3300025715_3</t>
  </si>
  <si>
    <t>OTU-10506</t>
  </si>
  <si>
    <t>d__Bacteria;p__Planctomycetota;c__Phycisphaerae;o__UBA1845;f__;g__;s__</t>
  </si>
  <si>
    <t>3300025715_4</t>
  </si>
  <si>
    <t>OTU-10508</t>
  </si>
  <si>
    <t>3300025902_14</t>
  </si>
  <si>
    <t>OTU-17184</t>
  </si>
  <si>
    <t>3300025902_10</t>
  </si>
  <si>
    <t>3300025902_12</t>
  </si>
  <si>
    <t>3300025902_80</t>
  </si>
  <si>
    <t>3300025902_40</t>
  </si>
  <si>
    <t>3300025902_41</t>
  </si>
  <si>
    <t>OTU-1170</t>
  </si>
  <si>
    <t>3300025902_20</t>
  </si>
  <si>
    <t>3300025902_22</t>
  </si>
  <si>
    <t>3300025902_29</t>
  </si>
  <si>
    <t>OTU-9077</t>
  </si>
  <si>
    <t>d__Archaea;p__Nanoarchaeota;c__Woesearchaeia;o__Pacearchaeales;f__CG1-02-32-21;g__;s__</t>
  </si>
  <si>
    <t>3300025902_44</t>
  </si>
  <si>
    <t>OTU-1936</t>
  </si>
  <si>
    <t>d__Bacteria;p__Patescibacteria;c__WWE3;o__UBA101185;f__UBA10185;g__;s__</t>
  </si>
  <si>
    <t>3300025902_9</t>
  </si>
  <si>
    <t>3300025902_4</t>
  </si>
  <si>
    <t>3300025902_3</t>
  </si>
  <si>
    <t>3300025902_55</t>
  </si>
  <si>
    <t>3300025784_74</t>
  </si>
  <si>
    <t>OTU-2896</t>
  </si>
  <si>
    <t>d__Bacteria;p__Patescibacteria;c__Microgenomatia;o__Shapirobacterales;f__Um-filter-40-11;g__;s__</t>
  </si>
  <si>
    <t>3300025784_53</t>
  </si>
  <si>
    <t>OTU-8812</t>
  </si>
  <si>
    <t>d__Bacteria;p__Spirochaetota;c__Spirochaetia;o__Treponematales;f__UBA8932;g__UBA8932;s__</t>
  </si>
  <si>
    <t>3300025784_52</t>
  </si>
  <si>
    <t>OTU-14554</t>
  </si>
  <si>
    <t>d__Bacteria;p__Proteobacteria;c__Gammaproteobacteria;o__Betaproteobacteriales;f__Rhodocyclaceae;g__Tepidiphilus;s__UBA11094</t>
  </si>
  <si>
    <t>3300025784_59</t>
  </si>
  <si>
    <t>OTU-16148</t>
  </si>
  <si>
    <t>d__Bacteria;p__Omnitrophota;c__koll11;o__GIF10;f__UBA6249;g__;s__</t>
  </si>
  <si>
    <t>3300025784_39</t>
  </si>
  <si>
    <t>OTU-696</t>
  </si>
  <si>
    <t>d__Bacteria;p__Chloroflexota;c__Anaerolineae;o__UBA2200;f__UBA2200;g__UBA2200;s__</t>
  </si>
  <si>
    <t>3300025784_38</t>
  </si>
  <si>
    <t>OTU-7934</t>
  </si>
  <si>
    <t>3300025784_33</t>
  </si>
  <si>
    <t>OTU-1615</t>
  </si>
  <si>
    <t>d__Bacteria;p__Bacteroidota;c__Bacteroidia;o__Cytophagales;f__Cyclobacteriaceae;g__ELB16-189;s__GCA_001567185.1</t>
  </si>
  <si>
    <t>3300025784_30</t>
  </si>
  <si>
    <t>OTU-17558</t>
  </si>
  <si>
    <t>d__Bacteria;p__Bacteroidota;c__Bacteroidia;o__Bacteroidales;f__TTA-H9;g__TTA-H9;s__</t>
  </si>
  <si>
    <t>3300025784_15</t>
  </si>
  <si>
    <t>OTU-7286</t>
  </si>
  <si>
    <t>d__Bacteria;p__Verrucomicrobiota;c__Verrucomicrobiae;o__Pedosphaerales;f__Pedosphaeraceae;g__;s__</t>
  </si>
  <si>
    <t>3300025784_14</t>
  </si>
  <si>
    <t>OTU-7284</t>
  </si>
  <si>
    <t>3300025784_11</t>
  </si>
  <si>
    <t>OTU-6337</t>
  </si>
  <si>
    <t>3300025784_10</t>
  </si>
  <si>
    <t>OTU-16958</t>
  </si>
  <si>
    <t>d__Bacteria;p__Spirochaetota;c__UBA4802;o__UBA4802;f__UBA5368;g__;s__</t>
  </si>
  <si>
    <t>3300025784_7</t>
  </si>
  <si>
    <t>OTU-1004</t>
  </si>
  <si>
    <t>d__Bacteria;p__Verrucomicrobiota;c__Verrucomicrobiae;o__Pedosphaerales;f__UBA1319;g__;s__</t>
  </si>
  <si>
    <t>3300025784_3</t>
  </si>
  <si>
    <t>OTU-1007</t>
  </si>
  <si>
    <t>d__Bacteria;p__Planctomycetota;c__Phycisphaerae;o__SG8-4;f__SG8-4;g__PLanc-01;s__</t>
  </si>
  <si>
    <t>3300025784_27</t>
  </si>
  <si>
    <t>OTU-8878</t>
  </si>
  <si>
    <t>d__Bacteria;p__Proteobacteria;c__Gammaproteobacteria;o__Betaproteobacteriales;f__Hydrogenophilaceae;g__UBA3361;s__</t>
  </si>
  <si>
    <t>3300025784_60</t>
  </si>
  <si>
    <t>OTU-12270</t>
  </si>
  <si>
    <t>3300025784_62</t>
  </si>
  <si>
    <t>OTU-16210</t>
  </si>
  <si>
    <t>d__Bacteria;p__Patescibacteria;c__ABY1;o__Buchananbacterales;f__2-01-FULL-39-33;g__;s__</t>
  </si>
  <si>
    <t>3300025784_67</t>
  </si>
  <si>
    <t>OTU-1486</t>
  </si>
  <si>
    <t>d__Bacteria;p__Patescibacteria;c__Dojkabacteria;o__SC72;f__SC72;g__UBA12078;s__</t>
  </si>
  <si>
    <t>3300025784_47</t>
  </si>
  <si>
    <t>OTU-14733</t>
  </si>
  <si>
    <t>d__Archaea;p__Euryarchaeota;c__Thermococci;o__Methanofastidiosales;f__Methanofastidiosaceae;g__Methanofastidiosum;s__</t>
  </si>
  <si>
    <t>3300025784_44</t>
  </si>
  <si>
    <t>OTU-15546</t>
  </si>
  <si>
    <t>d__Bacteria;p__Desulfobacterota;c__Syntrophia;o__Syntrophales;f__UBA2192;g__;s__</t>
  </si>
  <si>
    <t>3300025784_45</t>
  </si>
  <si>
    <t>OTU-17595</t>
  </si>
  <si>
    <t>d__Bacteria;p__Firmicutes_A;c__Clostridia;o__Lutisporales;f__Lutisporaceae;g__BRH-c25;s__</t>
  </si>
  <si>
    <t>3300025784_49</t>
  </si>
  <si>
    <t>OTU-11645</t>
  </si>
  <si>
    <t>d__Bacteria;p__Proteobacteria;c__Alphaproteobacteria;o__Micavibrionales;f__Micavibrionaceae;g__UBA1573;s__</t>
  </si>
  <si>
    <t>3300025784_26</t>
  </si>
  <si>
    <t>OTU-8879</t>
  </si>
  <si>
    <t>3300025784_21</t>
  </si>
  <si>
    <t>OTU-7292</t>
  </si>
  <si>
    <t>3300025784_23</t>
  </si>
  <si>
    <t>OTU-11021</t>
  </si>
  <si>
    <t>d__Bacteria;p__Acidobacteriota;c__UBA4820;o__UBA4820;f__UBA4820;g__;s__</t>
  </si>
  <si>
    <t>OTU-11025</t>
  </si>
  <si>
    <t>d__Bacteria;p__Bacteroidota;c__Bacteroidia;o__AKYH767-A;f__OLB10;g__OLB10;s__GCA_001567275.1</t>
  </si>
  <si>
    <t>3300025784_109</t>
  </si>
  <si>
    <t>OTU-5999</t>
  </si>
  <si>
    <t>d__Bacteria;p__Bipolaricaulota;c__Bipolaricaulia;o__Bipolaricaulales;f__Bipolaricaulaceae;g__Bipolaricaulis;s__Bipolaricaulis anaerobius</t>
  </si>
  <si>
    <t>3300025784_19</t>
  </si>
  <si>
    <t>OTU-16961</t>
  </si>
  <si>
    <t>3300025784_18</t>
  </si>
  <si>
    <t>3300025784_28</t>
  </si>
  <si>
    <t>OTU-7996</t>
  </si>
  <si>
    <t>3300025859_38</t>
  </si>
  <si>
    <t>3300025859_30</t>
  </si>
  <si>
    <t>3300025859_31</t>
  </si>
  <si>
    <t>3300025859_32</t>
  </si>
  <si>
    <t>OTU-9796</t>
  </si>
  <si>
    <t>d__Bacteria;p__Desulfobacterota_B;c__Syntrophorhabdia;o__Syntrophorhabdales;f__Syntrophorhabdaceae;g__UBA5609;s__</t>
  </si>
  <si>
    <t>3300025859_33</t>
  </si>
  <si>
    <t>3300025859_34</t>
  </si>
  <si>
    <t>3300025859_37</t>
  </si>
  <si>
    <t>3300025859_12</t>
  </si>
  <si>
    <t>OTU-16959</t>
  </si>
  <si>
    <t>d__Bacteria;p__Planctomycetota;c__UBA8108;o__UBA8890;f__UBA8898;g__UBA8898;s__</t>
  </si>
  <si>
    <t>3300025859_13</t>
  </si>
  <si>
    <t>3300025859_10</t>
  </si>
  <si>
    <t>3300025859_11</t>
  </si>
  <si>
    <t>OTU-7285</t>
  </si>
  <si>
    <t>3300025859_17</t>
  </si>
  <si>
    <t>OTU-16960</t>
  </si>
  <si>
    <t>d__Bacteria;p__Bacteroidota;c__Bacteroidia;o__AKYH767-A;f__OLB10;g__;s__</t>
  </si>
  <si>
    <t>3300025859_19</t>
  </si>
  <si>
    <t>3300025859_70</t>
  </si>
  <si>
    <t>3300025859_58</t>
  </si>
  <si>
    <t>OTU-5997</t>
  </si>
  <si>
    <t>d__Bacteria;p__Margulisbacteria;c__WOR-1;o__;f__;g__;s__</t>
  </si>
  <si>
    <t>3300025859_57</t>
  </si>
  <si>
    <t>3300025859_54</t>
  </si>
  <si>
    <t>OTU-15725</t>
  </si>
  <si>
    <t>d__Bacteria;p__Desulfobacterota;c__Syntrophia;o__Syntrophales;f__;g__;s__</t>
  </si>
  <si>
    <t>3300025859_52</t>
  </si>
  <si>
    <t>3300025859_28</t>
  </si>
  <si>
    <t>3300025859_26</t>
  </si>
  <si>
    <t>3300025859_25</t>
  </si>
  <si>
    <t>OTU-9682</t>
  </si>
  <si>
    <t>3300025859_24</t>
  </si>
  <si>
    <t>3300025859_22</t>
  </si>
  <si>
    <t>3300025859_21</t>
  </si>
  <si>
    <t>d__Bacteria;p__Verrucomicrobiota;c__Verrucomicrobiae;o__Pedosphaerales;f__Pedosphaeraceae;g__UBA8199;s__GCA_001604645.1</t>
  </si>
  <si>
    <t>3300025859_62</t>
  </si>
  <si>
    <t>OTU-15376</t>
  </si>
  <si>
    <t>d__Bacteria;p__Patescibacteria;c__Gracilibacteria;o__Peribacterales;f__Peribacteraceae;g__;s__</t>
  </si>
  <si>
    <t>3300025859_67</t>
  </si>
  <si>
    <t>3300025859_65</t>
  </si>
  <si>
    <t>3300025859_8</t>
  </si>
  <si>
    <t>3300025859_9</t>
  </si>
  <si>
    <t>3300025859_5</t>
  </si>
  <si>
    <t>OTU-6346</t>
  </si>
  <si>
    <t>d__Bacteria;p__Planctomycetota;c__Phycisphaerae;o__UBA1845;f__UBA1845;g__;s__</t>
  </si>
  <si>
    <t>3300025859_6</t>
  </si>
  <si>
    <t>OTU-6347</t>
  </si>
  <si>
    <t>d__Bacteria;p__Riflebacteria;c__UBA8953;o__UBA8953;f__UBA8953;g__UBA8953;s__</t>
  </si>
  <si>
    <t>3300025859_49</t>
  </si>
  <si>
    <t>OTU-16041</t>
  </si>
  <si>
    <t>3300025859_44</t>
  </si>
  <si>
    <t>3300025859_47</t>
  </si>
  <si>
    <t>OTU-2117</t>
  </si>
  <si>
    <t>d__Bacteria;p__Chloroflexota;c__Anaerolineae;o__Anaerolineales;f__Anaerolineaceae;g__UBA6107;s__</t>
  </si>
  <si>
    <t>3300025859_46</t>
  </si>
  <si>
    <t>OTU-6961</t>
  </si>
  <si>
    <t>d__Archaea;p__Halobacterota;c__Methanomicrobia;o__Methanomicrobiales;f__Methanoregulaceae;g__UBA9949;s__</t>
  </si>
  <si>
    <t>3300025859_41</t>
  </si>
  <si>
    <t>3300025859_40</t>
  </si>
  <si>
    <t>OTU-12756</t>
  </si>
  <si>
    <t>d__Bacteria;p__Desulfobacterota;c__Syntrophia;o__Syntrophales;f__Smithellaceae;g__UBA4810;s__GCA_002418825.1</t>
  </si>
  <si>
    <t>3300025859_43</t>
  </si>
  <si>
    <t>3300025859_42</t>
  </si>
  <si>
    <t>OTU-16494</t>
  </si>
  <si>
    <t>d__Bacteria;p__Bacteroidota;c__Bacteroidia;o__Bacteroidales;f__UBA932;g__DMER64;s__</t>
  </si>
  <si>
    <t>3300025861_117</t>
  </si>
  <si>
    <t>3300025861_39</t>
  </si>
  <si>
    <t>3300025861_24</t>
  </si>
  <si>
    <t>3300025861_26</t>
  </si>
  <si>
    <t>3300025861_27</t>
  </si>
  <si>
    <t>3300025861_28</t>
  </si>
  <si>
    <t>3300025861_29</t>
  </si>
  <si>
    <t>3300025861_65</t>
  </si>
  <si>
    <t>3300025861_46</t>
  </si>
  <si>
    <t>3300025861_47</t>
  </si>
  <si>
    <t>OTU-4477</t>
  </si>
  <si>
    <t>d__Bacteria;p__Omnitrophota;c__UBA8468;o__UBA8468;f__;g__;s__</t>
  </si>
  <si>
    <t>3300025861_42</t>
  </si>
  <si>
    <t>3300025861_40</t>
  </si>
  <si>
    <t>3300025861_48</t>
  </si>
  <si>
    <t>OTU-5896</t>
  </si>
  <si>
    <t>d__Bacteria;p__Cloacimonadota;c__Cloacimonadia;o__Cloacimonadales;f__Cloacimonadaceae;g__Cloacimonas;s__</t>
  </si>
  <si>
    <t>3300025861_6</t>
  </si>
  <si>
    <t>3300025861_9</t>
  </si>
  <si>
    <t>OTU-8321</t>
  </si>
  <si>
    <t>d__Bacteria;p__Acidobacteriota;c__UBA6911;o__;f__;g__;s__</t>
  </si>
  <si>
    <t>3300025861_8</t>
  </si>
  <si>
    <t>3300025861_62</t>
  </si>
  <si>
    <t>3300025861_35</t>
  </si>
  <si>
    <t>3300025861_33</t>
  </si>
  <si>
    <t>3300025861_31</t>
  </si>
  <si>
    <t>3300025861_30</t>
  </si>
  <si>
    <t>3300025861_38</t>
  </si>
  <si>
    <t>OTU-17600</t>
  </si>
  <si>
    <t>3300025861_19</t>
  </si>
  <si>
    <t>3300025861_18</t>
  </si>
  <si>
    <t>3300025861_11</t>
  </si>
  <si>
    <t>OTU-12347</t>
  </si>
  <si>
    <t>3300025861_10</t>
  </si>
  <si>
    <t>3300025861_13</t>
  </si>
  <si>
    <t>3300025861_12</t>
  </si>
  <si>
    <t>3300025861_17</t>
  </si>
  <si>
    <t>3300025861_16</t>
  </si>
  <si>
    <t>3300025861_51</t>
  </si>
  <si>
    <t>3300025861_53</t>
  </si>
  <si>
    <t>3300025762_89</t>
  </si>
  <si>
    <t>OTU-16626</t>
  </si>
  <si>
    <t>d__Bacteria;p__Patescibacteria;c__ABY1;o__Falkowbacterales;f__UBA917;g__UBA1359;s__</t>
  </si>
  <si>
    <t>3300025762_81</t>
  </si>
  <si>
    <t>OTU-9041</t>
  </si>
  <si>
    <t>d__Bacteria;p__Patescibacteria;c__Gracilibacteria;o__Peregrinibacterales;f__;g__;s__</t>
  </si>
  <si>
    <t>3300025762_16</t>
  </si>
  <si>
    <t>OTU-9823</t>
  </si>
  <si>
    <t>3300025762_26</t>
  </si>
  <si>
    <t>OTU-15758</t>
  </si>
  <si>
    <t>d__Bacteria;p__Bacteroidota;c__Bacteroidia;o__Bacteroidales;f__BBW3;g__UBA1064;s__GCA_002316235.1</t>
  </si>
  <si>
    <t>3300025762_2</t>
  </si>
  <si>
    <t>OTU-535</t>
  </si>
  <si>
    <t>d__Bacteria;p__Myxococcota;c__Polyangia;o__Polyangiales;f__Polyangiaceae;g__;s__</t>
  </si>
  <si>
    <t>3300025762_5</t>
  </si>
  <si>
    <t>OTU-3082</t>
  </si>
  <si>
    <t>d__Bacteria;p__Hydrogenedentota;c__Hydrogenedentia;o__Hydrogenedentiales;f__UBA2224;g__UBA2224;s__</t>
  </si>
  <si>
    <t>3300025762_61</t>
  </si>
  <si>
    <t>OTU-17100</t>
  </si>
  <si>
    <t>d__Bacteria;p__Cloacimonadota;c__Cloacimonadia;o__Cloacimonadales;f__Cloacimonadaceae;g__UBA1060;s__</t>
  </si>
  <si>
    <t>3300025762_36</t>
  </si>
  <si>
    <t>OTU-9629</t>
  </si>
  <si>
    <t>d__Bacteria;p__Desulfobacterota_B;c__Syntrophorhabdia;o__Syntrophorhabdales;f__Syntrophorhabdaceae;g__;s__</t>
  </si>
  <si>
    <t>3300025762_34</t>
  </si>
  <si>
    <t>OTU-17807</t>
  </si>
  <si>
    <t>d__Bacteria;p__Firmicutes_A;c__Clostridia;o__Tissierellales;f__Sedimentibacteraceae;g__Sedimentibacter;s__</t>
  </si>
  <si>
    <t>3300025762_32</t>
  </si>
  <si>
    <t>OTU-13037</t>
  </si>
  <si>
    <t>d__Bacteria;p__Fermentibacterota;c__Fermentibacteria;o__Fermentibacterales;f__Fermentibacteraceae;g__Fermentibacter;s__Fermentibacter daniensis</t>
  </si>
  <si>
    <t>3300025762_11</t>
  </si>
  <si>
    <t>OTU-2284</t>
  </si>
  <si>
    <t>d__Bacteria;p__Desulfobacterota;c__Syntrophia;o__Syntrophales;f__Smithellaceae;g__Smithella;s__</t>
  </si>
  <si>
    <t>3300025762_13</t>
  </si>
  <si>
    <t>OTU-13677</t>
  </si>
  <si>
    <t>d__Bacteria;p__Bacteroidota;c__Bacteroidia;o__Bacteroidales;f__ML635J-15;g__UBA5219;s__GCA_002412425.1</t>
  </si>
  <si>
    <t>3300025762_14</t>
  </si>
  <si>
    <t>OTU-6216</t>
  </si>
  <si>
    <t>d__Bacteria;p__Bacteroidota;c__Bacteroidia;o__Bacteroidales;f__Prolixibacteraceae;g__6E;s__GCA_002304925.1</t>
  </si>
  <si>
    <t>3300025762_70</t>
  </si>
  <si>
    <t>OTU-7514</t>
  </si>
  <si>
    <t>d__Bacteria;p__Bacteroidota;c__Bacteroidia;o__Bacteroidales;f__Paludibacteraceae;g__;s__</t>
  </si>
  <si>
    <t>3300025762_74</t>
  </si>
  <si>
    <t>3300025762_79</t>
  </si>
  <si>
    <t>OTU-8146</t>
  </si>
  <si>
    <t>d__Bacteria;p__Patescibacteria;c__ABY1;o__Komeilibacterales;f__;g__;s__</t>
  </si>
  <si>
    <t>3300025762_51</t>
  </si>
  <si>
    <t>OTU-13852</t>
  </si>
  <si>
    <t>3300025762_50</t>
  </si>
  <si>
    <t>3300025762_20</t>
  </si>
  <si>
    <t>OTU-13278</t>
  </si>
  <si>
    <t>d__Bacteria;p__Myxococcota;c__UBA9042;o__;f__;g__;s__</t>
  </si>
  <si>
    <t>3300025762_22</t>
  </si>
  <si>
    <t>OTU-3294</t>
  </si>
  <si>
    <t>3300025762_23</t>
  </si>
  <si>
    <t>OTU-17386</t>
  </si>
  <si>
    <t>3300025762_24</t>
  </si>
  <si>
    <t>OTU-12309</t>
  </si>
  <si>
    <t>3300025762_25</t>
  </si>
  <si>
    <t>OTU-1727</t>
  </si>
  <si>
    <t>3300025762_28</t>
  </si>
  <si>
    <t>3300025762_29</t>
  </si>
  <si>
    <t>OTU-9051</t>
  </si>
  <si>
    <t>d__Bacteria;p__Firmicutes_A;c__Clostridia;o__Oscillospirales;f__Ruminococcaceae;g__Ruminococcus;s__</t>
  </si>
  <si>
    <t>3300025762_68</t>
  </si>
  <si>
    <t>OTU-15849</t>
  </si>
  <si>
    <t>d__Bacteria;p__Bacteroidota;c__Bacteroidia;o__Bacteroidales;f__UBA1402;g__UBA1402;s__GCA_002305085.1</t>
  </si>
  <si>
    <t>3300025762_65</t>
  </si>
  <si>
    <t>OTU-14514</t>
  </si>
  <si>
    <t>d__Bacteria;p__Thermotogota;c__Thermotogae;o__Thermotogales;f__Fervidobacteriaceae;g__Fervidobacterium;s__UBA8196</t>
  </si>
  <si>
    <t>3300025762_67</t>
  </si>
  <si>
    <t>OTU-477</t>
  </si>
  <si>
    <t>d__Bacteria;p__Chloroflexota;c__Anaerolineae;o__Anaerolineales;f__Anaerolineaceae;g__49-20;s__</t>
  </si>
  <si>
    <t>3300025762_42</t>
  </si>
  <si>
    <t>3300025762_43</t>
  </si>
  <si>
    <t>OTU-17806</t>
  </si>
  <si>
    <t>d__Bacteria;p__Firmicutes_G;c__SHA-98;o__DTUO25;f__;g__;s__</t>
  </si>
  <si>
    <t>3300025762_40</t>
  </si>
  <si>
    <t>OTU-1620</t>
  </si>
  <si>
    <t>d__Bacteria;p__Thermotogota;c__Thermotogae;o__Petrotogales;f__Petrotogaceae;g__UBA5851;s__</t>
  </si>
  <si>
    <t>3300025762_48</t>
  </si>
  <si>
    <t>OTU-15920</t>
  </si>
  <si>
    <t>3300025714_2</t>
  </si>
  <si>
    <t>OTU-15779</t>
  </si>
  <si>
    <t>3300025714_6</t>
  </si>
  <si>
    <t>OTU-12629</t>
  </si>
  <si>
    <t>3300025714_11</t>
  </si>
  <si>
    <t>OTU-17163</t>
  </si>
  <si>
    <t>3300025714_13</t>
  </si>
  <si>
    <t>3300025714_14</t>
  </si>
  <si>
    <t>3300025714_30</t>
  </si>
  <si>
    <t>3300025714_31</t>
  </si>
  <si>
    <t>3300025714_34</t>
  </si>
  <si>
    <t>3300025714_55</t>
  </si>
  <si>
    <t>3300025714_63</t>
  </si>
  <si>
    <t>3300025714_21</t>
  </si>
  <si>
    <t>3300025714_22</t>
  </si>
  <si>
    <t>OTU-9913</t>
  </si>
  <si>
    <t>d__Bacteria;p__Bacteroidota;c__Bacteroidia;o__Bacteroidales;f__Paludibacteraceae;g__UBA1181;s__</t>
  </si>
  <si>
    <t>3300025714_25</t>
  </si>
  <si>
    <t>3300025714_27</t>
  </si>
  <si>
    <t>3300025714_42</t>
  </si>
  <si>
    <t>3300025714_46</t>
  </si>
  <si>
    <t>OTU-13897</t>
  </si>
  <si>
    <t>d__Bacteria;p__Cloacimonadota;c__Cloacimonadia;o__Cloacimonadales;f__Cloacimonadaceae;g__Cloacimonas;s__Cloacimonas acidaminovorans</t>
  </si>
  <si>
    <t>3300025714_9</t>
  </si>
  <si>
    <t>3300025714_82</t>
  </si>
  <si>
    <t>OTU-15380</t>
  </si>
  <si>
    <t>d__Bacteria;p__Patescibacteria;c__Paceibacteria;o__UBA9983;f__Vogelbacteraceae;g__;s__</t>
  </si>
  <si>
    <t>3300025748_90</t>
  </si>
  <si>
    <t>OTU-15388</t>
  </si>
  <si>
    <t>3300025748_9</t>
  </si>
  <si>
    <t>3300025748_16</t>
  </si>
  <si>
    <t>OTU-7999</t>
  </si>
  <si>
    <t>3300025748_62</t>
  </si>
  <si>
    <t>OTU-8132</t>
  </si>
  <si>
    <t>3300025748_66</t>
  </si>
  <si>
    <t>3300025748_67</t>
  </si>
  <si>
    <t>3300025748_69</t>
  </si>
  <si>
    <t>OTU-2315</t>
  </si>
  <si>
    <t>d__Archaea;p__Nanoarchaeota;c__Woesearchaeia;o__Pacearchaeales;f__GW2011-AR1;g__GW2011-AR1;s__</t>
  </si>
  <si>
    <t>3300025748_49</t>
  </si>
  <si>
    <t>3300025748_47</t>
  </si>
  <si>
    <t>d__Bacteria;p__Thermotogota;c__Thermotogae;o__UBA12178;f__;g__;s__</t>
  </si>
  <si>
    <t>3300025748_42</t>
  </si>
  <si>
    <t>OTU-6568</t>
  </si>
  <si>
    <t>d__Bacteria;p__Proteobacteria;c__Gammaproteobacteria;o__Betaproteobacteriales;f__Burkholderiaceae;g__Acidovorax_B;s__</t>
  </si>
  <si>
    <t>3300025748_6</t>
  </si>
  <si>
    <t>3300025748_28</t>
  </si>
  <si>
    <t>3300025748_24</t>
  </si>
  <si>
    <t>3300025748_25</t>
  </si>
  <si>
    <t>3300025748_26</t>
  </si>
  <si>
    <t>OTU-7779</t>
  </si>
  <si>
    <t>d__Bacteria;p__Bacteroidota;c__Bacteroidia;o__Bacteroidales;f__4484-276;g__;s__</t>
  </si>
  <si>
    <t>3300025748_22</t>
  </si>
  <si>
    <t>3300025748_23</t>
  </si>
  <si>
    <t>3300025748_34</t>
  </si>
  <si>
    <t>OTU-6215</t>
  </si>
  <si>
    <t>d__Bacteria;p__Actinobacteriota;c__Actinobacteria;o__Actinomycetales;f__Dermatophilaceae;g__GCA-2748155;s__</t>
  </si>
  <si>
    <t>3300025748_39</t>
  </si>
  <si>
    <t>3300025748_38</t>
  </si>
  <si>
    <t>3300025748_80</t>
  </si>
  <si>
    <t>3300025748_11</t>
  </si>
  <si>
    <t>OTU-17165</t>
  </si>
  <si>
    <t>d__Bacteria;p__Desulfobacterota;c__Desulfomonilia;o__UBA1062;f__UBA1062;g__UBA1062;s__</t>
  </si>
  <si>
    <t>3300025748_10</t>
  </si>
  <si>
    <t>3300025748_56</t>
  </si>
  <si>
    <t>3300025748_33</t>
  </si>
  <si>
    <t>3300025748_32</t>
  </si>
  <si>
    <t>3300025748_31</t>
  </si>
  <si>
    <t>3300025748_15</t>
  </si>
  <si>
    <t>3300025748_19</t>
  </si>
  <si>
    <t>OTU-2470</t>
  </si>
  <si>
    <t>d__Bacteria;p__Spirochaetota;c__UBA4802;o__;f__;g__;s__</t>
  </si>
  <si>
    <t>3300025871_84</t>
  </si>
  <si>
    <t>OTU-17496</t>
  </si>
  <si>
    <t>d__Bacteria;p__Patescibacteria;c__Berkelbacteria;o__UBA1384;f__UBA1384;g__UBA1384;s__GCA_002305395.1</t>
  </si>
  <si>
    <t>3300025871_81</t>
  </si>
  <si>
    <t>3300025871_80</t>
  </si>
  <si>
    <t>OTU-9450</t>
  </si>
  <si>
    <t>d__Bacteria;p__Patescibacteria;c__ABY1;o__XYB2-FULL-38-15;f__;g__;s__</t>
  </si>
  <si>
    <t>3300025871_88</t>
  </si>
  <si>
    <t>OTU-296</t>
  </si>
  <si>
    <t>d__Bacteria;p__Patescibacteria;c__Paceibacteria;o__Portnoybacterales;f__RBG-13-40-8-A;g__;s__</t>
  </si>
  <si>
    <t>3300025871_14</t>
  </si>
  <si>
    <t>3300025871_9</t>
  </si>
  <si>
    <t>OTU-2484</t>
  </si>
  <si>
    <t>d__Bacteria;p__Lindowbacteria;c__;o__;f__;g__;s__</t>
  </si>
  <si>
    <t>3300025871_1</t>
  </si>
  <si>
    <t>OTU-5546</t>
  </si>
  <si>
    <t>d__Bacteria;p__Hydrogenedentota;c__Hydrogenedentia;o__Hydrogenedentiales;f__;g__;s__</t>
  </si>
  <si>
    <t>3300025871_4</t>
  </si>
  <si>
    <t>OTU-2678</t>
  </si>
  <si>
    <t>d__Bacteria;p__KSB1;c__UBA2214;o__UBA2214;f__UBA2214;g__;s__</t>
  </si>
  <si>
    <t>3300025871_21</t>
  </si>
  <si>
    <t>OTU-7884</t>
  </si>
  <si>
    <t>3300025871_24</t>
  </si>
  <si>
    <t>3300025871_26</t>
  </si>
  <si>
    <t>3300025871_29</t>
  </si>
  <si>
    <t>3300025871_28</t>
  </si>
  <si>
    <t>OTU-15840</t>
  </si>
  <si>
    <t>d__Bacteria;p__Proteobacteria;c__Gammaproteobacteria;o__Betaproteobacteriales;f__Methylophilaceae;g__Methylotenera;s__</t>
  </si>
  <si>
    <t>3300025871_49</t>
  </si>
  <si>
    <t>3300025871_43</t>
  </si>
  <si>
    <t>3300025871_46</t>
  </si>
  <si>
    <t>3300025871_67</t>
  </si>
  <si>
    <t>OTU-11421</t>
  </si>
  <si>
    <t>d__Bacteria;p__Firmicutes;c__Bacilli;o__ML615J-28;f__CAG-698;g__;s__</t>
  </si>
  <si>
    <t>3300025871_60</t>
  </si>
  <si>
    <t>OTU-15336</t>
  </si>
  <si>
    <t>d__Bacteria;p__Patescibacteria;c__ABY1;o__Uhrbacterales;f__2-12-FULL-60-25;g__;s__</t>
  </si>
  <si>
    <t>3300025871_11</t>
  </si>
  <si>
    <t>OTU-7759</t>
  </si>
  <si>
    <t>d__Bacteria;p__Chloroflexota;c__Anaerolineae;o__Anaerolineales;f__Anaerolineaceae;g__;s__</t>
  </si>
  <si>
    <t>3300025871_17</t>
  </si>
  <si>
    <t>OTU-7525</t>
  </si>
  <si>
    <t>3300025871_37</t>
  </si>
  <si>
    <t>3300025871_35</t>
  </si>
  <si>
    <t>3300025871_55</t>
  </si>
  <si>
    <t>d__Bacteria;p__Thermotogota;c__Thermotogae;o__Petrotogales;f__Petrotogaceae;g__UBA5851;s__GCA_002431635.1</t>
  </si>
  <si>
    <t>3300025706_45</t>
  </si>
  <si>
    <t>3300025706_46</t>
  </si>
  <si>
    <t>3300025706_13</t>
  </si>
  <si>
    <t>OTU-15348</t>
  </si>
  <si>
    <t>3300025706_19</t>
  </si>
  <si>
    <t>OTU-15343</t>
  </si>
  <si>
    <t>d__Bacteria;p__Spirochaetota;c__Spirochaetia;o__Treponematales;f__UBA12059;g__;s__</t>
  </si>
  <si>
    <t>3300025706_18</t>
  </si>
  <si>
    <t>OTU-7626</t>
  </si>
  <si>
    <t>3300025706_17</t>
  </si>
  <si>
    <t>OTU-1926</t>
  </si>
  <si>
    <t>d__Bacteria;p__UBP6;c__UBA1177;o__UBA1177;f__;g__;s__</t>
  </si>
  <si>
    <t>3300025706_16</t>
  </si>
  <si>
    <t>3300025706_33</t>
  </si>
  <si>
    <t>OTU-14709</t>
  </si>
  <si>
    <t>d__Archaea;p__Halobacterota;c__Methanomicrobia;o__Methanomicrobiales;f__Methanoregulaceae;g__;s__</t>
  </si>
  <si>
    <t>3300025706_36</t>
  </si>
  <si>
    <t>OTU-14712</t>
  </si>
  <si>
    <t>3300025706_39</t>
  </si>
  <si>
    <t>OTU-14713</t>
  </si>
  <si>
    <t>d__Bacteria;p__Omnitrophota;c__Omnitrophia;o__Omnitrophales;f__UBA2337;g__XYB12-FULL-50-7;s__</t>
  </si>
  <si>
    <t>3300025706_52</t>
  </si>
  <si>
    <t>3300025706_10</t>
  </si>
  <si>
    <t>3300025706_2</t>
  </si>
  <si>
    <t>3300025706_5</t>
  </si>
  <si>
    <t>OTU-7882</t>
  </si>
  <si>
    <t>d__Bacteria;p__Planctomycetota;c__Brocadiae;o__SM23-32;f__;g__;s__</t>
  </si>
  <si>
    <t>3300025706_83</t>
  </si>
  <si>
    <t>3300025706_22</t>
  </si>
  <si>
    <t>OTU-105</t>
  </si>
  <si>
    <t>3300025706_23</t>
  </si>
  <si>
    <t>OTU-17156</t>
  </si>
  <si>
    <t>d__Bacteria;p__Acidobacteriota;c__Aminicenantia;o__UBA2199;f__UBA2199;g__UBA2199;s__</t>
  </si>
  <si>
    <t>3300025706_21</t>
  </si>
  <si>
    <t>OTU-5977</t>
  </si>
  <si>
    <t>d__Bacteria;p__Proteobacteria;c__Gammaproteobacteria;o__Competibacterales;f__Competibacteraceae;g__Contendobacter;s__</t>
  </si>
  <si>
    <t>3300025706_25</t>
  </si>
  <si>
    <t>3300025706_29</t>
  </si>
  <si>
    <t>3300029931_3</t>
  </si>
  <si>
    <t>OTU-10389</t>
  </si>
  <si>
    <t>d__Bacteria;p__Patescibacteria;c__ABY1;o__Falkowbacterales;f__UBA917;g__UBA917;s__UBA917 sp1</t>
  </si>
  <si>
    <t>3300029931_2</t>
  </si>
  <si>
    <t>3300013771_23</t>
  </si>
  <si>
    <t>3300013771_5</t>
  </si>
  <si>
    <t>OTU-11237</t>
  </si>
  <si>
    <t>d__Bacteria;p__Bacteroidota;c__Bacteroidia;o__Chitinophagales;f__UBA2359;g__UBA2359;s__GCA_002345145.1</t>
  </si>
  <si>
    <t>3300013771_17</t>
  </si>
  <si>
    <t>OTU-7702</t>
  </si>
  <si>
    <t>3300013771_14</t>
  </si>
  <si>
    <t>OTU-7703</t>
  </si>
  <si>
    <t>d__Bacteria;p__Bacteroidota;c__Ignavibacteria;o__SJA-28;f__B-1AR;g__UBA9002;s__UBA9002 sp1</t>
  </si>
  <si>
    <t>3300013771_15</t>
  </si>
  <si>
    <t>OTU-10270</t>
  </si>
  <si>
    <t>d__Bacteria;p__Bacteroidota;c__Bacteroidia;o__Chitinophagales;f__Saprospiraceae;g__OLB8;s__GCA_001567405.1</t>
  </si>
  <si>
    <t>3300013771_13</t>
  </si>
  <si>
    <t>OTU-7706</t>
  </si>
  <si>
    <t>d__Bacteria;p__Bacteroidota;c__Rhodothermia;o__Rhodothermales;f__UBA2364;g__UBA2364;s__GCA_002344075.1</t>
  </si>
  <si>
    <t>3300013771_11</t>
  </si>
  <si>
    <t>3300013771_18</t>
  </si>
  <si>
    <t>OTU-7710</t>
  </si>
  <si>
    <t>d__Bacteria;p__Bdellovibrionota;c__UBA2361;o__UBA2361;f__UBA2361;g__UBA2361;s__UBA2361 sp1</t>
  </si>
  <si>
    <t>3300014830_3</t>
  </si>
  <si>
    <t>OTU-6782</t>
  </si>
  <si>
    <t>d__Bacteria;p__Bdellovibrionota;c__Bdellovibrionia;o__Bdellovibrionales;f__Bdellovibrionaceae;g__UBA2316;s__GCA_002345205.1</t>
  </si>
  <si>
    <t>3300014830_9</t>
  </si>
  <si>
    <t>3300014830_12</t>
  </si>
  <si>
    <t>OTU-12637</t>
  </si>
  <si>
    <t>d__Bacteria;p__Bacteroidota;c__Ignavibacteria;o__SJA-28;f__OLB5;g__OLB5;s__GCA_002344125.1</t>
  </si>
  <si>
    <t>OTU-7376</t>
  </si>
  <si>
    <t>d__Bacteria;p__Bacteroidota;c__Ignavibacteria;o__SJA-28;f__B-1AR;g__UBA2330;s__GCA_002344965.1</t>
  </si>
  <si>
    <t>3300014832_4</t>
  </si>
  <si>
    <t>3300014832_18</t>
  </si>
  <si>
    <t>OTU-8860</t>
  </si>
  <si>
    <t>d__Bacteria;p__Patescibacteria;c__ABY1;o__Falkowbacterales;f__UBA917;g__UBA919;s__UBA919 sp1</t>
  </si>
  <si>
    <t>3300014832_10</t>
  </si>
  <si>
    <t>OTU-9226</t>
  </si>
  <si>
    <t>d__Bacteria;p__Armatimonadota;c__Fimbriimonadia;o__Fimbriimonadales;f__Fimbriimonadaceae;g__UBA6659;s__GCA_002344135.1</t>
  </si>
  <si>
    <t>3300014832_13</t>
  </si>
  <si>
    <t>OTU-8892</t>
  </si>
  <si>
    <t>d__Bacteria;p__Proteobacteria;c__Alphaproteobacteria;o__Rickettsiales;f__UBA8987;g__UBA8987;s__UBA8987</t>
  </si>
  <si>
    <t>3300014832_11</t>
  </si>
  <si>
    <t>OTU-17355</t>
  </si>
  <si>
    <t>d__Bacteria;p__Proteobacteria;c__Gammaproteobacteria;o__Competibacterales;f__Competibacteraceae;g__Competibacter;s__Competibacter sp1</t>
  </si>
  <si>
    <t>3300014832_3</t>
  </si>
  <si>
    <t>OTU-11236</t>
  </si>
  <si>
    <t>d__Bacteria;p__Bacteroidota;c__Bacteroidia;o__Chitinophagales;f__Saprospiraceae;g__UBA2329;s__GCA_002344975.1</t>
  </si>
  <si>
    <t>OTU-2274</t>
  </si>
  <si>
    <t>d__Bacteria;p__Bdellovibrionota;c__Bdellovibrionia;o__Bdellovibrionales;f__Bdellovibrionaceae;g__UBA2316;s__GCA_002344565.1</t>
  </si>
  <si>
    <t>3300014832_7</t>
  </si>
  <si>
    <t>3300014832_6</t>
  </si>
  <si>
    <t>3300014832_8</t>
  </si>
  <si>
    <t>3300025609_23</t>
  </si>
  <si>
    <t>OTU-15209</t>
  </si>
  <si>
    <t>d__Bacteria;p__Firmicutes_A;c__Mahellia;o__Caldicoprobacterales;f__DTU083;g__;s__</t>
  </si>
  <si>
    <t>3300025609_33</t>
  </si>
  <si>
    <t>OTU-5111</t>
  </si>
  <si>
    <t>d__Bacteria;p__Firmicutes_E;c__DTU015;o__D8A-2;f__D2;g__UBA3907;s__GCA_002391545.1</t>
  </si>
  <si>
    <t>3300025609_32</t>
  </si>
  <si>
    <t>OTU-2385</t>
  </si>
  <si>
    <t>d__Bacteria;p__Firmicutes_E;c__DTU015;o__D8A-2;f__D2;g__DTU015;s__GCA_001513185.1</t>
  </si>
  <si>
    <t>3300025609_30</t>
  </si>
  <si>
    <t>OTU-6</t>
  </si>
  <si>
    <t>d__Bacteria;p__Firmicutes_G;c__SHA-98;o__UBA4971;f__UBA4971;g__UBA2557;s__GCA_002340435.1</t>
  </si>
  <si>
    <t>3300025609_39</t>
  </si>
  <si>
    <t>OTU-15133</t>
  </si>
  <si>
    <t>d__Bacteria;p__Thermotogota;c__Thermotogae;o__Thermotogales;f__Fervidobacteriaceae;g__Fervidobacterium;s__UBA8200</t>
  </si>
  <si>
    <t>3300025609_19</t>
  </si>
  <si>
    <t>OTU-15129</t>
  </si>
  <si>
    <t>d__Bacteria;p__Firmicutes_G;c__UBA4882;o__UBA8346;f__UBA8346;g__;s__</t>
  </si>
  <si>
    <t>3300025609_10</t>
  </si>
  <si>
    <t>3300025609_13</t>
  </si>
  <si>
    <t>OTU-11499</t>
  </si>
  <si>
    <t>d__Bacteria;p__Firmicutes_B;c__Syntrophomonadia;o__Syntrophomonadales;f__Syntrophomonadaceae;g__DTU018;s__GCA_001513155.1</t>
  </si>
  <si>
    <t>3300025609_17</t>
  </si>
  <si>
    <t>OTU-11148</t>
  </si>
  <si>
    <t>d__Bacteria;p__Firmicutes_A;c__Clostridia;o__Lachnospirales;f__Defluviitaleaceae;g__;s__</t>
  </si>
  <si>
    <t>3300025609_3</t>
  </si>
  <si>
    <t>OTU-13605</t>
  </si>
  <si>
    <t>3300025609_2</t>
  </si>
  <si>
    <t>OTU-13608</t>
  </si>
  <si>
    <t>3300025609_4</t>
  </si>
  <si>
    <t>OTU-3621</t>
  </si>
  <si>
    <t>d__Bacteria;p__Acidobacteriota;c__Acidobacteriae;o__Solibacterales;f__;g__;s__</t>
  </si>
  <si>
    <t>3300025609_6</t>
  </si>
  <si>
    <t>OTU-2094</t>
  </si>
  <si>
    <t>d__Bacteria;p__Planctomycetota;c__Planctomycetes;o__Pirellulales;f__Thermoguttaceae;g__Thermogutta;s__</t>
  </si>
  <si>
    <t>3300025609_22</t>
  </si>
  <si>
    <t>OTU-15208</t>
  </si>
  <si>
    <t>d__Bacteria;p__Actinobacteriota;c__Actinobacteria;o__Propionibacteriales;f__Nocardioidaceae;g__Aeromicrobium;s__</t>
  </si>
  <si>
    <t>3300025609_21</t>
  </si>
  <si>
    <t>OTU-16099</t>
  </si>
  <si>
    <t>d__Bacteria;p__Firmicutes_G;c__UBA4882;o__UBA10575;f__UBA3943;g__UBA3943;s__GCA_002385625.1</t>
  </si>
  <si>
    <t>3300025609_24</t>
  </si>
  <si>
    <t>OTU-4771</t>
  </si>
  <si>
    <t>d__Bacteria;p__Firmicutes_G;c__Limnochordia;o__DTU010;f__DTU010;g__DTU010;s__GCA_001512825.1</t>
  </si>
  <si>
    <t>3300025609_25</t>
  </si>
  <si>
    <t>OTU-5158</t>
  </si>
  <si>
    <t>d__Bacteria;p__Firmicutes_G;c__DTU065;o__DTU065;f__DTU065;g__DTU065;s__GCA_001512545.1</t>
  </si>
  <si>
    <t>3300025609_27</t>
  </si>
  <si>
    <t>OTU-13429</t>
  </si>
  <si>
    <t>d__Bacteria;p__Firmicutes_A;c__Clostridia;o__Oscillospirales;f__CAG-272;g__DTU078;s__</t>
  </si>
  <si>
    <t>3300025609_29</t>
  </si>
  <si>
    <t>OTU-15214</t>
  </si>
  <si>
    <t>d__Bacteria;p__Acidobacteriota;c__Aminicenantia;o__Aminicenantales;f__OPB95;g__UBA10528;s__</t>
  </si>
  <si>
    <t>3300025609_36</t>
  </si>
  <si>
    <t>OTU-7411</t>
  </si>
  <si>
    <t>d__Bacteria;p__Firmicutes_D;c__Dethiobacteria;o__DTU022;f__DTU022;g__;s__</t>
  </si>
  <si>
    <t>3300025609_43</t>
  </si>
  <si>
    <t>OTU-1404</t>
  </si>
  <si>
    <t>d__Bacteria;p__Firmicutes_A;c__Clostridia;o__Oscillospirales;f__DTU089;g__DTU053;s__GCA_001512765.1</t>
  </si>
  <si>
    <t>3300025609_40</t>
  </si>
  <si>
    <t>3300028622_26</t>
  </si>
  <si>
    <t>OTU-3137</t>
  </si>
  <si>
    <t>d__Bacteria;p__Patescibacteria;c__Gracilibacteria;o__Peregrinibacterales;f__UBA1369;g__;s__</t>
  </si>
  <si>
    <t>activated sludge</t>
  </si>
  <si>
    <t>3300028622_27</t>
  </si>
  <si>
    <t>OTU-7960</t>
  </si>
  <si>
    <t>3300028622_23</t>
  </si>
  <si>
    <t>OTU-5743</t>
  </si>
  <si>
    <t>d__Bacteria;p__Omnitrophota;c__koll11;o__UBA1572;f__UBA1572;g__UBA6210;s__</t>
  </si>
  <si>
    <t>3300028622_20</t>
  </si>
  <si>
    <t>OTU-13243</t>
  </si>
  <si>
    <t>d__Bacteria;p__Thermotogota;c__Thermotogae;o__Petrotogales;f__Kosmotogaceae;g__Mesotoga;s__GCA_002305955.1</t>
  </si>
  <si>
    <t>3300028622_11</t>
  </si>
  <si>
    <t>3300028622_14</t>
  </si>
  <si>
    <t>3300028622_6</t>
  </si>
  <si>
    <t>OTU-12184</t>
  </si>
  <si>
    <t>d__Bacteria;p__Desulfobacterota;c__Desulfovibrionia;o__Desulfovibrionales;f__Desulfovibrionaceae;g__Desulfovibrio_A;s__Desulfovibrio_A vulgaris</t>
  </si>
  <si>
    <t>3300028622_4</t>
  </si>
  <si>
    <t>OTU-12185</t>
  </si>
  <si>
    <t>d__Bacteria;p__Eremiobacterota;c__Eremiobacteria;o__;f__;g__;s__</t>
  </si>
  <si>
    <t>3300028622_9</t>
  </si>
  <si>
    <t>OTU-996</t>
  </si>
  <si>
    <t>d__Bacteria;p__UBP6;c__;o__;f__;g__;s__</t>
  </si>
  <si>
    <t>3300028622_8</t>
  </si>
  <si>
    <t>OTU-12188</t>
  </si>
  <si>
    <t>d__Bacteria;p__UBP3;c__UBA1439;o__;f__;g__;s__</t>
  </si>
  <si>
    <t>3300028622_12</t>
  </si>
  <si>
    <t>OTU-13244</t>
  </si>
  <si>
    <t>d__Bacteria;p__Spirochaetota;c__Spirochaetia;o__Treponematales;f__UBA8932;g__UBA2256;s__GCA_001603165.1</t>
  </si>
  <si>
    <t>OTU-3977</t>
  </si>
  <si>
    <t>3300028622_16</t>
  </si>
  <si>
    <t>OTU-13153</t>
  </si>
  <si>
    <t>d__Bacteria;p__Elusimicrobiota;c__Elusimicrobia;o__Elusimicrobiales;f__UBA9959;g__UBA2231;s__</t>
  </si>
  <si>
    <t>3300028622_15</t>
  </si>
  <si>
    <t>OTU-13248</t>
  </si>
  <si>
    <t>d__Bacteria;p__Spirochaetota;c__Spirochaetia;o__Treponematales;f__UBA8932;g__UBA8932;s__UBA8932 sp3</t>
  </si>
  <si>
    <t>3300028622_19</t>
  </si>
  <si>
    <t>OTU-6542</t>
  </si>
  <si>
    <t>d__Bacteria;p__Desulfobacterota;c__Syntrophia;o__Syntrophales;f__UBA8958;g__;s__</t>
  </si>
  <si>
    <t>3300028622_33</t>
  </si>
  <si>
    <t>OTU-4492</t>
  </si>
  <si>
    <t>d__Archaea;p__Crenarchaeota;c__Methanomethylicia;o__Methanomethyliales;f__Methanomethyliaceae;g__Methanomethylicus;s__GCA_001717035.1</t>
  </si>
  <si>
    <t>3300028622_47</t>
  </si>
  <si>
    <t>OTU-9019</t>
  </si>
  <si>
    <t>d__Bacteria;p__Patescibacteria;c__Paceibacteria;o__Paceibacterales;f__UBA5633;g__UBA5633;s__</t>
  </si>
  <si>
    <t>3300025677_50</t>
  </si>
  <si>
    <t>OTU-8813</t>
  </si>
  <si>
    <t>d__Bacteria;p__Bacteroidota;c__Bacteroidia;o__Bacteroidales;f__DTU049;g__DTU049;s__DTU049 sp1</t>
  </si>
  <si>
    <t>3300025677_51</t>
  </si>
  <si>
    <t>3300025677_52</t>
  </si>
  <si>
    <t>OTU-14329</t>
  </si>
  <si>
    <t>d__Bacteria;p__Bacteroidota;c__Bacteroidia;o__Bacteroidales;f__UBA932;g__DMER64;s__GCA_002305545.1</t>
  </si>
  <si>
    <t>3300025677_53</t>
  </si>
  <si>
    <t>3300025677_54</t>
  </si>
  <si>
    <t>3300025677_56</t>
  </si>
  <si>
    <t>3300025677_57</t>
  </si>
  <si>
    <t>3300025677_7</t>
  </si>
  <si>
    <t>3300025677_9</t>
  </si>
  <si>
    <t>3300025677_72</t>
  </si>
  <si>
    <t>OTU-18006</t>
  </si>
  <si>
    <t>3300025677_19</t>
  </si>
  <si>
    <t>OTU-9175</t>
  </si>
  <si>
    <t>d__Bacteria;p__Verrucomicrobiota;c__Verrucomicrobiae;o__Opitutales;f__Opitutaceae;g__UBA6669;s__</t>
  </si>
  <si>
    <t>3300025677_15</t>
  </si>
  <si>
    <t>OTU-6455</t>
  </si>
  <si>
    <t>3300025677_17</t>
  </si>
  <si>
    <t>OTU-3684</t>
  </si>
  <si>
    <t>3300025677_10</t>
  </si>
  <si>
    <t>OTU-15052</t>
  </si>
  <si>
    <t>d__Bacteria;p__BRC1;c__UBA8349;o__HGW-BRC1-1;f__;g__;s__</t>
  </si>
  <si>
    <t>3300025677_11</t>
  </si>
  <si>
    <t>3300025677_12</t>
  </si>
  <si>
    <t>3300025677_13</t>
  </si>
  <si>
    <t>OTU-11906</t>
  </si>
  <si>
    <t>d__Bacteria;p__Latescibacterota;c__Latescibacteria;o__;f__;g__;s__</t>
  </si>
  <si>
    <t>3300025677_37</t>
  </si>
  <si>
    <t>3300025677_38</t>
  </si>
  <si>
    <t>OTU-13124</t>
  </si>
  <si>
    <t>d__Bacteria;p__Desulfobacterota;c__Syntrophia;o__Syntrophales;f__Smithellaceae;g__UBA8904;s__</t>
  </si>
  <si>
    <t>3300025677_36</t>
  </si>
  <si>
    <t>OTU-15956</t>
  </si>
  <si>
    <t>d__Bacteria;p__Verrucomicrobiota;c__Kiritimatiellae;o__LD1-PB3;f__Lenti-01;g__Lenti-01;s__GCA_001604235.1</t>
  </si>
  <si>
    <t>3300025677_91</t>
  </si>
  <si>
    <t>3300025677_105</t>
  </si>
  <si>
    <t>3300025677_107</t>
  </si>
  <si>
    <t>OTU-11394</t>
  </si>
  <si>
    <t>d__Bacteria;p__Patescibacteria;c__Paceibacteria;o__Paceibacterales;f__UBA5633;g__UBA2558;s__GCA_002340425.1</t>
  </si>
  <si>
    <t>3300025677_102</t>
  </si>
  <si>
    <t>OTU-11397</t>
  </si>
  <si>
    <t>3300025677_35</t>
  </si>
  <si>
    <t>OTU-8753</t>
  </si>
  <si>
    <t>d__Bacteria;p__Cloacimonadota;c__Cloacimonadia;o__Cloacimonadales;f__Cloacimonadaceae;g__Cloacimonas;s__GCA_002432865.1</t>
  </si>
  <si>
    <t>3300025677_33</t>
  </si>
  <si>
    <t>OTU-14572</t>
  </si>
  <si>
    <t>3300025677_24</t>
  </si>
  <si>
    <t>3300025677_47</t>
  </si>
  <si>
    <t>OTU-13254</t>
  </si>
  <si>
    <t>d__Bacteria;p__Spirochaetota;c__Spirochaetia;o__Sphaerochaetales;f__Sphaerochaetaceae;g__Sphaerochaeta;s__</t>
  </si>
  <si>
    <t>3300025677_46</t>
  </si>
  <si>
    <t>OTU-4948</t>
  </si>
  <si>
    <t>d__Bacteria;p__Spirochaetota;c__Spirochaetia;o__Treponematales;f__UBA8932;g__UBA8932;s__UBA8197</t>
  </si>
  <si>
    <t>3300025677_44</t>
  </si>
  <si>
    <t>OTU-4949</t>
  </si>
  <si>
    <t>3300025677_40</t>
  </si>
  <si>
    <t>OTU-5815</t>
  </si>
  <si>
    <t>d__Bacteria;p__Firmicutes_A;c__Clostridia;o__UBA10946;f__;g__;s__</t>
  </si>
  <si>
    <t>3300025677_49</t>
  </si>
  <si>
    <t>OTU-4953</t>
  </si>
  <si>
    <t>d__Bacteria;p__Chloroflexota;c__Anaerolineae;o__Anaerolineales;f__Anaerolineaceae;g__Brevefilum;s__</t>
  </si>
  <si>
    <t>3300025677_48</t>
  </si>
  <si>
    <t>OTU-17780</t>
  </si>
  <si>
    <t>d__Bacteria;p__Spirochaetota;c__Spirochaetia;o__Sphaerochaetales;f__Sphaerochaetaceae;g__Sphaerochaeta;s__GCA_001604325.1</t>
  </si>
  <si>
    <t>3300025677_62</t>
  </si>
  <si>
    <t>OTU-3075</t>
  </si>
  <si>
    <t>3300025677_65</t>
  </si>
  <si>
    <t>OTU-12604</t>
  </si>
  <si>
    <t>d__Bacteria;p__Firmicutes;c__Bacilli;o__ML615J-28;f__CAG-313;g__UBA1427;s__GCA_002329485.1</t>
  </si>
  <si>
    <t>3300025677_59</t>
  </si>
  <si>
    <t>OTU-7511</t>
  </si>
  <si>
    <t>d__Archaea;p__Euryarchaeota;c__Thermococci;o__Methanofastidiosales;f__Methanofastidiosaceae;g__Methanofastidiosum;s__GCA_001587595.1</t>
  </si>
  <si>
    <t>3300025677_25</t>
  </si>
  <si>
    <t>OTU-11345</t>
  </si>
  <si>
    <t>d__Bacteria;p__Desulfobacterota;c__Desulfomonilia;o__UBA1062;f__UBA1062;g__UBA1062;s__GCA_002316295.1</t>
  </si>
  <si>
    <t>3300025677_26</t>
  </si>
  <si>
    <t>OTU-3083</t>
  </si>
  <si>
    <t>3300025677_21</t>
  </si>
  <si>
    <t>3300025677_20</t>
  </si>
  <si>
    <t>d__Bacteria;p__Myxococcota;c__UBA9042;o__UBA3505;f__;g__;s__</t>
  </si>
  <si>
    <t>3300025677_22</t>
  </si>
  <si>
    <t>OTU-667</t>
  </si>
  <si>
    <t>d__Bacteria;p__Desulfobacterota;c__Syntrophia;o__Syntrophales;f__UBA4778;g__;s__</t>
  </si>
  <si>
    <t>3300025677_45</t>
  </si>
  <si>
    <t>3300025677_88</t>
  </si>
  <si>
    <t>3300025677_84</t>
  </si>
  <si>
    <t>OTU-6353</t>
  </si>
  <si>
    <t>d__Bacteria;p__Firmicutes;c__Bacilli;o__ML615J-28;f__;g__;s__</t>
  </si>
  <si>
    <t>3300025682_111</t>
  </si>
  <si>
    <t>OTU-12894</t>
  </si>
  <si>
    <t>d__Bacteria;p__Patescibacteria;c__Paceibacteria;o__UBA6257;f__;g__;s__</t>
  </si>
  <si>
    <t>3300025682_87</t>
  </si>
  <si>
    <t>OTU-11567</t>
  </si>
  <si>
    <t>3300025682_89</t>
  </si>
  <si>
    <t>3300025682_47</t>
  </si>
  <si>
    <t>3300025682_46</t>
  </si>
  <si>
    <t>3300025682_45</t>
  </si>
  <si>
    <t>3300025682_43</t>
  </si>
  <si>
    <t>OTU-14511</t>
  </si>
  <si>
    <t>d__Bacteria;p__Hydrogenedentota;c__Hydrogenedentia;o__Hydrogenedentiales;f__UBA2224;g__;s__</t>
  </si>
  <si>
    <t>3300025682_42</t>
  </si>
  <si>
    <t>3300025682_41</t>
  </si>
  <si>
    <t>OTU-17017</t>
  </si>
  <si>
    <t>d__Bacteria;p__Firmicutes_A;c__Clostridia;o__Christensenellales;f__CAG-138;g__Phil1;s__</t>
  </si>
  <si>
    <t>3300025682_61</t>
  </si>
  <si>
    <t>3300025682_60</t>
  </si>
  <si>
    <t>3300025682_29</t>
  </si>
  <si>
    <t>OTU-7133</t>
  </si>
  <si>
    <t>3300025682_25</t>
  </si>
  <si>
    <t>3300025682_24</t>
  </si>
  <si>
    <t>3300025682_26</t>
  </si>
  <si>
    <t>OTU-3566</t>
  </si>
  <si>
    <t>d__Bacteria;p__Spirochaetota;c__GWE2-31-10;o__GWE2-31-10;f__GWE2-31-10;g__;s__</t>
  </si>
  <si>
    <t>3300025682_22</t>
  </si>
  <si>
    <t>3300025682_59</t>
  </si>
  <si>
    <t>3300025682_98</t>
  </si>
  <si>
    <t>3300025682_95</t>
  </si>
  <si>
    <t>OTU-9594</t>
  </si>
  <si>
    <t>d__Bacteria;p__Firmicutes;c__Bacilli;o__RFN20;f__CAG-826;g__UBA1424;s__GCA_002329705.1</t>
  </si>
  <si>
    <t>3300025682_96</t>
  </si>
  <si>
    <t>3300025682_8</t>
  </si>
  <si>
    <t>d__Bacteria;p__Latescibacterota;c__;o__;f__;g__;s__</t>
  </si>
  <si>
    <t>3300025682_9</t>
  </si>
  <si>
    <t>3300025682_6</t>
  </si>
  <si>
    <t>3300025682_1</t>
  </si>
  <si>
    <t>3300025682_44</t>
  </si>
  <si>
    <t>OTU-4040</t>
  </si>
  <si>
    <t>d__Bacteria;p__Bacteroidota;c__Bacteroidia;o__Bacteroidales;f__Paludibacteraceae;g__Paludibacter;s__</t>
  </si>
  <si>
    <t>3300025682_58</t>
  </si>
  <si>
    <t>3300025682_50</t>
  </si>
  <si>
    <t>3300025682_51</t>
  </si>
  <si>
    <t>OTU-7515</t>
  </si>
  <si>
    <t>d__Bacteria;p__Omnitrophota;c__Omnitrophia;o__Omnitrophales;f__UBA2337;g__UBA1443;s__</t>
  </si>
  <si>
    <t>3300025682_52</t>
  </si>
  <si>
    <t>3300025682_54</t>
  </si>
  <si>
    <t>3300025682_55</t>
  </si>
  <si>
    <t>3300025682_56</t>
  </si>
  <si>
    <t>3300025682_14</t>
  </si>
  <si>
    <t>3300025682_16</t>
  </si>
  <si>
    <t>3300025682_17</t>
  </si>
  <si>
    <t>3300025682_10</t>
  </si>
  <si>
    <t>3300025682_12</t>
  </si>
  <si>
    <t>d__Bacteria;p__BRC1;c__UBA8349;o__;f__;g__;s__</t>
  </si>
  <si>
    <t>3300025682_19</t>
  </si>
  <si>
    <t>3300025682_38</t>
  </si>
  <si>
    <t>3300025682_39</t>
  </si>
  <si>
    <t>OTU-5587</t>
  </si>
  <si>
    <t>3300025682_34</t>
  </si>
  <si>
    <t>3300025682_32</t>
  </si>
  <si>
    <t>OTU-5590</t>
  </si>
  <si>
    <t>d__Bacteria;p__Bacteroidota;c__Bacteroidia;o__Bacteroidales;f__WCHB1-69;g__UBA5266;s__</t>
  </si>
  <si>
    <t>3300025682_33</t>
  </si>
  <si>
    <t>3300025682_30</t>
  </si>
  <si>
    <t>OTU-13893</t>
  </si>
  <si>
    <t>d__Bacteria;p__Desulfobacterota;c__Syntrophia;o__Syntrophales;f__UBA8958;g__UBA8958;s__</t>
  </si>
  <si>
    <t>3300025682_31</t>
  </si>
  <si>
    <t>3300025471_18</t>
  </si>
  <si>
    <t>3300025471_14</t>
  </si>
  <si>
    <t>3300025471_17</t>
  </si>
  <si>
    <t>3300025471_10</t>
  </si>
  <si>
    <t>3300025471_11</t>
  </si>
  <si>
    <t>OTU-15134</t>
  </si>
  <si>
    <t>d__Bacteria;p__Planctomycetota;c__Phycisphaerae;o__SG8-4;f__SG8-4;g__;s__</t>
  </si>
  <si>
    <t>3300025471_36</t>
  </si>
  <si>
    <t>OTU-14510</t>
  </si>
  <si>
    <t>d__Bacteria;p__Caldatribacteriota;c__Caldatribacteriia;o__Caldatribacteriales;f__Caldatribacteriaceae;g__UBA3950;s__GCA_002385475.1</t>
  </si>
  <si>
    <t>3300025471_37</t>
  </si>
  <si>
    <t>OTU-2387</t>
  </si>
  <si>
    <t>d__Bacteria;p__Synergistota;c__Synergistia;o__Synergistales;f__Acetomicrobiaceae;g__Acetomicrobium;s__Acetomicrobium flavidum</t>
  </si>
  <si>
    <t>OTU-14513</t>
  </si>
  <si>
    <t>d__Bacteria;p__WOR-3;c__EM3;o__UBA1063;f__UBA1063;g__UBA1063;s__GCA_002316275.1</t>
  </si>
  <si>
    <t>3300025471_31</t>
  </si>
  <si>
    <t>OTU-14515</t>
  </si>
  <si>
    <t>d__Bacteria;p__Dictyoglomota;c__Dictyoglomia;o__Dictyoglomales;f__Dictyoglomaceae;g__;s__</t>
  </si>
  <si>
    <t>3300025471_39</t>
  </si>
  <si>
    <t>OTU-3463</t>
  </si>
  <si>
    <t>d__Archaea;p__Euryarchaeota;c__Methanobacteria;o__Methanobacteriales;f__UBA12515;g__UBA12515;s__</t>
  </si>
  <si>
    <t>3300025471_6</t>
  </si>
  <si>
    <t>3300025471_3</t>
  </si>
  <si>
    <t>OTU-17586</t>
  </si>
  <si>
    <t>d__Bacteria;p__Verrucomicrobiota;c__Verrucomicrobiae;o__Pedosphaerales;f__Pedosphaeraceae;g__UBA3939;s__GCA_002385705.1</t>
  </si>
  <si>
    <t>3300025471_9</t>
  </si>
  <si>
    <t>OTU-17592</t>
  </si>
  <si>
    <t>d__Bacteria;p__Hydrogenedentota;c__Hydrogenedentia;o__Hydrogenedentiales;f__Hydrogenedensaceae;g__Hydrogenedens;s__</t>
  </si>
  <si>
    <t>3300025471_5</t>
  </si>
  <si>
    <t>3300025471_34</t>
  </si>
  <si>
    <t>OTU-8759</t>
  </si>
  <si>
    <t>d__Bacteria;p__Thermotogota;c__Thermotogae;o__Petrotogales;f__Petrotogaceae;g__Defluviitoga;s__Defluviitoga tunisiensis</t>
  </si>
  <si>
    <t>3300025471_35</t>
  </si>
  <si>
    <t>OTU-14512</t>
  </si>
  <si>
    <t>d__Bacteria;p__Caldatribacteriota;c__Caldatribacteriia;o__Caldatribacteriales;f__Caldatribacteriaceae;g__UBA3950;s__</t>
  </si>
  <si>
    <t>3300025471_33</t>
  </si>
  <si>
    <t>3300025471_30</t>
  </si>
  <si>
    <t>3300025471_45</t>
  </si>
  <si>
    <t>OTU-13451</t>
  </si>
  <si>
    <t>d__Bacteria;p__Synergistota;c__Synergistia;o__Synergistales;f__54-24;g__54-24;s__54-24 sp1</t>
  </si>
  <si>
    <t>3300025471_43</t>
  </si>
  <si>
    <t>OTU-16098</t>
  </si>
  <si>
    <t>d__Bacteria;p__Firmicutes_G;c__Limnochordia;o__DTU010;f__DTU012;g__DTU012;s__GCA_001513205.1</t>
  </si>
  <si>
    <t>3300025471_40</t>
  </si>
  <si>
    <t>d__Archaea;p__Euryarchaeota;c__Methanobacteria;o__Methanobacteriales;f__Methanothermobacteraceae;g__Methanothermobacter;s__GCF_000008645.1</t>
  </si>
  <si>
    <t>3300025471_21</t>
  </si>
  <si>
    <t>OTU-13048</t>
  </si>
  <si>
    <t>d__Bacteria;p__Desulfobacterota_B;c__Syntrophorhabdia;o__Syntrophorhabdales;f__;g__;s__</t>
  </si>
  <si>
    <t>OTU-5107</t>
  </si>
  <si>
    <t>d__Bacteria;p__Firmicutes_D;c__Dethiobacteria;o__DTU022;f__DTU022;g__DTU022;s__GCA_001512835.1</t>
  </si>
  <si>
    <t>3300025471_25</t>
  </si>
  <si>
    <t>OTU-3682</t>
  </si>
  <si>
    <t>d__Bacteria;p__Aerophobetota;c__;o__;f__;g__;s__</t>
  </si>
  <si>
    <t>3300025471_24</t>
  </si>
  <si>
    <t>3300025471_27</t>
  </si>
  <si>
    <t>OTU-3201</t>
  </si>
  <si>
    <t>d__Bacteria;p__Thermotogota;c__Thermotogae;o__Petrotogales;f__Petrotogaceae;g__Defluviitoga;s__</t>
  </si>
  <si>
    <t>3300025471_29</t>
  </si>
  <si>
    <t>3300025471_28</t>
  </si>
  <si>
    <t>3300025471_57</t>
  </si>
  <si>
    <t>OTU-8312</t>
  </si>
  <si>
    <t>3300009767_6</t>
  </si>
  <si>
    <t>3300009767_5</t>
  </si>
  <si>
    <t>3300009767_9</t>
  </si>
  <si>
    <t>OTU-6732</t>
  </si>
  <si>
    <t>d__Bacteria;p__Chloroflexota;c__Anaerolineae;o__UBA1429;f__;g__;s__</t>
  </si>
  <si>
    <t>3300009767_29</t>
  </si>
  <si>
    <t>3300009767_28</t>
  </si>
  <si>
    <t>3300009767_21</t>
  </si>
  <si>
    <t>3300009767_20</t>
  </si>
  <si>
    <t>OTU-7494</t>
  </si>
  <si>
    <t>d__Bacteria;p__Verrucomicrobiota;c__Kiritimatiellae;o__RFP12;f__UBA1067;g__;s__</t>
  </si>
  <si>
    <t>3300009767_23</t>
  </si>
  <si>
    <t>3300009767_27</t>
  </si>
  <si>
    <t>3300009767_26</t>
  </si>
  <si>
    <t>3300009767_43</t>
  </si>
  <si>
    <t>OTU-305</t>
  </si>
  <si>
    <t>3300009767_42</t>
  </si>
  <si>
    <t>OTU-9039</t>
  </si>
  <si>
    <t>d__Bacteria;p__Spirochaetota;c__Spirochaetia;o__Treponematales;f__Treponemataceae;g__;s__</t>
  </si>
  <si>
    <t>3300009767_41</t>
  </si>
  <si>
    <t>OTU-8815</t>
  </si>
  <si>
    <t>d__Archaea;p__Halobacterota;c__Methanomicrobia;o__Methanomicrobiales;f__Methanocullaceae;g__Methanoculleus;s__</t>
  </si>
  <si>
    <t>3300009767_40</t>
  </si>
  <si>
    <t>3300009767_46</t>
  </si>
  <si>
    <t>OTU-14184</t>
  </si>
  <si>
    <t>3300009767_44</t>
  </si>
  <si>
    <t>OTU-7800</t>
  </si>
  <si>
    <t>d__Bacteria;p__Bacteroidota;c__Bacteroidia;o__Bacteroidales;f__WCHB1-69;g__;s__</t>
  </si>
  <si>
    <t>3300009767_49</t>
  </si>
  <si>
    <t>3300009767_48</t>
  </si>
  <si>
    <t>3300009767_85</t>
  </si>
  <si>
    <t>3300009767_83</t>
  </si>
  <si>
    <t>OTU-4570</t>
  </si>
  <si>
    <t>d__Bacteria;p__Cloacimonadota;c__Cloacimonadia;o__Cloacimonadales;f__Cloacimonadaceae;g__UBA4175;s__</t>
  </si>
  <si>
    <t>3300009767_82</t>
  </si>
  <si>
    <t>3300009767_81</t>
  </si>
  <si>
    <t>OTU-3135</t>
  </si>
  <si>
    <t>d__Bacteria;p__Caldatribacteriota;c__JS1;o__SB-45;f__UBA6794;g__;s__</t>
  </si>
  <si>
    <t>3300009767_10</t>
  </si>
  <si>
    <t>3300009767_11</t>
  </si>
  <si>
    <t>3300009767_13</t>
  </si>
  <si>
    <t>3300009767_14</t>
  </si>
  <si>
    <t>3300009767_15</t>
  </si>
  <si>
    <t>3300009767_19</t>
  </si>
  <si>
    <t>3300009767_33</t>
  </si>
  <si>
    <t>OTU-17757</t>
  </si>
  <si>
    <t>3300009767_30</t>
  </si>
  <si>
    <t>3300009767_36</t>
  </si>
  <si>
    <t>OTU-17759</t>
  </si>
  <si>
    <t>3300009767_34</t>
  </si>
  <si>
    <t>3300009767_58</t>
  </si>
  <si>
    <t>OTU-17122</t>
  </si>
  <si>
    <t>3300009767_54</t>
  </si>
  <si>
    <t>3300009767_56</t>
  </si>
  <si>
    <t>3300009767_57</t>
  </si>
  <si>
    <t>3300009767_50</t>
  </si>
  <si>
    <t>3300009767_66</t>
  </si>
  <si>
    <t>3300009767_63</t>
  </si>
  <si>
    <t>3300009767_75</t>
  </si>
  <si>
    <t>OTU-17915</t>
  </si>
  <si>
    <t>d__Bacteria;p__Spirochaetota;c__Spirochaetia;o__Treponematales;f__Treponemataceae;g__UBA11004;s__UBA11004</t>
  </si>
  <si>
    <t>3300009767_78</t>
  </si>
  <si>
    <t>OTU-8910</t>
  </si>
  <si>
    <t>d__Bacteria;p__Firmicutes;c__Bacilli;o__RFN20;f__CAG-826;g__UBA1361;s__GCA_002306335.1</t>
  </si>
  <si>
    <t>3300009767_97</t>
  </si>
  <si>
    <t>3300009767_104</t>
  </si>
  <si>
    <t>3300009767_16</t>
  </si>
  <si>
    <t>OTU-5177</t>
  </si>
  <si>
    <t>d__Bacteria;p__Verrucomicrobiota;c__Verrucomicrobiae;o__Opitutales;f__Opitutaceae;g__Didemnitutus;s__</t>
  </si>
  <si>
    <t>3300005686_4</t>
  </si>
  <si>
    <t>3300005686_5</t>
  </si>
  <si>
    <t>OTU-7135</t>
  </si>
  <si>
    <t>d__Bacteria;p__Patescibacteria;c__Saccharimonadia;o__Saccharimonadales;f__Saccharimonadaceae;g__UBA1020;s__</t>
  </si>
  <si>
    <t>3300005680_2</t>
  </si>
  <si>
    <t>OTU-10732</t>
  </si>
  <si>
    <t>d__Bacteria;p__Bdellovibrionota;c__Bacteriovoracia;o__UBA1018;f__UBA923;g__UBA923;s__GCA_002293765.1</t>
  </si>
  <si>
    <t>3300005680_6</t>
  </si>
  <si>
    <t>OTU-10733</t>
  </si>
  <si>
    <t>d__Bacteria;p__Patescibacteria;c__Microgenomatia;o__GWA2-44-7;f__Woesebacteraceae;g__UBA5941;s__UBA5941 sp1</t>
  </si>
  <si>
    <t>3300005680_7</t>
  </si>
  <si>
    <t>3300005680_5</t>
  </si>
  <si>
    <t>3300005680_8</t>
  </si>
  <si>
    <t>OTU-17856</t>
  </si>
  <si>
    <t>d__Bacteria;p__Patescibacteria;c__Saccharimonadia;o__Saccharimonadales;f__Saccharimonadaceae;g__UBA1020;s__UBA1020 sp3</t>
  </si>
  <si>
    <t>3300005680_1</t>
  </si>
  <si>
    <t>3300005680_9</t>
  </si>
  <si>
    <t>OTU-17015</t>
  </si>
  <si>
    <t>d__Bacteria;p__Patescibacteria;c__Saccharimonadia;o__Saccharimonadales;f__Saccharimonadaceae;g__UBA5946;s__UBA5946 sp1</t>
  </si>
  <si>
    <t>3300029311_11</t>
  </si>
  <si>
    <t>OTU-7776</t>
  </si>
  <si>
    <t>biosolids</t>
  </si>
  <si>
    <t>3300029311_19</t>
  </si>
  <si>
    <t>OTU-11805</t>
  </si>
  <si>
    <t>3300029311_18</t>
  </si>
  <si>
    <t>OTU-13035</t>
  </si>
  <si>
    <t>d__Archaea;p__Halobacterota;c__Methanosarcinia;o__Methanotrichales;f__Methanotrichaceae;g__Methanothrix;s__</t>
  </si>
  <si>
    <t>3300029311_36</t>
  </si>
  <si>
    <t>OTU-10759</t>
  </si>
  <si>
    <t>3300029311_3</t>
  </si>
  <si>
    <t>OTU-17693</t>
  </si>
  <si>
    <t>3300029311_9</t>
  </si>
  <si>
    <t>3300029311_10</t>
  </si>
  <si>
    <t>OTU-7777</t>
  </si>
  <si>
    <t>d__Bacteria;p__Armatimonadota;c__UBA5829;o__UBA5829;f__;g__;s__</t>
  </si>
  <si>
    <t>3300029311_27</t>
  </si>
  <si>
    <t>OTU-11960</t>
  </si>
  <si>
    <t>d__Bacteria;p__Firmicutes_B;c__Syntrophomonadia;o__Syntrophomonadales;f__Syntrophomonadaceae;g__UBA4844;s__</t>
  </si>
  <si>
    <t>3300029311_25</t>
  </si>
  <si>
    <t>3300029311_22</t>
  </si>
  <si>
    <t>d__Bacteria;p__Verrucomicrobiota;c__Verrucomicrobiae;o__Pedosphaerales;f__Pedosphaeraceae;g__UBA8199;s__UBA8199</t>
  </si>
  <si>
    <t>3300029311_20</t>
  </si>
  <si>
    <t>3300029311_21</t>
  </si>
  <si>
    <t>OTU-16464</t>
  </si>
  <si>
    <t>d__Bacteria;p__Cloacimonadota;c__Cloacimonadia;o__Cloacimonadales;f__Cloacimonadaceae;g__UBA4175;s__GCA_002379855.1</t>
  </si>
  <si>
    <t>3300029446_35</t>
  </si>
  <si>
    <t>3300029446_18</t>
  </si>
  <si>
    <t>3300029446_19</t>
  </si>
  <si>
    <t>OTU-11802</t>
  </si>
  <si>
    <t>3300029446_16</t>
  </si>
  <si>
    <t>3300029446_14</t>
  </si>
  <si>
    <t>3300029446_15</t>
  </si>
  <si>
    <t>OTU-11804</t>
  </si>
  <si>
    <t>d__Archaea;p__Halobacterota;c__Methanosarcinia;o__Methanotrichales;f__Methanotrichaceae;g__Methanothrix;s__GCA_002505805.1</t>
  </si>
  <si>
    <t>3300029446_13</t>
  </si>
  <si>
    <t>3300029446_10</t>
  </si>
  <si>
    <t>3300029446_21</t>
  </si>
  <si>
    <t>3300029446_20</t>
  </si>
  <si>
    <t>OTU-13242</t>
  </si>
  <si>
    <t>3300029446_24</t>
  </si>
  <si>
    <t>3300029446_40</t>
  </si>
  <si>
    <t>3300029446_9</t>
  </si>
  <si>
    <t>OTU-5624</t>
  </si>
  <si>
    <t>3300029440_15</t>
  </si>
  <si>
    <t>3300029440_18</t>
  </si>
  <si>
    <t>3300029440_19</t>
  </si>
  <si>
    <t>3300029440_33</t>
  </si>
  <si>
    <t>3300029440_8</t>
  </si>
  <si>
    <t>3300029440_6</t>
  </si>
  <si>
    <t>3300029440_7</t>
  </si>
  <si>
    <t>3300029440_2</t>
  </si>
  <si>
    <t>3300029440_25</t>
  </si>
  <si>
    <t>3300029440_20</t>
  </si>
  <si>
    <t>3300029440_22</t>
  </si>
  <si>
    <t>3300029781_12</t>
  </si>
  <si>
    <t>3300029781_10</t>
  </si>
  <si>
    <t>3300029781_11</t>
  </si>
  <si>
    <t>3300029781_19</t>
  </si>
  <si>
    <t>3300029781_7</t>
  </si>
  <si>
    <t>3300029781_4</t>
  </si>
  <si>
    <t>3300029781_5</t>
  </si>
  <si>
    <t>3300029942_7</t>
  </si>
  <si>
    <t>3300029942_6</t>
  </si>
  <si>
    <t>3300029942_3</t>
  </si>
  <si>
    <t>3300029942_18</t>
  </si>
  <si>
    <t>3300029942_15</t>
  </si>
  <si>
    <t>3300029942_14</t>
  </si>
  <si>
    <t>3300029942_16</t>
  </si>
  <si>
    <t>3300029942_24</t>
  </si>
  <si>
    <t>3300029255_8</t>
  </si>
  <si>
    <t>3300029255_23</t>
  </si>
  <si>
    <t>3300029255_10</t>
  </si>
  <si>
    <t>3300029255_11</t>
  </si>
  <si>
    <t>OTU-13234</t>
  </si>
  <si>
    <t>3300029255_15</t>
  </si>
  <si>
    <t>3300029255_16</t>
  </si>
  <si>
    <t>3300029255_17</t>
  </si>
  <si>
    <t>3300013315_11</t>
  </si>
  <si>
    <t>OTU-4820</t>
  </si>
  <si>
    <t>Sediment</t>
  </si>
  <si>
    <t>3300025689_8</t>
  </si>
  <si>
    <t>OTU-15104</t>
  </si>
  <si>
    <t>3300025689_3</t>
  </si>
  <si>
    <t>OTU-5143</t>
  </si>
  <si>
    <t>3300025689_5</t>
  </si>
  <si>
    <t>OTU-5140</t>
  </si>
  <si>
    <t>3300025689_28</t>
  </si>
  <si>
    <t>3300025689_29</t>
  </si>
  <si>
    <t>OTU-11170</t>
  </si>
  <si>
    <t>d__Bacteria;p__Thermotogota;c__Thermotogae;o__Petrotogales;f__Kosmotogaceae;g__Mesotoga;s__Mesotoga sp1</t>
  </si>
  <si>
    <t>3300025689_20</t>
  </si>
  <si>
    <t>OTU-3299</t>
  </si>
  <si>
    <t>d__Bacteria;p__Firmicutes_A;c__Clostridia;o__Oscillospirales;f__Ruminococcaceae;g__Ruminococcus;s__Ruminococcus flavefaciens_H</t>
  </si>
  <si>
    <t>3300025689_21</t>
  </si>
  <si>
    <t>OTU-3300</t>
  </si>
  <si>
    <t>d__Bacteria;p__Planctomycetota;c__Phycisphaerae;o__SG8-4;f__SG8-4;g__4572-13;s__</t>
  </si>
  <si>
    <t>3300025689_23</t>
  </si>
  <si>
    <t>3300025689_24</t>
  </si>
  <si>
    <t>OTU-7668</t>
  </si>
  <si>
    <t>d__Bacteria;p__Spirochaetota;c__UBA4802;o__UBA4802;f__UBA2205;g__UBA2205;s__</t>
  </si>
  <si>
    <t>3300025689_26</t>
  </si>
  <si>
    <t>OTU-15558</t>
  </si>
  <si>
    <t>d__Bacteria;p__Acidobacteriota;c__Thermoanaerobaculia;o__UBA5704;f__UBA5704;g__;s__</t>
  </si>
  <si>
    <t>3300025689_66</t>
  </si>
  <si>
    <t>3300025689_67</t>
  </si>
  <si>
    <t>OTU-5832</t>
  </si>
  <si>
    <t>d__Archaea;p__Halobacterota;c__Methanomicrobia;o__Methanomicrobiales;f__Methanoregulaceae;g__Methanolinea;s__GCF_000235685.2</t>
  </si>
  <si>
    <t>3300025689_61</t>
  </si>
  <si>
    <t>3300025689_62</t>
  </si>
  <si>
    <t>OTU-1938</t>
  </si>
  <si>
    <t>d__Bacteria;p__Firmicutes_A;c__Clostridia;o__4C28d-15;f__;g__;s__</t>
  </si>
  <si>
    <t>3300025689_63</t>
  </si>
  <si>
    <t>OTU-1939</t>
  </si>
  <si>
    <t>d__Bacteria;p__Bipolaricaulota;c__Bipolaricaulia;o__Bipolaricaulales;f__Bipolaricaulaceae;g__Bipolaricaulis;s__</t>
  </si>
  <si>
    <t>3300025689_48</t>
  </si>
  <si>
    <t>3300025689_46</t>
  </si>
  <si>
    <t>OTU-2960</t>
  </si>
  <si>
    <t>d__Bacteria;p__Spirochaetota;c__Spirochaetia;o__Treponematales;f__Treponemataceae_B;g__Treponema_G;s__</t>
  </si>
  <si>
    <t>3300025689_47</t>
  </si>
  <si>
    <t>OTU-14896</t>
  </si>
  <si>
    <t>3300025689_44</t>
  </si>
  <si>
    <t>OTU-17093</t>
  </si>
  <si>
    <t>3300025689_43</t>
  </si>
  <si>
    <t>OTU-4718</t>
  </si>
  <si>
    <t>d__Bacteria;p__Omnitrophota;c__UBA8468;o__;f__;g__;s__</t>
  </si>
  <si>
    <t>3300025689_41</t>
  </si>
  <si>
    <t>OTU-3697</t>
  </si>
  <si>
    <t>d__Bacteria;p__Bacteroidota;c__Bacteroidia;o__Bacteroidales;f__vadinHA17;g__UBA8202;s__</t>
  </si>
  <si>
    <t>3300025689_49</t>
  </si>
  <si>
    <t>3300025689_42</t>
  </si>
  <si>
    <t>OTU-13900</t>
  </si>
  <si>
    <t>3300025689_39</t>
  </si>
  <si>
    <t>OTU-12028</t>
  </si>
  <si>
    <t>d__Bacteria;p__Desulfobacterota;c__Syntrophia;o__Syntrophales;f__Smithellaceae;g__UBA4810;s__GCA_002478265.1</t>
  </si>
  <si>
    <t>3300025689_38</t>
  </si>
  <si>
    <t>OTU-12029</t>
  </si>
  <si>
    <t>3300025689_37</t>
  </si>
  <si>
    <t>OTU-12658</t>
  </si>
  <si>
    <t>d__Bacteria;p__Planctomycetota;c__;o__;f__;g__;s__</t>
  </si>
  <si>
    <t>3300025689_35</t>
  </si>
  <si>
    <t>3300025689_34</t>
  </si>
  <si>
    <t>OTU-15553</t>
  </si>
  <si>
    <t>3300025689_33</t>
  </si>
  <si>
    <t>OTU-7463</t>
  </si>
  <si>
    <t>3300025689_30</t>
  </si>
  <si>
    <t>OTU-6774</t>
  </si>
  <si>
    <t>3300025689_11</t>
  </si>
  <si>
    <t>OTU-574</t>
  </si>
  <si>
    <t>d__Bacteria;p__Verrucomicrobiota;c__Verrucomicrobiae;o__Pedosphaerales;f__Pedosphaeraceae;g__UBA6082;s__</t>
  </si>
  <si>
    <t>3300025689_13</t>
  </si>
  <si>
    <t>3300025689_12</t>
  </si>
  <si>
    <t>3300025689_16</t>
  </si>
  <si>
    <t>OTU-2581</t>
  </si>
  <si>
    <t>d__Bacteria;p__Desulfobacterota;c__Desulfomonilia;o__UBA1062;f__UBA1062;g__UBA1062;s__GCA_001896555.1</t>
  </si>
  <si>
    <t>3300025689_18</t>
  </si>
  <si>
    <t>3300025689_72</t>
  </si>
  <si>
    <t>OTU-10686</t>
  </si>
  <si>
    <t>3300025689_71</t>
  </si>
  <si>
    <t>3300025689_74</t>
  </si>
  <si>
    <t>3300025689_58</t>
  </si>
  <si>
    <t>3300025689_51</t>
  </si>
  <si>
    <t>3300025689_53</t>
  </si>
  <si>
    <t>3300009704_34</t>
  </si>
  <si>
    <t>3300009704_9</t>
  </si>
  <si>
    <t>OTU-13746</t>
  </si>
  <si>
    <t>d__Bacteria;p__Spirochaetota;c__UBA4802;o__UBA4802;f__UBA5550;g__RBG-16-49-21;s__</t>
  </si>
  <si>
    <t>3300009704_8</t>
  </si>
  <si>
    <t>3300009704_7</t>
  </si>
  <si>
    <t>3300009704_6</t>
  </si>
  <si>
    <t>OTU-5142</t>
  </si>
  <si>
    <t>d__Bacteria;p__Planctomycetota;c__Brocadiae;o__;f__;g__;s__</t>
  </si>
  <si>
    <t>3300009704_5</t>
  </si>
  <si>
    <t>3300009704_3</t>
  </si>
  <si>
    <t>3300009704_22</t>
  </si>
  <si>
    <t>d__Bacteria;p__Myxococcota;c__UBA9042;o__GCA-2863065;f__;g__;s__</t>
  </si>
  <si>
    <t>3300009704_23</t>
  </si>
  <si>
    <t>3300009704_20</t>
  </si>
  <si>
    <t>OTU-7409</t>
  </si>
  <si>
    <t>d__Bacteria;p__Bacteroidota;c__Ignavibacteria;o__;f__;g__;s__</t>
  </si>
  <si>
    <t>3300009704_21</t>
  </si>
  <si>
    <t>3300009704_27</t>
  </si>
  <si>
    <t>3300009704_24</t>
  </si>
  <si>
    <t>OTU-5182</t>
  </si>
  <si>
    <t>d__Bacteria;p__Firmicutes_A;c__Clostridia;o__Oscillospirales;f__Ruminococcaceae;g__Ruminococcus;s__GCA_001604035.1</t>
  </si>
  <si>
    <t>3300009704_28</t>
  </si>
  <si>
    <t>3300009704_29</t>
  </si>
  <si>
    <t>OTU-542</t>
  </si>
  <si>
    <t>3300009704_44</t>
  </si>
  <si>
    <t>3300009704_47</t>
  </si>
  <si>
    <t>OTU-2226</t>
  </si>
  <si>
    <t>d__Bacteria;p__Bacteroidota;c__Bacteroidia;o__Bacteroidales;f__Dysgonomonadaceae;g__UBA4179;s__GCA_002347785.1</t>
  </si>
  <si>
    <t>3300009704_40</t>
  </si>
  <si>
    <t>OTU-9569</t>
  </si>
  <si>
    <t>3300009704_41</t>
  </si>
  <si>
    <t>3300009704_42</t>
  </si>
  <si>
    <t>d__Bacteria;p__BRC1;c__UBA8349;o__UBA8349;f__;g__;s__</t>
  </si>
  <si>
    <t>3300009704_43</t>
  </si>
  <si>
    <t>3300009704_48</t>
  </si>
  <si>
    <t>3300009704_56</t>
  </si>
  <si>
    <t>3300009704_54</t>
  </si>
  <si>
    <t>OTU-14894</t>
  </si>
  <si>
    <t>3300009704_68</t>
  </si>
  <si>
    <t>d__Bacteria;p__;c__;o__;f__;g__;s__</t>
  </si>
  <si>
    <t>3300009704_64</t>
  </si>
  <si>
    <t>OTU-17482</t>
  </si>
  <si>
    <t>d__Bacteria;p__Bacteroidota;c__Kapabacteria;o__Kapabacteriales;f__UBA2268;g__UBA2268;s__</t>
  </si>
  <si>
    <t>3300009704_61</t>
  </si>
  <si>
    <t>3300009704_17</t>
  </si>
  <si>
    <t>3300009704_16</t>
  </si>
  <si>
    <t>3300009704_13</t>
  </si>
  <si>
    <t>3300009704_11</t>
  </si>
  <si>
    <t>OTU-5141</t>
  </si>
  <si>
    <t>d__Bacteria;p__Acidobacteriota;c__Thermoanaerobaculia;o__Thermoanaerobaculales;f__Thermoanaerobaculaceae;g__;s__</t>
  </si>
  <si>
    <t>3300009704_31</t>
  </si>
  <si>
    <t>OTU-13892</t>
  </si>
  <si>
    <t>d__Bacteria;p__Marinisomatota;c__UBA2242;o__UBA2242;f__UBA2242;g__;s__</t>
  </si>
  <si>
    <t>3300009704_30</t>
  </si>
  <si>
    <t>3300009704_35</t>
  </si>
  <si>
    <t>3300009704_37</t>
  </si>
  <si>
    <t>OTU-3633</t>
  </si>
  <si>
    <t>d__Bacteria;p__Bacteroidota;c__Bacteroidia;o__Bacteroidales;f__BBW3;g__Bact-07;s__</t>
  </si>
  <si>
    <t>3300009704_39</t>
  </si>
  <si>
    <t>3300009704_18</t>
  </si>
  <si>
    <t>OTU-14571</t>
  </si>
  <si>
    <t>d__Bacteria;p__Planctomycetota;c__Phycisphaerae;o__;f__;g__;s__</t>
  </si>
  <si>
    <t>3300009704_59</t>
  </si>
  <si>
    <t>3300009704_58</t>
  </si>
  <si>
    <t>3300009704_53</t>
  </si>
  <si>
    <t>3300009704_51</t>
  </si>
  <si>
    <t>OTU-884</t>
  </si>
  <si>
    <t>3300009704_55</t>
  </si>
  <si>
    <t>3300009704_78</t>
  </si>
  <si>
    <t>3300009704_75</t>
  </si>
  <si>
    <t>OTU-16246</t>
  </si>
  <si>
    <t>d__Archaea;p__Thermoplasmatota;c__Thermoplasmata_A;o__Methanomassiliicoccales;f__UBA472;g__UBA472;s__</t>
  </si>
  <si>
    <t>3300009704_73</t>
  </si>
  <si>
    <t>OTU-12665</t>
  </si>
  <si>
    <t>d__Archaea;p__Micrarchaeota;c__Iainarchaeia;o__0-14-0-20-30-16;f__;g__;s__</t>
  </si>
  <si>
    <t>3300025629_48</t>
  </si>
  <si>
    <t>3300025629_49</t>
  </si>
  <si>
    <t>OTU-16248</t>
  </si>
  <si>
    <t>d__Bacteria;p__Cloacimonadota;c__Cloacimonadia;o__Cloacimonadales;f__Cloacimonadaceae;g__UBA1060;s__GCA_002316305.1</t>
  </si>
  <si>
    <t>3300025629_41</t>
  </si>
  <si>
    <t>3300025629_45</t>
  </si>
  <si>
    <t>3300025629_46</t>
  </si>
  <si>
    <t>3300025629_47</t>
  </si>
  <si>
    <t>3300025629_22</t>
  </si>
  <si>
    <t>3300025629_21</t>
  </si>
  <si>
    <t>3300025629_24</t>
  </si>
  <si>
    <t>OTU-15202</t>
  </si>
  <si>
    <t>3300025629_23</t>
  </si>
  <si>
    <t>3300025629_20</t>
  </si>
  <si>
    <t>OTU-15204</t>
  </si>
  <si>
    <t>d__Bacteria;p__Firmicutes_G;c__SHA-98;o__UBA4971;f__UBA4971;g__UBA4971;s__</t>
  </si>
  <si>
    <t>3300025629_6</t>
  </si>
  <si>
    <t>3300025629_2</t>
  </si>
  <si>
    <t>OTU-12465</t>
  </si>
  <si>
    <t>3300025629_58</t>
  </si>
  <si>
    <t>OTU-4036</t>
  </si>
  <si>
    <t>d__Bacteria;p__Chloroflexota;c__Anaerolineae;o__Anaerolineales;f__Anaerolineaceae;g__Brevefilum;s__GCF_900184705.1</t>
  </si>
  <si>
    <t>3300025629_52</t>
  </si>
  <si>
    <t>3300025629_51</t>
  </si>
  <si>
    <t>OTU-7761</t>
  </si>
  <si>
    <t>d__Bacteria;p__Firmicutes_A;c__Clostridia;o__4C28d-15;f__DTU072;g__CAG-1782;s__</t>
  </si>
  <si>
    <t>3300025629_50</t>
  </si>
  <si>
    <t>OTU-15969</t>
  </si>
  <si>
    <t>d__Archaea;p__Halobacterota;c__Methanomicrobia;o__Methanomicrobiales;f__Methanocullaceae;g__Methanoculleus;s__UBA10089</t>
  </si>
  <si>
    <t>3300025629_18</t>
  </si>
  <si>
    <t>3300025629_13</t>
  </si>
  <si>
    <t>3300025629_11</t>
  </si>
  <si>
    <t>3300025629_10</t>
  </si>
  <si>
    <t>OTU-16645</t>
  </si>
  <si>
    <t>3300025629_17</t>
  </si>
  <si>
    <t>OTU-15194</t>
  </si>
  <si>
    <t>d__Bacteria;p__Firmicutes_A;c__Clostridia;o__Oscillospirales;f__Ruminococcaceae;g__Ruminococcus;s__GCA_002394695.1</t>
  </si>
  <si>
    <t>3300025629_16</t>
  </si>
  <si>
    <t>3300025629_9</t>
  </si>
  <si>
    <t>3300025629_38</t>
  </si>
  <si>
    <t>3300025629_35</t>
  </si>
  <si>
    <t>3300025629_34</t>
  </si>
  <si>
    <t>3300025629_37</t>
  </si>
  <si>
    <t>3300025629_36</t>
  </si>
  <si>
    <t>OTU-16995</t>
  </si>
  <si>
    <t>d__Bacteria;p__Desulfobacterota;c__Syntrophia;o__Syntrophales;f__Smithellaceae;g__;s__</t>
  </si>
  <si>
    <t>3300025629_31</t>
  </si>
  <si>
    <t>3300025613_53</t>
  </si>
  <si>
    <t>3300025613_55</t>
  </si>
  <si>
    <t>3300025613_59</t>
  </si>
  <si>
    <t>3300025613_36</t>
  </si>
  <si>
    <t>3300025613_30</t>
  </si>
  <si>
    <t>3300025613_32</t>
  </si>
  <si>
    <t>3300025613_39</t>
  </si>
  <si>
    <t>3300025613_16</t>
  </si>
  <si>
    <t>3300025613_15</t>
  </si>
  <si>
    <t>3300025613_13</t>
  </si>
  <si>
    <t>3300025613_10</t>
  </si>
  <si>
    <t>3300025613_11</t>
  </si>
  <si>
    <t>3300025613_38</t>
  </si>
  <si>
    <t>3300025613_34</t>
  </si>
  <si>
    <t>3300025613_63</t>
  </si>
  <si>
    <t>3300025613_41</t>
  </si>
  <si>
    <t>OTU-17633</t>
  </si>
  <si>
    <t>d__Bacteria;p__Bacteroidota;c__Bacteroidia;o__Bacteroidales;f__UBA1715;g__;s__</t>
  </si>
  <si>
    <t>3300025613_40</t>
  </si>
  <si>
    <t>3300025613_43</t>
  </si>
  <si>
    <t>3300025613_42</t>
  </si>
  <si>
    <t>3300025613_45</t>
  </si>
  <si>
    <t>3300025613_49</t>
  </si>
  <si>
    <t>3300025613_20</t>
  </si>
  <si>
    <t>3300025613_27</t>
  </si>
  <si>
    <t>3300025613_26</t>
  </si>
  <si>
    <t>3300025613_25</t>
  </si>
  <si>
    <t>3300025613_29</t>
  </si>
  <si>
    <t>3300025613_14</t>
  </si>
  <si>
    <t>3300025613_4</t>
  </si>
  <si>
    <t>3300025613_5</t>
  </si>
  <si>
    <t>OTU-11532</t>
  </si>
  <si>
    <t>3300025613_6</t>
  </si>
  <si>
    <t>3300025613_7</t>
  </si>
  <si>
    <t>3300025856_28</t>
  </si>
  <si>
    <t>OTU-16684</t>
  </si>
  <si>
    <t>d__Bacteria;p__OLB16;c__OLB16;o__;f__;g__;s__</t>
  </si>
  <si>
    <t>3300025856_22</t>
  </si>
  <si>
    <t>OTU-16114</t>
  </si>
  <si>
    <t>d__Bacteria;p__Verrucomicrobiota;c__Kiritimatiellae;o__LD1-PB3;f__Lenti-01;g__Lenti-01;s__</t>
  </si>
  <si>
    <t>3300025856_21</t>
  </si>
  <si>
    <t>3300025856_26</t>
  </si>
  <si>
    <t>3300025856_44</t>
  </si>
  <si>
    <t>3300025856_47</t>
  </si>
  <si>
    <t>3300025856_42</t>
  </si>
  <si>
    <t>OTU-1829</t>
  </si>
  <si>
    <t>d__Bacteria;p__Firmicutes_A;c__Clostridia;o__Tissierellales;f__Sedimentibacteraceae;g__Sedimentibacter;s__UBA8386</t>
  </si>
  <si>
    <t>3300025856_43</t>
  </si>
  <si>
    <t>3300025856_64</t>
  </si>
  <si>
    <t>3300025856_82</t>
  </si>
  <si>
    <t>OTU-10381</t>
  </si>
  <si>
    <t>d__Bacteria;p__Patescibacteria;c__Microgenomatia;o__UBA1400;f__Pacebacteraceae;g__;s__</t>
  </si>
  <si>
    <t>3300025856_17</t>
  </si>
  <si>
    <t>3300025856_11</t>
  </si>
  <si>
    <t>OTU-7998</t>
  </si>
  <si>
    <t>d__Bacteria;p__Desulfobacterota;c__Syntrophia;o__;f__;g__;s__</t>
  </si>
  <si>
    <t>3300025856_10</t>
  </si>
  <si>
    <t>3300025856_19</t>
  </si>
  <si>
    <t>3300025856_12</t>
  </si>
  <si>
    <t>3300025856_38</t>
  </si>
  <si>
    <t>3300025856_31</t>
  </si>
  <si>
    <t>OTU-10319</t>
  </si>
  <si>
    <t>d__Bacteria;p__Desulfobacterota;c__Syntrophia;o__Syntrophales;f__UBA2251;g__UBA2251;s__</t>
  </si>
  <si>
    <t>3300025856_32</t>
  </si>
  <si>
    <t>3300025856_35</t>
  </si>
  <si>
    <t>3300025856_54</t>
  </si>
  <si>
    <t>3300025856_95</t>
  </si>
  <si>
    <t>OTU-6927</t>
  </si>
  <si>
    <t>3300025858_68</t>
  </si>
  <si>
    <t>OTU-12077</t>
  </si>
  <si>
    <t>d__Bacteria;p__Patescibacteria;c__ABY1;o__Falkowbacterales;f__UBA12465;g__;s__</t>
  </si>
  <si>
    <t>3300025858_60</t>
  </si>
  <si>
    <t>OTU-5662</t>
  </si>
  <si>
    <t>d__Bacteria;p__Caldisericota;c__Caldisericia;o__UBA4822;f__UBA4822;g__UBA4822;s__</t>
  </si>
  <si>
    <t>3300025858_61</t>
  </si>
  <si>
    <t>OTU-13135</t>
  </si>
  <si>
    <t>d__Bacteria;p__Firmicutes_A;c__Clostridia;o__Oscillospirales;f__Oscillospiraceae;g__UBA2922;s__</t>
  </si>
  <si>
    <t>3300025858_47</t>
  </si>
  <si>
    <t>OTU-5047</t>
  </si>
  <si>
    <t>3300025858_42</t>
  </si>
  <si>
    <t>OTU-11461</t>
  </si>
  <si>
    <t>d__Bacteria;p__Cloacimonadota;c__Cloacimonadia;o__Cloacimonadales;f__;g__;s__</t>
  </si>
  <si>
    <t>3300025858_89</t>
  </si>
  <si>
    <t>OTU-10183</t>
  </si>
  <si>
    <t>3300025858_34</t>
  </si>
  <si>
    <t>OTU-3994</t>
  </si>
  <si>
    <t>d__Bacteria;p__Cloacimonadota;c__Cloacimonadia;o__Cloacimonadales;f__Cloacimonadaceae;g__Cloacimonetes-2;s__</t>
  </si>
  <si>
    <t>OTU-6279</t>
  </si>
  <si>
    <t>d__Bacteria;p__Bacteroidota;c__Bacteroidia;o__Bacteroidales;f__UBA932;g__UBA1232;s__</t>
  </si>
  <si>
    <t>3300025858_30</t>
  </si>
  <si>
    <t>OTU-6059</t>
  </si>
  <si>
    <t>d__Bacteria;p__Omnitrophota;c__koll11;o__UBA1560;f__;g__;s__</t>
  </si>
  <si>
    <t>3300025858_19</t>
  </si>
  <si>
    <t>OTU-3351</t>
  </si>
  <si>
    <t>d__Bacteria;p__UBP6;c__UBA1177;o__UBA1177;f__UBA1177;g__;s__</t>
  </si>
  <si>
    <t>OTU-3356</t>
  </si>
  <si>
    <t>d__Bacteria;p__Bacteroidota;c__Bacteroidia;o__Bacteroidales;f__CG2-30-32-10;g__;s__</t>
  </si>
  <si>
    <t>3300025858_15</t>
  </si>
  <si>
    <t>OTU-3359</t>
  </si>
  <si>
    <t>d__Bacteria;p__Spirochaetota;c__UBA4802;o__UBA4802;f__UBA5550;g__;s__</t>
  </si>
  <si>
    <t>3300025858_14</t>
  </si>
  <si>
    <t>OTU-2283</t>
  </si>
  <si>
    <t>d__Bacteria;p__Acidobacteriota;c__Holophagae;o__Holophagales;f__Holophagaceae;g__Holophaga;s__</t>
  </si>
  <si>
    <t>3300025858_77</t>
  </si>
  <si>
    <t>OTU-13167</t>
  </si>
  <si>
    <t>d__Bacteria;p__Patescibacteria;c__Microgenomatia;o__Shapirobacterales;f__UBA12405;g__UBA1435;s__</t>
  </si>
  <si>
    <t>3300025858_57</t>
  </si>
  <si>
    <t>OTU-13816</t>
  </si>
  <si>
    <t>d__Bacteria;p__Omnitrophota;c__koll11;o__GIF10;f__UBA6249;g__UBA6249;s__</t>
  </si>
  <si>
    <t>3300025858_56</t>
  </si>
  <si>
    <t>OTU-12758</t>
  </si>
  <si>
    <t>d__Bacteria;p__Verrucomicrobiota;c__Kiritimatiellae;o__Kiritimatiellales;f__;g__;s__</t>
  </si>
  <si>
    <t>3300025858_52</t>
  </si>
  <si>
    <t>OTU-15029</t>
  </si>
  <si>
    <t>3300025858_24</t>
  </si>
  <si>
    <t>OTU-8018</t>
  </si>
  <si>
    <t>d__Bacteria;p__Firmicutes_A;c__Clostridia;o__Oscillospirales;f__DTU089;g__;s__</t>
  </si>
  <si>
    <t>3300025858_90</t>
  </si>
  <si>
    <t>OTU-778</t>
  </si>
  <si>
    <t>d__Bacteria;p__Patescibacteria;c__Paceibacteria;o__UBA9983;f__Nomurabacteraceae;g__UBA9973;s__</t>
  </si>
  <si>
    <t>3300025858_92</t>
  </si>
  <si>
    <t>OTU-15675</t>
  </si>
  <si>
    <t>3300025858_9</t>
  </si>
  <si>
    <t>OTU-16283</t>
  </si>
  <si>
    <t>3300025858_38</t>
  </si>
  <si>
    <t>OTU-15453</t>
  </si>
  <si>
    <t>3300025858_140</t>
  </si>
  <si>
    <t>OTU-10178</t>
  </si>
  <si>
    <t>d__Bacteria;p__Patescibacteria;c__Paceibacteria;o__Paceibacterales;f__UBA5633;g__UBA2211;s__</t>
  </si>
  <si>
    <t>3300025858_28</t>
  </si>
  <si>
    <t>OTU-13309</t>
  </si>
  <si>
    <t>3300025589_5</t>
  </si>
  <si>
    <t>OTU-13854</t>
  </si>
  <si>
    <t>3300025589_14</t>
  </si>
  <si>
    <t>3300025589_15</t>
  </si>
  <si>
    <t>OTU-17945</t>
  </si>
  <si>
    <t>3300025589_16</t>
  </si>
  <si>
    <t>OTU-15086</t>
  </si>
  <si>
    <t>3300025589_11</t>
  </si>
  <si>
    <t>OTU-897</t>
  </si>
  <si>
    <t>d__Bacteria;p__Proteobacteria;c__Gammaproteobacteria;o__Betaproteobacteriales;f__Burkholderiaceae;g__Ottowia;s__GCA_001897615.1</t>
  </si>
  <si>
    <t>3300025589_12</t>
  </si>
  <si>
    <t>OTU-896</t>
  </si>
  <si>
    <t>d__Bacteria;p__Spirochaetota;c__Spirochaetia;o__Treponematales;f__Treponemataceae_B;g__;s__</t>
  </si>
  <si>
    <t>3300025589_13</t>
  </si>
  <si>
    <t>OTU-14783</t>
  </si>
  <si>
    <t>d__Bacteria;p__Bacteroidota;c__Bacteroidia;o__Bacteroidales;f__ML635J-15;g__Bact-19;s__GCA_001603595.1</t>
  </si>
  <si>
    <t>3300025589_38</t>
  </si>
  <si>
    <t>3300025589_34</t>
  </si>
  <si>
    <t>OTU-14111</t>
  </si>
  <si>
    <t>d__Archaea;p__Halobacterota;c__Methanosarcinia;o__Methanotrichales;f__Methanotrichaceae;g__Methanosaeta;s__</t>
  </si>
  <si>
    <t>3300025589_35</t>
  </si>
  <si>
    <t>3300025589_32</t>
  </si>
  <si>
    <t>OTU-1553</t>
  </si>
  <si>
    <t>d__Bacteria;p__Firmicutes_A;c__Clostridia;o__4C28d-15;f__DTU072;g__Firm-09;s__GCA_002385605.1</t>
  </si>
  <si>
    <t>3300025589_33</t>
  </si>
  <si>
    <t>OTU-10279</t>
  </si>
  <si>
    <t>3300025589_47</t>
  </si>
  <si>
    <t>3300025589_44</t>
  </si>
  <si>
    <t>3300025589_40</t>
  </si>
  <si>
    <t>OTU-7316</t>
  </si>
  <si>
    <t>3300025589_63</t>
  </si>
  <si>
    <t>OTU-3973</t>
  </si>
  <si>
    <t>3300025589_29</t>
  </si>
  <si>
    <t>3300025589_25</t>
  </si>
  <si>
    <t>3300025589_24</t>
  </si>
  <si>
    <t>OTU-4769</t>
  </si>
  <si>
    <t>3300025589_26</t>
  </si>
  <si>
    <t>OTU-6074</t>
  </si>
  <si>
    <t>d__Bacteria;p__Firmicutes_A;c__Clostridia;o__Oscillospirales;f__CAG-382;g__;s__</t>
  </si>
  <si>
    <t>3300025589_21</t>
  </si>
  <si>
    <t>3300025589_20</t>
  </si>
  <si>
    <t>3300025589_23</t>
  </si>
  <si>
    <t>OTU-4773</t>
  </si>
  <si>
    <t>d__Bacteria;p__Thermotogota;c__Thermotogae;o__Thermotogales;f__Thermotogaceae;g__Pseudothermotoga_B;s__</t>
  </si>
  <si>
    <t>3300025589_22</t>
  </si>
  <si>
    <t>OTU-17941</t>
  </si>
  <si>
    <t>3300001580_34</t>
  </si>
  <si>
    <t>OTU-16088</t>
  </si>
  <si>
    <t>d__Bacteria;p__Firmicutes_B;c__Desulfotomaculia;o__Desulfotomaculales;f__Nap2-2B;g__SCADC1-2-3;s__GCA_002327235.1</t>
  </si>
  <si>
    <t>3300001580_33</t>
  </si>
  <si>
    <t>OTU-16089</t>
  </si>
  <si>
    <t>d__Bacteria;p__Spirochaetota;c__UBA4802;o__UBA4802;f__UBA2205;g__UBA2205;s__GCA_002328585.1</t>
  </si>
  <si>
    <t>3300001580_38</t>
  </si>
  <si>
    <t>OTU-16092</t>
  </si>
  <si>
    <t>d__Archaea;p__Halobacterota;c__Methanosarcinia;o__Methanocellales;f__UBA148;g__UBA148;s__GCA_002495885.1</t>
  </si>
  <si>
    <t>3300001580_77</t>
  </si>
  <si>
    <t>OTU-14769</t>
  </si>
  <si>
    <t>d__Archaea;p__Crenarchaeota;c__Thermoprotei;o__Desulfurococcales;f__Desulfurococcaceae;g__UBA285;s__GCA_002495025.1</t>
  </si>
  <si>
    <t>3300001580_55</t>
  </si>
  <si>
    <t>OTU-14093</t>
  </si>
  <si>
    <t>d__Archaea;p__Halobacterota;c__Methanomicrobia;o__Methanomicrobiales;f__Methanoregulaceae;g__UBA9949;s__GCA_002499905.1</t>
  </si>
  <si>
    <t>3300001580_57</t>
  </si>
  <si>
    <t>OTU-14095</t>
  </si>
  <si>
    <t>d__Bacteria;p__Campylobacterota;c__Campylobacteria;o__Campylobacterales;f__Sulfurovaceae;g__Sulfurovum;s__GCA_002742845.1</t>
  </si>
  <si>
    <t>3300001580_50</t>
  </si>
  <si>
    <t>OTU-5737</t>
  </si>
  <si>
    <t>d__Bacteria;p__Firmicutes;c__Bacilli;o__Erysipelotrichales;f__Erysipelotrichaceae;g__UBA2212;s__GCA_002421945.1</t>
  </si>
  <si>
    <t>3300001580_28</t>
  </si>
  <si>
    <t>3300001580_44</t>
  </si>
  <si>
    <t>OTU-12652</t>
  </si>
  <si>
    <t>d__Bacteria;p__Acidobacteriota;c__Aminicenantia;o__Aminicenantales;f__OPB95;g__UBA10528;s__GCA_002441005.1</t>
  </si>
  <si>
    <t>3300001580_45</t>
  </si>
  <si>
    <t>3300001580_41</t>
  </si>
  <si>
    <t>OTU-6397</t>
  </si>
  <si>
    <t>d__Bacteria;p__Marinisomatota;c__UBA2242;o__UBA2242;f__UBA2242;g__UBA2242;s__GCA_002347855.1</t>
  </si>
  <si>
    <t>OTU-1880</t>
  </si>
  <si>
    <t>d__Bacteria;p__Proteobacteria;c__Gammaproteobacteria;o__Betaproteobacteriales;f__UBA11063;g__UBA11063;s__</t>
  </si>
  <si>
    <t>3300014059_6</t>
  </si>
  <si>
    <t>OTU-3050</t>
  </si>
  <si>
    <t>3300014059_20</t>
  </si>
  <si>
    <t>OTU-3867</t>
  </si>
  <si>
    <t>d__Bacteria;p__Patescibacteria;c__Paceibacteria;o__UBA9983;f__Nomurabacteraceae;g__UBA4124;s__</t>
  </si>
  <si>
    <t>3300014059_13</t>
  </si>
  <si>
    <t>OTU-1106</t>
  </si>
  <si>
    <t>3300014059_15</t>
  </si>
  <si>
    <t>OTU-1110</t>
  </si>
  <si>
    <t>d__Bacteria;p__Patescibacteria;c__Paceibacteria;o__UBA9983;f__Taylorbacteraceae;g__UBA6065;s__</t>
  </si>
  <si>
    <t>OTU-12730</t>
  </si>
  <si>
    <t>3300012020_5</t>
  </si>
  <si>
    <t>OTU-12731</t>
  </si>
  <si>
    <t>d__Bacteria;p__Spirochaetota;c__Leptospirae;o__Leptospirales;f__Leptospiraceae;g__UBA2033;s__</t>
  </si>
  <si>
    <t>3300012020_16</t>
  </si>
  <si>
    <t>OTU-1081</t>
  </si>
  <si>
    <t>d__Bacteria;p__Proteobacteria;c__Gammaproteobacteria;o__Pseudomonadales;f__Moraxellaceae;g__UBA2032;s__</t>
  </si>
  <si>
    <t>3300012020_12</t>
  </si>
  <si>
    <t>OTU-1084</t>
  </si>
  <si>
    <t>3300014833_13</t>
  </si>
  <si>
    <t>OTU-3543</t>
  </si>
  <si>
    <t>d__Bacteria;p__Campylobacterota;c__Campylobacteria;o__Campylobacterales;f__UBA6016;g__UBA6016;s__</t>
  </si>
  <si>
    <t>3300014833_11</t>
  </si>
  <si>
    <t>3300014833_14</t>
  </si>
  <si>
    <t>OTU-12597</t>
  </si>
  <si>
    <t>d__Bacteria;p__Proteobacteria;c__Gammaproteobacteria;o__Pseudomonadales;f__UBA7239;g__UBA7239;s__</t>
  </si>
  <si>
    <t>3300013791_1</t>
  </si>
  <si>
    <t>OTU-14797</t>
  </si>
  <si>
    <t>d__Bacteria;p__Cyanobacteriota;c__Cyanobacteriia;o__Cyanobacteriales;f__Phormidiaceae;g__Planktothrix;s__</t>
  </si>
  <si>
    <t>3300013790_1</t>
  </si>
  <si>
    <t>OTU-13484</t>
  </si>
  <si>
    <t>d__Bacteria;p__Bacteroidota;c__Ignavibacteria;o__Ignavibacteriales;f__Ignavibacteriaceae;g__;s__</t>
  </si>
  <si>
    <t>3300013769_10</t>
  </si>
  <si>
    <t>OTU-7711</t>
  </si>
  <si>
    <t>d__Bacteria;p__Actinobacteriota;c__Thermoleophilia;o__Solirubrobacterales;f__70-9;g__67-14;s__</t>
  </si>
  <si>
    <t>3300013769_3</t>
  </si>
  <si>
    <t>OTU-14092</t>
  </si>
  <si>
    <t>3300013769_9</t>
  </si>
  <si>
    <t>OTU-14085</t>
  </si>
  <si>
    <t>3300013769_5</t>
  </si>
  <si>
    <t>OTU-14091</t>
  </si>
  <si>
    <t>3300025867_15</t>
  </si>
  <si>
    <t>OTU-16281</t>
  </si>
  <si>
    <t>d__Bacteria;p__Riflebacteria;c__UBA8953;o__UBA8953;f__UBA8953;g__;s__</t>
  </si>
  <si>
    <t>3300025867_14</t>
  </si>
  <si>
    <t>OTU-16282</t>
  </si>
  <si>
    <t>3300025867_12</t>
  </si>
  <si>
    <t>OTU-16284</t>
  </si>
  <si>
    <t>d__Bacteria;p__Verrucomicrobiota;c__Verrucomicrobiae;o__Opitutales;f__Opitutaceae;g__;s__</t>
  </si>
  <si>
    <t>3300025867_32</t>
  </si>
  <si>
    <t>OTU-3899</t>
  </si>
  <si>
    <t>d__Bacteria;p__Elusimicrobiota;c__Elusimicrobia;o__Elusimicrobiales;f__UBA9959;g__UBA9959;s__</t>
  </si>
  <si>
    <t>3300025867_35</t>
  </si>
  <si>
    <t>OTU-15688</t>
  </si>
  <si>
    <t>d__Bacteria;p__Firmicutes_B;c__Syntrophomonadia;o__Syntrophomonadales;f__Syntrophomonadaceae;g__UBA1368;s__</t>
  </si>
  <si>
    <t>3300025867_34</t>
  </si>
  <si>
    <t>3300025867_37</t>
  </si>
  <si>
    <t>3300025867_65</t>
  </si>
  <si>
    <t>OTU-16264</t>
  </si>
  <si>
    <t>d__Bacteria;p__Firmicutes;c__Bacilli;o__RFN20;f__CAG-826;g__;s__</t>
  </si>
  <si>
    <t>3300025867_53</t>
  </si>
  <si>
    <t>3300025867_51</t>
  </si>
  <si>
    <t>3300025867_57</t>
  </si>
  <si>
    <t>3300025867_85</t>
  </si>
  <si>
    <t>3300025867_89</t>
  </si>
  <si>
    <t>3300025867_38</t>
  </si>
  <si>
    <t>OTU-15693</t>
  </si>
  <si>
    <t>d__Bacteria;p__Bacteroidota;c__Bacteroidia;o__Bacteroidales;f__WCHB1-69;g__UBA1756;s__</t>
  </si>
  <si>
    <t>3300025867_22</t>
  </si>
  <si>
    <t>3300025867_27</t>
  </si>
  <si>
    <t>OTU-6925</t>
  </si>
  <si>
    <t>d__Bacteria;p__Spirochaetota;c__Spirochaetia;o__Treponematales;f__Treponemataceae;g__Spiro-10;s__</t>
  </si>
  <si>
    <t>3300025867_25</t>
  </si>
  <si>
    <t>OTU-6926</t>
  </si>
  <si>
    <t>3300025867_29</t>
  </si>
  <si>
    <t>OTU-5799</t>
  </si>
  <si>
    <t>3300025867_44</t>
  </si>
  <si>
    <t>OTU-6273</t>
  </si>
  <si>
    <t>3300025867_45</t>
  </si>
  <si>
    <t>OTU-15404</t>
  </si>
  <si>
    <t>3300025867_46</t>
  </si>
  <si>
    <t>3300025867_47</t>
  </si>
  <si>
    <t>3300025867_40</t>
  </si>
  <si>
    <t>3300025867_41</t>
  </si>
  <si>
    <t>OTU-5941</t>
  </si>
  <si>
    <t>3300025867_42</t>
  </si>
  <si>
    <t>3300025867_69</t>
  </si>
  <si>
    <t>OTU-5657</t>
  </si>
  <si>
    <t>d__Bacteria;p__Proteobacteria;c__Alphaproteobacteria;o__RF32;f__Rs-D84;g__;s__</t>
  </si>
  <si>
    <t>3300025867_63</t>
  </si>
  <si>
    <t>3300025867_60</t>
  </si>
  <si>
    <t>OTU-5663</t>
  </si>
  <si>
    <t>3300025867_92</t>
  </si>
  <si>
    <t>3300025867_91</t>
  </si>
  <si>
    <t>3300025686_10</t>
  </si>
  <si>
    <t>3300025686_18</t>
  </si>
  <si>
    <t>3300025686_19</t>
  </si>
  <si>
    <t>3300025686_39</t>
  </si>
  <si>
    <t>3300025686_30</t>
  </si>
  <si>
    <t>3300025686_31</t>
  </si>
  <si>
    <t>3300025686_36</t>
  </si>
  <si>
    <t>3300025686_56</t>
  </si>
  <si>
    <t>3300025686_50</t>
  </si>
  <si>
    <t>3300025686_51</t>
  </si>
  <si>
    <t>3300025686_6</t>
  </si>
  <si>
    <t>3300025686_5</t>
  </si>
  <si>
    <t>3300025686_11</t>
  </si>
  <si>
    <t>3300025686_15</t>
  </si>
  <si>
    <t>3300025686_14</t>
  </si>
  <si>
    <t>3300025686_29</t>
  </si>
  <si>
    <t>3300025686_28</t>
  </si>
  <si>
    <t>3300025686_21</t>
  </si>
  <si>
    <t>3300025686_23</t>
  </si>
  <si>
    <t>3300025686_22</t>
  </si>
  <si>
    <t>3300025686_26</t>
  </si>
  <si>
    <t>3300025686_42</t>
  </si>
  <si>
    <t>3300025686_41</t>
  </si>
  <si>
    <t>3300025686_40</t>
  </si>
  <si>
    <t>3300025686_46</t>
  </si>
  <si>
    <t>3300025686_45</t>
  </si>
  <si>
    <t>3300025686_49</t>
  </si>
  <si>
    <t>OTU-3704</t>
  </si>
  <si>
    <t>3300025686_48</t>
  </si>
  <si>
    <t>OTU-9253</t>
  </si>
  <si>
    <t>3300025686_64</t>
  </si>
  <si>
    <t>3300025686_61</t>
  </si>
  <si>
    <t>3300025686_63</t>
  </si>
  <si>
    <t>3300025686_3</t>
  </si>
  <si>
    <t>OTU-5139</t>
  </si>
  <si>
    <t>3300025686_4</t>
  </si>
  <si>
    <t>3300025686_8</t>
  </si>
  <si>
    <t>3300025638_7</t>
  </si>
  <si>
    <t>3300025638_3</t>
  </si>
  <si>
    <t>3300025638_2</t>
  </si>
  <si>
    <t>3300025638_6</t>
  </si>
  <si>
    <t>3300025638_38</t>
  </si>
  <si>
    <t>3300025638_36</t>
  </si>
  <si>
    <t>3300025638_33</t>
  </si>
  <si>
    <t>3300025638_32</t>
  </si>
  <si>
    <t>3300025638_30</t>
  </si>
  <si>
    <t>3300025638_11</t>
  </si>
  <si>
    <t>3300025638_10</t>
  </si>
  <si>
    <t>3300025638_13</t>
  </si>
  <si>
    <t>3300025638_12</t>
  </si>
  <si>
    <t>OTU-7864</t>
  </si>
  <si>
    <t>3300025638_15</t>
  </si>
  <si>
    <t>3300025638_14</t>
  </si>
  <si>
    <t>OTU-13280</t>
  </si>
  <si>
    <t>d__Bacteria;p__Bacteroidota;c__Bacteroidia;o__Bacteroidales;f__Salinivirgaceae;g__;s__</t>
  </si>
  <si>
    <t>3300025638_58</t>
  </si>
  <si>
    <t>3300025638_56</t>
  </si>
  <si>
    <t>3300025638_28</t>
  </si>
  <si>
    <t>3300025638_29</t>
  </si>
  <si>
    <t>3300025638_21</t>
  </si>
  <si>
    <t>3300025638_22</t>
  </si>
  <si>
    <t>3300025638_24</t>
  </si>
  <si>
    <t>3300025638_68</t>
  </si>
  <si>
    <t>3300025638_48</t>
  </si>
  <si>
    <t>3300025638_47</t>
  </si>
  <si>
    <t>3300025638_45</t>
  </si>
  <si>
    <t>3300025638_43</t>
  </si>
  <si>
    <t>OTU-3835</t>
  </si>
  <si>
    <t>2199352010_2</t>
  </si>
  <si>
    <t>OTU-16024</t>
  </si>
  <si>
    <t>d__Bacteria;p__Bacteroidota;c__Bacteroidia;o__Flavobacteriales;f__Flavobacteriaceae;g__Muricauda;s__</t>
  </si>
  <si>
    <t>3300009540_57</t>
  </si>
  <si>
    <t>OTU-1443</t>
  </si>
  <si>
    <t>d__Bacteria;p__Actinobacteriota;c__Actinobacteria;o__Actinomycetales;f__Microbacteriaceae;g__Microbacterium;s__</t>
  </si>
  <si>
    <t>3300009540_39</t>
  </si>
  <si>
    <t>OTU-791</t>
  </si>
  <si>
    <t>d__Bacteria;p__Chloroflexota;c__Chloroflexia;o__Thermomicrobiales;f__UBA10626;g__UBA10626;s__UBA10626 sp1</t>
  </si>
  <si>
    <t>3300009540_38</t>
  </si>
  <si>
    <t>OTU-792</t>
  </si>
  <si>
    <t>3300009540_17</t>
  </si>
  <si>
    <t>3300009540_11</t>
  </si>
  <si>
    <t>OTU-223</t>
  </si>
  <si>
    <t>3300009540_35</t>
  </si>
  <si>
    <t>3300009540_33</t>
  </si>
  <si>
    <t>3300009540_36</t>
  </si>
  <si>
    <t>OTU-796</t>
  </si>
  <si>
    <t>d__Bacteria;p__Bacteroidota;c__Bacteroidia;o__Chitinophagales;f__UBA8649;g__;s__</t>
  </si>
  <si>
    <t>3300009540_43</t>
  </si>
  <si>
    <t>3300009540_46</t>
  </si>
  <si>
    <t>OTU-10853</t>
  </si>
  <si>
    <t>3300009540_47</t>
  </si>
  <si>
    <t>OTU-10854</t>
  </si>
  <si>
    <t>3300009540_44</t>
  </si>
  <si>
    <t>OTU-10855</t>
  </si>
  <si>
    <t>3300009540_24</t>
  </si>
  <si>
    <t>OTU-10195</t>
  </si>
  <si>
    <t>3300009540_25</t>
  </si>
  <si>
    <t>OTU-10196</t>
  </si>
  <si>
    <t>d__Bacteria;p__Actinobacteriota;c__Acidimicrobiia;o__Microtrichales;f__Ilumatobacteraceae;g__;s__</t>
  </si>
  <si>
    <t>3300009540_27</t>
  </si>
  <si>
    <t>OTU-10200</t>
  </si>
  <si>
    <t>3300009540_28</t>
  </si>
  <si>
    <t>3300009540_91</t>
  </si>
  <si>
    <t>OTU-9184</t>
  </si>
  <si>
    <t>3300029314_6</t>
  </si>
  <si>
    <t>OTU-8492</t>
  </si>
  <si>
    <t>OTU-8494</t>
  </si>
  <si>
    <t>3300023194_8</t>
  </si>
  <si>
    <t>OTU-17979</t>
  </si>
  <si>
    <t>OTU-17986</t>
  </si>
  <si>
    <t>3300023194_5</t>
  </si>
  <si>
    <t>OTU-17987</t>
  </si>
  <si>
    <t>d__Bacteria;p__Bacteroidota;c__Bacteroidia;o__Cytophagales;f__Spirosomaceae;g__Spirosoma;s__</t>
  </si>
  <si>
    <t>3300023194_11</t>
  </si>
  <si>
    <t>OTU-17425</t>
  </si>
  <si>
    <t>d__Bacteria;p__Proteobacteria;c__Alphaproteobacteria;o__Caulobacterales;f__Caulobacteraceae;g__Asticcacaulis;s__</t>
  </si>
  <si>
    <t>3300023201_10</t>
  </si>
  <si>
    <t>OTU-6815</t>
  </si>
  <si>
    <t>d__Bacteria;p__Proteobacteria;c__Alphaproteobacteria;o__Elsterales;f__Elsteraceae;g__;s__</t>
  </si>
  <si>
    <t>3300023201_9</t>
  </si>
  <si>
    <t>OTU-8561</t>
  </si>
  <si>
    <t>3300023201_7</t>
  </si>
  <si>
    <t>OTU-5203</t>
  </si>
  <si>
    <t>d__Bacteria;p__Proteobacteria;c__Gammaproteobacteria;o__Methylococcales;f__Methylomonadaceae;g__Methylomonas;s__Methylomonas koyamae_A</t>
  </si>
  <si>
    <t>3300023201_6</t>
  </si>
  <si>
    <t>OTU-5204</t>
  </si>
  <si>
    <t>d__Bacteria;p__Cyanobacteriota;c__Vampirovibrionia;o__Obscuribacterales;f__Obscuribacteraceae;g__Ga0077546;s__</t>
  </si>
  <si>
    <t>OTU-15324</t>
  </si>
  <si>
    <t>d__Bacteria;p__Proteobacteria;c__Alphaproteobacteria;o__Sphingomonadales;f__Sphingomonadaceae;g__Sphingomonas;s__</t>
  </si>
  <si>
    <t>OTU-1803</t>
  </si>
  <si>
    <t>d__Bacteria;p__Bacteroidota;c__Bacteroidia;o__Flavobacteriales;f__Flavobacteriaceae;g__Flavobacterium;s__GCA_002786385.1</t>
  </si>
  <si>
    <t>3300023187_6</t>
  </si>
  <si>
    <t>OTU-15333</t>
  </si>
  <si>
    <t>3300023187_4</t>
  </si>
  <si>
    <t>OTU-15335</t>
  </si>
  <si>
    <t>3300023211_11</t>
  </si>
  <si>
    <t>OTU-6243</t>
  </si>
  <si>
    <t>d__Bacteria;p__Bdellovibrionota;c__Bdellovibrionia;o__Bdellovibrionales;f__UBA1609;g__;s__</t>
  </si>
  <si>
    <t>3300023211_5</t>
  </si>
  <si>
    <t>OTU-3185</t>
  </si>
  <si>
    <t>d__Bacteria;p__Bacteroidota;c__Bacteroidia;o__Chitinophagales;f__Chitinophagaceae;g__UBA1946;s__</t>
  </si>
  <si>
    <t>3300023211_8</t>
  </si>
  <si>
    <t>3300023211_9</t>
  </si>
  <si>
    <t>3300002702_13</t>
  </si>
  <si>
    <t>OTU-4027</t>
  </si>
  <si>
    <t>d__Bacteria;p__Desulfobacterota;c__Syntrophia;o__Syntrophales;f__Smithellaceae;g__UBA8904;s__GCA_002347685.1</t>
  </si>
  <si>
    <t>3300002702_10</t>
  </si>
  <si>
    <t>OTU-4028</t>
  </si>
  <si>
    <t>d__Bacteria;p__Verrucomicrobiota;c__Kiritimatiellae;o__LD1-PB3;f__Lenti-01;g__Lenti-01;s__GCA_002347655.1</t>
  </si>
  <si>
    <t>3300002702_15</t>
  </si>
  <si>
    <t>OTU-4032</t>
  </si>
  <si>
    <t>d__Bacteria;p__Firmicutes;c__Bacilli;o__Acholeplasmatales;f__Acholeplasmataceae;g__UBA2284;s__GCA_002345705.1</t>
  </si>
  <si>
    <t>3300002702_20</t>
  </si>
  <si>
    <t>OTU-8176</t>
  </si>
  <si>
    <t>d__Bacteria;p__Patescibacteria;c__Microgenomatia;o__UBA1400;f__Collierbacteraceae;g__UBA2277;s__UBA2277 sp2</t>
  </si>
  <si>
    <t>3300025618_9</t>
  </si>
  <si>
    <t>3300025618_29</t>
  </si>
  <si>
    <t>3300025618_22</t>
  </si>
  <si>
    <t>3300025618_20</t>
  </si>
  <si>
    <t>OTU-1657</t>
  </si>
  <si>
    <t>d__Bacteria;p__Firmicutes_F;c__Halanaerobiia;o__Halanaerobiales;f__DTU029;g__DTU029;s__GCA_001512435.1</t>
  </si>
  <si>
    <t>3300025618_27</t>
  </si>
  <si>
    <t>3300025618_25</t>
  </si>
  <si>
    <t>3300025618_44</t>
  </si>
  <si>
    <t>OTU-1236</t>
  </si>
  <si>
    <t>d__Archaea;p__Thermoplasmatota;c__Thermoplasmata_A;o__Methanomassiliicoccales;f__Methanomassiliicoccaceae;g__DTU008;s__GCA_001512965.1</t>
  </si>
  <si>
    <t>3300025618_40</t>
  </si>
  <si>
    <t>3300025618_30</t>
  </si>
  <si>
    <t>3300025618_46</t>
  </si>
  <si>
    <t>OTU-12973</t>
  </si>
  <si>
    <t>d__Bacteria;p__Firmicutes;c__Bacilli;o__ML615J-28;f__CAG-698;g__UBA3946;s__GCA_002385755.1</t>
  </si>
  <si>
    <t>3300025618_42</t>
  </si>
  <si>
    <t>OTU-1229</t>
  </si>
  <si>
    <t>d__Bacteria;p__Firmicutes_D;c__Proteinivoracia;o__UBA4975;f__UBA4975;g__;s__</t>
  </si>
  <si>
    <t>3300025618_17</t>
  </si>
  <si>
    <t>OTU-13151</t>
  </si>
  <si>
    <t>d__Bacteria;p__Actinobacteriota;c__Actinobacteria;o__Propionibacteriales;f__Propionibacteriaceae;g__Nigerium;s__</t>
  </si>
  <si>
    <t>3300025618_14</t>
  </si>
  <si>
    <t>3300025618_12</t>
  </si>
  <si>
    <t>3300025618_11</t>
  </si>
  <si>
    <t>OTU-2286</t>
  </si>
  <si>
    <t>d__Bacteria;p__Proteobacteria;c__Alphaproteobacteria;o__Sphingomonadales;f__Sphingomonadaceae;g__Novosphingobium;s__</t>
  </si>
  <si>
    <t>3300025618_19</t>
  </si>
  <si>
    <t>OTU-16101</t>
  </si>
  <si>
    <t>d__Bacteria;p__Firmicutes_G;c__DTU014;o__DTU014;f__DTU014;g__DTU014;s__GCA_001512605.1</t>
  </si>
  <si>
    <t>3300025618_18</t>
  </si>
  <si>
    <t>OTU-1656</t>
  </si>
  <si>
    <t>d__Bacteria;p__Firmicutes_A;c__Clostridia;o__Oscillospirales;f__DTU089;g__DTU033;s__GCA_001513365.1</t>
  </si>
  <si>
    <t>3300025618_31</t>
  </si>
  <si>
    <t>OTU-12558</t>
  </si>
  <si>
    <t>d__Bacteria;p__Firmicutes_D;c__Proteinivoracia;o__UBA4975;f__UBA4975;g__UBA4975;s__</t>
  </si>
  <si>
    <t>3300025618_33</t>
  </si>
  <si>
    <t>OTU-7424</t>
  </si>
  <si>
    <t>d__Bacteria;p__Bacteroidota;c__Bacteroidia;o__Bacteroidales;f__DTU049;g__DTU049;s__GCA_001513285.1</t>
  </si>
  <si>
    <t>3300025618_32</t>
  </si>
  <si>
    <t>OTU-11067</t>
  </si>
  <si>
    <t>d__Bacteria;p__Firmicutes_B;c__Desulfotomaculia;o__Desulfotomaculales;f__Pelotomaculaceae;g__DTU098;s__GCA_001512635.1</t>
  </si>
  <si>
    <t>3300025618_34</t>
  </si>
  <si>
    <t>OTU-1231</t>
  </si>
  <si>
    <t>3300025618_37</t>
  </si>
  <si>
    <t>3300025618_50</t>
  </si>
  <si>
    <t>3300025618_8</t>
  </si>
  <si>
    <t>OTU-6050</t>
  </si>
  <si>
    <t>3300025587_7</t>
  </si>
  <si>
    <t>OTU-4037</t>
  </si>
  <si>
    <t>d__Bacteria;p__Proteobacteria;c__Gammaproteobacteria;o__Betaproteobacteriales;f__;g__;s__</t>
  </si>
  <si>
    <t>3300025587_8</t>
  </si>
  <si>
    <t>OTU-11035</t>
  </si>
  <si>
    <t>d__Bacteria;p__Proteobacteria;c__Gammaproteobacteria;o__Betaproteobacteriales;f__Rhodocyclaceae;g__;s__</t>
  </si>
  <si>
    <t>3300025587_9</t>
  </si>
  <si>
    <t>3300025587_16</t>
  </si>
  <si>
    <t>OTU-11143</t>
  </si>
  <si>
    <t>d__Bacteria;p__Firmicutes_A;c__Clostridia;o__Acetivibrionales;f__Acetivibrionaceae;g__DTU013;s__DTU013 sp2</t>
  </si>
  <si>
    <t>3300025587_23</t>
  </si>
  <si>
    <t>3300025587_22</t>
  </si>
  <si>
    <t>3300025587_21</t>
  </si>
  <si>
    <t>OTU-12907</t>
  </si>
  <si>
    <t>d__Bacteria;p__Bacteroidota;c__Bacteroidia;o__Bacteroidales;f__Bacteroidaceae;g__Prevotella;s__</t>
  </si>
  <si>
    <t>3300025587_27</t>
  </si>
  <si>
    <t>OTU-2386</t>
  </si>
  <si>
    <t>d__Bacteria;p__Firmicutes_A;c__Clostridia;o__Lachnospirales;f__Lachnospiraceae;g__;s__</t>
  </si>
  <si>
    <t>3300025587_26</t>
  </si>
  <si>
    <t>3300025587_25</t>
  </si>
  <si>
    <t>OTU-2388</t>
  </si>
  <si>
    <t>d__Archaea;p__Euryarchaeota;c__Methanobacteria;o__Methanobacteriales;f__Methanothermobacteraceae;g__Methanothermobacter;s__GCF_900095815.1</t>
  </si>
  <si>
    <t>3300025587_30</t>
  </si>
  <si>
    <t>OTU-11768</t>
  </si>
  <si>
    <t>d__Bacteria;p__Firmicutes;c__Bacilli;o__Lactobacillales;f__Streptococcaceae;g__Streptococcus;s__</t>
  </si>
  <si>
    <t>3300025587_14</t>
  </si>
  <si>
    <t>OTU-11144</t>
  </si>
  <si>
    <t>d__Bacteria;p__Firmicutes_A;c__Clostridia;o__Tissierellales;f__Tepidimicrobiaceae;g__;s__</t>
  </si>
  <si>
    <t>3300025587_15</t>
  </si>
  <si>
    <t>OTU-8050</t>
  </si>
  <si>
    <t>d__Bacteria;p__Firmicutes_A;c__Clostridia;o__Acetivibrionales;f__Acetivibrionaceae;g__Herbivorax;s__Herbivorax saccincola</t>
  </si>
  <si>
    <t>3300025587_13</t>
  </si>
  <si>
    <t>3300025587_11</t>
  </si>
  <si>
    <t>OTU-11146</t>
  </si>
  <si>
    <t>d__Bacteria;p__Firmicutes_A;c__Thermovenabulia;o__Thermovenabulales;f__Tepidanaerobacteraceae;g__Tepidanaerobacter;s__Tepidanaerobacter syntrophicus</t>
  </si>
  <si>
    <t>3300025587_18</t>
  </si>
  <si>
    <t>3300025740_51</t>
  </si>
  <si>
    <t>3300025740_53</t>
  </si>
  <si>
    <t>3300025740_52</t>
  </si>
  <si>
    <t>3300025740_57</t>
  </si>
  <si>
    <t>3300025740_9</t>
  </si>
  <si>
    <t>3300025740_8</t>
  </si>
  <si>
    <t>3300025740_5</t>
  </si>
  <si>
    <t>3300025740_4</t>
  </si>
  <si>
    <t>3300025740_7</t>
  </si>
  <si>
    <t>OTU-14714</t>
  </si>
  <si>
    <t>3300025740_3</t>
  </si>
  <si>
    <t>3300025740_39</t>
  </si>
  <si>
    <t>3300025740_33</t>
  </si>
  <si>
    <t>3300025740_32</t>
  </si>
  <si>
    <t>3300025740_34</t>
  </si>
  <si>
    <t>OTU-257</t>
  </si>
  <si>
    <t>d__Bacteria;p__Bacteroidota;c__Bacteroidia;o__Bacteroidales;f__vadinHA17;g__UBA8202;s__UBA8202</t>
  </si>
  <si>
    <t>3300025740_19</t>
  </si>
  <si>
    <t>3300025740_16</t>
  </si>
  <si>
    <t>OTU-17684</t>
  </si>
  <si>
    <t>3300025740_30</t>
  </si>
  <si>
    <t>3300025740_31</t>
  </si>
  <si>
    <t>3300025740_84</t>
  </si>
  <si>
    <t>3300025740_83</t>
  </si>
  <si>
    <t>3300025740_89</t>
  </si>
  <si>
    <t>OTU-1317</t>
  </si>
  <si>
    <t>d__Bacteria;p__Patescibacteria;c__Paceibacteria;o__Paceibacterales;f__UBA5633;g__UBA6220;s__</t>
  </si>
  <si>
    <t>3300025740_68</t>
  </si>
  <si>
    <t>3300025740_62</t>
  </si>
  <si>
    <t>3300025740_42</t>
  </si>
  <si>
    <t>3300025740_43</t>
  </si>
  <si>
    <t>3300025740_46</t>
  </si>
  <si>
    <t>3300025740_44</t>
  </si>
  <si>
    <t>3300025740_45</t>
  </si>
  <si>
    <t>OTU-15178</t>
  </si>
  <si>
    <t>d__Bacteria;p__Synergistota;c__Synergistia;o__Synergistales;f__Aminiphilaceae;g__;s__</t>
  </si>
  <si>
    <t>3300025740_49</t>
  </si>
  <si>
    <t>OTU-16567</t>
  </si>
  <si>
    <t>3300025740_26</t>
  </si>
  <si>
    <t>3300025740_20</t>
  </si>
  <si>
    <t>3300025740_21</t>
  </si>
  <si>
    <t>OTU-3571</t>
  </si>
  <si>
    <t>3300025740_23</t>
  </si>
  <si>
    <t>OTU-9573</t>
  </si>
  <si>
    <t>3300025740_28</t>
  </si>
  <si>
    <t>OTU-9576</t>
  </si>
  <si>
    <t>d__Archaea;p__Halobacterota;c__Methanosarcinia;o__Methanotrichales;f__Methanotrichaceae;g__;s__</t>
  </si>
  <si>
    <t>3300025740_29</t>
  </si>
  <si>
    <t>3300025740_12</t>
  </si>
  <si>
    <t>3300025740_60</t>
  </si>
  <si>
    <t>3300025740_63</t>
  </si>
  <si>
    <t>3300025740_65</t>
  </si>
  <si>
    <t>3300025740_70</t>
  </si>
  <si>
    <t>3300025720_27</t>
  </si>
  <si>
    <t>3300025720_30</t>
  </si>
  <si>
    <t>3300025720_33</t>
  </si>
  <si>
    <t>3300025720_35</t>
  </si>
  <si>
    <t>3300025720_34</t>
  </si>
  <si>
    <t>3300025720_37</t>
  </si>
  <si>
    <t>3300025720_36</t>
  </si>
  <si>
    <t>OTU-9254</t>
  </si>
  <si>
    <t>d__Bacteria;p__Actinobacteriota;c__Thermoleophilia;o__UBA2241;f__UBA2241;g__UBA2241;s__</t>
  </si>
  <si>
    <t>3300025720_39</t>
  </si>
  <si>
    <t>OTU-17101</t>
  </si>
  <si>
    <t>d__Archaea;p__Halobacterota;c__Methanomicrobia;o__Methanomicrobiales;f__Methanoregulaceae;g__Methanolinea;s__</t>
  </si>
  <si>
    <t>3300025720_59</t>
  </si>
  <si>
    <t>3300025720_55</t>
  </si>
  <si>
    <t>OTU-17099</t>
  </si>
  <si>
    <t>d__Archaea;p__Halobacterota;c__Methanomicrobia;o__Methanomicrobiales;f__Methanoregulaceae;g__UBA11384;s__</t>
  </si>
  <si>
    <t>3300025720_54</t>
  </si>
  <si>
    <t>3300025720_47</t>
  </si>
  <si>
    <t>3300025720_9</t>
  </si>
  <si>
    <t>OTU-4518</t>
  </si>
  <si>
    <t>3300025720_3</t>
  </si>
  <si>
    <t>OTU-4523</t>
  </si>
  <si>
    <t>3300025720_1</t>
  </si>
  <si>
    <t>OTU-5776</t>
  </si>
  <si>
    <t>3300025720_6</t>
  </si>
  <si>
    <t>OTU-1977</t>
  </si>
  <si>
    <t>3300025720_20</t>
  </si>
  <si>
    <t>3300025720_21</t>
  </si>
  <si>
    <t>3300025720_26</t>
  </si>
  <si>
    <t>3300025720_25</t>
  </si>
  <si>
    <t>3300025720_28</t>
  </si>
  <si>
    <t>3300025720_29</t>
  </si>
  <si>
    <t>3300025720_46</t>
  </si>
  <si>
    <t>3300025720_40</t>
  </si>
  <si>
    <t>OTU-882</t>
  </si>
  <si>
    <t>d__Bacteria;p__Firmicutes_A;c__Clostridia;o__Oscillospirales;f__DTU089;g__UBA1447;s__</t>
  </si>
  <si>
    <t>3300025720_41</t>
  </si>
  <si>
    <t>3300025720_42</t>
  </si>
  <si>
    <t>3300025720_49</t>
  </si>
  <si>
    <t>3300025720_60</t>
  </si>
  <si>
    <t>3300025720_17</t>
  </si>
  <si>
    <t>3300025720_14</t>
  </si>
  <si>
    <t>3300025720_18</t>
  </si>
  <si>
    <t>3300025720_16</t>
  </si>
  <si>
    <t>3300025720_15</t>
  </si>
  <si>
    <t>OTU-9912</t>
  </si>
  <si>
    <t>d__Bacteria;p__Bacteroidota;c__Bacteroidia;o__Bacteroidales;f__UBA4181;g__;s__</t>
  </si>
  <si>
    <t>3300025720_11</t>
  </si>
  <si>
    <t>3300025720_10</t>
  </si>
  <si>
    <t>OTU-1973</t>
  </si>
  <si>
    <t>3300025724_26</t>
  </si>
  <si>
    <t>3300025724_27</t>
  </si>
  <si>
    <t>3300025724_24</t>
  </si>
  <si>
    <t>3300025724_25</t>
  </si>
  <si>
    <t>3300025724_22</t>
  </si>
  <si>
    <t>3300025724_23</t>
  </si>
  <si>
    <t>3300025724_21</t>
  </si>
  <si>
    <t>3300025724_28</t>
  </si>
  <si>
    <t>3300025724_6</t>
  </si>
  <si>
    <t>3300025724_5</t>
  </si>
  <si>
    <t>3300025724_4</t>
  </si>
  <si>
    <t>3300025724_8</t>
  </si>
  <si>
    <t>3300025724_83</t>
  </si>
  <si>
    <t>3300025724_89</t>
  </si>
  <si>
    <t>3300025724_29</t>
  </si>
  <si>
    <t>3300025724_52</t>
  </si>
  <si>
    <t>3300025724_51</t>
  </si>
  <si>
    <t>3300025724_50</t>
  </si>
  <si>
    <t>OTU-5792</t>
  </si>
  <si>
    <t>3300025724_59</t>
  </si>
  <si>
    <t>3300025724_58</t>
  </si>
  <si>
    <t>3300025724_30</t>
  </si>
  <si>
    <t>3300025724_42</t>
  </si>
  <si>
    <t>3300025724_10</t>
  </si>
  <si>
    <t>3300025724_18</t>
  </si>
  <si>
    <t>3300025724_34</t>
  </si>
  <si>
    <t>3300025724_31</t>
  </si>
  <si>
    <t>d__Bacteria;p__Verrucomicrobiota;c__Verrucomicrobiae;o__Pedosphaerales;f__UBA9464;g__;s__</t>
  </si>
  <si>
    <t>3300025724_40</t>
  </si>
  <si>
    <t>3300025724_43</t>
  </si>
  <si>
    <t>3300025724_46</t>
  </si>
  <si>
    <t>3300009769_17</t>
  </si>
  <si>
    <t>3300009769_62</t>
  </si>
  <si>
    <t>3300009769_65</t>
  </si>
  <si>
    <t>3300009769_47</t>
  </si>
  <si>
    <t>3300009769_41</t>
  </si>
  <si>
    <t>3300009769_49</t>
  </si>
  <si>
    <t>3300009769_29</t>
  </si>
  <si>
    <t>OTU-7143</t>
  </si>
  <si>
    <t>d__Bacteria;p__Desulfobacterota_B;c__Syntrophorhabdia;o__Syntrophorhabdales;f__Syntrophorhabdaceae;g__Syntrophorhabdus;s__</t>
  </si>
  <si>
    <t>3300009769_61</t>
  </si>
  <si>
    <t>3300009769_66</t>
  </si>
  <si>
    <t>3300009769_68</t>
  </si>
  <si>
    <t>OTU-12591</t>
  </si>
  <si>
    <t>3300009769_31</t>
  </si>
  <si>
    <t>3300009769_35</t>
  </si>
  <si>
    <t>3300009769_12</t>
  </si>
  <si>
    <t>3300009769_11</t>
  </si>
  <si>
    <t>OTU-307</t>
  </si>
  <si>
    <t>3300009769_6</t>
  </si>
  <si>
    <t>3300009769_7</t>
  </si>
  <si>
    <t>3300009769_9</t>
  </si>
  <si>
    <t>3300009769_56</t>
  </si>
  <si>
    <t>3300009769_57</t>
  </si>
  <si>
    <t>3300009769_54</t>
  </si>
  <si>
    <t>3300009769_55</t>
  </si>
  <si>
    <t>3300009769_52</t>
  </si>
  <si>
    <t>3300009769_53</t>
  </si>
  <si>
    <t>3300009769_51</t>
  </si>
  <si>
    <t>3300009769_95</t>
  </si>
  <si>
    <t>3300009769_43</t>
  </si>
  <si>
    <t>OTU-10585</t>
  </si>
  <si>
    <t>d__Bacteria;p__Caldatribacteriota;c__Caldatribacteriia;o__Caldatribacteriales;f__UBA8910;g__UBA8910;s__</t>
  </si>
  <si>
    <t>3300009769_42</t>
  </si>
  <si>
    <t>3300009769_48</t>
  </si>
  <si>
    <t>3300009769_39</t>
  </si>
  <si>
    <t>3300009769_104</t>
  </si>
  <si>
    <t>3300009769_58</t>
  </si>
  <si>
    <t>3300009769_27</t>
  </si>
  <si>
    <t>3300009769_25</t>
  </si>
  <si>
    <t>OTU-9631</t>
  </si>
  <si>
    <t>3300009769_23</t>
  </si>
  <si>
    <t>3300009769_21</t>
  </si>
  <si>
    <t>3300009769_20</t>
  </si>
  <si>
    <t>3300009769_26</t>
  </si>
  <si>
    <t>3300009769_22</t>
  </si>
  <si>
    <t>3300025605_50</t>
  </si>
  <si>
    <t>OTU-2852</t>
  </si>
  <si>
    <t>3300025605_55</t>
  </si>
  <si>
    <t>OTU-6042</t>
  </si>
  <si>
    <t>d__Bacteria;p__Coprothermobacterota;c__Coprothermobacteria;o__Coprothermobacterales;f__Coprothermobacteraceae;g__Coprothermobacter;s__Coprothermobacter proteolyticus</t>
  </si>
  <si>
    <t>3300025605_58</t>
  </si>
  <si>
    <t>3300025605_52</t>
  </si>
  <si>
    <t>3300025605_38</t>
  </si>
  <si>
    <t>3300025605_32</t>
  </si>
  <si>
    <t>OTU-9509</t>
  </si>
  <si>
    <t>d__Bacteria;p__Firmicutes_A;c__Clostridia;o__Acetivibrionales;f__Ruminiclostridiaceae_A;g__DTU059;s__</t>
  </si>
  <si>
    <t>3300025605_31</t>
  </si>
  <si>
    <t>3300025605_30</t>
  </si>
  <si>
    <t>3300025605_37</t>
  </si>
  <si>
    <t>3300025605_36</t>
  </si>
  <si>
    <t>3300025605_34</t>
  </si>
  <si>
    <t>3300025605_19</t>
  </si>
  <si>
    <t>3300025605_15</t>
  </si>
  <si>
    <t>3300025605_17</t>
  </si>
  <si>
    <t>3300025605_16</t>
  </si>
  <si>
    <t>OTU-17944</t>
  </si>
  <si>
    <t>3300025605_11</t>
  </si>
  <si>
    <t>3300025605_13</t>
  </si>
  <si>
    <t>d__Bacteria;p__Acidobacteriota;c__Acidobacteriae;o__Solibacterales;f__Solibacteraceae;g__;s__</t>
  </si>
  <si>
    <t>3300025605_35</t>
  </si>
  <si>
    <t>3300025605_42</t>
  </si>
  <si>
    <t>OTU-10105</t>
  </si>
  <si>
    <t>3300025605_41</t>
  </si>
  <si>
    <t>3300025605_46</t>
  </si>
  <si>
    <t>3300025605_48</t>
  </si>
  <si>
    <t>OTU-7318</t>
  </si>
  <si>
    <t>d__Bacteria;p__Elusimicrobiota;c__Elusimicrobia;o__Elusimicrobiales;f__UBA9959;g__;s__</t>
  </si>
  <si>
    <t>3300025605_49</t>
  </si>
  <si>
    <t>3300025605_26</t>
  </si>
  <si>
    <t>3300025605_20</t>
  </si>
  <si>
    <t>3300025605_21</t>
  </si>
  <si>
    <t>3300025605_28</t>
  </si>
  <si>
    <t>OTU-10956</t>
  </si>
  <si>
    <t>3300025605_29</t>
  </si>
  <si>
    <t>3300025605_18</t>
  </si>
  <si>
    <t>3300025605_9</t>
  </si>
  <si>
    <t>OTU-13847</t>
  </si>
  <si>
    <t>3300025605_4</t>
  </si>
  <si>
    <t>3300025605_7</t>
  </si>
  <si>
    <t>3300025605_6</t>
  </si>
  <si>
    <t>OTU-13606</t>
  </si>
  <si>
    <t>d__Bacteria;p__Firmicutes_A;c__Clostridia;o__Acetivibrionales;f__Acetivibrionaceae;g__Ruminiclostridium;s__</t>
  </si>
  <si>
    <t>3300025605_3</t>
  </si>
  <si>
    <t>3300025605_10</t>
  </si>
  <si>
    <t>OTU-5901</t>
  </si>
  <si>
    <t>3300025631_29</t>
  </si>
  <si>
    <t>3300025631_27</t>
  </si>
  <si>
    <t>3300025631_26</t>
  </si>
  <si>
    <t>3300025631_24</t>
  </si>
  <si>
    <t>3300025631_68</t>
  </si>
  <si>
    <t>OTU-7969</t>
  </si>
  <si>
    <t>d__Bacteria;p__Patescibacteria;c__Paceibacteria;o__Paceibacterales;f__;g__;s__</t>
  </si>
  <si>
    <t>3300025631_61</t>
  </si>
  <si>
    <t>OTU-2383</t>
  </si>
  <si>
    <t>d__Bacteria;p__Spirochaetota;c__UBA6919;o__GWB1-36-13;f__;g__;s__</t>
  </si>
  <si>
    <t>3300025631_67</t>
  </si>
  <si>
    <t>3300025631_48</t>
  </si>
  <si>
    <t>3300025631_45</t>
  </si>
  <si>
    <t>3300025631_44</t>
  </si>
  <si>
    <t>3300025631_47</t>
  </si>
  <si>
    <t>3300025631_40</t>
  </si>
  <si>
    <t>3300025631_42</t>
  </si>
  <si>
    <t>3300025631_9</t>
  </si>
  <si>
    <t>3300025631_4</t>
  </si>
  <si>
    <t>3300025631_5</t>
  </si>
  <si>
    <t>OTU-13853</t>
  </si>
  <si>
    <t>d__Bacteria;p__Armatimonadota;c__;o__;f__;g__;s__</t>
  </si>
  <si>
    <t>3300025631_6</t>
  </si>
  <si>
    <t>OTU-13855</t>
  </si>
  <si>
    <t>3300025631_66</t>
  </si>
  <si>
    <t>OTU-7976</t>
  </si>
  <si>
    <t>d__Bacteria;p__Patescibacteria;c__Paceibacteria;o__Paceibacterales;f__GCA-002788555;g__;s__</t>
  </si>
  <si>
    <t>3300025631_30</t>
  </si>
  <si>
    <t>3300025631_54</t>
  </si>
  <si>
    <t>OTU-16653</t>
  </si>
  <si>
    <t>3300025631_38</t>
  </si>
  <si>
    <t>3300025631_39</t>
  </si>
  <si>
    <t>3300025631_34</t>
  </si>
  <si>
    <t>3300025631_35</t>
  </si>
  <si>
    <t>3300025631_37</t>
  </si>
  <si>
    <t>3300025631_16</t>
  </si>
  <si>
    <t>3300025631_17</t>
  </si>
  <si>
    <t>3300025631_14</t>
  </si>
  <si>
    <t>3300025631_15</t>
  </si>
  <si>
    <t>OTU-17943</t>
  </si>
  <si>
    <t>d__Bacteria;p__Chloroflexota;c__Anaerolineae;o__Anaerolineales;f__envOPS12;g__UBA7227;s__GCA_002473085.1</t>
  </si>
  <si>
    <t>3300025631_18</t>
  </si>
  <si>
    <t>3300025631_19</t>
  </si>
  <si>
    <t>3300025631_50</t>
  </si>
  <si>
    <t>3300025657_43</t>
  </si>
  <si>
    <t>3300025657_42</t>
  </si>
  <si>
    <t>3300025657_47</t>
  </si>
  <si>
    <t>3300025657_46</t>
  </si>
  <si>
    <t>OTU-2</t>
  </si>
  <si>
    <t>d__Archaea;p__Halobacterota;c__Methanomicrobia;o__Methanomicrobiales;f__Methanocullaceae;g__Methanoculleus;s__GCF_001571405.1</t>
  </si>
  <si>
    <t>3300025657_48</t>
  </si>
  <si>
    <t>3300025657_51</t>
  </si>
  <si>
    <t>3300025657_29</t>
  </si>
  <si>
    <t>OTU-10015</t>
  </si>
  <si>
    <t>d__Bacteria;p__Firmicutes_G;c__SHA-98;o__DTUO25;f__DTU025;g__UBA10085;s__</t>
  </si>
  <si>
    <t>3300025657_28</t>
  </si>
  <si>
    <t>3300025657_23</t>
  </si>
  <si>
    <t>3300025657_22</t>
  </si>
  <si>
    <t>3300025657_21</t>
  </si>
  <si>
    <t>3300025657_20</t>
  </si>
  <si>
    <t>3300025657_27</t>
  </si>
  <si>
    <t>3300025657_26</t>
  </si>
  <si>
    <t>3300025657_25</t>
  </si>
  <si>
    <t>OTU-7413</t>
  </si>
  <si>
    <t>d__Bacteria;p__Bacteroidota;c__Bacteroidia;o__Bacteroidales;f__DTU049;g__DTU049;s__GCA_001512885.1</t>
  </si>
  <si>
    <t>3300025657_24</t>
  </si>
  <si>
    <t>3300025657_41</t>
  </si>
  <si>
    <t>OTU-8328</t>
  </si>
  <si>
    <t>d__Bacteria;p__Nitrospirota;c__Thermodesulfovibrionia;o__Thermodesulfovibrionales;f__Thermodesulfovibrionaceae;g__Thermodesulfovibrio;s__Thermodesulfovibrio thiophilus</t>
  </si>
  <si>
    <t>3300025657_40</t>
  </si>
  <si>
    <t>3300025657_44</t>
  </si>
  <si>
    <t>3300025657_34</t>
  </si>
  <si>
    <t>OTU-1659</t>
  </si>
  <si>
    <t>d__Bacteria;p__Firmicutes_B;c__Peptococcia;o__DRI-13;f__DTU073;g__UBA3937;s__GCA_002385735.1</t>
  </si>
  <si>
    <t>3300025657_50</t>
  </si>
  <si>
    <t>3300025657_56</t>
  </si>
  <si>
    <t>OTU-10876</t>
  </si>
  <si>
    <t>d__Bacteria;p__Firmicutes;c__Bacilli;o__ML615J-28;f__CAG-698;g__DTU056;s__GCA_001512985.1</t>
  </si>
  <si>
    <t>3300025657_59</t>
  </si>
  <si>
    <t>3300025657_36</t>
  </si>
  <si>
    <t>3300025657_31</t>
  </si>
  <si>
    <t>3300025657_32</t>
  </si>
  <si>
    <t>3300025657_33</t>
  </si>
  <si>
    <t>3300025657_39</t>
  </si>
  <si>
    <t>3300025657_18</t>
  </si>
  <si>
    <t>OTU-16391</t>
  </si>
  <si>
    <t>d__Bacteria;p__Firmicutes_A;c__Clostridia;o__Acetivibrionales;f__Acetivibrionaceae;g__DTU013;s__GCA_002385815.1</t>
  </si>
  <si>
    <t>3300025657_16</t>
  </si>
  <si>
    <t>OTU-694</t>
  </si>
  <si>
    <t>d__Bacteria;p__Proteobacteria;c__Gammaproteobacteria;o__Xanthomonadales;f__Xanthomonadaceae;g__Thermomonas;s__</t>
  </si>
  <si>
    <t>3300025657_17</t>
  </si>
  <si>
    <t>3300025657_14</t>
  </si>
  <si>
    <t>3300025657_15</t>
  </si>
  <si>
    <t>3300025683_13</t>
  </si>
  <si>
    <t>3300025683_10</t>
  </si>
  <si>
    <t>3300025683_31</t>
  </si>
  <si>
    <t>3300025683_33</t>
  </si>
  <si>
    <t>3300025683_32</t>
  </si>
  <si>
    <t>3300025683_39</t>
  </si>
  <si>
    <t>3300025683_16</t>
  </si>
  <si>
    <t>3300025683_42</t>
  </si>
  <si>
    <t>3300025683_43</t>
  </si>
  <si>
    <t>3300025683_44</t>
  </si>
  <si>
    <t>3300025683_45</t>
  </si>
  <si>
    <t>3300025683_47</t>
  </si>
  <si>
    <t>3300025683_63</t>
  </si>
  <si>
    <t>OTU-5068</t>
  </si>
  <si>
    <t>3300025683_26</t>
  </si>
  <si>
    <t>3300025683_27</t>
  </si>
  <si>
    <t>3300025683_24</t>
  </si>
  <si>
    <t>3300025683_22</t>
  </si>
  <si>
    <t>3300025683_23</t>
  </si>
  <si>
    <t>3300025683_20</t>
  </si>
  <si>
    <t>3300025683_21</t>
  </si>
  <si>
    <t>3300025683_28</t>
  </si>
  <si>
    <t>3300025683_29</t>
  </si>
  <si>
    <t>3300025683_5</t>
  </si>
  <si>
    <t>3300025683_4</t>
  </si>
  <si>
    <t>3300025683_50</t>
  </si>
  <si>
    <t>3300025683_58</t>
  </si>
  <si>
    <t>2100351003_3</t>
  </si>
  <si>
    <t>2100351003_1</t>
  </si>
  <si>
    <t>3300028633_23</t>
  </si>
  <si>
    <t>3300028633_7</t>
  </si>
  <si>
    <t>3300028633_13</t>
  </si>
  <si>
    <t>3300028633_12</t>
  </si>
  <si>
    <t>3300028633_14</t>
  </si>
  <si>
    <t>3300028633_20</t>
  </si>
  <si>
    <t>OTU-9793</t>
  </si>
  <si>
    <t>d__Bacteria;p__Firmicutes_A;c__Clostridia;o__Peptostreptococcales;f__Peptoclostridiaceae;g__Peptoclostridium_A;s__</t>
  </si>
  <si>
    <t>3300028633_21</t>
  </si>
  <si>
    <t>3300028633_22</t>
  </si>
  <si>
    <t>3300028633_25</t>
  </si>
  <si>
    <t>3300028633_29</t>
  </si>
  <si>
    <t>OTU-17956</t>
  </si>
  <si>
    <t>3300014273_1</t>
  </si>
  <si>
    <t>3300013289_1</t>
  </si>
  <si>
    <t>3300013289_2</t>
  </si>
  <si>
    <t>3300013289_3</t>
  </si>
  <si>
    <t>3300013281_1</t>
  </si>
  <si>
    <t>3300013280_1</t>
  </si>
  <si>
    <t>d__Bacteria;p__Patescibacteria;c__Saccharimonadia;o__Saccharimonadales;f__Saccharimonadaceae;g__UBA5946;s__GCA_002434045.1</t>
  </si>
  <si>
    <t>3300013280_2</t>
  </si>
  <si>
    <t>OTU-7086</t>
  </si>
  <si>
    <t>d__Bacteria;p__Patescibacteria;c__Saccharimonadia;o__Saccharimonadales;f__Saccharimonadaceae;g__UBA1020;s__UBA1020 sp1</t>
  </si>
  <si>
    <t>3300013232_43</t>
  </si>
  <si>
    <t>OTU-11902</t>
  </si>
  <si>
    <t>d__Bacteria;p__Patescibacteria;c__Gracilibacteria;o__Peregrinibacterales;f__UBA12463;g__;s__</t>
  </si>
  <si>
    <t>sediment</t>
  </si>
  <si>
    <t>3300013232_20</t>
  </si>
  <si>
    <t>OTU-7678</t>
  </si>
  <si>
    <t>d__Archaea;p__Nanoarchaeota;c__Woesearchaeia;o__ARS49;f__;g__;s__</t>
  </si>
  <si>
    <t>3300013232_23</t>
  </si>
  <si>
    <t>OTU-11622</t>
  </si>
  <si>
    <t>3300013232_24</t>
  </si>
  <si>
    <t>OTU-11624</t>
  </si>
  <si>
    <t>d__Archaea;p__Nanoarchaeota;c__Woesearchaeia;o__SM23-78;f__UBA525;g__UBA153;s__</t>
  </si>
  <si>
    <t>3300013232_27</t>
  </si>
  <si>
    <t>OTU-11625</t>
  </si>
  <si>
    <t>d__Archaea;p__Nanoarchaeota;c__Woesearchaeia;o__SM23-78;f__UBA525;g__UBA525;s__</t>
  </si>
  <si>
    <t>3300013232_46</t>
  </si>
  <si>
    <t>OTU-2433</t>
  </si>
  <si>
    <t>d__Bacteria;p__Patescibacteria;c__ABY1;o__Falkowbacterales;f__UBA917;g__UBA917;s__</t>
  </si>
  <si>
    <t>3300013232_16</t>
  </si>
  <si>
    <t>OTU-3528</t>
  </si>
  <si>
    <t>3300013232_37</t>
  </si>
  <si>
    <t>OTU-2877</t>
  </si>
  <si>
    <t>d__Bacteria;p__Patescibacteria;c__ABY1;o__Buchananbacterales;f__;g__;s__</t>
  </si>
  <si>
    <t>3300013232_34</t>
  </si>
  <si>
    <t>OTU-2878</t>
  </si>
  <si>
    <t>d__Bacteria;p__Patescibacteria;c__Paceibacteria;o__Azambacterales;f__;g__;s__</t>
  </si>
  <si>
    <t>3300013232_35</t>
  </si>
  <si>
    <t>OTU-2879</t>
  </si>
  <si>
    <t>d__Bacteria;p__Patescibacteria;c__Saccharimonadia;o__Saccharimonadales;f__Saccharimonadaceae;g__;s__</t>
  </si>
  <si>
    <t>3300012018_12</t>
  </si>
  <si>
    <t>OTU-16401</t>
  </si>
  <si>
    <t>d__Bacteria;p__Bacteroidota;c__Bacteroidia;o__Chitinophagales;f__LD1;g__;s__</t>
  </si>
  <si>
    <t>3300012018_15</t>
  </si>
  <si>
    <t>OTU-10799</t>
  </si>
  <si>
    <t>3300012018_14</t>
  </si>
  <si>
    <t>OTU-16368</t>
  </si>
  <si>
    <t>d__Bacteria;p__Bacteroidota;c__Bacteroidia;o__AKYH767;f__UBA4408;g__UBA4408;s__GCA_002389785.1</t>
  </si>
  <si>
    <t>3300012018_13</t>
  </si>
  <si>
    <t>3300012018_10</t>
  </si>
  <si>
    <t>OTU-10803</t>
  </si>
  <si>
    <t>d__Bacteria;p__Proteobacteria;c__Gammaproteobacteria;o__Betaproteobacteriales;f__Burkholderiaceae;g__Aquabacterium;s__</t>
  </si>
  <si>
    <t>3300012018_8</t>
  </si>
  <si>
    <t>3300012018_2</t>
  </si>
  <si>
    <t>OTU-6107</t>
  </si>
  <si>
    <t>3300012018_7</t>
  </si>
  <si>
    <t>OTU-6466</t>
  </si>
  <si>
    <t>d__Bacteria;p__Bacteroidota;c__Bacteroidia;o__Chitinophagales;f__BACL12;g__UBA7236;s__</t>
  </si>
  <si>
    <t>3300012018_4</t>
  </si>
  <si>
    <t>3300005675_1</t>
  </si>
  <si>
    <t>3300005676_2</t>
  </si>
  <si>
    <t>3300005673_4</t>
  </si>
  <si>
    <t>OTU-17349</t>
  </si>
  <si>
    <t>d__Bacteria;p__Patescibacteria;c__Microgenomatia;o__UBA10105;f__UBA927;g__UBA927;s__GCA_002433895.1</t>
  </si>
  <si>
    <t>3300005673_5</t>
  </si>
  <si>
    <t>OTU-8876</t>
  </si>
  <si>
    <t>d__Bacteria;p__Patescibacteria;c__Microgenomatia;o__UBA1400;f__Pacebacteraceae;g__UBA924;s__GCA_002293725.1</t>
  </si>
  <si>
    <t>3300005673_6</t>
  </si>
  <si>
    <t>3300005673_7</t>
  </si>
  <si>
    <t>3300005673_1</t>
  </si>
  <si>
    <t>OTU-17354</t>
  </si>
  <si>
    <t>d__Bacteria;p__Proteobacteria;c__Gammaproteobacteria;o__Betaproteobacteriales;f__Rhodocyclaceae;g__Accumulibacter;s__GCA_000585015.1</t>
  </si>
  <si>
    <t>3300005673_2</t>
  </si>
  <si>
    <t>3300005673_3</t>
  </si>
  <si>
    <t>3300005672_2</t>
  </si>
  <si>
    <t>3300005672_1</t>
  </si>
  <si>
    <t>3300005669_1</t>
  </si>
  <si>
    <t>3300005669_3</t>
  </si>
  <si>
    <t>3300005669_4</t>
  </si>
  <si>
    <t>3300005677_1</t>
  </si>
  <si>
    <t>3300005677_2</t>
  </si>
  <si>
    <t>3300005677_3</t>
  </si>
  <si>
    <t>3300005678_1</t>
  </si>
  <si>
    <t>2030936003_2</t>
  </si>
  <si>
    <t>OTU-15860</t>
  </si>
  <si>
    <t>d__Bacteria;p__Proteobacteria;c__Gammaproteobacteria;o__Betaproteobacteriales;f__Rhodocyclaceae;g__UTPRO2;s__</t>
  </si>
  <si>
    <t>2030936003_1</t>
  </si>
  <si>
    <t>OTU-4946</t>
  </si>
  <si>
    <t>d__Bacteria;p__Bacteroidota;c__Ignavibacteria;o__SJA-28;f__B-1AR;g__OLB4;s__GCA_001567325.1</t>
  </si>
  <si>
    <t>3300000558_30</t>
  </si>
  <si>
    <t>OTU-7451</t>
  </si>
  <si>
    <t>d__Bacteria;p__Cloacimonadota;c__Cloacimonadia;o__Cloacimonadales;f__Cloacimonadaceae;g__UBA5614;s__GCA_002424605.1</t>
  </si>
  <si>
    <t>3300000558_38</t>
  </si>
  <si>
    <t>OTU-5031</t>
  </si>
  <si>
    <t>d__Bacteria;p__Desulfobacterota;c__Desulfobacteria;o__Desulfatiglanales;f__NaphS2;g__UBA5623;s__GCA_002424495.1</t>
  </si>
  <si>
    <t>3300000558_15</t>
  </si>
  <si>
    <t>3300000558_50</t>
  </si>
  <si>
    <t>OTU-11741</t>
  </si>
  <si>
    <t>d__Bacteria;p__Spirochaetota;c__Spirochaetia;o__Treponematales;f__UBA8932;g__UBA11090;s__UBA11090</t>
  </si>
  <si>
    <t>3300000558_59</t>
  </si>
  <si>
    <t>d__Archaea;p__Halobacterota;c__Methanomicrobia;o__Methanomicrobiales;f__Methanocullaceae;g__Methanoculleus;s__GCA_002497965.1</t>
  </si>
  <si>
    <t>3300000558_46</t>
  </si>
  <si>
    <t>OTU-11289</t>
  </si>
  <si>
    <t>d__Bacteria;p__Campylobacterota;c__Campylobacteria;o__Campylobacterales;f__Sulfurovaceae;g__Sulfurovum_A;s__GCA_002424475.1</t>
  </si>
  <si>
    <t>3300000558_35</t>
  </si>
  <si>
    <t>OTU-3800</t>
  </si>
  <si>
    <t>d__Bacteria;p__Desulfobacterota;c__Syntrophia;o__Syntrophales;f__UBA2207;g__UBA4054;s__GCA_002383495.1</t>
  </si>
  <si>
    <t>3300000558_33</t>
  </si>
  <si>
    <t>OTU-9644</t>
  </si>
  <si>
    <t>d__Bacteria;p__Desulfobacterota;c__Syntrophia;o__Syntrophales;f__UBA5619;g__UBA5619;s__GCA_002424545.1</t>
  </si>
  <si>
    <t>3300000558_32</t>
  </si>
  <si>
    <t>OTU-3199</t>
  </si>
  <si>
    <t>d__Bacteria;p__WOR-3;c__32-111;o__32-111;f__32-111;g__UBA2202;s__GCA_002327905.1</t>
  </si>
  <si>
    <t>3300029239_10</t>
  </si>
  <si>
    <t>OTU-14171</t>
  </si>
  <si>
    <t>3300029239_14</t>
  </si>
  <si>
    <t>OTU-13180</t>
  </si>
  <si>
    <t>3300029239_5</t>
  </si>
  <si>
    <t>OTU-11984</t>
  </si>
  <si>
    <t>3300029239_8</t>
  </si>
  <si>
    <t>OTU-16012</t>
  </si>
  <si>
    <t>d__Bacteria;p__Proteobacteria;c__Gammaproteobacteria;o__Betaproteobacteriales;f__Burkholderiaceae;g__SCN-68-22;s__</t>
  </si>
  <si>
    <t>3300029239_9</t>
  </si>
  <si>
    <t>OTU-11987</t>
  </si>
  <si>
    <t>3300005690_1</t>
  </si>
  <si>
    <t>3300005690_6</t>
  </si>
  <si>
    <t>3300005689_8</t>
  </si>
  <si>
    <t>OTU-10248</t>
  </si>
  <si>
    <t>d__Bacteria;p__Patescibacteria;c__ABY1;o__Magasanikibacterales;f__UBA922;g__UBA922;s__GCA_002293825.1</t>
  </si>
  <si>
    <t>3300005689_1</t>
  </si>
  <si>
    <t>3300005689_7</t>
  </si>
  <si>
    <t>3300005689_6</t>
  </si>
  <si>
    <t>3300005689_4</t>
  </si>
  <si>
    <t>3300005689_9</t>
  </si>
  <si>
    <t>OTU-10737</t>
  </si>
  <si>
    <t>d__Bacteria;p__Patescibacteria;c__Microgenomatia;o__GWA2-44-7;f__Woesebacteraceae;g__UBA5941;s__</t>
  </si>
  <si>
    <t>3300028625_31</t>
  </si>
  <si>
    <t>3300028625_33</t>
  </si>
  <si>
    <t>OTU-16398</t>
  </si>
  <si>
    <t>3300028625_16</t>
  </si>
  <si>
    <t>3300028625_17</t>
  </si>
  <si>
    <t>3300028625_15</t>
  </si>
  <si>
    <t>OTU-11799</t>
  </si>
  <si>
    <t>d__Bacteria;p__Desulfobacterota_B;c__Syntrophorhabdia;o__Syntrophorhabdales;f__Syntrophorhabdaceae;g__Delta-02;s__</t>
  </si>
  <si>
    <t>3300028625_12</t>
  </si>
  <si>
    <t>3300028625_13</t>
  </si>
  <si>
    <t>OTU-17128</t>
  </si>
  <si>
    <t>d__Archaea;p__Halobacterota;c__Methanomicrobia;o__Methanomicrobiales;f__Methanospirillaceae;g__Methanospirillum;s__</t>
  </si>
  <si>
    <t>3300028625_11</t>
  </si>
  <si>
    <t>OTU-17130</t>
  </si>
  <si>
    <t>3300028625_18</t>
  </si>
  <si>
    <t>3300028625_42</t>
  </si>
  <si>
    <t>3300028625_29</t>
  </si>
  <si>
    <t>OTU-8389</t>
  </si>
  <si>
    <t>d__Bacteria;p__Patescibacteria;c__Paceibacteria;o__Moranbacterales;f__UBA2206;g__;s__</t>
  </si>
  <si>
    <t>3300028625_23</t>
  </si>
  <si>
    <t>OTU-8391</t>
  </si>
  <si>
    <t>d__Bacteria;p__Campylobacterota;c__Campylobacteria;o__Campylobacterales;f__Sulfurovaceae;g__Sulfurovum_A;s__GCA_002483605.1</t>
  </si>
  <si>
    <t>3300028625_21</t>
  </si>
  <si>
    <t>3300028625_20</t>
  </si>
  <si>
    <t>OTU-14520</t>
  </si>
  <si>
    <t>d__Bacteria;p__Proteobacteria;c__Alphaproteobacteria;o__Micavibrionales;f__;g__;s__</t>
  </si>
  <si>
    <t>3300028625_27</t>
  </si>
  <si>
    <t>OTU-8394</t>
  </si>
  <si>
    <t>d__Bacteria;p__Omnitrophota;c__koll11;o__UBA1560;f__2-01-FULL-45-10;g__;s__</t>
  </si>
  <si>
    <t>3300028625_25</t>
  </si>
  <si>
    <t>3300028625_9</t>
  </si>
  <si>
    <t>OTU-14202</t>
  </si>
  <si>
    <t>d__Bacteria;p__Firmicutes_A;c__Clostridia;o__Peptostreptococcales;f__Acidaminobacteraceae;g__Acidaminobacter;s__</t>
  </si>
  <si>
    <t>3300028625_1</t>
  </si>
  <si>
    <t>OTU-14207</t>
  </si>
  <si>
    <t>3300028625_26</t>
  </si>
  <si>
    <t>OTU-8395</t>
  </si>
  <si>
    <t>d__Bacteria;p__Caldisericota;c__Caldisericia;o__UBA6126;f__UBA6126;g__UBA6126;s__</t>
  </si>
  <si>
    <t>3300028629_14</t>
  </si>
  <si>
    <t>3300028629_13</t>
  </si>
  <si>
    <t>3300028629_16</t>
  </si>
  <si>
    <t>3300028629_4</t>
  </si>
  <si>
    <t>OTU-5105</t>
  </si>
  <si>
    <t>3300028629_8</t>
  </si>
  <si>
    <t>3300028629_24</t>
  </si>
  <si>
    <t>3300028629_23</t>
  </si>
  <si>
    <t>OTU-9181</t>
  </si>
  <si>
    <t>3300028629_22</t>
  </si>
  <si>
    <t>3300028629_21</t>
  </si>
  <si>
    <t>3300028630_14</t>
  </si>
  <si>
    <t>3300028630_16</t>
  </si>
  <si>
    <t>3300028630_17</t>
  </si>
  <si>
    <t>3300028630_10</t>
  </si>
  <si>
    <t>3300028630_13</t>
  </si>
  <si>
    <t>3300028630_36</t>
  </si>
  <si>
    <t>3300028630_30</t>
  </si>
  <si>
    <t>OTU-14436</t>
  </si>
  <si>
    <t>3300028630_19</t>
  </si>
  <si>
    <t>OTU-8405</t>
  </si>
  <si>
    <t>3300028630_25</t>
  </si>
  <si>
    <t>OTU-9061</t>
  </si>
  <si>
    <t>d__Bacteria;p__Spirochaetota;c__Spirochaetia;o__Spirochaetales;f__;g__;s__</t>
  </si>
  <si>
    <t>3300028630_29</t>
  </si>
  <si>
    <t>OTU-5036</t>
  </si>
  <si>
    <t>3300028630_24</t>
  </si>
  <si>
    <t>3300028628_10</t>
  </si>
  <si>
    <t>3300028628_12</t>
  </si>
  <si>
    <t>3300028628_17</t>
  </si>
  <si>
    <t>3300028628_16</t>
  </si>
  <si>
    <t>3300028628_19</t>
  </si>
  <si>
    <t>3300028628_7</t>
  </si>
  <si>
    <t>3300028628_22</t>
  </si>
  <si>
    <t>3300003282_6</t>
  </si>
  <si>
    <t>Enhanced biological phosphorus removal bioreactor</t>
  </si>
  <si>
    <t>3300003282_7</t>
  </si>
  <si>
    <t>OTU-2129</t>
  </si>
  <si>
    <t>d__Bacteria;p__Armatimonadota;c__Fimbriimonadia;o__Fimbriimonadales;f__Fimbriimonadaceae;g__UBA6659;s__GCA_002455425.1</t>
  </si>
  <si>
    <t>3300003282_5</t>
  </si>
  <si>
    <t>3300003282_9</t>
  </si>
  <si>
    <t>3300003282_10</t>
  </si>
  <si>
    <t>OTU-5528</t>
  </si>
  <si>
    <t>d__Bacteria;p__Bacteroidota;c__Ignavibacteria;o__SJA-28;f__B-1AR;g__UBA9002;s__GCA_002455255.1</t>
  </si>
  <si>
    <t>3300003282_11</t>
  </si>
  <si>
    <t>OTU-8270</t>
  </si>
  <si>
    <t>3300003281_5</t>
  </si>
  <si>
    <t>OTU-6912</t>
  </si>
  <si>
    <t>d__Bacteria;p__Bacteroidota;c__Bacteroidia;o__Chitinophagales;f__Chitinophagaceae;g__UBA2791;s__GCA_002352105.1</t>
  </si>
  <si>
    <t>3300003281_6</t>
  </si>
  <si>
    <t>OTU-1073</t>
  </si>
  <si>
    <t>d__Bacteria;p__Bacteroidota;c__Bacteroidia;o__Chitinophagales;f__Chitinophagaceae;g__JJ008;s__GCA_002352145.1</t>
  </si>
  <si>
    <t>3300003281_8</t>
  </si>
  <si>
    <t>OTU-6960</t>
  </si>
  <si>
    <t>d__Bacteria;p__Bacteroidota;c__Bacteroidia;o__Flavobacteriales;f__Flavobacteriaceae;g__Flavobacterium;s__GCA_002352205.1</t>
  </si>
  <si>
    <t>3300003281_10</t>
  </si>
  <si>
    <t>OTU-12483</t>
  </si>
  <si>
    <t>d__Bacteria;p__Bacteroidota;c__Bacteroidia;o__Chitinophagales;f__Chitinophagaceae;g__Ferruginibacter;s__GCA_002352045.1</t>
  </si>
  <si>
    <t>3300003281_13</t>
  </si>
  <si>
    <t>3300003281_12</t>
  </si>
  <si>
    <t>OTU-13650</t>
  </si>
  <si>
    <t>d__Bacteria;p__Proteobacteria;c__Alphaproteobacteria;o__UBA1301;f__UBA1301;g__UBA2784;s__GCA_002352285.1</t>
  </si>
  <si>
    <t>3300028580_9</t>
  </si>
  <si>
    <t>OTU-297</t>
  </si>
  <si>
    <t>d__Bacteria;p__Proteobacteria;c__Gammaproteobacteria;o__Enterobacterales;f__Enterobacteriaceae;g__Enterobacter;s__</t>
  </si>
  <si>
    <t>sewage</t>
  </si>
  <si>
    <t>3300028580_5</t>
  </si>
  <si>
    <t>OTU-9378</t>
  </si>
  <si>
    <t>3300028580_7</t>
  </si>
  <si>
    <t>OTU-56</t>
  </si>
  <si>
    <t>d__Bacteria;p__Bacteroidota;c__Ignavibacteria;o__Ignavibacteriales;f__Ignavibacteriaceae;g__UBA1304;s__</t>
  </si>
  <si>
    <t>3300028580_19</t>
  </si>
  <si>
    <t>OTU-17327</t>
  </si>
  <si>
    <t>d__Bacteria;p__Firmicutes;c__Bacilli;o__Erysipelotrichales;f__Erysipelotrichaceae;g__Solobacterium;s__</t>
  </si>
  <si>
    <t>3300028580_16</t>
  </si>
  <si>
    <t>OTU-3804</t>
  </si>
  <si>
    <t>d__Bacteria;p__Firmicutes_C;c__Negativicutes;o__Acidaminococcales;f__Acidaminococcaceae;g__;s__</t>
  </si>
  <si>
    <t>3300028580_17</t>
  </si>
  <si>
    <t>OTU-3805</t>
  </si>
  <si>
    <t>d__Bacteria;p__Desulfobacterota;c__Desulfovibrionia;o__Desulfovibrionales;f__Desulfovibrionaceae;g__Desulfovibrio;s__</t>
  </si>
  <si>
    <t>3300028580_15</t>
  </si>
  <si>
    <t>OTU-5500</t>
  </si>
  <si>
    <t>d__Bacteria;p__Spirochaetota;c__Spirochaetia;o__Sphaerochaetales;f__Sphaerochaetaceae;g__UBA4273;s__</t>
  </si>
  <si>
    <t>3300028580_12</t>
  </si>
  <si>
    <t>OTU-9374</t>
  </si>
  <si>
    <t>d__Bacteria;p__Firmicutes_A;c__Clostridia;o__Lachnospirales;f__Lachnospiraceae;g__Butyrivibrio;s__</t>
  </si>
  <si>
    <t>3300028580_13</t>
  </si>
  <si>
    <t>OTU-5023</t>
  </si>
  <si>
    <t>d__Bacteria;p__Desulfobacterota;c__Desulfovibrionia;o__Desulfovibrionales;f__Desulfovibrionaceae;g__Desulfovibrio_P;s__</t>
  </si>
  <si>
    <t>3300028580_11</t>
  </si>
  <si>
    <t>OTU-9219</t>
  </si>
  <si>
    <t>d__Bacteria;p__Bacteroidota;c__Bacteroidia;o__Bacteroidales;f__Williamwhitmaniaceae;g__Williamwhitmania;s__</t>
  </si>
  <si>
    <t>3300028580_23</t>
  </si>
  <si>
    <t>OTU-2359</t>
  </si>
  <si>
    <t>3300028580_24</t>
  </si>
  <si>
    <t>3300027786_31</t>
  </si>
  <si>
    <t>OTU-14494</t>
  </si>
  <si>
    <t>d__Bacteria;p__Proteobacteria;c__Alphaproteobacteria;o__Sphingomonadales;f__Sphingomonadaceae;g__Sandarakinorhabdus;s__</t>
  </si>
  <si>
    <t>3300027786_30</t>
  </si>
  <si>
    <t>OTU-6787</t>
  </si>
  <si>
    <t>3300027786_34</t>
  </si>
  <si>
    <t>OTU-13402</t>
  </si>
  <si>
    <t>d__Bacteria;p__Myxococcota;c__UBA727;o__UBA727;f__;g__;s__</t>
  </si>
  <si>
    <t>3300027786_14</t>
  </si>
  <si>
    <t>OTU-7787</t>
  </si>
  <si>
    <t>3300027786_16</t>
  </si>
  <si>
    <t>OTU-7789</t>
  </si>
  <si>
    <t>d__Bacteria;p__Proteobacteria;c__Gammaproteobacteria;o__Enterobacterales;f__Alteromonadaceae;g__Alishewanella;s__</t>
  </si>
  <si>
    <t>OTU-7790</t>
  </si>
  <si>
    <t>3300027786_13</t>
  </si>
  <si>
    <t>OTU-7791</t>
  </si>
  <si>
    <t>d__Bacteria;p__Proteobacteria;c__Gammaproteobacteria;o__Enterobacterales;f__Alteromonadaceae;g__Rheinheimera_A;s__</t>
  </si>
  <si>
    <t>3300027786_18</t>
  </si>
  <si>
    <t>OTU-7795</t>
  </si>
  <si>
    <t>d__Bacteria;p__Bacteroidota;c__Bacteroidia;o__Cytophagales;f__Spirosomaceae;g__;s__</t>
  </si>
  <si>
    <t>3300027786_3</t>
  </si>
  <si>
    <t>OTU-7941</t>
  </si>
  <si>
    <t>d__Bacteria;p__Cyanobacteriota;c__Cyanobacteriia;o__Cyanobacteriales;f__Phormidiaceae;g__;s__</t>
  </si>
  <si>
    <t>3300027786_42</t>
  </si>
  <si>
    <t>OTU-321</t>
  </si>
  <si>
    <t>3300027786_22</t>
  </si>
  <si>
    <t>OTU-14849</t>
  </si>
  <si>
    <t>d__Bacteria;p__Proteobacteria;c__Alphaproteobacteria;o__Sphingomonadales;f__Sphingomonadaceae;g__Ga0077559;s__</t>
  </si>
  <si>
    <t>3300027786_25</t>
  </si>
  <si>
    <t>3300027794_26</t>
  </si>
  <si>
    <t>3300027794_23</t>
  </si>
  <si>
    <t>OTU-965</t>
  </si>
  <si>
    <t>3300027794_22</t>
  </si>
  <si>
    <t>3300027794_45</t>
  </si>
  <si>
    <t>OTU-15753</t>
  </si>
  <si>
    <t>d__Bacteria;p__Proteobacteria;c__Alphaproteobacteria;o__Rickettsiales;f__Rickettsiaceae;g__GCA-2402195;s__</t>
  </si>
  <si>
    <t>3300027794_31</t>
  </si>
  <si>
    <t>OTU-6351</t>
  </si>
  <si>
    <t>3300027794_32</t>
  </si>
  <si>
    <t>3300027794_34</t>
  </si>
  <si>
    <t>3300027794_35</t>
  </si>
  <si>
    <t>3300027794_36</t>
  </si>
  <si>
    <t>OTU-8219</t>
  </si>
  <si>
    <t>d__Bacteria;p__Bacteroidota;c__Bacteroidia;o__Sphingobacteriales;f__Sphingobacteriaceae;g__Pedobacter_A;s__</t>
  </si>
  <si>
    <t>3300027794_13</t>
  </si>
  <si>
    <t>OTU-9650</t>
  </si>
  <si>
    <t>3300027794_14</t>
  </si>
  <si>
    <t>OTU-1807</t>
  </si>
  <si>
    <t>d__Bacteria;p__Bacteroidota;c__Bacteroidia;o__Cytophagales;f__Cyclobacteriaceae;g__ELB16-189;s__</t>
  </si>
  <si>
    <t>3300027794_19</t>
  </si>
  <si>
    <t>3300027794_7</t>
  </si>
  <si>
    <t>OTU-12464</t>
  </si>
  <si>
    <t>3300027789_6</t>
  </si>
  <si>
    <t>3300027789_7</t>
  </si>
  <si>
    <t>OTU-4278</t>
  </si>
  <si>
    <t>OTU-12726</t>
  </si>
  <si>
    <t>d__Bacteria;p__Planctomycetota;c__Planctomycetes;o__Pirellulales;f__Pirellulaceae;g__Pirellula;s__</t>
  </si>
  <si>
    <t>3300027789_19</t>
  </si>
  <si>
    <t>3300027789_14</t>
  </si>
  <si>
    <t>3300027789_15</t>
  </si>
  <si>
    <t>OTU-14028</t>
  </si>
  <si>
    <t>d__Bacteria;p__Proteobacteria;c__Gammaproteobacteria;o__Legionellales;f__Legionellaceae;g__Legionella;s__</t>
  </si>
  <si>
    <t>3300027789_10</t>
  </si>
  <si>
    <t>3300027789_12</t>
  </si>
  <si>
    <t>OTU-14030</t>
  </si>
  <si>
    <t>3300027789_30</t>
  </si>
  <si>
    <t>d__Bacteria;p__Myxococcota;c__UBA727;o__;f__;g__;s__</t>
  </si>
  <si>
    <t>3300027789_8</t>
  </si>
  <si>
    <t>3300027789_17</t>
  </si>
  <si>
    <t>OTU-14029</t>
  </si>
  <si>
    <t>3300027789_24</t>
  </si>
  <si>
    <t>3300027789_26</t>
  </si>
  <si>
    <t>OTU-4089</t>
  </si>
  <si>
    <t>3300027789_20</t>
  </si>
  <si>
    <t>OTU-4090</t>
  </si>
  <si>
    <t>d__Bacteria;p__Proteobacteria;c__Gammaproteobacteria;o__Betaproteobacteriales;f__Rhodocyclaceae;g__Zoogloea;s__</t>
  </si>
  <si>
    <t>3300027789_29</t>
  </si>
  <si>
    <t>OTU-13219</t>
  </si>
  <si>
    <t>3300027776_35</t>
  </si>
  <si>
    <t>OTU-1114</t>
  </si>
  <si>
    <t>3300027776_16</t>
  </si>
  <si>
    <t>OTU-515</t>
  </si>
  <si>
    <t>3300027776_17</t>
  </si>
  <si>
    <t>OTU-3452</t>
  </si>
  <si>
    <t>d__Bacteria;p__Spirochaetota;c__Leptospirae;o__Leptospirales;f__Leptospiraceae;g__Leptospira_A;s__</t>
  </si>
  <si>
    <t>3300027776_11</t>
  </si>
  <si>
    <t>3300027776_12</t>
  </si>
  <si>
    <t>3300027776_9</t>
  </si>
  <si>
    <t>3300027776_22</t>
  </si>
  <si>
    <t>3300027673_6</t>
  </si>
  <si>
    <t>OTU-17817</t>
  </si>
  <si>
    <t>d__Bacteria;p__Bacteroidota;c__Bacteroidia;o__Cytophagales;f__Bernardetiaceae;g__;s__</t>
  </si>
  <si>
    <t>3300027673_31</t>
  </si>
  <si>
    <t>OTU-15109</t>
  </si>
  <si>
    <t>d__Bacteria;p__Proteobacteria;c__Alphaproteobacteria;o__UBA998;f__UBA3002;g__UBA6189;s__</t>
  </si>
  <si>
    <t>3300027673_12</t>
  </si>
  <si>
    <t>OTU-14496</t>
  </si>
  <si>
    <t>d__Bacteria;p__Cyanobacteriota;c__Cyanobacteriia;o__Limnotrichales;f__Limnotrichaceae;g__;s__</t>
  </si>
  <si>
    <t>3300027673_16</t>
  </si>
  <si>
    <t>OTU-14498</t>
  </si>
  <si>
    <t>3300027673_17</t>
  </si>
  <si>
    <t>OTU-9887</t>
  </si>
  <si>
    <t>3300027673_19</t>
  </si>
  <si>
    <t>OTU-14502</t>
  </si>
  <si>
    <t>d__Bacteria;p__Bacteroidota;c__Bacteroidia;o__Chitinophagales;f__Chitinophagaceae;g__UBA10646;s__</t>
  </si>
  <si>
    <t>3300027673_14</t>
  </si>
  <si>
    <t>3300027673_8</t>
  </si>
  <si>
    <t>OTU-16738</t>
  </si>
  <si>
    <t>d__Bacteria;p__Bacteroidota;c__Bacteroidia;o__Cytophagales;f__Cyclobacteriaceae;g__Algoriphagus;s__</t>
  </si>
  <si>
    <t>3300027673_27</t>
  </si>
  <si>
    <t>OTU-5732</t>
  </si>
  <si>
    <t>3300027673_26</t>
  </si>
  <si>
    <t>OTU-16731</t>
  </si>
  <si>
    <t>d__Bacteria;p__Verrucomicrobiota;c__Verrucomicrobiae;o__Verrucomicrobiales;f__Akkermansiaceae;g__UBA956;s__</t>
  </si>
  <si>
    <t>3300027673_23</t>
  </si>
  <si>
    <t>OTU-5734</t>
  </si>
  <si>
    <t>d__Bacteria;p__Bacteroidota;c__Bacteroidia;o__UBA7662;f__UBA7662;g__;s__</t>
  </si>
  <si>
    <t>3300027673_21</t>
  </si>
  <si>
    <t>OTU-5735</t>
  </si>
  <si>
    <t>d__Bacteria;p__Bacteroidota;c__Bacteroidia;o__Flavobacteriales;f__Flavobacteriaceae;g__Flavobacterium;s__Flavobacterium fontis</t>
  </si>
  <si>
    <t>3300027781_14</t>
  </si>
  <si>
    <t>3300027781_18</t>
  </si>
  <si>
    <t>3300027781_19</t>
  </si>
  <si>
    <t>3300027781_1</t>
  </si>
  <si>
    <t>3300027781_11</t>
  </si>
  <si>
    <t>3300027781_13</t>
  </si>
  <si>
    <t>3300027781_20</t>
  </si>
  <si>
    <t>OTU-3006</t>
  </si>
  <si>
    <t>3300027781_15</t>
  </si>
  <si>
    <t>3300027781_12</t>
  </si>
  <si>
    <t>3300028634_12</t>
  </si>
  <si>
    <t>3300028634_14</t>
  </si>
  <si>
    <t>3300028634_17</t>
  </si>
  <si>
    <t>3300028634_32</t>
  </si>
  <si>
    <t>3300028634_34</t>
  </si>
  <si>
    <t>OTU-10874</t>
  </si>
  <si>
    <t>3300028634_7</t>
  </si>
  <si>
    <t>3300028634_22</t>
  </si>
  <si>
    <t>OTU-8917</t>
  </si>
  <si>
    <t>d__Bacteria;p__Firmicutes_A;c__Clostridia;o__Peptostreptococcales;f__Anaerovoracaceae;g__UBA5774;s__</t>
  </si>
  <si>
    <t>3300028634_24</t>
  </si>
  <si>
    <t>OTU-10497</t>
  </si>
  <si>
    <t>d__Bacteria;p__Firmicutes_A;c__Clostridia;o__Peptostreptococcales;f__Anaerovoracaceae;g__;s__</t>
  </si>
  <si>
    <t>3300028634_27</t>
  </si>
  <si>
    <t>OTU-9361</t>
  </si>
  <si>
    <t>d__Bacteria;p__Synergistota;c__Synergistia;o__Synergistales;f__Synergistaceae;g__Syner-03;s__</t>
  </si>
  <si>
    <t>3300028634_29</t>
  </si>
  <si>
    <t>OTU-14568</t>
  </si>
  <si>
    <t>3300025691_20</t>
  </si>
  <si>
    <t>3300025691_23</t>
  </si>
  <si>
    <t>OTU-16927</t>
  </si>
  <si>
    <t>3300025691_27</t>
  </si>
  <si>
    <t>OTU-16476</t>
  </si>
  <si>
    <t>3300025691_29</t>
  </si>
  <si>
    <t>OTU-16931</t>
  </si>
  <si>
    <t>d__Bacteria;p__Synergistota;c__Synergistia;o__Synergistales;f__79-D21;g__79-D21;s__</t>
  </si>
  <si>
    <t>3300025691_28</t>
  </si>
  <si>
    <t>OTU-16932</t>
  </si>
  <si>
    <t>d__Bacteria;p__Proteobacteria;c__Gammaproteobacteria;o__Xanthomonadales;f__Rhodanobacteraceae;g__Rudaea;s__</t>
  </si>
  <si>
    <t>3300025691_49</t>
  </si>
  <si>
    <t>OTU-14383</t>
  </si>
  <si>
    <t>d__Bacteria;p__Firmicutes_A;c__Clostridia;o__Saccharofermentanales;f__Saccharofermentanaceae;g__Saccharofermentans;s__</t>
  </si>
  <si>
    <t>3300025691_48</t>
  </si>
  <si>
    <t>OTU-16288</t>
  </si>
  <si>
    <t>d__Archaea;p__Euryarchaeota;c__Methanobacteria;o__Methanobacteriales;f__Methanobacteriaceae;g__UBA412;s__</t>
  </si>
  <si>
    <t>3300025691_42</t>
  </si>
  <si>
    <t>OTU-11666</t>
  </si>
  <si>
    <t>d__Archaea;p__Euryarchaeota;c__Methanobacteria;o__Methanobacteriales;f__Methanobacteriaceae;g__Methanobacterium;s__GCF_000762265.1</t>
  </si>
  <si>
    <t>3300025691_41</t>
  </si>
  <si>
    <t>3300025691_44</t>
  </si>
  <si>
    <t>OTU-16295</t>
  </si>
  <si>
    <t>d__Bacteria;p__Firmicutes_B;c__Syntrophomonadia;o__Syntrophomonadales;f__Syntrophomonadaceae;g__Syntrophomonas_A;s__</t>
  </si>
  <si>
    <t>3300025691_113</t>
  </si>
  <si>
    <t>OTU-5153</t>
  </si>
  <si>
    <t>3300025691_24</t>
  </si>
  <si>
    <t>OTU-11545</t>
  </si>
  <si>
    <t>3300025691_18</t>
  </si>
  <si>
    <t>3300025691_19</t>
  </si>
  <si>
    <t>3300025691_10</t>
  </si>
  <si>
    <t>OTU-8838</t>
  </si>
  <si>
    <t>3300025691_13</t>
  </si>
  <si>
    <t>OTU-8839</t>
  </si>
  <si>
    <t>d__Bacteria;p__Chloroflexota;c__Anaerolineae;o__Anaerolineales;f__Anaerolineaceae;g__Flexilinea;s__Flexilinea flocculi</t>
  </si>
  <si>
    <t>3300025691_14</t>
  </si>
  <si>
    <t>OTU-8840</t>
  </si>
  <si>
    <t>3300025691_17</t>
  </si>
  <si>
    <t>OTU-11668</t>
  </si>
  <si>
    <t>d__Archaea;p__Halobacterota;c__Methanosarcinia;o__Methanosarcinales;f__Methanosarcinaceae;g__Methanosarcina;s__</t>
  </si>
  <si>
    <t>3300025691_32</t>
  </si>
  <si>
    <t>OTU-8232</t>
  </si>
  <si>
    <t>3300025691_37</t>
  </si>
  <si>
    <t>OTU-8234</t>
  </si>
  <si>
    <t>3300025691_35</t>
  </si>
  <si>
    <t>OTU-15924</t>
  </si>
  <si>
    <t>d__Bacteria;p__Cloacimonadota;c__Cloacimonadia;o__Cloacimonadales;f__Cloacimonadaceae;g__;s__</t>
  </si>
  <si>
    <t>3300025691_56</t>
  </si>
  <si>
    <t>OTU-12663</t>
  </si>
  <si>
    <t>d__Bacteria;p__Patescibacteria;c__Saccharimonadia;o__Saccharimonadales;f__Saccharimonadaceae;g__UBA2112;s__</t>
  </si>
  <si>
    <t>3300025691_76</t>
  </si>
  <si>
    <t>3300025691_2</t>
  </si>
  <si>
    <t>3300025691_3</t>
  </si>
  <si>
    <t>OTU-15939</t>
  </si>
  <si>
    <t>d__Bacteria;p__Armatimonadota;c__UBA5829;o__UBA12318;f__UBA12318;g__;s__</t>
  </si>
  <si>
    <t>3300025691_5</t>
  </si>
  <si>
    <t>OTU-11141</t>
  </si>
  <si>
    <t>d__Bacteria;p__Actinobacteriota;c__Actinobacteria;o__Corynebacteriales;f__Corynebacteriaceae;g__Mycobacterium;s__</t>
  </si>
  <si>
    <t>3300025597_18</t>
  </si>
  <si>
    <t>OTU-6454</t>
  </si>
  <si>
    <t>3300025597_11</t>
  </si>
  <si>
    <t>3300025597_17</t>
  </si>
  <si>
    <t>3300025597_7</t>
  </si>
  <si>
    <t>OTU-3593</t>
  </si>
  <si>
    <t>3300025597_6</t>
  </si>
  <si>
    <t>3300025597_5</t>
  </si>
  <si>
    <t>OTU-15980</t>
  </si>
  <si>
    <t>d__Bacteria;p__Desulfobacterota;c__Syntrophobacteria;o__Syntrophobacterales;f__Syntrophobacteraceae;g__;s__</t>
  </si>
  <si>
    <t>3300025597_35</t>
  </si>
  <si>
    <t>OTU-4940</t>
  </si>
  <si>
    <t>d__Bacteria;p__Spirochaetota;c__Spirochaetia;o__Treponematales;f__UBA8932;g__;s__</t>
  </si>
  <si>
    <t>3300025597_28</t>
  </si>
  <si>
    <t>OTU-17064</t>
  </si>
  <si>
    <t>d__Bacteria;p__Firmicutes_A;c__Clostridia;o__Tissierellales;f__Sedimentibacteraceae;g__Sedimentibacter;s__GCA_002316225.1</t>
  </si>
  <si>
    <t>3300025597_27</t>
  </si>
  <si>
    <t>3300025597_22</t>
  </si>
  <si>
    <t>OTU-3852</t>
  </si>
  <si>
    <t>3300025597_20</t>
  </si>
  <si>
    <t>OTU-6864</t>
  </si>
  <si>
    <t>3300025597_21</t>
  </si>
  <si>
    <t>OTU-7132</t>
  </si>
  <si>
    <t>d__Bacteria;p__Spirochaetota;c__;o__;f__;g__;s__</t>
  </si>
  <si>
    <t>3300025597_9</t>
  </si>
  <si>
    <t>OTU-15961</t>
  </si>
  <si>
    <t>3300025597_8</t>
  </si>
  <si>
    <t>3300025597_3</t>
  </si>
  <si>
    <t>3300025597_57</t>
  </si>
  <si>
    <t>OTU-17748</t>
  </si>
  <si>
    <t>d__Bacteria;p__Patescibacteria;c__Dojkabacteria;o__SC72;f__SC72;g__UBA5232;s__</t>
  </si>
  <si>
    <t>3300025597_50</t>
  </si>
  <si>
    <t>OTU-17752</t>
  </si>
  <si>
    <t>3300025597_39</t>
  </si>
  <si>
    <t>3300025597_38</t>
  </si>
  <si>
    <t>3300025597_37</t>
  </si>
  <si>
    <t>OTU-5175</t>
  </si>
  <si>
    <t>d__Bacteria;p__Chloroflexota;c__Anaerolineae;o__Anaerolineales;f__Anaerolineaceae;g__Flexilinea;s__GCA_002329625.1</t>
  </si>
  <si>
    <t>3300025597_31</t>
  </si>
  <si>
    <t>3300025597_33</t>
  </si>
  <si>
    <t>OTU-4959</t>
  </si>
  <si>
    <t>d__Bacteria;p__Caldisericota;c__Caldisericia;o__UBA6126;f__;g__;s__</t>
  </si>
  <si>
    <t>3300025597_32</t>
  </si>
  <si>
    <t>OTU-3428</t>
  </si>
  <si>
    <t>d__Bacteria;p__Firmicutes_B;c__Desulfotomaculia;o__Desulfotomaculales;f__Pelotomaculaceae;g__;s__</t>
  </si>
  <si>
    <t>3300025597_12</t>
  </si>
  <si>
    <t>3300025393_26</t>
  </si>
  <si>
    <t>OTU-4557</t>
  </si>
  <si>
    <t>3300025393_42</t>
  </si>
  <si>
    <t>OTU-11316</t>
  </si>
  <si>
    <t>3300025393_43</t>
  </si>
  <si>
    <t>OTU-8413</t>
  </si>
  <si>
    <t>d__Bacteria;p__Patescibacteria;c__Paceibacteria;o__Paceibacterales;f__UBA5633;g__;s__</t>
  </si>
  <si>
    <t>3300025393_24</t>
  </si>
  <si>
    <t>OTU-695</t>
  </si>
  <si>
    <t>d__Bacteria;p__Firmicutes;c__Bacilli;o__ML615J-28;f__CAG-313;g__;s__</t>
  </si>
  <si>
    <t>3300025393_25</t>
  </si>
  <si>
    <t>3300025393_21</t>
  </si>
  <si>
    <t>OTU-700</t>
  </si>
  <si>
    <t>d__Bacteria;p__Caldisericota;c__Caldisericia;o__UBA6126;f__UBA6126;g__;s__</t>
  </si>
  <si>
    <t>3300025393_22</t>
  </si>
  <si>
    <t>OTU-4616</t>
  </si>
  <si>
    <t>d__Archaea;p__Halobacterota;c__Methanomicrobia;o__Methanomicrobiales;f__Methanocullaceae;g__Methanoculleus;s__GCA_002506585.1</t>
  </si>
  <si>
    <t>3300025393_14</t>
  </si>
  <si>
    <t>OTU-8811</t>
  </si>
  <si>
    <t>d__Archaea;p__Halobacterota;c__Methanosarcinia;o__Methanotrichales;f__Methanotrichaceae;g__Methanothrix_A;s__GCA_001602645.1</t>
  </si>
  <si>
    <t>3300025393_9</t>
  </si>
  <si>
    <t>OTU-6460</t>
  </si>
  <si>
    <t>OTU-6461</t>
  </si>
  <si>
    <t>3300025393_4</t>
  </si>
  <si>
    <t>OTU-6463</t>
  </si>
  <si>
    <t>d__Bacteria;p__Desulfobacterota;c__Syntrophia;o__Syntrophales;f__oteobacteria-19;g__oteobacteria-19;s__</t>
  </si>
  <si>
    <t>3300025393_7</t>
  </si>
  <si>
    <t>OTU-9491</t>
  </si>
  <si>
    <t>3300025393_3</t>
  </si>
  <si>
    <t>OTU-4654</t>
  </si>
  <si>
    <t>d__Bacteria;p__Firmicutes_A;c__Clostridia;o__Acetivibrionales;f__Acetivibrionaceae;g__;s__</t>
  </si>
  <si>
    <t>3300025393_33</t>
  </si>
  <si>
    <t>OTU-12569</t>
  </si>
  <si>
    <t>d__Bacteria;p__Firmicutes;c__Bacilli;o__RFN20;f__CAG-826;g__UBA6120;s__</t>
  </si>
  <si>
    <t>3300025393_31</t>
  </si>
  <si>
    <t>3300025393_30</t>
  </si>
  <si>
    <t>OTU-3424</t>
  </si>
  <si>
    <t>d__Bacteria;p__Bacteroidota;c__Ignavibacteria;o__Ignavibacteriales;f__Melioribacteraceae;g__;s__</t>
  </si>
  <si>
    <t>3300025393_34</t>
  </si>
  <si>
    <t>OTU-12568</t>
  </si>
  <si>
    <t>d__Bacteria;p__Patescibacteria;c__Paceibacteria;o__Paceibacterales;f__UBA5738;g__UBA5738;s__</t>
  </si>
  <si>
    <t>OTU-6465</t>
  </si>
  <si>
    <t>d__Bacteria;p__Bacteroidota;c__Ignavibacteria;o__Ignavibacteriales;f__Ignavibacteriaceae;g__Ignavibacterium;s__</t>
  </si>
  <si>
    <t>3300025393_2</t>
  </si>
  <si>
    <t>OTU-3088</t>
  </si>
  <si>
    <t>d__Bacteria;p__Bacteroidota;c__GCA-2699105;o__GCA-2699105;f__;g__;s__</t>
  </si>
  <si>
    <t>3300025393_19</t>
  </si>
  <si>
    <t>3300025393_15</t>
  </si>
  <si>
    <t>3300025393_17</t>
  </si>
  <si>
    <t>3300025393_16</t>
  </si>
  <si>
    <t>3300025393_11</t>
  </si>
  <si>
    <t>OTU-8814</t>
  </si>
  <si>
    <t>OTU-15728</t>
  </si>
  <si>
    <t>d__Bacteria;p__Bacteroidota;c__Bacteroidia;o__Bacteroidales;f__GCA-2748065;g__;s__</t>
  </si>
  <si>
    <t>3300025393_12</t>
  </si>
  <si>
    <t>3300025408_15</t>
  </si>
  <si>
    <t>3300025408_10</t>
  </si>
  <si>
    <t>3300025408_11</t>
  </si>
  <si>
    <t>3300025408_12</t>
  </si>
  <si>
    <t>3300025408_18</t>
  </si>
  <si>
    <t>3300025408_19</t>
  </si>
  <si>
    <t>3300025408_41</t>
  </si>
  <si>
    <t>3300025408_37</t>
  </si>
  <si>
    <t>3300025408_35</t>
  </si>
  <si>
    <t>3300025408_33</t>
  </si>
  <si>
    <t>3300025408_31</t>
  </si>
  <si>
    <t>OTU-3431</t>
  </si>
  <si>
    <t>d__Archaea;p__Nanoarchaeota;c__Woesearchaeia;o__UBA119;f__UBA119;g__;s__</t>
  </si>
  <si>
    <t>3300025408_24</t>
  </si>
  <si>
    <t>3300025408_28</t>
  </si>
  <si>
    <t>3300025408_8</t>
  </si>
  <si>
    <t>3300025408_4</t>
  </si>
  <si>
    <t>3300025408_2</t>
  </si>
  <si>
    <t>3300025408_3</t>
  </si>
  <si>
    <t>3300025408_27</t>
  </si>
  <si>
    <t>3300025408_21</t>
  </si>
  <si>
    <t>3300025408_20</t>
  </si>
  <si>
    <t>3300025408_23</t>
  </si>
  <si>
    <t>3300025408_22</t>
  </si>
  <si>
    <t>3300025408_16</t>
  </si>
  <si>
    <t>3300025611_29</t>
  </si>
  <si>
    <t>OTU-7738</t>
  </si>
  <si>
    <t>3300025611_28</t>
  </si>
  <si>
    <t>3300025611_20</t>
  </si>
  <si>
    <t>3300025611_23</t>
  </si>
  <si>
    <t>OTU-13259</t>
  </si>
  <si>
    <t>3300025611_22</t>
  </si>
  <si>
    <t>3300025611_25</t>
  </si>
  <si>
    <t>OTU-11020</t>
  </si>
  <si>
    <t>3300025611_24</t>
  </si>
  <si>
    <t>3300025611_27</t>
  </si>
  <si>
    <t>OTU-9346</t>
  </si>
  <si>
    <t>d__Archaea;p__Halobacterota;c__Methanomicrobia;o__Methanomicrobiales;f__Methanoregulaceae;g__SD8;s__</t>
  </si>
  <si>
    <t>3300025611_26</t>
  </si>
  <si>
    <t>3300025611_42</t>
  </si>
  <si>
    <t>3300025611_6</t>
  </si>
  <si>
    <t>3300025611_8</t>
  </si>
  <si>
    <t>OTU-13085</t>
  </si>
  <si>
    <t>d__Bacteria;p__Desulfobacterota;c__Desulfobacteria;o__Desulfatiglanales;f__NaphS2;g__;s__</t>
  </si>
  <si>
    <t>3300025611_9</t>
  </si>
  <si>
    <t>OTU-13082</t>
  </si>
  <si>
    <t>d__Bacteria;p__Acidobacteriota;c__Thermoanaerobaculia;o__UBA2201;f__;g__;s__</t>
  </si>
  <si>
    <t>3300025611_11</t>
  </si>
  <si>
    <t>3300025611_12</t>
  </si>
  <si>
    <t>OTU-5171</t>
  </si>
  <si>
    <t>3300025611_14</t>
  </si>
  <si>
    <t>OTU-11997</t>
  </si>
  <si>
    <t>3300025611_16</t>
  </si>
  <si>
    <t>OTU-5174</t>
  </si>
  <si>
    <t>d__Bacteria;p__Fermentibacterota;c__Fermentibacteria;o__Fermentibacterales;f__Fermentibacteraceae;g__;s__</t>
  </si>
  <si>
    <t>3300025611_17</t>
  </si>
  <si>
    <t>d__Bacteria;p__Chloroflexota;c__Anaerolineae;o__Anaerolineales;f__Anaerolineaceae;g__Flexilinea;s__</t>
  </si>
  <si>
    <t>3300025611_18</t>
  </si>
  <si>
    <t>OTU-11024</t>
  </si>
  <si>
    <t>d__Bacteria;p__Bacteroidota;c__Bacteroidia;o__Bacteroidales;f__Dysgonomonadaceae;g__Proteiniphilum;s__</t>
  </si>
  <si>
    <t>3300025611_19</t>
  </si>
  <si>
    <t>OTU-5176</t>
  </si>
  <si>
    <t>d__Archaea;p__Halobacterota;c__Methanosarcinia;o__Methanotrichales;f__Methanotrichaceae;g__Methanothrix_A;s__</t>
  </si>
  <si>
    <t>3300009772_13</t>
  </si>
  <si>
    <t>3300009772_44</t>
  </si>
  <si>
    <t>3300009772_43</t>
  </si>
  <si>
    <t>OTU-390</t>
  </si>
  <si>
    <t>3300009772_39</t>
  </si>
  <si>
    <t>3300009772_31</t>
  </si>
  <si>
    <t>OTU-11635</t>
  </si>
  <si>
    <t>d__Bacteria;p__Delongbacteria;c__UBA4055;o__UBA4055;f__UBA4055;g__UBA4055;s__</t>
  </si>
  <si>
    <t>3300009772_32</t>
  </si>
  <si>
    <t>OTU-11636</t>
  </si>
  <si>
    <t>3300009772_34</t>
  </si>
  <si>
    <t>OTU-11638</t>
  </si>
  <si>
    <t>3300009772_37</t>
  </si>
  <si>
    <t>OTU-17921</t>
  </si>
  <si>
    <t>d__Bacteria;p__Firmicutes_A;c__Clostridia;o__Lachnospirales;f__Lachnospiraceae;g__NK4A136;s__</t>
  </si>
  <si>
    <t>3300009772_26</t>
  </si>
  <si>
    <t>3300009772_10</t>
  </si>
  <si>
    <t>OTU-11016</t>
  </si>
  <si>
    <t>d__Bacteria;p__Bacteroidota;c__Bacteroidia;o__Bacteroidales;f__Prolixibacteraceae;g__;s__</t>
  </si>
  <si>
    <t>3300009772_16</t>
  </si>
  <si>
    <t>3300009772_14</t>
  </si>
  <si>
    <t>3300009772_15</t>
  </si>
  <si>
    <t>OTU-12007</t>
  </si>
  <si>
    <t>3300009772_19</t>
  </si>
  <si>
    <t>3300009772_72</t>
  </si>
  <si>
    <t>3300009772_55</t>
  </si>
  <si>
    <t>3300009772_6</t>
  </si>
  <si>
    <t>OTU-5328</t>
  </si>
  <si>
    <t>OTU-5329</t>
  </si>
  <si>
    <t>d__Bacteria;p__Zixibacteria;c__MSB-5A5;o__Zixibacteria-1;f__;g__;s__</t>
  </si>
  <si>
    <t>3300009772_40</t>
  </si>
  <si>
    <t>OTU-389</t>
  </si>
  <si>
    <t>d__Bacteria;p__Thermotogota;c__Thermotogae;o__Petrotogales;f__Petrotogaceae;g__;s__</t>
  </si>
  <si>
    <t>3300009772_42</t>
  </si>
  <si>
    <t>3300009772_36</t>
  </si>
  <si>
    <t>OTU-15790</t>
  </si>
  <si>
    <t>3300009772_29</t>
  </si>
  <si>
    <t>OTU-13806</t>
  </si>
  <si>
    <t>3300009772_28</t>
  </si>
  <si>
    <t>3300009772_27</t>
  </si>
  <si>
    <t>OTU-2240</t>
  </si>
  <si>
    <t>3300009772_25</t>
  </si>
  <si>
    <t>3300009772_23</t>
  </si>
  <si>
    <t>OTU-13823</t>
  </si>
  <si>
    <t>d__Bacteria;p__Bacteroidota;c__Bacteroidia;o__Bacteroidales;f__Bacteroidaceae;g__;s__</t>
  </si>
  <si>
    <t>3300009772_22</t>
  </si>
  <si>
    <t>OTU-10003</t>
  </si>
  <si>
    <t>d__Bacteria;p__Proteobacteria;c__Gammaproteobacteria;o__Xanthomonadales;f__Marinicellaceae;g__;s__</t>
  </si>
  <si>
    <t>3300009772_20</t>
  </si>
  <si>
    <t>3300025678_2</t>
  </si>
  <si>
    <t>OTU-12788</t>
  </si>
  <si>
    <t>d__Bacteria;p__Firmicutes_A;c__Clostridia;o__Acetivibrionales;f__Acetivibrionaceae;g__Pseudobacteroides;s__</t>
  </si>
  <si>
    <t>3300025678_43</t>
  </si>
  <si>
    <t>3300025678_40</t>
  </si>
  <si>
    <t>OTU-17957</t>
  </si>
  <si>
    <t>d__Bacteria;p__Bacteroidota;c__Bacteroidia;o__Bacteroidales;f__UBA932;g__Bact-08;s__</t>
  </si>
  <si>
    <t>3300025678_41</t>
  </si>
  <si>
    <t>3300025678_28</t>
  </si>
  <si>
    <t>OTU-14069</t>
  </si>
  <si>
    <t>d__Bacteria;p__Bacteroidota;c__Bacteroidia;o__Bacteroidales;f__Dysgonomonadaceae;g__Petrimonas;s__Petrimonas mucosa</t>
  </si>
  <si>
    <t>3300025678_25</t>
  </si>
  <si>
    <t>3300025678_26</t>
  </si>
  <si>
    <t>3300025678_20</t>
  </si>
  <si>
    <t>3300025678_21</t>
  </si>
  <si>
    <t>3300025678_23</t>
  </si>
  <si>
    <t>OTU-14112</t>
  </si>
  <si>
    <t>3300025678_5</t>
  </si>
  <si>
    <t>OTU-613</t>
  </si>
  <si>
    <t>3300025678_4</t>
  </si>
  <si>
    <t>3300025678_7</t>
  </si>
  <si>
    <t>3300025678_54</t>
  </si>
  <si>
    <t>OTU-272</t>
  </si>
  <si>
    <t>d__Bacteria;p__Firmicutes_A;c__Clostridia;o__;f__;g__;s__</t>
  </si>
  <si>
    <t>3300025678_57</t>
  </si>
  <si>
    <t>OTU-17698</t>
  </si>
  <si>
    <t>3300025678_29</t>
  </si>
  <si>
    <t>OTU-8347</t>
  </si>
  <si>
    <t>3300025678_30</t>
  </si>
  <si>
    <t>OTU-17065</t>
  </si>
  <si>
    <t>d__Bacteria;p__Proteobacteria;c__Alphaproteobacteria;o__Sphingomonadales;f__Sphingomonadaceae;g__UBA1936;s__</t>
  </si>
  <si>
    <t>3300025678_34</t>
  </si>
  <si>
    <t>3300025678_39</t>
  </si>
  <si>
    <t>OTU-11492</t>
  </si>
  <si>
    <t>d__Bacteria;p__Chloroflexota;c__Anaerolineae;o__Anaerolineales;f__Anaerolineaceae;g__Longilinea;s__</t>
  </si>
  <si>
    <t>3300025678_38</t>
  </si>
  <si>
    <t>OTU-12300</t>
  </si>
  <si>
    <t>d__Bacteria;p__Firmicutes_A;c__Clostridia;o__Oscillospirales;f__Ruminococcaceae;g__Firm-03;s__GCA_001603945.1</t>
  </si>
  <si>
    <t>3300025678_15</t>
  </si>
  <si>
    <t>3300025678_14</t>
  </si>
  <si>
    <t>OTU-16421</t>
  </si>
  <si>
    <t>d__Bacteria;p__Bacteroidota;c__Bacteroidia;o__Bacteroidales;f__TTA-H9;g__TTA-H9;s__GCA_002418865.1</t>
  </si>
  <si>
    <t>3300025678_16</t>
  </si>
  <si>
    <t>OTU-16423</t>
  </si>
  <si>
    <t>d__Bacteria;p__Proteobacteria;c__Gammaproteobacteria;o__Betaproteobacteriales;f__Burkholderiaceae;g__AAP99;s__</t>
  </si>
  <si>
    <t>3300025678_12</t>
  </si>
  <si>
    <t>3300025678_33</t>
  </si>
  <si>
    <t>3300025678_35</t>
  </si>
  <si>
    <t>3300025678_37</t>
  </si>
  <si>
    <t>3300025702_32</t>
  </si>
  <si>
    <t>d__Bacteria;p__Actinobacteriota;c__Actinobacteria;o__Nanopelagicales;f__GCA-2699445;g__;s__</t>
  </si>
  <si>
    <t>3300025702_38</t>
  </si>
  <si>
    <t>3300025702_36</t>
  </si>
  <si>
    <t>d__Bacteria;p__UBA3054;c__UBA3054;o__;f__;g__;s__</t>
  </si>
  <si>
    <t>3300025702_31</t>
  </si>
  <si>
    <t>3300025702_30</t>
  </si>
  <si>
    <t>3300025702_45</t>
  </si>
  <si>
    <t>3300025702_46</t>
  </si>
  <si>
    <t>OTU-2519</t>
  </si>
  <si>
    <t>d__Archaea;p__Euryarchaeota;c__Thermococci;o__Methanofastidiosales;f__;g__;s__</t>
  </si>
  <si>
    <t>3300025702_47</t>
  </si>
  <si>
    <t>3300025702_34</t>
  </si>
  <si>
    <t>3300025702_5</t>
  </si>
  <si>
    <t>3300025702_4</t>
  </si>
  <si>
    <t>OTU-9771</t>
  </si>
  <si>
    <t>d__Bacteria;p__Myxococcota;c__UBA1671;o__;f__;g__;s__</t>
  </si>
  <si>
    <t>3300025702_9</t>
  </si>
  <si>
    <t>OTU-9777</t>
  </si>
  <si>
    <t>d__Bacteria;p__Desulfobacterota;c__Syntrophia;o__Syntrophales;f__UBA2210;g__;s__</t>
  </si>
  <si>
    <t>3300025702_8</t>
  </si>
  <si>
    <t>3300025702_27</t>
  </si>
  <si>
    <t>3300025702_24</t>
  </si>
  <si>
    <t>3300025702_22</t>
  </si>
  <si>
    <t>3300025702_23</t>
  </si>
  <si>
    <t>3300025702_20</t>
  </si>
  <si>
    <t>3300025702_21</t>
  </si>
  <si>
    <t>OTU-624</t>
  </si>
  <si>
    <t>d__Bacteria;p__Chloroflexota;c__Anaerolineae;o__Anaerolineales;f__Anaerolineaceae;g__T78;s__</t>
  </si>
  <si>
    <t>3300025702_53</t>
  </si>
  <si>
    <t>OTU-11279</t>
  </si>
  <si>
    <t>d__Bacteria;p__Patescibacteria;c__Saccharimonadia;o__Saccharimonadales;f__UBA4665;g__GCA-2746885;s__</t>
  </si>
  <si>
    <t>3300025702_12</t>
  </si>
  <si>
    <t>3300025702_10</t>
  </si>
  <si>
    <t>3300025702_17</t>
  </si>
  <si>
    <t>OTU-10005</t>
  </si>
  <si>
    <t>3300025702_16</t>
  </si>
  <si>
    <t>3300025702_19</t>
  </si>
  <si>
    <t>OTU-10010</t>
  </si>
  <si>
    <t>3300029233_9</t>
  </si>
  <si>
    <t>OTU-17087</t>
  </si>
  <si>
    <t>d__Bacteria;p__Firmicutes;c__Bacilli;o__Lactobacillales;f__Streptococcaceae;g__Lactococcus;s__Lactococcus raffinolactis</t>
  </si>
  <si>
    <t>sludge</t>
  </si>
  <si>
    <t>3300029233_6</t>
  </si>
  <si>
    <t>OTU-7935</t>
  </si>
  <si>
    <t>d__Bacteria;p__Firmicutes;c__Bacilli;o__Lactobacillales;f__Streptococcaceae;g__Streptococcus;s__Streptococcus sp2</t>
  </si>
  <si>
    <t>3300029233_3</t>
  </si>
  <si>
    <t>3300001594_21</t>
  </si>
  <si>
    <t>3300001594_20</t>
  </si>
  <si>
    <t>OTU-12650</t>
  </si>
  <si>
    <t>d__Bacteria;p__Bacteroidota;c__Bacteroidia;o__Bacteroidales;f__Lentimicrobiaceae;g__Lentimicrobium;s__GCA_002441345.1</t>
  </si>
  <si>
    <t>3300001594_41</t>
  </si>
  <si>
    <t>3300001594_46</t>
  </si>
  <si>
    <t>OTU-11964</t>
  </si>
  <si>
    <t>d__Bacteria;p__Firmicutes;c__Bacilli;o__Acholeplasmatales;f__Acholeplasmataceae_A;g__UBA6235;s__GCA_002441525.1</t>
  </si>
  <si>
    <t>3300001594_45</t>
  </si>
  <si>
    <t>OTU-17763</t>
  </si>
  <si>
    <t>d__Bacteria;p__Omnitrophota;c__koll11;o__UBA1572;f__UBA1572;g__UBA6210;s__GCA_002421805.1</t>
  </si>
  <si>
    <t>3300001594_44</t>
  </si>
  <si>
    <t>OTU-17765</t>
  </si>
  <si>
    <t>d__Bacteria;p__Proteobacteria;c__Alphaproteobacteria;o__Micavibrionales;f__Micavibrionaceae;g__UBA1573;s__GCA_002421905.1</t>
  </si>
  <si>
    <t>3300001594_49</t>
  </si>
  <si>
    <t>OTU-11968</t>
  </si>
  <si>
    <t>d__Bacteria;p__Desulfobacterota;c__Thermodesulfobacteria;o__Thermodesulfobacteriales;f__Thermodesulfobacteriaceae;g__Thermodesulfobacterium;s__Thermodesulfobacterium commune</t>
  </si>
  <si>
    <t>3300001594_48</t>
  </si>
  <si>
    <t>OTU-11969</t>
  </si>
  <si>
    <t>d__Bacteria;p__Campylobacterota;c__Campylobacteria;o__Campylobacterales;f__Arcobacteraceae;g__UBA6211;s__GCA_002421845.1</t>
  </si>
  <si>
    <t>3300001594_13</t>
  </si>
  <si>
    <t>OTU-4555</t>
  </si>
  <si>
    <t>d__Bacteria;p__Proteobacteria;c__Alphaproteobacteria;o__Rhodospirillales;f__Magnetospirillaceae;g__Magnetospirillum;s__GCA_002435715.1</t>
  </si>
  <si>
    <t>3300001594_38</t>
  </si>
  <si>
    <t>3300001594_39</t>
  </si>
  <si>
    <t>3300001594_33</t>
  </si>
  <si>
    <t>OTU-2077</t>
  </si>
  <si>
    <t>d__Bacteria;p__Bacteroidota;c__Bacteroidia;o__Flavobacteriales;f__Weeksellaceae;g__Chryseobacterium_D;s__GCA_002441475.1</t>
  </si>
  <si>
    <t>3300001594_36</t>
  </si>
  <si>
    <t>OTU-12890</t>
  </si>
  <si>
    <t>d__Bacteria;p__Proteobacteria;c__Alphaproteobacteria;o__Rhodobacterales;f__Rhodobacteraceae;g__UBA6197;s__GCA_002421605.1</t>
  </si>
  <si>
    <t>3300001594_55</t>
  </si>
  <si>
    <t>OTU-13517</t>
  </si>
  <si>
    <t>d__Bacteria;p__Patescibacteria;c__Saccharimonadia;o__Saccharimonadales;f__UBA4665;g__UBA6224;s__GCA_002441585.1</t>
  </si>
  <si>
    <t>3300001594_57</t>
  </si>
  <si>
    <t>OTU-3302</t>
  </si>
  <si>
    <t>d__Bacteria;p__Chloroflexota;c__Dehalococcoidia;o__GIF9;f__AB-539-J10;g__UBA6803;s__GCA_002452795.1</t>
  </si>
  <si>
    <t>3300001594_53</t>
  </si>
  <si>
    <t>OTU-11612</t>
  </si>
  <si>
    <t>d__Bacteria;p__Dependentiae;c__Babeliae;o__Babeliales;f__Vermiphilaceae;g__UBA6230;s__GCA_002441565.1</t>
  </si>
  <si>
    <t>3300001594_59</t>
  </si>
  <si>
    <t>OTU-1934</t>
  </si>
  <si>
    <t>3300001594_54</t>
  </si>
  <si>
    <t>OTU-1942</t>
  </si>
  <si>
    <t>d__Bacteria;p__Patescibacteria;c__Saccharimonadia;o__Saccharimonadales;f__Saccharimonadaceae;g__Saccharimonas;s__GCA_002421785.1</t>
  </si>
  <si>
    <t>3300001594_65</t>
  </si>
  <si>
    <t>OTU-11343</t>
  </si>
  <si>
    <t>d__Bacteria;p__Patescibacteria;c__Paceibacteria;o__UBA9983;f__Kaiserbacteraceae;g__C7867-001;s__GCA_002441425.1</t>
  </si>
  <si>
    <t>3300001567_19</t>
  </si>
  <si>
    <t>OTU-11090</t>
  </si>
  <si>
    <t>d__Bacteria;p__Proteobacteria;c__Gammaproteobacteria;o__Enterobacterales;f__Enterobacteriaceae;g__Escherichia;s__Escherichia coli</t>
  </si>
  <si>
    <t>3300001567_8</t>
  </si>
  <si>
    <t>OTU-3376</t>
  </si>
  <si>
    <t>d__Bacteria;p__Chloroflexota;c__UBA6077;o__UBA6077;f__UBA6077;g__UBA6077;s__GCA_002436065.1</t>
  </si>
  <si>
    <t>3300001567_18</t>
  </si>
  <si>
    <t>OTU-1145</t>
  </si>
  <si>
    <t>d__Bacteria;p__Desulfobacterota;c__Desulfovibrionia;o__Desulfovibrionales;f__Desulfovibrionaceae;g__UBA6079;s__GCA_002428705.1</t>
  </si>
  <si>
    <t>3300001567_62</t>
  </si>
  <si>
    <t>OTU-1335</t>
  </si>
  <si>
    <t>d__Bacteria;p__Firmicutes;c__Bacilli;o__RFN20;f__CAG-826;g__UBA6120;s__GCA_002422535.1</t>
  </si>
  <si>
    <t>3300001567_61</t>
  </si>
  <si>
    <t>OTU-8218</t>
  </si>
  <si>
    <t>d__Bacteria;p__Patescibacteria;c__Paceibacteria;o__Paceibacterales;f__UBA5738;g__UBA5738;s__GCA_002423555.1</t>
  </si>
  <si>
    <t>3300001567_41</t>
  </si>
  <si>
    <t>OTU-11200</t>
  </si>
  <si>
    <t>d__Bacteria;p__Synergistota;c__Synergistia;o__Synergistales;f__79-D21;g__79-D21;s__GCA_002436015.1</t>
  </si>
  <si>
    <t>3300001567_45</t>
  </si>
  <si>
    <t>OTU-11203</t>
  </si>
  <si>
    <t>d__Bacteria;p__Cloacimonadota;c__Cloacimonadia;o__Cloacimonadales;f__Cloacimonadaceae;g__UBA5553;s__GCA_002428685.1</t>
  </si>
  <si>
    <t>3300001567_47</t>
  </si>
  <si>
    <t>OTU-11205</t>
  </si>
  <si>
    <t>d__Bacteria;p__Firmicutes_A;c__Clostridia;o__Eubacteriales;f__UBA1433;g__UBA1433;s__GCA_002423395.1</t>
  </si>
  <si>
    <t>3300001567_23</t>
  </si>
  <si>
    <t>OTU-10453</t>
  </si>
  <si>
    <t>d__Bacteria;p__Firmicutes_A;c__Clostridia;o__Oscillospirales;f__Butyricicoccaceae;g__UBA6114;s__GCA_002423435.1</t>
  </si>
  <si>
    <t>3300001567_22</t>
  </si>
  <si>
    <t>OTU-10471</t>
  </si>
  <si>
    <t>d__Bacteria;p__Eremiobacterota;c__;o__;f__;g__;s__</t>
  </si>
  <si>
    <t>3300001567_25</t>
  </si>
  <si>
    <t>OTU-10563</t>
  </si>
  <si>
    <t>d__Bacteria;p__Spirochaetota;c__Spirochaetia;o__Sphaerochaetales;f__Sphaerochaetaceae;g__UBA8525;s__GCA_002428625.1</t>
  </si>
  <si>
    <t>3300001567_30</t>
  </si>
  <si>
    <t>OTU-1801</t>
  </si>
  <si>
    <t>d__Bacteria;p__Fermentibacterota;c__Fermentibacteria;o__Fermentibacterales;f__Fermentibacteraceae;g__UBA6080;s__GCA_002436025.1</t>
  </si>
  <si>
    <t>3300001567_31</t>
  </si>
  <si>
    <t>3300001567_48</t>
  </si>
  <si>
    <t>OTU-11196</t>
  </si>
  <si>
    <t>d__Bacteria;p__Firmicutes_A;c__Clostridia;o__Christensenellales;f__UBA6094;g__UBA6094;s__GCA_002435915.1</t>
  </si>
  <si>
    <t>3300001567_42</t>
  </si>
  <si>
    <t>OTU-11202</t>
  </si>
  <si>
    <t>d__Bacteria;p__Synergistota;c__Synergistia;o__Synergistales;f__Synergistaceae;g__Syner-03;s__GCA_002428495.1</t>
  </si>
  <si>
    <t>3300001567_49</t>
  </si>
  <si>
    <t>OTU-13053</t>
  </si>
  <si>
    <t>d__Archaea;p__Thermoplasmatota;c__Thermoplasmata_A;o__Methanomassiliicoccales;f__UBA472;g__UBA472;s__GCA_002497075.1</t>
  </si>
  <si>
    <t>3300001567_43</t>
  </si>
  <si>
    <t>OTU-11201</t>
  </si>
  <si>
    <t>d__Bacteria;p__Bacteroidota;c__Bacteroidia;o__Bacteroidales;f__UBA932;g__Bact-08;s__GCA_002428635.1</t>
  </si>
  <si>
    <t>3300001567_38</t>
  </si>
  <si>
    <t>3300001567_37</t>
  </si>
  <si>
    <t>OTU-1800</t>
  </si>
  <si>
    <t>d__Bacteria;p__Acidobacteriota;c__Aminicenantia;o__UBA2199;f__UBA2199;g__UBA2199;s__GCA_002436105.1</t>
  </si>
  <si>
    <t>3300001567_28</t>
  </si>
  <si>
    <t>OTU-10566</t>
  </si>
  <si>
    <t>d__Bacteria;p__Spirochaetota;c__Spirochaetia;o__Treponematales;f__UBA8932;g__UBA2256;s__GCA_002428725.1</t>
  </si>
  <si>
    <t>3300013502_27</t>
  </si>
  <si>
    <t>3300013502_26</t>
  </si>
  <si>
    <t>3300013502_22</t>
  </si>
  <si>
    <t>OTU-17859</t>
  </si>
  <si>
    <t>d__Bacteria;p__Armatimonadota;c__Fimbriimonadia;o__Fimbriimonadales;f__Fimbriimonadaceae;g__UBA2017;s__GCA_002335425.1</t>
  </si>
  <si>
    <t>3300013502_21</t>
  </si>
  <si>
    <t>OTU-17860</t>
  </si>
  <si>
    <t>d__Bacteria;p__Omnitrophota;c__Omnitrophia;o__Omnitrophales;f__UBA2337;g__UBA2337;s__GCA_002344825.1</t>
  </si>
  <si>
    <t>3300013502_20</t>
  </si>
  <si>
    <t>OTU-1187</t>
  </si>
  <si>
    <t>d__Bacteria;p__Proteobacteria;c__Alphaproteobacteria;o__Micavibrionales;f__Micavibrionaceae;g__UBA1573;s__GCA_002425415.1</t>
  </si>
  <si>
    <t>3300013502_3</t>
  </si>
  <si>
    <t>3300013502_4</t>
  </si>
  <si>
    <t>3300013502_5</t>
  </si>
  <si>
    <t>OTU-10631</t>
  </si>
  <si>
    <t>d__Bacteria;p__Verrucomicrobiota;c__Verrucomicrobiae;o__Verrucomicrobiales;f__Verrucomicrobiaceae;g__Prosthecobacter;s__Prosthecobacter sp1</t>
  </si>
  <si>
    <t>3300013502_6</t>
  </si>
  <si>
    <t>3300013502_18</t>
  </si>
  <si>
    <t>OTU-8490</t>
  </si>
  <si>
    <t>d__Bacteria;p__Bacteroidota;c__Kapabacteria;o__Kapabacteriales;f__Kapabacteriaceae;g__UBA2333;s__GCA_002344895.1</t>
  </si>
  <si>
    <t>3300013502_19</t>
  </si>
  <si>
    <t>OTU-8491</t>
  </si>
  <si>
    <t>d__Bacteria;p__Chloroflexota;c__Anaerolineae;o__Anaerolineales;f__envOPS12;g__OLB14;s__UBA8983</t>
  </si>
  <si>
    <t>3300013502_12</t>
  </si>
  <si>
    <t>OTU-8496</t>
  </si>
  <si>
    <t>d__Bacteria;p__Bacteroidota;c__Bacteroidia;o__Cytophagales;f__Cyclobacteriaceae;g__UBA2336;s__GCA_002425185.1</t>
  </si>
  <si>
    <t>3300013502_13</t>
  </si>
  <si>
    <t>OTU-8497</t>
  </si>
  <si>
    <t>d__Bacteria;p__Proteobacteria;c__Gammaproteobacteria;o__Thiotrichales;f__Thiotrichaceae;g__Thiothrix;s__GCA_002425225.1</t>
  </si>
  <si>
    <t>3300013502_11</t>
  </si>
  <si>
    <t>OTU-15148</t>
  </si>
  <si>
    <t>d__Bacteria;p__Proteobacteria;c__Gammaproteobacteria;o__Betaproteobacteriales;f__Burkholderiaceae;g__UBA2334;s__GCA_002344885.1</t>
  </si>
  <si>
    <t>3300013502_16</t>
  </si>
  <si>
    <t>3300013502_14</t>
  </si>
  <si>
    <t>OTU-8500</t>
  </si>
  <si>
    <t>d__Bacteria;p__Acidobacteriota;c__Blastocatellia;o__Pyrinomonadales;f__Pyrinomonadaceae;g__OLB17;s__GCA_002333435.1</t>
  </si>
  <si>
    <t>3300013502_15</t>
  </si>
  <si>
    <t>OTU-8501</t>
  </si>
  <si>
    <t>d__Bacteria;p__Bdellovibrionota;c__Bdellovibrionia;o__Bdellovibrionales;f__Bdellovibrionaceae;g__UBA2339;s__GCA_002344785.1</t>
  </si>
  <si>
    <t>3300014810_5</t>
  </si>
  <si>
    <t>OTU-14685</t>
  </si>
  <si>
    <t>d__Bacteria;p__Proteobacteria;c__Alphaproteobacteria;o__Rhodobacterales;f__Rhodobacteraceae;g__Pseudorhodobacter_A;s__</t>
  </si>
  <si>
    <t>3300014810_4</t>
  </si>
  <si>
    <t>OTU-5873</t>
  </si>
  <si>
    <t>d__Bacteria;p__Proteobacteria;c__Gammaproteobacteria;o__Betaproteobacteriales;f__Burkholderiaceae;g__SCGC-AAA027-K21;s__UBA11404</t>
  </si>
  <si>
    <t>3300014810_6</t>
  </si>
  <si>
    <t>OTU-5874</t>
  </si>
  <si>
    <t>3300014777_2</t>
  </si>
  <si>
    <t>Sludge</t>
  </si>
  <si>
    <t>3300001605_13</t>
  </si>
  <si>
    <t>OTU-4552</t>
  </si>
  <si>
    <t>d__Bacteria;p__Bacteroidota;c__Bacteroidia;o__Chitinophagales;f__Saprospiraceae;g__UBA6168;s__GCA_002435785.1</t>
  </si>
  <si>
    <t>3300001605_44</t>
  </si>
  <si>
    <t>OTU-3848</t>
  </si>
  <si>
    <t>d__Bacteria;p__Proteobacteria;c__Alphaproteobacteria;o__UBA998;f__UBA3002;g__UBA6178;s__GCA_002422205.1</t>
  </si>
  <si>
    <t>3300001605_29</t>
  </si>
  <si>
    <t>OTU-13251</t>
  </si>
  <si>
    <t>d__Bacteria;p__Firmicutes_B;c__Desulfotomaculia;o__Desulfotomaculales;f__Nap2-2B;g__SCADC1-2-3;s__SCADC1-2-3 sp1</t>
  </si>
  <si>
    <t>3300001605_17</t>
  </si>
  <si>
    <t>OTU-9522</t>
  </si>
  <si>
    <t>d__Bacteria;p__Planctomycetota;c__Planctomycetes;o__Pirellulales;f__Pirellulaceae;g__UBA6163;s__GCA_002422955.1</t>
  </si>
  <si>
    <t>3300001605_32</t>
  </si>
  <si>
    <t>OTU-3933</t>
  </si>
  <si>
    <t>d__Bacteria;p__Proteobacteria;c__Alphaproteobacteria;o__Micavibrionales;f__Micavibrionaceae;g__UBA6139;s__GCA_002423285.1</t>
  </si>
  <si>
    <t>3300001605_34</t>
  </si>
  <si>
    <t>3300025772_21</t>
  </si>
  <si>
    <t>3300025772_20</t>
  </si>
  <si>
    <t>3300025772_23</t>
  </si>
  <si>
    <t>OTU-17559</t>
  </si>
  <si>
    <t>3300025772_24</t>
  </si>
  <si>
    <t>3300025772_46</t>
  </si>
  <si>
    <t>OTU-16838</t>
  </si>
  <si>
    <t>d__Bacteria;p__Cloacimonadota;c__Cloacimonadia;o__Cloacimonadales;f__Cloacimonadaceae;g__UBA3900;s__</t>
  </si>
  <si>
    <t>3300025772_61</t>
  </si>
  <si>
    <t>3300025772_63</t>
  </si>
  <si>
    <t>3300025772_10</t>
  </si>
  <si>
    <t>OTU-2851</t>
  </si>
  <si>
    <t>3300025772_58</t>
  </si>
  <si>
    <t>3300025772_6</t>
  </si>
  <si>
    <t>OTU-16196</t>
  </si>
  <si>
    <t>d__Bacteria;p__Acidobacteriota;c__Luteitaleia;o__;f__;g__;s__</t>
  </si>
  <si>
    <t>3300025772_9</t>
  </si>
  <si>
    <t>OTU-16199</t>
  </si>
  <si>
    <t>3300025772_12</t>
  </si>
  <si>
    <t>3300025772_14</t>
  </si>
  <si>
    <t>3300025772_15</t>
  </si>
  <si>
    <t>3300025772_17</t>
  </si>
  <si>
    <t>3300025772_7</t>
  </si>
  <si>
    <t>OTU-15917</t>
  </si>
  <si>
    <t>3300025772_5</t>
  </si>
  <si>
    <t>3300025772_38</t>
  </si>
  <si>
    <t>3300025772_39</t>
  </si>
  <si>
    <t>3300025772_32</t>
  </si>
  <si>
    <t>OTU-3964</t>
  </si>
  <si>
    <t>d__Bacteria;p__Proteobacteria;c__Gammaproteobacteria;o__Betaproteobacteriales;f__Methylophilaceae;g__Methylotenera_A;s__</t>
  </si>
  <si>
    <t>3300025772_30</t>
  </si>
  <si>
    <t>OTU-8833</t>
  </si>
  <si>
    <t>d__Bacteria;p__Acidobacteriota;c__Aminicenantia;o__Aminicenantales;f__UBA4085;g__RBG-16-66-30;s__</t>
  </si>
  <si>
    <t>3300025772_37</t>
  </si>
  <si>
    <t>3300025772_34</t>
  </si>
  <si>
    <t>3300025772_52</t>
  </si>
  <si>
    <t>OTU-8223</t>
  </si>
  <si>
    <t>d__Bacteria;p__Patescibacteria;c__ABY1;o__Falkowbacterales;f__UBA12465;g__GCA-002840305;s__</t>
  </si>
  <si>
    <t>3300025772_29</t>
  </si>
  <si>
    <t>3300025882_45</t>
  </si>
  <si>
    <t>OTU-8819</t>
  </si>
  <si>
    <t>3300025882_47</t>
  </si>
  <si>
    <t>3300025882_23</t>
  </si>
  <si>
    <t>3300025882_22</t>
  </si>
  <si>
    <t>3300025882_21</t>
  </si>
  <si>
    <t>3300025882_20</t>
  </si>
  <si>
    <t>OTU-14821</t>
  </si>
  <si>
    <t>d__Bacteria;p__Proteobacteria;c__Gammaproteobacteria;o__Betaproteobacteriales;f__UKL13-2;g__;s__</t>
  </si>
  <si>
    <t>3300025882_27</t>
  </si>
  <si>
    <t>OTU-482</t>
  </si>
  <si>
    <t>3300025882_24</t>
  </si>
  <si>
    <t>3300025882_29</t>
  </si>
  <si>
    <t>3300025882_49</t>
  </si>
  <si>
    <t>3300025882_42</t>
  </si>
  <si>
    <t>3300025882_36</t>
  </si>
  <si>
    <t>3300025882_31</t>
  </si>
  <si>
    <t>3300025882_5</t>
  </si>
  <si>
    <t>OTU-1786</t>
  </si>
  <si>
    <t>3300025882_7</t>
  </si>
  <si>
    <t>OTU-4423</t>
  </si>
  <si>
    <t>3300025882_3</t>
  </si>
  <si>
    <t>OTU-15944</t>
  </si>
  <si>
    <t>3300025882_8</t>
  </si>
  <si>
    <t>OTU-15948</t>
  </si>
  <si>
    <t>d__Bacteria;p__Proteobacteria;c__Gammaproteobacteria;o__Betaproteobacteriales;f__Burkholderiaceae;g__Rhizobacter;s__</t>
  </si>
  <si>
    <t>3300025882_28</t>
  </si>
  <si>
    <t>3300025882_57</t>
  </si>
  <si>
    <t>3300025882_32</t>
  </si>
  <si>
    <t>3300025882_33</t>
  </si>
  <si>
    <t>3300025882_16</t>
  </si>
  <si>
    <t>OTU-16894</t>
  </si>
  <si>
    <t>3300025882_14</t>
  </si>
  <si>
    <t>3300025882_12</t>
  </si>
  <si>
    <t>OTU-16898</t>
  </si>
  <si>
    <t>d__Bacteria;p__Proteobacteria;c__Alphaproteobacteria;o__Caulobacterales;f__Hyphomonadaceae;g__UBA7672;s__</t>
  </si>
  <si>
    <t>3300025882_10</t>
  </si>
  <si>
    <t>OTU-16900</t>
  </si>
  <si>
    <t>3300025882_18</t>
  </si>
  <si>
    <t>3300025882_19</t>
  </si>
  <si>
    <t>3300025882_148</t>
  </si>
  <si>
    <t>OTU-2540</t>
  </si>
  <si>
    <t>d__Bacteria;p__Patescibacteria;c__Microgenomatia;o__Shapirobacterales;f__UBA12405;g__;s__</t>
  </si>
  <si>
    <t>3300025882_39</t>
  </si>
  <si>
    <t>OTU-17541</t>
  </si>
  <si>
    <t>3300025882_66</t>
  </si>
  <si>
    <t>3300025882_61</t>
  </si>
  <si>
    <t>3300025882_60</t>
  </si>
  <si>
    <t>OTU-13226</t>
  </si>
  <si>
    <t>d__Bacteria;p__Bacteroidota;c__Bacteroidia;o__Bacteroidales;f__UBA932;g__Bact-11;s__GCA_002376715.1</t>
  </si>
  <si>
    <t>3300025866_10</t>
  </si>
  <si>
    <t>OTU-9607</t>
  </si>
  <si>
    <t>d__Bacteria;p__Proteobacteria;c__Gammaproteobacteria;o__Betaproteobacteriales;f__Rhodocyclaceae;g__Thauera;s__Thauera aminoaromatica</t>
  </si>
  <si>
    <t>3300025866_12</t>
  </si>
  <si>
    <t>3300025866_13</t>
  </si>
  <si>
    <t>3300025866_17</t>
  </si>
  <si>
    <t>3300025866_19</t>
  </si>
  <si>
    <t>3300025866_34</t>
  </si>
  <si>
    <t>3300025866_73</t>
  </si>
  <si>
    <t>OTU-16686</t>
  </si>
  <si>
    <t>d__Bacteria;p__Patescibacteria;c__Paceibacteria;o__UBA9983;f__Kaiserbacteraceae;g__;s__</t>
  </si>
  <si>
    <t>3300025866_29</t>
  </si>
  <si>
    <t>3300025866_28</t>
  </si>
  <si>
    <t>3300025866_20</t>
  </si>
  <si>
    <t>3300025866_23</t>
  </si>
  <si>
    <t>3300025866_27</t>
  </si>
  <si>
    <t>3300025866_26</t>
  </si>
  <si>
    <t>3300025866_42</t>
  </si>
  <si>
    <t>3300025866_65</t>
  </si>
  <si>
    <t>3300025866_60</t>
  </si>
  <si>
    <t>3300025866_6</t>
  </si>
  <si>
    <t>3300025866_7</t>
  </si>
  <si>
    <t>OTU-8380</t>
  </si>
  <si>
    <t>d__Bacteria;p__Proteobacteria;c__Gammaproteobacteria;o__Xanthomonadales;f__Rhodanobacteraceae;g__Dokdonella;s__</t>
  </si>
  <si>
    <t>3300025877_27</t>
  </si>
  <si>
    <t>OTU-16483</t>
  </si>
  <si>
    <t>d__Bacteria;p__Omnitrophota;c__Omnitrophia;o__Omnitrophales;f__Omnitrophaceae;g__;s__</t>
  </si>
  <si>
    <t>3300025877_29</t>
  </si>
  <si>
    <t>3300025877_47</t>
  </si>
  <si>
    <t>OTU-14593</t>
  </si>
  <si>
    <t>d__Archaea;p__Micrarchaeota;c__Iainarchaeia;o__;f__;g__;s__</t>
  </si>
  <si>
    <t>3300025877_48</t>
  </si>
  <si>
    <t>3300025877_24</t>
  </si>
  <si>
    <t>3300025877_28</t>
  </si>
  <si>
    <t>3300025877_33</t>
  </si>
  <si>
    <t>3300025877_36</t>
  </si>
  <si>
    <t>OTU-7799</t>
  </si>
  <si>
    <t>3300025877_18</t>
  </si>
  <si>
    <t>3300025877_19</t>
  </si>
  <si>
    <t>3300025877_12</t>
  </si>
  <si>
    <t>3300025877_13</t>
  </si>
  <si>
    <t>3300025877_17</t>
  </si>
  <si>
    <t>3300025877_70</t>
  </si>
  <si>
    <t>3300025877_58</t>
  </si>
  <si>
    <t>3300025877_4</t>
  </si>
  <si>
    <t>3300025877_6</t>
  </si>
  <si>
    <t>d__Bacteria;p__Acidobacteriota;c__Luteitaleia;o__Luteitaleales;f__UBA2999;g__;s__</t>
  </si>
  <si>
    <t>3300025877_8</t>
  </si>
  <si>
    <t>3300025730_67</t>
  </si>
  <si>
    <t>3300025730_25</t>
  </si>
  <si>
    <t>3300025730_24</t>
  </si>
  <si>
    <t>3300025730_20</t>
  </si>
  <si>
    <t>OTU-15326</t>
  </si>
  <si>
    <t>3300025730_28</t>
  </si>
  <si>
    <t>3300025730_63</t>
  </si>
  <si>
    <t>3300025730_65</t>
  </si>
  <si>
    <t>3300025730_64</t>
  </si>
  <si>
    <t>OTU-7354</t>
  </si>
  <si>
    <t>3300025730_69</t>
  </si>
  <si>
    <t>OTU-7202</t>
  </si>
  <si>
    <t>3300025730_3</t>
  </si>
  <si>
    <t>3300025730_6</t>
  </si>
  <si>
    <t>OTU-7345</t>
  </si>
  <si>
    <t>3300025730_53</t>
  </si>
  <si>
    <t>3300025730_4</t>
  </si>
  <si>
    <t>3300025730_44</t>
  </si>
  <si>
    <t>3300025730_47</t>
  </si>
  <si>
    <t>3300025730_46</t>
  </si>
  <si>
    <t>3300025730_40</t>
  </si>
  <si>
    <t>OTU-3540</t>
  </si>
  <si>
    <t>d__Bacteria;p__Bacteroidota;c__Bacteroidia;o__Bacteroidales;f__ML635J-15;g__;s__</t>
  </si>
  <si>
    <t>3300025730_43</t>
  </si>
  <si>
    <t>3300025730_42</t>
  </si>
  <si>
    <t>3300025730_48</t>
  </si>
  <si>
    <t>OTU-6545</t>
  </si>
  <si>
    <t>3300025730_80</t>
  </si>
  <si>
    <t>d__Bacteria;p__Patescibacteria;c__ABY1;o__UBA2169;f__;g__;s__</t>
  </si>
  <si>
    <t>3300025730_88</t>
  </si>
  <si>
    <t>OTU-9590</t>
  </si>
  <si>
    <t>3300025730_31</t>
  </si>
  <si>
    <t>OTU-1818</t>
  </si>
  <si>
    <t>d__Bacteria;p__Desulfobacterota_B;c__Syntrophorhabdia;o__Syntrophorhabdales;f__Syntrophorhabdaceae;g__UBA5609;s__GCA_002418945.1</t>
  </si>
  <si>
    <t>3300025730_33</t>
  </si>
  <si>
    <t>3300025730_35</t>
  </si>
  <si>
    <t>3300025730_36</t>
  </si>
  <si>
    <t>3300025730_18</t>
  </si>
  <si>
    <t>3300025730_13</t>
  </si>
  <si>
    <t>OTU-1799</t>
  </si>
  <si>
    <t>3300025730_16</t>
  </si>
  <si>
    <t>OTU-17187</t>
  </si>
  <si>
    <t>3300025730_10</t>
  </si>
  <si>
    <t>OTU-17185</t>
  </si>
  <si>
    <t>3300025730_17</t>
  </si>
  <si>
    <t>OTU-17188</t>
  </si>
  <si>
    <t>d__Bacteria;p__UBP7;c__;o__;f__;g__;s__</t>
  </si>
  <si>
    <t>3300025730_76</t>
  </si>
  <si>
    <t>3300025730_56</t>
  </si>
  <si>
    <t>3300025730_54</t>
  </si>
  <si>
    <t>3300025730_55</t>
  </si>
  <si>
    <t>OTU-5309</t>
  </si>
  <si>
    <t>d__Bacteria;p__Bacteroidota;c__Bacteroidia;o__Bacteroidales;f__Bacteroidaceae;g__UBA1179;s__UBA1179 sp1</t>
  </si>
  <si>
    <t>3300025730_52</t>
  </si>
  <si>
    <t>3300025730_51</t>
  </si>
  <si>
    <t>3300025730_58</t>
  </si>
  <si>
    <t>OTU-14012</t>
  </si>
  <si>
    <t>3300025730_59</t>
  </si>
  <si>
    <t>3300025855_9</t>
  </si>
  <si>
    <t>3300025855_88</t>
  </si>
  <si>
    <t>OTU-368</t>
  </si>
  <si>
    <t>d__Bacteria;p__Patescibacteria;c__ABY1;o__Kuenenbacterales;f__UBA2196;g__UBA2196;s__</t>
  </si>
  <si>
    <t>3300025855_71</t>
  </si>
  <si>
    <t>OTU-10982</t>
  </si>
  <si>
    <t>d__Bacteria;p__Patescibacteria;c__ABY1;o__Kuenenbacterales;f__UBA2196;g__1-14-0-10-36-11;s__</t>
  </si>
  <si>
    <t>3300025855_72</t>
  </si>
  <si>
    <t>OTU-1730</t>
  </si>
  <si>
    <t>d__Bacteria;p__Patescibacteria;c__ABY1;o__Magasanikibacterales;f__UBA922;g__;s__</t>
  </si>
  <si>
    <t>3300025855_73</t>
  </si>
  <si>
    <t>3300025855_6</t>
  </si>
  <si>
    <t>3300025855_2</t>
  </si>
  <si>
    <t>OTU-4427</t>
  </si>
  <si>
    <t>d__Bacteria;p__Verrucomicrobiota;c__Verrucomicrobiae;o__;f__;g__;s__</t>
  </si>
  <si>
    <t>3300025855_3</t>
  </si>
  <si>
    <t>OTU-4432</t>
  </si>
  <si>
    <t>3300025855_52</t>
  </si>
  <si>
    <t>3300025855_50</t>
  </si>
  <si>
    <t>3300025855_51</t>
  </si>
  <si>
    <t>3300025855_39</t>
  </si>
  <si>
    <t>OTU-480</t>
  </si>
  <si>
    <t>d__Bacteria;p__Goldbacteria-1;c__Goldbacteria-1;o__Goldbacteria-1;f__Goldbacteria-1;g__Goldbacteria-1;s__</t>
  </si>
  <si>
    <t>3300025855_35</t>
  </si>
  <si>
    <t>3300025855_37</t>
  </si>
  <si>
    <t>OTU-483</t>
  </si>
  <si>
    <t>d__Bacteria;p__Proteobacteria;c__Gammaproteobacteria;o__Pseudomonadales;f__Cellvibrionaceae;g__Cellvibrio;s__</t>
  </si>
  <si>
    <t>3300025855_74</t>
  </si>
  <si>
    <t>OTU-12301</t>
  </si>
  <si>
    <t>OTU-17927</t>
  </si>
  <si>
    <t>3300025855_17</t>
  </si>
  <si>
    <t>3300025855_15</t>
  </si>
  <si>
    <t>OTU-17447</t>
  </si>
  <si>
    <t>d__Bacteria;p__Bacteroidota;c__Bacteroidia;o__Bacteroidales;f__UBA12170;g__;s__</t>
  </si>
  <si>
    <t>3300025855_10</t>
  </si>
  <si>
    <t>3300025855_11</t>
  </si>
  <si>
    <t>OTU-17932</t>
  </si>
  <si>
    <t>3300025855_19</t>
  </si>
  <si>
    <t>3300025855_42</t>
  </si>
  <si>
    <t>OTU-6473</t>
  </si>
  <si>
    <t>3300025855_96</t>
  </si>
  <si>
    <t>3300025855_91</t>
  </si>
  <si>
    <t>OTU-15406</t>
  </si>
  <si>
    <t>d__Bacteria;p__Firmicutes;c__Bacilli;o__RF39;f__UBA660;g__;s__</t>
  </si>
  <si>
    <t>3300025855_140</t>
  </si>
  <si>
    <t>OTU-11808</t>
  </si>
  <si>
    <t>d__Bacteria;p__Patescibacteria;c__Microgenomatia;o__UBA1400;f__Collierbacteraceae;g__UBA2277;s__</t>
  </si>
  <si>
    <t>3300025855_67</t>
  </si>
  <si>
    <t>OTU-10488</t>
  </si>
  <si>
    <t>d__Bacteria;p__Patescibacteria;c__ABY1;o__Falkowbacterales;f__UBA12075;g__;s__</t>
  </si>
  <si>
    <t>3300025855_49</t>
  </si>
  <si>
    <t>3300025855_48</t>
  </si>
  <si>
    <t>3300025855_40</t>
  </si>
  <si>
    <t>OTU-9842</t>
  </si>
  <si>
    <t>3300025855_44</t>
  </si>
  <si>
    <t>3300025855_46</t>
  </si>
  <si>
    <t>3300025855_23</t>
  </si>
  <si>
    <t>3300025855_27</t>
  </si>
  <si>
    <t>OTU-13561</t>
  </si>
  <si>
    <t>3300025855_25</t>
  </si>
  <si>
    <t>3300025708_39</t>
  </si>
  <si>
    <t>3300025708_37</t>
  </si>
  <si>
    <t>3300025708_32</t>
  </si>
  <si>
    <t>3300025708_30</t>
  </si>
  <si>
    <t>3300025708_42</t>
  </si>
  <si>
    <t>3300025708_11</t>
  </si>
  <si>
    <t>OTU-2424</t>
  </si>
  <si>
    <t>3300025708_10</t>
  </si>
  <si>
    <t>3300025708_15</t>
  </si>
  <si>
    <t>3300025708_17</t>
  </si>
  <si>
    <t>3300025708_18</t>
  </si>
  <si>
    <t>3300025708_71</t>
  </si>
  <si>
    <t>3300025708_57</t>
  </si>
  <si>
    <t>3300025708_51</t>
  </si>
  <si>
    <t>3300025708_53</t>
  </si>
  <si>
    <t>3300025708_52</t>
  </si>
  <si>
    <t>3300025708_50</t>
  </si>
  <si>
    <t>3300025708_36</t>
  </si>
  <si>
    <t>3300025708_80</t>
  </si>
  <si>
    <t>OTU-5284</t>
  </si>
  <si>
    <t>d__Bacteria;p__Patescibacteria;c__ABY1;o__Falkowbacterales;f__UBA12465;g__GCA-002841655;s__</t>
  </si>
  <si>
    <t>3300025708_81</t>
  </si>
  <si>
    <t>3300025708_29</t>
  </si>
  <si>
    <t>3300025708_23</t>
  </si>
  <si>
    <t>3300025708_66</t>
  </si>
  <si>
    <t>3300025708_61</t>
  </si>
  <si>
    <t>3300025708_48</t>
  </si>
  <si>
    <t>OTU-12608</t>
  </si>
  <si>
    <t>3300025708_46</t>
  </si>
  <si>
    <t>3300025708_44</t>
  </si>
  <si>
    <t>3300025708_45</t>
  </si>
  <si>
    <t>3300025708_41</t>
  </si>
  <si>
    <t>3300025708_33</t>
  </si>
  <si>
    <t>3300025708_9</t>
  </si>
  <si>
    <t>3300025708_2</t>
  </si>
  <si>
    <t>3300025708_4</t>
  </si>
  <si>
    <t>OTU-12384</t>
  </si>
  <si>
    <t>d__Bacteria;p__Planctomycetota;c__Phycisphaerae;o__SM23-33;f__SM23-33;g__;s__</t>
  </si>
  <si>
    <t>3300025708_7</t>
  </si>
  <si>
    <t>3300025713_34</t>
  </si>
  <si>
    <t>3300025713_90</t>
  </si>
  <si>
    <t>3300025713_93</t>
  </si>
  <si>
    <t>3300025713_92</t>
  </si>
  <si>
    <t>3300025713_9</t>
  </si>
  <si>
    <t>OTU-7144</t>
  </si>
  <si>
    <t>d__Bacteria;p__Verrucomicrobiota;c__Verrucomicrobiae;o__Pedosphaerales;f__Pedosphaeraceae;g__UBA3939;s__</t>
  </si>
  <si>
    <t>3300025713_35</t>
  </si>
  <si>
    <t>3300025713_22</t>
  </si>
  <si>
    <t>3300025713_25</t>
  </si>
  <si>
    <t>3300025713_27</t>
  </si>
  <si>
    <t>3300025713_29</t>
  </si>
  <si>
    <t>3300025713_68</t>
  </si>
  <si>
    <t>OTU-7701</t>
  </si>
  <si>
    <t>3300025713_60</t>
  </si>
  <si>
    <t>OTU-1833</t>
  </si>
  <si>
    <t>3300025713_61</t>
  </si>
  <si>
    <t>3300025713_62</t>
  </si>
  <si>
    <t>OTU-3316</t>
  </si>
  <si>
    <t>3300025713_94</t>
  </si>
  <si>
    <t>OTU-1175</t>
  </si>
  <si>
    <t>d__Bacteria;p__Firmicutes;c__Bacilli;o__ML615J-28;f__CAG-698;g__UBA2253;s__</t>
  </si>
  <si>
    <t>3300025713_46</t>
  </si>
  <si>
    <t>3300025713_47</t>
  </si>
  <si>
    <t>OTU-2664</t>
  </si>
  <si>
    <t>d__Bacteria;p__Firmicutes;c__Bacilli;o__Erysipelotrichales;f__Erysipelotrichaceae;g__UBA1783;s__</t>
  </si>
  <si>
    <t>OTU-16306</t>
  </si>
  <si>
    <t>3300025713_45</t>
  </si>
  <si>
    <t>OTU-9342</t>
  </si>
  <si>
    <t>3300025713_42</t>
  </si>
  <si>
    <t>OTU-14291</t>
  </si>
  <si>
    <t>d__Bacteria;p__Synergistota;c__Synergistia;o__Synergistales;f__Synergistaceae;g__Syner-03;s__GCA_002306075.1</t>
  </si>
  <si>
    <t>3300025713_43</t>
  </si>
  <si>
    <t>3300025713_40</t>
  </si>
  <si>
    <t>3300025713_49</t>
  </si>
  <si>
    <t>3300025713_48</t>
  </si>
  <si>
    <t>OTU-1176</t>
  </si>
  <si>
    <t>d__Bacteria;p__Firmicutes_A;c__Clostridia;o__Saccharofermentanales;f__DTU023;g__UBA4923;s__</t>
  </si>
  <si>
    <t>3300025713_6</t>
  </si>
  <si>
    <t>OTU-17414</t>
  </si>
  <si>
    <t>3300025713_83</t>
  </si>
  <si>
    <t>OTU-4905</t>
  </si>
  <si>
    <t>3300025713_86</t>
  </si>
  <si>
    <t>3300025713_85</t>
  </si>
  <si>
    <t>3300025713_36</t>
  </si>
  <si>
    <t>3300025713_31</t>
  </si>
  <si>
    <t>3300025713_30</t>
  </si>
  <si>
    <t>3300025713_39</t>
  </si>
  <si>
    <t>3300025713_38</t>
  </si>
  <si>
    <t>OTU-13263</t>
  </si>
  <si>
    <t>d__Bacteria;p__Firmicutes_A;c__Clostridia;o__4C28d-15;f__DTU072;g__;s__</t>
  </si>
  <si>
    <t>3300025713_59</t>
  </si>
  <si>
    <t>3300025713_11</t>
  </si>
  <si>
    <t>3300025713_13</t>
  </si>
  <si>
    <t>3300025713_12</t>
  </si>
  <si>
    <t>3300025713_14</t>
  </si>
  <si>
    <t>3300025713_106</t>
  </si>
  <si>
    <t>OTU-3218</t>
  </si>
  <si>
    <t>d__Bacteria;p__Patescibacteria;c__Paceibacteria;o__UBA9983;f__UBA5272;g__UBA5272;s__GCA_002408565.1</t>
  </si>
  <si>
    <t>3300025713_75</t>
  </si>
  <si>
    <t>OTU-17068</t>
  </si>
  <si>
    <t>d__Bacteria;p__Patescibacteria;c__Paceibacteria;o__Moranbacterales;f__GWC2-37-73;g__UBA1362;s__GCA_002306085.1</t>
  </si>
  <si>
    <t>3300025713_51</t>
  </si>
  <si>
    <t>OTU-8410</t>
  </si>
  <si>
    <t>d__Bacteria;p__Firmicutes_A;c__Clostridia;o__Saccharofermentanales;f__DTU023;g__;s__</t>
  </si>
  <si>
    <t>3300025713_50</t>
  </si>
  <si>
    <t>3300025713_53</t>
  </si>
  <si>
    <t>3300025713_52</t>
  </si>
  <si>
    <t>OTU-1832</t>
  </si>
  <si>
    <t>d__Bacteria;p__Desulfuromonadota;c__Desulfuromonadia;o__Geobacterales;f__Pelobacteraceae;g__Pelobacter_C;s__</t>
  </si>
  <si>
    <t>3300025713_58</t>
  </si>
  <si>
    <t>OTU-11424</t>
  </si>
  <si>
    <t>3300005479_2</t>
  </si>
  <si>
    <t>OTU-16770</t>
  </si>
  <si>
    <t>3300006517_13</t>
  </si>
  <si>
    <t>d__Bacteria;p__Coprothermobacterota;c__Coprothermobacteria;o__Coprothermobacterales;f__Coprothermobacteraceae;g__Coprothermobacter;s__</t>
  </si>
  <si>
    <t>3300006517_10</t>
  </si>
  <si>
    <t>OTU-812</t>
  </si>
  <si>
    <t>d__Bacteria;p__Synergistota;c__Synergistia;o__Synergistales;f__Aminobacteriaceae;g__Aminobacterium;s__Aminobacterium colombiense</t>
  </si>
  <si>
    <t>3300006517_11</t>
  </si>
  <si>
    <t>OTU-5369</t>
  </si>
  <si>
    <t>3300006517_9</t>
  </si>
  <si>
    <t>OTU-2574</t>
  </si>
  <si>
    <t>d__Bacteria;p__Bacteroidota;c__Bacteroidia;o__Bacteroidales;f__Dysgonomonadaceae;g__UBA4179;s__UBA4179 sp1</t>
  </si>
  <si>
    <t>3300006517_6</t>
  </si>
  <si>
    <t>3300006517_3</t>
  </si>
  <si>
    <t>3300006517_8</t>
  </si>
  <si>
    <t>OTU-2573</t>
  </si>
  <si>
    <t>d__Archaea;p__Halobacterota;c__Methanosarcinia;o__Methanosarcinales;f__Methanosarcinaceae;g__Methanomethylovorans;s__GCA_001896725.1</t>
  </si>
  <si>
    <t>3300006517_4</t>
  </si>
  <si>
    <t>3300006517_5</t>
  </si>
  <si>
    <t>OTU-15824</t>
  </si>
  <si>
    <t>d__Bacteria;p__Bacteroidota;c__Bacteroidia;o__Bacteroidales;f__Dysgonomonadaceae;g__Fermentimonas;s__Fermentimonas caenicola</t>
  </si>
  <si>
    <t>3300028582_16</t>
  </si>
  <si>
    <t>OTU-11880</t>
  </si>
  <si>
    <t>3300028582_9</t>
  </si>
  <si>
    <t>3300028582_10</t>
  </si>
  <si>
    <t>3300028582_11</t>
  </si>
  <si>
    <t>OTU-9377</t>
  </si>
  <si>
    <t>3300028582_13</t>
  </si>
  <si>
    <t>3300028582_14</t>
  </si>
  <si>
    <t>OTU-9218</t>
  </si>
  <si>
    <t>d__Bacteria;p__Spirochaetota;c__Spirochaetia;o__Treponematales;f__UBA8932;g__UBA1306;s__</t>
  </si>
  <si>
    <t>3300028582_15</t>
  </si>
  <si>
    <t>3300028582_17</t>
  </si>
  <si>
    <t>OTU-10354</t>
  </si>
  <si>
    <t>d__Bacteria;p__Acidobacteriota;c__Acidobacteriae;o__Acidobacteriales;f__Koribacteraceae;g__;s__</t>
  </si>
  <si>
    <t>3300028582_18</t>
  </si>
  <si>
    <t>3300028582_38</t>
  </si>
  <si>
    <t>OTU-8607</t>
  </si>
  <si>
    <t>3300028582_39</t>
  </si>
  <si>
    <t>OTU-643</t>
  </si>
  <si>
    <t>d__Bacteria;p__Firmicutes_C;c__Negativicutes;o__Acidaminococcales;f__;g__;s__</t>
  </si>
  <si>
    <t>3300028582_33</t>
  </si>
  <si>
    <t>OTU-10994</t>
  </si>
  <si>
    <t>d__Bacteria;p__Firmicutes_A;c__Clostridia;o__Lachnospirales;f__Lachnospiraceae;g__Stomatobaculum;s__</t>
  </si>
  <si>
    <t>3300028582_30</t>
  </si>
  <si>
    <t>OTU-15845</t>
  </si>
  <si>
    <t>d__Bacteria;p__Synergistota;c__Synergistia;o__Synergistales;f__Synergistaceae;g__;s__</t>
  </si>
  <si>
    <t>3300028582_31</t>
  </si>
  <si>
    <t>OTU-8610</t>
  </si>
  <si>
    <t>d__Bacteria;p__Firmicutes_C;c__Negativicutes;o__Veillonellales;f__Megasphaeraceae;g__Megasphaera_A;s__</t>
  </si>
  <si>
    <t>3300028582_35</t>
  </si>
  <si>
    <t>3300028582_29</t>
  </si>
  <si>
    <t>OTU-17320</t>
  </si>
  <si>
    <t>d__Archaea;p__Euryarchaeota;c__Methanobacteria;o__Methanobacteriales;f__Methanobacteriaceae;g__Methanobacterium_C;s__</t>
  </si>
  <si>
    <t>3300028582_28</t>
  </si>
  <si>
    <t>OTU-17321</t>
  </si>
  <si>
    <t>d__Bacteria;p__Bacteroidota;c__Bacteroidia;o__Bacteroidales;f__UBA932;g__;s__</t>
  </si>
  <si>
    <t>3300028582_20</t>
  </si>
  <si>
    <t>OTU-17324</t>
  </si>
  <si>
    <t>3300028582_23</t>
  </si>
  <si>
    <t>3300028582_22</t>
  </si>
  <si>
    <t>3300028582_24</t>
  </si>
  <si>
    <t>OTU-13695</t>
  </si>
  <si>
    <t>3300028582_27</t>
  </si>
  <si>
    <t>3300000501_3</t>
  </si>
  <si>
    <t>OTU-9688</t>
  </si>
  <si>
    <t>d__Bacteria;p__Campylobacterota;c__Campylobacteria;o__Campylobacterales;f__Sulfurospirillaceae;g__Sulfurospirillum;s__GCA_002452855.1</t>
  </si>
  <si>
    <t>3300000501_2</t>
  </si>
  <si>
    <t>OTU-6674</t>
  </si>
  <si>
    <t>d__Bacteria;p__Desulfuromonadota;c__Desulfuromonadia;o__Geobacterales;f__Pelobacteraceae;g__Geobacter_C;s__GCA_002383415.1</t>
  </si>
  <si>
    <t>3300014961_17</t>
  </si>
  <si>
    <t>OTU-6914</t>
  </si>
  <si>
    <t>d__Bacteria;p__Firmicutes_A;c__Clostridia;o__Lachnospirales;f__Lachnospiraceae;g__Anaerostipes;s__Anaerostipes hadrus</t>
  </si>
  <si>
    <t>3300014961_14</t>
  </si>
  <si>
    <t>OTU-10265</t>
  </si>
  <si>
    <t>d__Bacteria;p__Firmicutes_A;c__Clostridia;o__Oscillospirales;f__DTU089;g__Ruminococcus_E;s__Ruminococcus_E bromii</t>
  </si>
  <si>
    <t>3300014961_12</t>
  </si>
  <si>
    <t>OTU-14459</t>
  </si>
  <si>
    <t>d__Bacteria;p__Bacteroidota;c__Bacteroidia;o__Bacteroidales;f__Bacteroidaceae;g__Prevotella;s__Prevotella copri</t>
  </si>
  <si>
    <t>3300014961_11</t>
  </si>
  <si>
    <t>OTU-6831</t>
  </si>
  <si>
    <t>d__Bacteria;p__Firmicutes_A;c__Clostridia;o__Lachnospirales;f__Lachnospiraceae;g__Agathobacter;s__Agathobacter rectalis</t>
  </si>
  <si>
    <t>3300014961_6</t>
  </si>
  <si>
    <t>OTU-12673</t>
  </si>
  <si>
    <t>d__Bacteria;p__Proteobacteria;c__Gammaproteobacteria;o__Pseudomonadales;f__Moraxellaceae;g__Acinetobacter;s__Acinetobacter johnsonii</t>
  </si>
  <si>
    <t>3300014961_5</t>
  </si>
  <si>
    <t>OTU-1808</t>
  </si>
  <si>
    <t>3300029252_18</t>
  </si>
  <si>
    <t>3300029252_5</t>
  </si>
  <si>
    <t>3300029252_4</t>
  </si>
  <si>
    <t>3300029252_9</t>
  </si>
  <si>
    <t>3300029252_13</t>
  </si>
  <si>
    <t>OTU-5046</t>
  </si>
  <si>
    <t>3300029252_12</t>
  </si>
  <si>
    <t>3300029252_14</t>
  </si>
  <si>
    <t>3300029252_17</t>
  </si>
  <si>
    <t>3300029252_26</t>
  </si>
  <si>
    <t>OTU-318</t>
  </si>
  <si>
    <t>3300029252_21</t>
  </si>
  <si>
    <t>d__Bacteria;p__Chloroflexota;c__Anaerolineae;o__Anaerolineales;f__Anaerolineaceae;g__UBA700;s__</t>
  </si>
  <si>
    <t>3300029252_24</t>
  </si>
  <si>
    <t>3300014831_9</t>
  </si>
  <si>
    <t>OTU-13774</t>
  </si>
  <si>
    <t>d__Bacteria;p__Proteobacteria;c__Gammaproteobacteria;o__Betaproteobacteriales;f__Aquaspirillaceae;g__LM1;s__</t>
  </si>
  <si>
    <t>raw primary sludge</t>
  </si>
  <si>
    <t>3300014831_14</t>
  </si>
  <si>
    <t>3300014831_15</t>
  </si>
  <si>
    <t>OTU-12564</t>
  </si>
  <si>
    <t>3300014831_10</t>
  </si>
  <si>
    <t>OTU-12566</t>
  </si>
  <si>
    <t>d__Bacteria;p__Bacteroidota;c__Bacteroidia;o__Bacteroidales;f__Paludibacteraceae;g__UBA4345;s__</t>
  </si>
  <si>
    <t>3300014831_12</t>
  </si>
  <si>
    <t>3300014831_13</t>
  </si>
  <si>
    <t>3300014831_18</t>
  </si>
  <si>
    <t>OTU-12570</t>
  </si>
  <si>
    <t>3300028631_16</t>
  </si>
  <si>
    <t>3300028631_12</t>
  </si>
  <si>
    <t>3300028631_11</t>
  </si>
  <si>
    <t>3300028631_10</t>
  </si>
  <si>
    <t>3300028631_15</t>
  </si>
  <si>
    <t>OTU-9943</t>
  </si>
  <si>
    <t>3300028631_31</t>
  </si>
  <si>
    <t>3300028631_32</t>
  </si>
  <si>
    <t>3300028631_8</t>
  </si>
  <si>
    <t>3300028631_26</t>
  </si>
  <si>
    <t>3300028631_24</t>
  </si>
  <si>
    <t>OTU-558</t>
  </si>
  <si>
    <t>d__Bacteria;p__Elusimicrobiota;c__Endomicrobia;o__Endomicrobiales;f__Endomicrobiaceae;g__;s__</t>
  </si>
  <si>
    <t>3300028631_25</t>
  </si>
  <si>
    <t>OTU-17810</t>
  </si>
  <si>
    <t>d__Bacteria;p__Firmicutes_A;c__Clostridia;o__Peptostreptococcales;f__Anaerovoracaceae;g__UBA1426;s__</t>
  </si>
  <si>
    <t>3300028631_23</t>
  </si>
  <si>
    <t>3300028631_29</t>
  </si>
  <si>
    <t>3300028626_18</t>
  </si>
  <si>
    <t>3300028626_17</t>
  </si>
  <si>
    <t>3300028626_16</t>
  </si>
  <si>
    <t>3300028626_12</t>
  </si>
  <si>
    <t>3300028626_11</t>
  </si>
  <si>
    <t>3300028626_21</t>
  </si>
  <si>
    <t>3300028626_9</t>
  </si>
  <si>
    <t>3300028626_5</t>
  </si>
  <si>
    <t>3300028627_9</t>
  </si>
  <si>
    <t>3300028627_13</t>
  </si>
  <si>
    <t>3300028627_15</t>
  </si>
  <si>
    <t>3300028627_17</t>
  </si>
  <si>
    <t>3300028627_19</t>
  </si>
  <si>
    <t>3300028627_32</t>
  </si>
  <si>
    <t>OTU-3843</t>
  </si>
  <si>
    <t>3300028627_21</t>
  </si>
  <si>
    <t>3300028627_22</t>
  </si>
  <si>
    <t>3300028627_25</t>
  </si>
  <si>
    <t>3300028627_24</t>
  </si>
  <si>
    <t>OTU-8061</t>
  </si>
  <si>
    <t>d__Archaea;p__Halobacterota;c__Methanomicrobia;o__Methanomicrobiales;f__Methanocullaceae;g__Methanoculleus;s__GCA_001896715.1</t>
  </si>
  <si>
    <t>3300028627_27</t>
  </si>
  <si>
    <t>3300028627_26</t>
  </si>
  <si>
    <t>3300028644_24</t>
  </si>
  <si>
    <t>3300028644_7</t>
  </si>
  <si>
    <t>OTU-8965</t>
  </si>
  <si>
    <t>d__Bacteria;p__Myxococcota;c__UBA9042;o__oteobacteria-14;f__;g__;s__</t>
  </si>
  <si>
    <t>3300028644_23</t>
  </si>
  <si>
    <t>OTU-2312</t>
  </si>
  <si>
    <t>d__Bacteria;p__Desulfuromonadota;c__Desulfuromonadia;o__Geobacterales;f__Pelobacteraceae;g__Geobacter_C;s__</t>
  </si>
  <si>
    <t>3300028644_26</t>
  </si>
  <si>
    <t>3300028644_19</t>
  </si>
  <si>
    <t>3300028644_17</t>
  </si>
  <si>
    <t>3300028644_16</t>
  </si>
  <si>
    <t>3300028644_13</t>
  </si>
  <si>
    <t>3300028644_11</t>
  </si>
  <si>
    <t>OTU-641</t>
  </si>
  <si>
    <t>d__Bacteria;p__Verrucomicrobiota;c__Lentisphaeria;o__UBA1784;f__GWF2-50-93;g__GWF2-50-93;s__</t>
  </si>
  <si>
    <t>3300028644_33</t>
  </si>
  <si>
    <t>3300028644_32</t>
  </si>
  <si>
    <t>3300028644_35</t>
  </si>
  <si>
    <t>3300028644_36</t>
  </si>
  <si>
    <t>3300028644_39</t>
  </si>
  <si>
    <t>3300028644_38</t>
  </si>
  <si>
    <t>3300028644_25</t>
  </si>
  <si>
    <t>3300028640_11</t>
  </si>
  <si>
    <t>3300028640_12</t>
  </si>
  <si>
    <t>3300028640_10</t>
  </si>
  <si>
    <t>3300028640_17</t>
  </si>
  <si>
    <t>OTU-13354</t>
  </si>
  <si>
    <t>3300028640_18</t>
  </si>
  <si>
    <t>3300028640_36</t>
  </si>
  <si>
    <t>3300028640_31</t>
  </si>
  <si>
    <t>3300028640_33</t>
  </si>
  <si>
    <t>3300028640_16</t>
  </si>
  <si>
    <t>3300028640_15</t>
  </si>
  <si>
    <t>3300028640_22</t>
  </si>
  <si>
    <t>3300028640_23</t>
  </si>
  <si>
    <t>3300028640_21</t>
  </si>
  <si>
    <t>3300028640_6</t>
  </si>
  <si>
    <t>3300028640_26</t>
  </si>
  <si>
    <t>3300028640_24</t>
  </si>
  <si>
    <t>3300028640_20</t>
  </si>
  <si>
    <t>3300028640_29</t>
  </si>
  <si>
    <t>3300028640_13</t>
  </si>
  <si>
    <t>3300028638_14</t>
  </si>
  <si>
    <t>3300028638_26</t>
  </si>
  <si>
    <t>3300028638_21</t>
  </si>
  <si>
    <t>3300028638_23</t>
  </si>
  <si>
    <t>3300028638_22</t>
  </si>
  <si>
    <t>3300028638_19</t>
  </si>
  <si>
    <t>3300028638_15</t>
  </si>
  <si>
    <t>3300028638_17</t>
  </si>
  <si>
    <t>3300028638_10</t>
  </si>
  <si>
    <t>3300028638_13</t>
  </si>
  <si>
    <t>3300028638_28</t>
  </si>
  <si>
    <t>3300028641_24</t>
  </si>
  <si>
    <t>3300028641_9</t>
  </si>
  <si>
    <t>3300028641_7</t>
  </si>
  <si>
    <t>3300028641_25</t>
  </si>
  <si>
    <t>3300028641_23</t>
  </si>
  <si>
    <t>3300028641_13</t>
  </si>
  <si>
    <t>3300028641_14</t>
  </si>
  <si>
    <t>3300028641_11</t>
  </si>
  <si>
    <t>3300028641_12</t>
  </si>
  <si>
    <t>3300028641_19</t>
  </si>
  <si>
    <t>3300028641_32</t>
  </si>
  <si>
    <t>3300028641_30</t>
  </si>
  <si>
    <t>3300028624_29</t>
  </si>
  <si>
    <t>3300028624_32</t>
  </si>
  <si>
    <t>3300028624_30</t>
  </si>
  <si>
    <t>3300028624_17</t>
  </si>
  <si>
    <t>3300028624_11</t>
  </si>
  <si>
    <t>3300028624_10</t>
  </si>
  <si>
    <t>3300028624_13</t>
  </si>
  <si>
    <t>3300028624_12</t>
  </si>
  <si>
    <t>3300028624_19</t>
  </si>
  <si>
    <t>3300028624_5</t>
  </si>
  <si>
    <t>3300028624_27</t>
  </si>
  <si>
    <t>3300028624_20</t>
  </si>
  <si>
    <t>3300028624_21</t>
  </si>
  <si>
    <t>3300028624_23</t>
  </si>
  <si>
    <t>3300028635_14</t>
  </si>
  <si>
    <t>3300028635_12</t>
  </si>
  <si>
    <t>3300028635_11</t>
  </si>
  <si>
    <t>3300028635_10</t>
  </si>
  <si>
    <t>3300028635_25</t>
  </si>
  <si>
    <t>3300028635_22</t>
  </si>
  <si>
    <t>3300028635_23</t>
  </si>
  <si>
    <t>OTU-465</t>
  </si>
  <si>
    <t>3300028635_20</t>
  </si>
  <si>
    <t>3300028635_21</t>
  </si>
  <si>
    <t>OTU-467</t>
  </si>
  <si>
    <t>3300028635_26</t>
  </si>
  <si>
    <t>3300028635_27</t>
  </si>
  <si>
    <t>3300028635_29</t>
  </si>
  <si>
    <t>3300028635_7</t>
  </si>
  <si>
    <t>3300029936_4</t>
  </si>
  <si>
    <t>3300014773_2</t>
  </si>
  <si>
    <t>3300014773_3</t>
  </si>
  <si>
    <t>3300014773_1</t>
  </si>
  <si>
    <t>3300014773_6</t>
  </si>
  <si>
    <t>3300014773_5</t>
  </si>
  <si>
    <t>3300014773_4</t>
  </si>
  <si>
    <t>3300013282_1</t>
  </si>
  <si>
    <t>3300025737_28</t>
  </si>
  <si>
    <t>3300025737_22</t>
  </si>
  <si>
    <t>3300025737_18</t>
  </si>
  <si>
    <t>3300025737_49</t>
  </si>
  <si>
    <t>3300025737_44</t>
  </si>
  <si>
    <t>3300025737_46</t>
  </si>
  <si>
    <t>3300025737_47</t>
  </si>
  <si>
    <t>3300025737_40</t>
  </si>
  <si>
    <t>3300025737_41</t>
  </si>
  <si>
    <t>3300025737_42</t>
  </si>
  <si>
    <t>OTU-6067</t>
  </si>
  <si>
    <t>d__Bacteria;p__Bacteroidota;c__Bacteroidia;o__Bacteroidales;f__Bacteroidaceae;g__Bacteroides;s__Bacteroides graminisolvens</t>
  </si>
  <si>
    <t>3300025737_43</t>
  </si>
  <si>
    <t>3300025737_67</t>
  </si>
  <si>
    <t>3300025737_64</t>
  </si>
  <si>
    <t>3300025737_65</t>
  </si>
  <si>
    <t>3300025737_62</t>
  </si>
  <si>
    <t>3300025737_63</t>
  </si>
  <si>
    <t>OTU-16729</t>
  </si>
  <si>
    <t>d__Bacteria;p__UBA10199;c__UBA10199;o__2-02-FULL-44-16;f__;g__;s__</t>
  </si>
  <si>
    <t>3300025737_88</t>
  </si>
  <si>
    <t>3300025737_89</t>
  </si>
  <si>
    <t>3300025737_80</t>
  </si>
  <si>
    <t>OTU-3836</t>
  </si>
  <si>
    <t>d__Bacteria;p__Omnitrophota;c__Omnitrophia;o__Omnitrophales;f__UBA2337;g__UBA1443;s__GCA_002329545.1</t>
  </si>
  <si>
    <t>3300025737_87</t>
  </si>
  <si>
    <t>3300025737_15</t>
  </si>
  <si>
    <t>3300025737_13</t>
  </si>
  <si>
    <t>3300025737_39</t>
  </si>
  <si>
    <t>3300025737_31</t>
  </si>
  <si>
    <t>3300025737_35</t>
  </si>
  <si>
    <t>3300025737_34</t>
  </si>
  <si>
    <t>3300025737_37</t>
  </si>
  <si>
    <t>3300025737_53</t>
  </si>
  <si>
    <t>3300025737_52</t>
  </si>
  <si>
    <t>OTU-10591</t>
  </si>
  <si>
    <t>3300025737_51</t>
  </si>
  <si>
    <t>3300025737_56</t>
  </si>
  <si>
    <t>3300025737_55</t>
  </si>
  <si>
    <t>3300025737_59</t>
  </si>
  <si>
    <t>3300025737_58</t>
  </si>
  <si>
    <t>3300025737_74</t>
  </si>
  <si>
    <t>3300025737_77</t>
  </si>
  <si>
    <t>OTU-9960</t>
  </si>
  <si>
    <t>3300025737_73</t>
  </si>
  <si>
    <t>3300025737_72</t>
  </si>
  <si>
    <t>3300025737_79</t>
  </si>
  <si>
    <t>3300025737_93</t>
  </si>
  <si>
    <t>3300025737_90</t>
  </si>
  <si>
    <t>3300025737_102</t>
  </si>
  <si>
    <t>3300025737_106</t>
  </si>
  <si>
    <t>3300025737_120</t>
  </si>
  <si>
    <t>3300025737_70</t>
  </si>
  <si>
    <t>3300025737_6</t>
  </si>
  <si>
    <t>3300025737_5</t>
  </si>
  <si>
    <t>3300000507_2</t>
  </si>
  <si>
    <t>OTU-5191</t>
  </si>
  <si>
    <t>Count of bin:contig</t>
  </si>
  <si>
    <t>Column Labels</t>
  </si>
  <si>
    <t>Row Labels</t>
  </si>
  <si>
    <t>3.4.15.6</t>
  </si>
  <si>
    <t>3.4.19.5</t>
  </si>
  <si>
    <t>6.3.2.29</t>
  </si>
  <si>
    <t>Grand Total</t>
  </si>
  <si>
    <t>Number of genes in pathway</t>
  </si>
  <si>
    <t>cphA</t>
  </si>
  <si>
    <t>cphB</t>
  </si>
  <si>
    <t>iaaA</t>
  </si>
  <si>
    <t>num_genes_recovered</t>
  </si>
  <si>
    <t>false_positive</t>
  </si>
  <si>
    <t>false_negative</t>
  </si>
  <si>
    <t>taxonomy</t>
  </si>
  <si>
    <t>bin</t>
  </si>
  <si>
    <t>Total annotations</t>
  </si>
  <si>
    <t>Count of ecosystem_type</t>
  </si>
  <si>
    <t>Ecosystem</t>
  </si>
  <si>
    <t>mimag</t>
  </si>
  <si>
    <t>All</t>
  </si>
  <si>
    <t>Gene</t>
  </si>
  <si>
    <t>Overall</t>
  </si>
  <si>
    <t>Cyano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</si>
</sst>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visuals!$K$1</c:f>
              <c:strCache>
                <c:ptCount val="1"/>
                <c:pt idx="0">
                  <c:v>Total annotations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visuals!$J$2:$J$4</c:f>
              <c:strCache>
                <c:ptCount val="3"/>
                <c:pt idx="0">
                  <c:v>cphA</c:v>
                </c:pt>
                <c:pt idx="1">
                  <c:v>cphB</c:v>
                </c:pt>
                <c:pt idx="2">
                  <c:v>iaaA</c:v>
                </c:pt>
              </c:strCache>
            </c:strRef>
          </c:cat>
          <c:val>
            <c:numRef>
              <c:f>visuals!$K$2:$K$4</c:f>
              <c:numCache>
                <c:formatCode>General</c:formatCode>
                <c:ptCount val="3"/>
                <c:pt idx="0">
                  <c:v>287</c:v>
                </c:pt>
                <c:pt idx="1">
                  <c:v>263</c:v>
                </c:pt>
                <c:pt idx="2">
                  <c:v>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FC-4BC1-902F-40CE3C0D7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2079136"/>
        <c:axId val="1552076224"/>
      </c:barChart>
      <c:catAx>
        <c:axId val="155207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52076224"/>
        <c:crosses val="autoZero"/>
        <c:auto val="1"/>
        <c:lblAlgn val="ctr"/>
        <c:lblOffset val="100"/>
        <c:noMultiLvlLbl val="0"/>
      </c:catAx>
      <c:valAx>
        <c:axId val="155207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Number of times annotated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244351851851851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5207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visuals!$B$1</c:f>
              <c:strCache>
                <c:ptCount val="1"/>
                <c:pt idx="0">
                  <c:v>Count of ecosystem_type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91-46DB-AA81-9906DD54B4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91-46DB-AA81-9906DD54B40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C91-46DB-AA81-9906DD54B40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C91-46DB-AA81-9906DD54B4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visuals!$A$3:$A$6</c:f>
              <c:strCache>
                <c:ptCount val="4"/>
                <c:pt idx="0">
                  <c:v>Anaerobic digestor</c:v>
                </c:pt>
                <c:pt idx="1">
                  <c:v>Nutrient removal</c:v>
                </c:pt>
                <c:pt idx="2">
                  <c:v>Activated Sludge</c:v>
                </c:pt>
                <c:pt idx="3">
                  <c:v>Industrial wastewater</c:v>
                </c:pt>
              </c:strCache>
            </c:strRef>
          </c:cat>
          <c:val>
            <c:numRef>
              <c:f>visuals!$B$3:$B$6</c:f>
              <c:numCache>
                <c:formatCode>General</c:formatCode>
                <c:ptCount val="4"/>
                <c:pt idx="0">
                  <c:v>1910</c:v>
                </c:pt>
                <c:pt idx="1">
                  <c:v>405</c:v>
                </c:pt>
                <c:pt idx="2">
                  <c:v>106</c:v>
                </c:pt>
                <c:pt idx="3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ED-4902-863C-830E73E4AB7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100" b="0" i="0" u="none" strike="noStrike" kern="1200" baseline="0">
          <a:solidFill>
            <a:sysClr val="windowText" lastClr="000000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visuals!$C$1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52-4EB1-BD87-9FC9712F94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52-4EB1-BD87-9FC9712F94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52-4EB1-BD87-9FC9712F94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F52-4EB1-BD87-9FC9712F94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visuals!$A$3:$A$6</c:f>
              <c:strCache>
                <c:ptCount val="4"/>
                <c:pt idx="0">
                  <c:v>Anaerobic digestor</c:v>
                </c:pt>
                <c:pt idx="1">
                  <c:v>Nutrient removal</c:v>
                </c:pt>
                <c:pt idx="2">
                  <c:v>Activated Sludge</c:v>
                </c:pt>
                <c:pt idx="3">
                  <c:v>Industrial wastewater</c:v>
                </c:pt>
              </c:strCache>
            </c:strRef>
          </c:cat>
          <c:val>
            <c:numRef>
              <c:f>visuals!$C$3:$C$6</c:f>
              <c:numCache>
                <c:formatCode>General</c:formatCode>
                <c:ptCount val="4"/>
                <c:pt idx="0">
                  <c:v>274</c:v>
                </c:pt>
                <c:pt idx="1">
                  <c:v>198</c:v>
                </c:pt>
                <c:pt idx="2">
                  <c:v>55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F52-4EB1-BD87-9FC9712F948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100" b="0" i="0" u="none" strike="noStrike" kern="1200" baseline="0">
          <a:solidFill>
            <a:sysClr val="windowText" lastClr="000000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9</xdr:row>
      <xdr:rowOff>50801</xdr:rowOff>
    </xdr:from>
    <xdr:to>
      <xdr:col>12</xdr:col>
      <xdr:colOff>558800</xdr:colOff>
      <xdr:row>20</xdr:row>
      <xdr:rowOff>63501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027D03-AF1A-4DEA-8BDC-9B026DE40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</xdr:row>
      <xdr:rowOff>136525</xdr:rowOff>
    </xdr:from>
    <xdr:to>
      <xdr:col>5</xdr:col>
      <xdr:colOff>533400</xdr:colOff>
      <xdr:row>24</xdr:row>
      <xdr:rowOff>133350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95F91FB7-90B8-456D-81D5-28E9B4636B25}"/>
            </a:ext>
          </a:extLst>
        </xdr:cNvPr>
        <xdr:cNvGrpSpPr/>
      </xdr:nvGrpSpPr>
      <xdr:grpSpPr>
        <a:xfrm>
          <a:off x="0" y="1793875"/>
          <a:ext cx="4432300" cy="2759075"/>
          <a:chOff x="0" y="1793875"/>
          <a:chExt cx="4432300" cy="2759075"/>
        </a:xfrm>
      </xdr:grpSpPr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414F24B5-AE99-4806-B895-49DA470BA56A}"/>
              </a:ext>
            </a:extLst>
          </xdr:cNvPr>
          <xdr:cNvGraphicFramePr/>
        </xdr:nvGraphicFramePr>
        <xdr:xfrm>
          <a:off x="0" y="1793875"/>
          <a:ext cx="22733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0536A1BF-D5EC-4AB3-8F45-7E1E882D67B2}"/>
              </a:ext>
            </a:extLst>
          </xdr:cNvPr>
          <xdr:cNvGraphicFramePr>
            <a:graphicFrameLocks/>
          </xdr:cNvGraphicFramePr>
        </xdr:nvGraphicFramePr>
        <xdr:xfrm>
          <a:off x="2159000" y="1809750"/>
          <a:ext cx="22733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ckenna Farmer" id="{EA0BB6DE-11AA-438C-AFF3-C3723F6E17EA}" userId="S::mmf8608@ads.northwestern.edu::275c41a6-71c5-4c5f-9f27-694b1adfd000" providerId="AD"/>
</personList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cKenna" refreshedDate="44251.339568981479" backgroundQuery="1" createdVersion="6" refreshedVersion="6" minRefreshableVersion="3" recordCount="0" supportSubquery="1" supportAdvancedDrill="1" xr:uid="{53BAB056-2FEA-4913-A78E-5FE018F30CC7}">
  <cacheSource type="external" connectionId="1"/>
  <cacheFields count="3">
    <cacheField name="[Range 1].[cphA].[cphA]" caption="cphA" numFmtId="0" hierarchy="1" level="1">
      <sharedItems containsSemiMixedTypes="0" containsNonDate="0" containsString="0"/>
    </cacheField>
    <cacheField name="[Range 1].[taxonomy].[taxonomy]" caption="taxonomy" numFmtId="0" hierarchy="9" level="1">
      <sharedItems count="238">
        <s v="d__Bacteria;p__Proteobacteria;c__Gammaproteobacteria;o__Betaproteobacteriales;f__Rhodocyclaceae;g__UTPRO2;s__"/>
        <s v="d__Bacteria;p__Bacteroidota;c__Bacteroidia;o__Flavobacteriales;f__Weeksellaceae;g__Chryseobacterium_A;s__"/>
        <s v="d__Bacteria;p__Proteobacteria;c__Gammaproteobacteria;o__Betaproteobacteriales;f__Rhodocyclaceae;g__Accumulibacter;s__GCA_000585075.1"/>
        <s v="d__Bacteria;p__Bacteroidota;c__Bacteroidia;o__Bacteroidales;f__UBA932;g__Bact-08;s__GCA_002428635.1"/>
        <s v="d__Bacteria;p__Firmicutes_A;c__Clostridia;o__Oscillospirales;f__Butyricicoccaceae;g__UBA6114;s__GCA_002423435.1"/>
        <s v="d__Bacteria;p__Proteobacteria;c__Gammaproteobacteria;o__Enterobacterales;f__Enterobacteriaceae;g__Escherichia;s__Escherichia coli"/>
        <s v="d__Archaea;p__Crenarchaeota;c__Thermoprotei;o__Desulfurococcales;f__Desulfurococcaceae;g__UBA285;s__GCA_002495025.1"/>
        <s v="d__Bacteria;p__Acidobacteriota;c__Aminicenantia;o__Aminicenantales;f__OPB95;g__UBA10528;s__GCA_002441005.1"/>
        <s v="d__Bacteria;p__Bacteroidota;c__Bacteroidia;o__Bacteroidales;f__Lentimicrobiaceae;g__Lentimicrobium;s__GCA_002441345.1"/>
        <s v="d__Bacteria;p__Bacteroidota;c__Bacteroidia;o__Flavobacteriales;f__Weeksellaceae;g__Chryseobacterium_D;s__GCA_002441475.1"/>
        <s v="d__Bacteria;p__Patescibacteria;c__Paceibacteria;o__UBA9983;f__Kaiserbacteraceae;g__C7867-001;s__GCA_002441425.1"/>
        <s v="d__Bacteria;p__Verrucomicrobiota;c__Verrucomicrobiae;o__Opitutales;f__Opitutaceae;g__Didemnitutus;s__"/>
        <s v="d__Bacteria;p__Bacteroidota;c__Bacteroidia;o__Chitinophagales;f__Chitinophagaceae;g__Ferruginibacter;s__GCA_002352045.1"/>
        <s v="d__Bacteria;p__Bacteroidota;c__Bacteroidia;o__Chitinophagales;f__Chitinophagaceae;g__JJ008;s__GCA_002352145.1"/>
        <s v="d__Bacteria;p__Bacteroidota;c__Bacteroidia;o__Flavobacteriales;f__Flavobacteriaceae;g__Flavobacterium;s__GCA_002352205.1"/>
        <s v="d__Bacteria;p__Bacteroidota;c__Bacteroidia;o__AKYH767-A;f__OLB10;g__OLB10;s__GCA_002455375.1"/>
        <s v="d__Bacteria;p__Bacteroidota;c__Ignavibacteria;o__SJA-28;f__B-1AR;g__UBA9002;s__GCA_002455255.1"/>
        <s v="d__Bacteria;p__Patescibacteria;c__Microgenomatia;o__UBA1400;f__Pacebacteraceae;g__UBA924;s__GCA_002293725.1"/>
        <s v="d__Bacteria;p__Proteobacteria;c__Gammaproteobacteria;o__Betaproteobacteriales;f__Rhodocyclaceae;g__Accumulibacter;s__GCA_000585015.1"/>
        <s v="d__Bacteria;p__Bacteroidota;c__Bacteroidia;o__AKYH767;f__b-17BO;g__UBA2475;s__"/>
        <s v="d__Bacteria;p__Bacteroidota;c__Bacteroidia;o__Chitinophagales;f__Chitinophagaceae;g__Sediminibacterium;s__"/>
        <s v="d__Bacteria;p__Bacteroidota;c__Bacteroidia;o__Chitinophagales;f__Saprospiraceae;g__UBA10441;s__"/>
        <s v="d__Bacteria;p__Bacteroidota;c__Bacteroidia;o__Flavobacteriales;f__PHOS-HE28;g__PHOS-HE28;s__"/>
        <s v="d__Bacteria;p__Bacteroidota;c__Kapabacteria;o__Kapabacteriales;f__UBA4661;g__;s__"/>
        <s v="d__Bacteria;p__Nitrospirota;c__Nitrospiria;o__Nitrospirales;f__Nitrospiraceae;g__Nitrospira_A;s__GCF_900170025.1"/>
        <s v="d__Bacteria;p__Patescibacteria;c__Paceibacteria;o__UBA9983;f__Nomurabacteraceae;g__;s__"/>
        <s v="d__Bacteria;p__Proteobacteria;c__Alphaproteobacteria;o__Micavibrionales;f__Micavibrionaceae;g__;s__"/>
        <s v="d__Bacteria;p__Proteobacteria;c__Alphaproteobacteria;o__Sphingomonadales;f__Sphingomonadaceae;g__;s__"/>
        <s v="d__Bacteria;p__Proteobacteria;c__Gammaproteobacteria;o__Betaproteobacteriales;f__Burkholderiaceae;g__Rhodoferax;s__"/>
        <s v="d__Bacteria;p__Proteobacteria;c__Gammaproteobacteria;o__Betaproteobacteriales;f__Rhodocyclaceae;g__Dechloromonas;s__"/>
        <s v="d__Bacteria;p__Proteobacteria;c__Gammaproteobacteria;o__Xanthomonadales;f__Xanthomonadaceae;g__Arenimonas;s__"/>
        <s v="d__Bacteria;p__Actinobacteriota;c__Actinobacteria;o__Propionibacteriales;f__Nocardioidaceae;g__;s__"/>
        <s v="d__Bacteria;p__Bacteroidota;c__Bacteroidia;o__AKYH767-A;f__OLB10;g__OLB10;s__"/>
        <s v="d__Bacteria;p__Bacteroidota;c__Bacteroidia;o__Chitinophagales;f__Chitinophagaceae;g__Ferruginibacter;s__"/>
        <s v="d__Bacteria;p__Bacteroidota;c__Bacteroidia;o__Chitinophagales;f__Chitinophagaceae;g__Niabella;s__"/>
        <s v="d__Bacteria;p__Bacteroidota;c__Bacteroidia;o__Flavobacteriales;f__PHOS-HE28;g__PHOS-HE28;s__PHOS-HE28 sp1"/>
        <s v="d__Bacteria;p__Chloroflexota;c__Anaerolineae;o__Caldilineales;f__Caldilineaceae;g__Caldilinea;s__"/>
        <s v="d__Bacteria;p__Chloroflexota;c__Chloroflexia;o__Thermomicrobiales;f__UBA10626;g__UBA10626;s__UBA10626 sp1"/>
        <s v="d__Bacteria;p__Proteobacteria;c__Gammaproteobacteria;o__Betaproteobacteriales;f__Nitrosomonadaceae;g__Nitrosomonas;s__"/>
        <s v="d__Bacteria;p__Proteobacteria;c__Gammaproteobacteria;o__Steroidobacterales;f__Steroidobacteraceae;g__;s__"/>
        <s v="d__Bacteria;p__Acidobacteriota;c__Thermoanaerobaculia;o__Thermoanaerobaculales;f__Thermoanaerobaculaceae;g__;s__"/>
        <s v="d__Bacteria;p__Acidobacteriota;c__Thermoanaerobaculia;o__UBA5704;f__UBA5704;g__;s__"/>
        <s v="d__Bacteria;p__Bacteroidota;c__Bacteroidia;o__Bacteroidales;f__BBW3;g__;s__"/>
        <s v="d__Bacteria;p__Bacteroidota;c__Bacteroidia;o__Bacteroidales;f__BBW3;g__Bact-07;s__"/>
        <s v="d__Bacteria;p__Bacteroidota;c__Bacteroidia;o__Bacteroidales;f__UBA932;g__DMER64;s__"/>
        <s v="d__Bacteria;p__Desulfobacterota;c__Desulfomonilia;o__UBA1062;f__UBA1062;g__UBA1062;s__GCA_002316295.1"/>
        <s v="d__Bacteria;p__Firmicutes_A;c__Clostridia;o__Lutisporales;f__Lutisporaceae;g__BRH-c25;s__"/>
        <s v="d__Bacteria;p__Myxococcota;c__Polyangia;o__Polyangiales;f__Polyangiaceae;g__;s__"/>
        <s v="d__Bacteria;p__Verrucomicrobiota;c__Kiritimatiellae;o__RFP12;f__UBA1067;g__;s__"/>
        <s v="d__Bacteria;p__Acidobacteriota;c__Aminicenantia;o__Aminicenantales;f__UBA4085;g__;s__"/>
        <s v="d__Bacteria;p__Bacteroidota;c__Bacteroidia;o__Bacteroidales;f__vadinHA17;g__LD21;s__"/>
        <s v="d__Bacteria;p__KSB1;c__UBA2214;o__UBA2214;f__UBA2214;g__;s__"/>
        <s v="d__Bacteria;p__Myxococcota;c__UBA9042;o__UBA3505;f__;g__;s__"/>
        <s v="d__Bacteria;p__Acidobacteriota;c__Thermoanaerobaculia;o__UBA2201;f__;g__;s__"/>
        <s v="d__Bacteria;p__Bacteroidota;c__Bacteroidia;o__Bacteroidales;f__Lentimicrobiaceae;g__Lentimicrobium;s__"/>
        <s v="d__Bacteria;p__Delongbacteria;c__UBA4055;o__UBA4055;f__UBA4055;g__UBA4055;s__"/>
        <s v="d__Bacteria;p__Proteobacteria;c__Gammaproteobacteria;o__Xanthomonadales;f__Marinicellaceae;g__;s__"/>
        <s v="d__Bacteria;p__Zixibacteria;c__MSB-5A5;o__Zixibacteria-1;f__;g__;s__"/>
        <s v="d__Bacteria;p__Actinobacteriota;c__Actinobacteria;o__Nanopelagicales;f__UBA10799;g__;s__"/>
        <s v="d__Bacteria;p__Bacteroidota;c__Bacteroidia;o__Bacteroidales;f__DTU049;g__GWF2-43-63;s__"/>
        <s v="d__Bacteria;p__Bacteroidota;c__Bacteroidia;o__Chitinophagales;f__Saprospiraceae;g__;s__"/>
        <s v="d__Bacteria;p__Bacteroidota;c__Bacteroidia;o__Flavobacteriales;f__Flavobacteriaceae;g__BACL21;s__GCA_002440705.1"/>
        <s v="d__Bacteria;p__Firmicutes_B;c__Syntrophomonadia;o__Syntrophomonadales;f__Syntrophomonadaceae;g__UBA1368;s__GCA_002305965.1"/>
        <s v="d__Bacteria;p__Planctomycetota;c__Phycisphaerae;o__UBA1845;f__UTPLA1;g__;s__"/>
        <s v="d__Bacteria;p__Planctomycetota;c__UBA1135;o__UBA1135;f__GCA-002686595;g__;s__"/>
        <s v="d__Bacteria;p__Proteobacteria;c__Alphaproteobacteria;o__Sphingomonadales;f__Emcibacteraceae;g__UBA4441;s__"/>
        <s v="d__Bacteria;p__Proteobacteria;c__Gammaproteobacteria;o__Chromatiales;f__Sedimenticolaceae;g__41T-STBD-0c-01a;s__"/>
        <s v="d__Bacteria;p__Chloroflexota;c__Anaerolineae;o__SBR1031;f__UBA2029;g__UBA2029;s__GCA_002332795.1"/>
        <s v="d__Bacteria;p__Firmicutes_A;c__Clostridia;o__Acetivibrionales;f__Acetivibrionaceae;g__Acetivibrio;s__Acetivibrio clariflavum"/>
        <s v="d__Bacteria;p__Bacteroidota;c__Bacteroidia;o__AKYH767;f__b-17BO;g__;s__"/>
        <s v="d__Bacteria;p__Bacteroidota;c__Bacteroidia;o__AKYH767;f__UBA4408;g__UBA4408;s__GCA_002389785.1"/>
        <s v="d__Bacteria;p__Bacteroidota;c__Bacteroidia;o__Chitinophagales;f__BACL12;g__UBA7236;s__"/>
        <s v="d__Bacteria;p__Bacteroidota;c__Bacteroidia;o__Chitinophagales;f__Chitinophagaceae;g__JJ008;s__"/>
        <s v="d__Bacteria;p__Proteobacteria;c__Alphaproteobacteria;o__Caulobacterales;f__Caulobacteraceae;g__Brevundimonas;s__"/>
        <s v="d__Bacteria;p__Proteobacteria;c__Gammaproteobacteria;o__Betaproteobacteriales;f__Burkholderiaceae;g__Aquabacterium;s__"/>
        <s v="d__Bacteria;p__Acidobacteriota;c__Blastocatellia;o__Pyrinomonadales;f__Pyrinomonadaceae;g__OLB17;s__"/>
        <s v="d__Bacteria;p__Chloroflexota;c__Anaerolineae;o__4572-78;f__;g__;s__"/>
        <s v="d__Bacteria;p__Myxococcota;c__Polyangia;o__Polyangiales;f__Polyangiaceae;g__Minicystis;s__"/>
        <s v="d__Bacteria;p__Planctomycetota;c__Planctomycetes;o__Planctomycetales;f__Planctomycetaceae;g__UBA10327;s__"/>
        <s v="d__Bacteria;p__Bacteroidota;c__Ignavibacteria;o__SJA-28;f__B-1AR;g__UBA2330;s__"/>
        <s v="d__Bacteria;p__Bacteroidota;c__Kapabacteria;o__Kapabacteriales;f__Kapabacteriaceae;g__UBA10438;s__GCA_002426145.1"/>
        <s v="d__Bacteria;p__Bdellovibrionota;c__Oligoflexia;o__Oligoflexales;f__;g__;s__"/>
        <s v="d__Bacteria;p__Myxococcota;c__Polyangia;o__Kofleriales;f__Kofleriaceae;g__;s__"/>
        <s v="d__Bacteria;p__Patescibacteria;c__Gracilibacteria;o__Peregrinibacterales;f__UBA1369;g__UBA1369;s__"/>
        <s v="d__Bacteria;p__Patescibacteria;c__Saccharimonadia;o__Saccharimonadales;f__;g__;s__"/>
        <s v="d__Bacteria;p__Proteobacteria;c__Gammaproteobacteria;o__Betaproteobacteriales;f__UKL13-2;g__GR16-43;s__"/>
        <s v="d__Bacteria;p__Patescibacteria;c__Saccharimonadia;o__Saccharimonadales;f__Saccharimonadaceae;g__UBA1020;s__UBA1020 sp1"/>
        <s v="d__Bacteria;p__Acidobacteriota;c__Blastocatellia;o__Pyrinomonadales;f__Pyrinomonadaceae;g__OLB17;s__GCA_002333435.1"/>
        <s v="d__Bacteria;p__Bacteroidota;c__Bacteroidia;o__Chitinophagales;f__Saprospiraceae;g__UBA2329;s__GCA_002344975.1"/>
        <s v="d__Bacteria;p__Bacteroidota;c__Bacteroidia;o__Chitinophagales;f__UBA2359;g__UBA2359;s__GCA_002345145.1"/>
        <s v="d__Bacteria;p__Bacteroidota;c__Ignavibacteria;o__SJA-28;f__B-1AR;g__UBA2330;s__GCA_002344965.1"/>
        <s v="d__Bacteria;p__Chloroflexota;c__Anaerolineae;o__Anaerolineales;f__envOPS12;g__OLB14;s__GCA_002343775.1"/>
        <s v="d__Bacteria;p__Proteobacteria;c__Gammaproteobacteria;o__Betaproteobacteriales;f__Burkholderiaceae;g__UBA2334;s__GCA_002344885.1"/>
        <s v="d__Bacteria;p__Verrucomicrobiota;c__Verrucomicrobiae;o__Verrucomicrobiales;f__Verrucomicrobiaceae;g__Prosthecobacter;s__Prosthecobacter sp1"/>
        <s v="d__Bacteria;p__Armatimonadota;c__Fimbriimonadia;o__Fimbriimonadales;f__Fimbriimonadaceae;g__;s__"/>
        <s v="d__Bacteria;p__Verrucomicrobiota;c__Verrucomicrobiae;o__Verrucomicrobiales;f__Verrucomicrobiaceae;g__Prosthecobacter;s__"/>
        <s v="d__Bacteria;p__Bacteroidota;c__Bacteroidia;o__Chitinophagales;f__Saprospiraceae;g__OLB8;s__GCA_001567405.1"/>
        <s v="d__Bacteria;p__Bacteroidota;c__Ignavibacteria;o__SJA-28;f__B-1AR;g__UBA9002;s__UBA9002 sp1"/>
        <s v="d__Bacteria;p__Bacteroidota;c__Rhodothermia;o__Rhodothermales;f__UBA2364;g__UBA2364;s__GCA_002344075.1"/>
        <s v="d__Bacteria;p__Bdellovibrionota;c__UBA2361;o__UBA2361;f__UBA2361;g__UBA2361;s__UBA2361 sp1"/>
        <s v="d__Bacteria;p__Bacteroidota;c__Ignavibacteria;o__Ignavibacteriales;f__Ignavibacteriaceae;g__;s__"/>
        <s v="d__Bacteria;p__Cyanobacteriota;c__Cyanobacteriia;o__Cyanobacteriales;f__Phormidiaceae;g__Planktothrix;s__"/>
        <s v="d__Bacteria;p__Nitrospirota;c__Nitrospiria;o__Nitrospirales;f__Nitrospiraceae;g__Nitrospira_A;s__"/>
        <s v="d__Bacteria;p__Planctomycetota;c__Planctomycetes;o__Pirellulales;f__Pirellulaceae;g__GCA-2726245;s__"/>
        <s v="d__Bacteria;p__Proteobacteria;c__Gammaproteobacteria;o__Betaproteobacteriales;f__UBA11063;g__UBA11063;s__"/>
        <s v="d__Bacteria;p__Proteobacteria;c__Gammaproteobacteria;o__Betaproteobacteriales;f__Burkholderiaceae;g__SCGC-AAA027-K21;s__UBA11404"/>
        <s v="d__Bacteria;p__Bdellovibrionota;c__Bdellovibrionia;o__Bdellovibrionales;f__Bdellovibrionaceae;g__UBA2316;s__GCA_002345205.1"/>
        <s v="d__Bacteria;p__Proteobacteria;c__Gammaproteobacteria;o__Betaproteobacteriales;f__Aquaspirillaceae;g__LM1;s__"/>
        <s v="d__Bacteria;p__Bdellovibrionota;c__Bdellovibrionia;o__Bdellovibrionales;f__Bdellovibrionaceae;g__UBA2316;s__GCA_002344565.1"/>
        <s v="d__Bacteria;p__Proteobacteria;c__Alphaproteobacteria;o__Rickettsiales;f__UBA8987;g__UBA8987;s__UBA8987"/>
        <s v="d__Bacteria;p__Bacteroidota;c__Bacteroidia;o__Chitinophagales;f__Chitinophagaceae;g__UBA1935;s__"/>
        <s v="d__Bacteria;p__Bacteroidota;c__Bacteroidia;o__Flavobacteriales;f__Flavobacteriaceae;g__Flavobacterium;s__GCA_002786385.1"/>
        <s v="d__Bacteria;p__Proteobacteria;c__Alphaproteobacteria;o__Sphingomonadales;f__Sphingomonadaceae;g__Sphingomonas;s__"/>
        <s v="d__Bacteria;p__Bacteroidota;c__Bacteroidia;o__Flavobacteriales;f__Flavobacteriaceae;g__Flavobacterium;s__"/>
        <s v="d__Bacteria;p__Proteobacteria;c__Alphaproteobacteria;o__Caulobacterales;f__Caulobacteraceae;g__Asticcacaulis;s__"/>
        <s v="d__Bacteria;p__Bacteroidota;c__Bacteroidia;o__Chitinophagales;f__Chitinophagaceae;g__UBA1946;s__"/>
        <s v="d__Bacteria;p__Bdellovibrionota;c__Bdellovibrionia;o__Bdellovibrionales;f__UBA1609;g__;s__"/>
        <s v="d__Bacteria;p__Bacteroidota;c__Bacteroidia;o__Bacteroidales;f__GCA-2748065;g__;s__"/>
        <s v="d__Bacteria;p__Bacteroidota;c__Ignavibacteria;o__Ignavibacteriales;f__Ignavibacteriaceae;g__Ignavibacterium;s__"/>
        <s v="d__Bacteria;p__Thermotogota;c__Thermotogae;o__Petrotogales;f__Kosmotogaceae;g__Mesotoga;s__Mesotoga sp1"/>
        <s v="d__Bacteria;p__Aerophobetota;c__;o__;f__;g__;s__"/>
        <s v="d__Bacteria;p__Firmicutes_D;c__Dethiobacteria;o__DTU022;f__DTU022;g__DTU022;s__GCA_001512835.1"/>
        <s v="d__Bacteria;p__Hydrogenedentota;c__Hydrogenedentia;o__Hydrogenedentiales;f__Hydrogenedensaceae;g__Hydrogenedens;s__"/>
        <s v="d__Bacteria;p__WOR-3;c__EM3;o__UBA1063;f__UBA1063;g__UBA1063;s__GCA_002316275.1"/>
        <s v="d__Bacteria;p__Actinobacteriota;c__Actinobacteria;o__Actinomycetales;f__Dermatophilaceae;g__GCA-2748155;s__"/>
        <s v="d__Bacteria;p__Firmicutes_A;c__Clostridia;o__Acetivibrionales;f__Acetivibrionaceae;g__DTU013;s__DTU013 sp2"/>
        <s v="d__Bacteria;p__Proteobacteria;c__Gammaproteobacteria;o__Betaproteobacteriales;f__Rhodocyclaceae;g__;s__"/>
        <s v="d__Bacteria;p__;c__;o__;f__;g__;s__"/>
        <s v="d__Bacteria;p__Bacteroidota;c__Bacteroidia;o__Bacteroidales;f__ML635J-15;g__Bact-19;s__GCA_001603595.1"/>
        <s v="d__Bacteria;p__Proteobacteria;c__Gammaproteobacteria;o__Betaproteobacteriales;f__Burkholderiaceae;g__Ottowia;s__GCA_001897615.1"/>
        <s v="d__Bacteria;p__Chloroflexota;c__Anaerolineae;o__Thermoflexales;f__;g__;s__"/>
        <s v="d__Bacteria;p__Firmicutes_B;c__Desulfotomaculia;o__Desulfotomaculales;f__Pelotomaculaceae;g__;s__"/>
        <s v="d__Bacteria;p__Proteobacteria;c__Gammaproteobacteria;o__Betaproteobacteriales;f__Burkholderiaceae;g__Ottowia;s__"/>
        <s v="d__Bacteria;p__Proteobacteria;c__Gammaproteobacteria;o__Xanthomonadales;f__Xanthomonadaceae;g__Thermomonas;s__"/>
        <s v="d__Bacteria;p__Firmicutes_A;c__Clostridia;o__Acetivibrionales;f__Acetivibrionaceae;g__Ruminiclostridium;s__"/>
        <s v="d__Bacteria;p__Acidobacteriota;c__Aminicenantia;o__Aminicenantales;f__OPB95;g__UBA10528;s__"/>
        <s v="d__Bacteria;p__Firmicutes_A;c__Mahellia;o__Caldicoprobacterales;f__DTU083;g__;s__"/>
        <s v="d__Bacteria;p__Actinobacteriota;c__Actinobacteria;o__Actinomycetales;f__Dermatophilaceae;g__Tetrasphaera;s__Tetrasphaera elongata"/>
        <s v="d__Bacteria;p__Thermotogota;c__Thermotogae;o__Petrotogales;f__Kosmotogaceae;g__Mesotoga;s__Mesotoga prima"/>
        <s v="d__Bacteria;p__Firmicutes_A;c__Clostridia;o__Oscillospirales;f__DTU089;g__DTU033;s__GCA_001513365.1"/>
        <s v="d__Bacteria;p__Firmicutes_D;c__Proteinivoracia;o__UBA4975;f__UBA4975;g__;s__"/>
        <s v="d__Bacteria;p__Firmicutes_D;c__Proteinivoracia;o__UBA4975;f__UBA4975;g__UBA4975;s__"/>
        <s v="d__Bacteria;p__Firmicutes_F;c__Halanaerobiia;o__Halanaerobiales;f__DTU029;g__DTU029;s__GCA_001512435.1"/>
        <s v="d__Bacteria;p__Proteobacteria;c__Alphaproteobacteria;o__Sphingomonadales;f__Sphingomonadaceae;g__Novosphingobium;s__"/>
        <s v="d__Bacteria;p__Firmicutes_A;c__Clostridia;o__Acetivibrionales;f__Acetivibrionaceae;g__DTU013;s__GCA_002385815.1"/>
        <s v="d__Bacteria;p__Bacteroidota;c__Bacteroidia;o__Bacteroidales;f__4484-276;g__;s__"/>
        <s v="d__Bacteria;p__Bacteroidota;c__Bacteroidia;o__Bacteroidales;f__BBW3;g__UBA1064;s__GCA_002316235.1"/>
        <s v="d__Bacteria;p__Bacteroidota;c__Bacteroidia;o__Bacteroidales;f__UBA932;g__Bact-08;s__"/>
        <s v="d__Bacteria;p__Firmicutes_A;c__Clostridia;o__;f__;g__;s__"/>
        <s v="d__Bacteria;p__Firmicutes_A;c__Clostridia;o__Acetivibrionales;f__Acetivibrionaceae;g__Pseudobacteroides;s__"/>
        <s v="d__Bacteria;p__Proteobacteria;c__Gammaproteobacteria;o__Xanthomonadales;f__Rhodanobacteraceae;g__Rudaea;s__"/>
        <s v="d__Archaea;p__Euryarchaeota;c__Thermococci;o__Methanofastidiosales;f__;g__;s__"/>
        <s v="d__Bacteria;p__Myxococcota;c__UBA1671;o__;f__;g__;s__"/>
        <s v="d__Bacteria;p__Planctomycetota;c__Brocadiae;o__SM23-32;f__;g__;s__"/>
        <s v="d__Bacteria;p__Proteobacteria;c__Gammaproteobacteria;o__Betaproteobacteriales;f__Burkholderiaceae;g__Rubrivivax;s__"/>
        <s v="d__Bacteria;p__Bacteroidota;c__Bacteroidia;o__Bacteroidales;f__;g__;s__"/>
        <s v="d__Bacteria;p__Gemmatimonadota;c__Gemmatimonadetes;o__Gemmatimonadales;f__GWC2-71-9;g__;s__"/>
        <s v="d__Bacteria;p__Myxococcota;c__UBA9042;o__;f__;g__;s__"/>
        <s v="d__Bacteria;p__Bacteroidota;c__Bacteroidia;o__Bacteroidales;f__ML635J-15;g__;s__"/>
        <s v="d__Bacteria;p__Thermotogota;c__Thermotogae;o__Petrotogales;f__Kosmotogaceae;g__Mesotoga;s__GCA_002305955.1"/>
        <s v="d__Bacteria;p__Actinobacteriota;c__Actinobacteria;o__Actinomycetales;f__Dermatophilaceae;g__;s__"/>
        <s v="d__Bacteria;p__Bacteroidota;c__Bacteroidia;o__AKYH767-A;f__OLB10;g__OLB10;s__GCA_001567275.1"/>
        <s v="d__Bacteria;p__Chloroflexota;c__Anaerolineae;o__UBA2200;f__UBA2200;g__UBA2200;s__"/>
        <s v="d__Bacteria;p__Proteobacteria;c__Gammaproteobacteria;o__Betaproteobacteriales;f__Rhodocyclaceae;g__Tepidiphilus;s__UBA11094"/>
        <s v="d__Bacteria;p__Bacteroidota;c__Bacteroidia;o__Bacteroidales;f__Prolixibacteraceae;g__6E;s__"/>
        <s v="d__Bacteria;p__Bacteroidota;c__Bacteroidia;o__Chitinophagales;f__BACL12;g__UBA11426;s__UBA11426 sp1"/>
        <s v="d__Bacteria;p__Firmicutes_B;c__Syntrophomonadia;o__Syntrophomonadales;f__Syntrophomonadaceae;g__Syntrophomonas_B;s__"/>
        <s v="d__Bacteria;p__Bacteroidota;c__Bacteroidia;o__Bacteroidales;f__UBA12170;g__;s__"/>
        <s v="d__Bacteria;p__Riflebacteria;c__UBA8953;o__UBA8953;f__UBA8953;g__;s__"/>
        <s v="d__Bacteria;p__Acidobacteriota;c__Holophagae;o__Holophagales;f__Holophagaceae;g__Holophaga;s__"/>
        <s v="d__Bacteria;p__Bacteroidota;c__Bacteroidia;o__Bacteroidales;f__CG2-30-32-10;g__;s__"/>
        <s v="d__Bacteria;p__Bacteroidota;c__Bacteroidia;o__Bacteroidales;f__UBA932;g__UBA1232;s__"/>
        <s v="d__Bacteria;p__Caldisericota;c__Caldisericia;o__UBA4822;f__UBA4822;g__UBA4822;s__"/>
        <s v="d__Bacteria;p__Bacteroidota;c__Bacteroidia;o__AKYH767-A;f__OLB10;g__;s__"/>
        <s v="d__Bacteria;p__Chloroflexota;c__Anaerolineae;o__;f__;g__;s__"/>
        <s v="d__Bacteria;p__Proteobacteria;c__Gammaproteobacteria;o__Xanthomonadales;f__Rhodanobacteraceae;g__Dokdonella;s__"/>
        <s v="d__Bacteria;p__Bacteroidota;c__Bacteroidia;o__Bacteroidales;f__Lentimicrobiaceae;g__;s__"/>
        <s v="d__Bacteria;p__Firmicutes_B;c__Syntrophomonadia;o__Syntrophomonadales;f__Syntrophomonadaceae;g__UBA1368;s__"/>
        <s v="d__Bacteria;p__Bacteroidota;c__Bacteroidia;o__Bacteroidales;f__UBA932;g__Bact-11;s__GCA_002376715.1"/>
        <s v="d__Bacteria;p__Proteobacteria;c__Alphaproteobacteria;o__Caulobacterales;f__Hyphomonadaceae;g__UBA7672;s__"/>
        <s v="d__Bacteria;p__Patescibacteria;c__Paceibacteria;o__Moranbacterales;f__GWC2-37-73;g__UBA1362;s__"/>
        <s v="d__Bacteria;p__Actinobacteriota;c__Actinobacteria;o__Actinomycetales;f__Dermatophilaceae;g__Austwickia;s__"/>
        <s v="d__Bacteria;p__Bacteroidota;c__Bacteroidia;o__AKYH767;f__;g__;s__"/>
        <s v="d__Bacteria;p__Bacteroidota;c__Rhodothermia;o__Rhodothermales;f__;g__;s__"/>
        <s v="d__Bacteria;p__Bacteroidota;c__Rhodothermia;o__Rhodothermales;f__Rubricoccaceae;g__;s__"/>
        <s v="d__Bacteria;p__Proteobacteria;c__Gammaproteobacteria;o__Betaproteobacteriales;f__Rhodocyclaceae;g__Accumulibacter;s__Accumulibacter phosphatis_C"/>
        <s v="d__Bacteria;p__Actinobacteriota;c__Actinobacteria;o__Actinomycetales;f__Dermatophilaceae;g__Tetrasphaera;s__"/>
        <s v="d__Bacteria;p__Bacteroidota;c__Bacteroidia;o__Chitinophagales;f__Chitinophagaceae;g__UBA1312;s__"/>
        <s v="d__Bacteria;p__Proteobacteria;c__Alphaproteobacteria;o__Rhizobiales;f__Beijerinckiaceae;g__Bosea;s__"/>
        <s v="d__Bacteria;p__Proteobacteria;c__Gammaproteobacteria;o__Xanthomonadales;f__Xanthomonadaceae;g__Pseudoxanthomonas_A;s__"/>
        <s v="d__Bacteria;p__Proteobacteria;c__Gammaproteobacteria;o__Betaproteobacteriales;f__Burkholderiaceae;g__Alicycliphilus;s__"/>
        <s v="d__Bacteria;p__Proteobacteria;c__Gammaproteobacteria;o__Xanthomonadales;f__Xanthomonadaceae;g__;s__"/>
        <s v="d__Bacteria;p__Actinobacteriota;c__Actinobacteria;o__Actinomycetales;f__Dermatophilaceae;g__Tetrasphaera_A;s__Tetrasphaera_A australiensis"/>
        <s v="d__Bacteria;p__Bacteroidota;c__;o__;f__;g__;s__"/>
        <s v="d__Bacteria;p__Bacteroidota;c__Bacteroidia;o__NS11-12g;f__UKL13-3;g__B1;s__"/>
        <s v="d__Bacteria;p__Chloroflexota;c__Anaerolineae;o__SBR1031;f__A4b;g__;s__"/>
        <s v="d__Bacteria;p__Chloroflexota;c__Chloroflexia;o__Chloroflexales;f__Herpetosiphonaceae;g__Herpetosiphon;s__"/>
        <s v="d__Bacteria;p__Proteobacteria;c__Gammaproteobacteria;o__Xanthomonadales;f__Xanthomonadaceae;g__Pseudoxanthomonas;s__"/>
        <s v="d__Bacteria;p__Proteobacteria;c__Alphaproteobacteria;o__Sphingomonadales;f__Sphingomonadaceae;g__Sphingopyxis;s__"/>
        <s v="d__Bacteria;p__Proteobacteria;c__Gammaproteobacteria;o__Xanthomonadales;f__Xanthomonadaceae;g__Luteimonas;s__"/>
        <s v="d__Bacteria;p__Armatimonadota;c__Fimbriimonadia;o__Fimbriimonadales;f__Fimbriimonadaceae;g__Uphvl-Ar1;s__"/>
        <s v="d__Bacteria;p__Bacteroidota;c__Bacteroidia;o__Chitinophagales;f__Saprospiraceae;g__OLB8;s__"/>
        <s v="d__Bacteria;p__Bacteroidota;c__Bacteroidia;o__Flavobacteriales;f__UA16;g__UBA4660;s__"/>
        <s v="d__Bacteria;p__Bacteroidota;c__Ignavibacteria;o__Ignavibacteriales;f__Ignavibacteriaceae;g__UTCHB3;s__"/>
        <s v="d__Bacteria;p__Bacteroidota;c__Bacteroidia;o__Flavobacteriales;f__Weeksellaceae;g__Chryseobacterium_D;s__"/>
        <s v="d__Bacteria;p__Proteobacteria;c__Alphaproteobacteria;o__Rhizobiales;f__Rhizobiaceae;g__Ochrobactrum;s__"/>
        <s v="d__Bacteria;p__Proteobacteria;c__Gammaproteobacteria;o__Xanthomonadales;f__Xanthomonadaceae;g__Lysobacter_A;s__"/>
        <s v="d__Bacteria;p__Proteobacteria;c__Gammaproteobacteria;o__Xanthomonadales;f__Xanthomonadaceae;g__Pseudoxanthomonas_A;s__GCF_900116385.1"/>
        <s v="d__Bacteria;p__Bacteroidota;c__Bacteroidia;o__AKYH767;f__b-17BO;g__UBA4416;s__"/>
        <s v="d__Bacteria;p__Bacteroidota;c__Bacteroidia;o__Cytophagales;f__Spirosomaceae;g__Runella;s__"/>
        <s v="d__Bacteria;p__Proteobacteria;c__Gammaproteobacteria;o__Betaproteobacteriales;f__Rhodocyclaceae;g__UBA1934;s__"/>
        <s v="d__Bacteria;p__Bacteroidota;c__Bacteroidia;o__Chitinophagales;f__Chitinophagaceae;g__Flavihumibacter;s__"/>
        <s v="d__Bacteria;p__Proteobacteria;c__Alphaproteobacteria;o__Rhizobiales;f__Beijerinckiaceae;g__PAR1;s__"/>
        <s v="d__Bacteria;p__Proteobacteria;c__Gammaproteobacteria;o__Xanthomonadales;f__Xanthomonadaceae;g__Luteimonas_A;s__"/>
        <s v="d__Bacteria;p__Acidobacteriota;c__Thermoanaerobaculia;o__UBA5066;f__UBA5066;g__UBA5066;s__"/>
        <s v="d__Bacteria;p__Bacteroidota;c__Bacteroidia;o__Chitinophagales;f__Saprospiraceae;g__UBA2329;s__"/>
        <s v="d__Bacteria;p__Bacteroidota;c__Rhodothermia;o__Rhodothermales;f__UBA2364;g__UBA2364;s__"/>
        <s v="d__Bacteria;p__Planctomycetota;c__GCA-2746535;o__GCA-2746535;f__GCA-2746535;g__;s__"/>
        <s v="d__Bacteria;p__Proteobacteria;c__Alphaproteobacteria;o__Caulobacterales;f__Hyphomonadaceae;g__Aquidulcibacter;s__"/>
        <s v="d__Bacteria;p__Proteobacteria;c__Alphaproteobacteria;o__Rhizobiales;f__Rhizobiaceae;g__;s__"/>
        <s v="d__Bacteria;p__Bacteroidota;c__Bacteroidia;o__Chitinophagales;f__Chitinophagaceae;g__UBA10646;s__"/>
        <s v="d__Bacteria;p__Bacteroidota;c__Bacteroidia;o__Cytophagales;f__Bernardetiaceae;g__;s__"/>
        <s v="d__Bacteria;p__Bacteroidota;c__Bacteroidia;o__Flavobacteriales;f__Flavobacteriaceae;g__Flavobacterium;s__Flavobacterium fontis"/>
        <s v="d__Bacteria;p__Bacteroidota;c__Bacteroidia;o__UBA7662;f__UBA7662;g__;s__"/>
        <s v="d__Bacteria;p__Cyanobacteriota;c__Cyanobacteriia;o__Limnotrichales;f__Limnotrichaceae;g__;s__"/>
        <s v="d__Bacteria;p__Bacteroidota;c__Bacteroidia;o__Cytophagales;f__Cyclobacteriaceae;g__UBA2336;s__"/>
        <s v="d__Bacteria;p__Proteobacteria;c__Gammaproteobacteria;o__Betaproteobacteriales;f__Rhodocyclaceae;g__Zoogloea;s__"/>
        <s v="d__Bacteria;p__Cyanobacteriota;c__Cyanobacteriia;o__Cyanobacteriales;f__Phormidiaceae;g__;s__"/>
        <s v="d__Bacteria;p__Bacteroidota;c__Bacteroidia;o__Cytophagales;f__Spirosomaceae;g__;s__"/>
        <s v="d__Bacteria;p__Proteobacteria;c__Alphaproteobacteria;o__Sphingomonadales;f__Sphingomonadaceae;g__Sandarakinorhabdus;s__"/>
        <s v="d__Bacteria;p__Proteobacteria;c__Gammaproteobacteria;o__Enterobacterales;f__Alteromonadaceae;g__Alishewanella;s__"/>
        <s v="d__Bacteria;p__Planctomycetota;c__Planctomycetes;o__Pirellulales;f__Pirellulaceae;g__Pirellula;s__"/>
        <s v="d__Bacteria;p__Proteobacteria;c__Alphaproteobacteria;o__Sphingomonadales;f__Sphingomonadaceae;g__Ga0077559;s__"/>
        <s v="d__Bacteria;p__Bacteroidota;c__Bacteroidia;o__Bacteroidales;f__Williamwhitmaniaceae;g__Williamwhitmania;s__"/>
        <s v="d__Bacteria;p__Proteobacteria;c__Gammaproteobacteria;o__Enterobacterales;f__Enterobacteriaceae;g__Enterobacter;s__"/>
        <s v="d__Bacteria;p__Acidobacteriota;c__Acidobacteriae;o__Solibacterales;f__Solibacteraceae;g__;s__"/>
        <s v="d__Bacteria;p__Desulfobacterota;c__Desulfovibrionia;o__Desulfovibrionales;f__Desulfovibrionaceae;g__Desulfovibrio_A;s__Desulfovibrio_A vulgaris"/>
        <s v="d__Bacteria;p__UBP6;c__;o__;f__;g__;s__"/>
      </sharedItems>
    </cacheField>
    <cacheField name="[Range 1].[metagenome_id].[metagenome_id]" caption="metagenome_id" numFmtId="0" hierarchy="7" level="1">
      <sharedItems containsSemiMixedTypes="0" containsString="0" containsNumber="1" containsInteger="1" minValue="2030936003" maxValue="3300029948" count="125">
        <n v="2030936003"/>
        <n v="2100351003"/>
        <n v="3300001567"/>
        <n v="3300001580"/>
        <n v="3300001594"/>
        <n v="3300002846"/>
        <n v="3300003281"/>
        <n v="3300003282"/>
        <n v="3300005669"/>
        <n v="3300005673"/>
        <n v="3300005689"/>
        <n v="3300006056"/>
        <n v="3300009540"/>
        <n v="3300009704"/>
        <n v="3300009767"/>
        <n v="3300009769"/>
        <n v="3300009772"/>
        <n v="3300009779"/>
        <n v="3300011965"/>
        <n v="3300012018"/>
        <n v="3300012020"/>
        <n v="3300012533"/>
        <n v="3300012956"/>
        <n v="3300013280"/>
        <n v="3300013502"/>
        <n v="3300013769"/>
        <n v="3300013771"/>
        <n v="3300013790"/>
        <n v="3300013791"/>
        <n v="3300013833"/>
        <n v="3300014059"/>
        <n v="3300014773"/>
        <n v="3300014810"/>
        <n v="3300014830"/>
        <n v="3300014831"/>
        <n v="3300014832"/>
        <n v="3300023187"/>
        <n v="3300023194"/>
        <n v="3300023211"/>
        <n v="3300025393"/>
        <n v="3300025408"/>
        <n v="3300025471"/>
        <n v="3300025587"/>
        <n v="3300025589"/>
        <n v="3300025597"/>
        <n v="3300025605"/>
        <n v="3300025609"/>
        <n v="3300025611"/>
        <n v="3300025613"/>
        <n v="3300025618"/>
        <n v="3300025629"/>
        <n v="3300025631"/>
        <n v="3300025638"/>
        <n v="3300025657"/>
        <n v="3300025677"/>
        <n v="3300025678"/>
        <n v="3300025682"/>
        <n v="3300025683"/>
        <n v="3300025686"/>
        <n v="3300025689"/>
        <n v="3300025691"/>
        <n v="3300025702"/>
        <n v="3300025706"/>
        <n v="3300025708"/>
        <n v="3300025713"/>
        <n v="3300025715"/>
        <n v="3300025720"/>
        <n v="3300025724"/>
        <n v="3300025730"/>
        <n v="3300025737"/>
        <n v="3300025740"/>
        <n v="3300025748"/>
        <n v="3300025762"/>
        <n v="3300025772"/>
        <n v="3300025784"/>
        <n v="3300025847"/>
        <n v="3300025855"/>
        <n v="3300025856"/>
        <n v="3300025858"/>
        <n v="3300025859"/>
        <n v="3300025861"/>
        <n v="3300025866"/>
        <n v="3300025867"/>
        <n v="3300025871"/>
        <n v="3300025877"/>
        <n v="3300025882"/>
        <n v="3300025902"/>
        <n v="3300026282"/>
        <n v="3300026283"/>
        <n v="3300026284"/>
        <n v="3300026286"/>
        <n v="3300026287"/>
        <n v="3300026288"/>
        <n v="3300026289"/>
        <n v="3300026299"/>
        <n v="3300026302"/>
        <n v="3300026303"/>
        <n v="3300026516"/>
        <n v="3300027673"/>
        <n v="3300027776"/>
        <n v="3300027781"/>
        <n v="3300027786"/>
        <n v="3300027789"/>
        <n v="3300027794"/>
        <n v="3300028580"/>
        <n v="3300028582"/>
        <n v="3300028622"/>
        <n v="3300028624"/>
        <n v="3300028625"/>
        <n v="3300028626"/>
        <n v="3300028627"/>
        <n v="3300028635"/>
        <n v="3300028638"/>
        <n v="3300028640"/>
        <n v="3300029233"/>
        <n v="3300029239"/>
        <n v="3300029252"/>
        <n v="3300029255"/>
        <n v="3300029311"/>
        <n v="3300029314"/>
        <n v="3300029440"/>
        <n v="3300029446"/>
        <n v="3300029781"/>
        <n v="3300029942"/>
        <n v="3300029948"/>
      </sharedItems>
    </cacheField>
  </cacheFields>
  <cacheHierarchies count="16">
    <cacheHierarchy uniqueName="[Range 1].[bin]" caption="bin" attribute="1" defaultMemberUniqueName="[Range 1].[bin].[All]" allUniqueName="[Range 1].[bin].[All]" dimensionUniqueName="[Range 1]" displayFolder="" count="0" memberValueDatatype="130" unbalanced="0"/>
    <cacheHierarchy uniqueName="[Range 1].[cphA]" caption="cphA" attribute="1" defaultMemberUniqueName="[Range 1].[cphA].[All]" allUniqueName="[Range 1].[cphA].[All]" dimensionUniqueName="[Range 1]" displayFolder="" count="2" memberValueDatatype="20" unbalanced="0">
      <fieldsUsage count="2">
        <fieldUsage x="-1"/>
        <fieldUsage x="0"/>
      </fieldsUsage>
    </cacheHierarchy>
    <cacheHierarchy uniqueName="[Range 1].[cphB]" caption="cphB" attribute="1" defaultMemberUniqueName="[Range 1].[cphB].[All]" allUniqueName="[Range 1].[cphB].[All]" dimensionUniqueName="[Range 1]" displayFolder="" count="0" memberValueDatatype="20" unbalanced="0"/>
    <cacheHierarchy uniqueName="[Range 1].[iaaA]" caption="iaaA" attribute="1" defaultMemberUniqueName="[Range 1].[iaaA].[All]" allUniqueName="[Range 1].[iaaA].[All]" dimensionUniqueName="[Range 1]" displayFolder="" count="0" memberValueDatatype="20" unbalanced="0"/>
    <cacheHierarchy uniqueName="[Range 1].[num_genes_recovered]" caption="num_genes_recovered" attribute="1" defaultMemberUniqueName="[Range 1].[num_genes_recovered].[All]" allUniqueName="[Range 1].[num_genes_recovered].[All]" dimensionUniqueName="[Range 1]" displayFolder="" count="0" memberValueDatatype="20" unbalanced="0"/>
    <cacheHierarchy uniqueName="[Range 1].[false_positive]" caption="false_positive" attribute="1" defaultMemberUniqueName="[Range 1].[false_positive].[All]" allUniqueName="[Range 1].[false_positive].[All]" dimensionUniqueName="[Range 1]" displayFolder="" count="0" memberValueDatatype="5" unbalanced="0"/>
    <cacheHierarchy uniqueName="[Range 1].[false_negative]" caption="false_negative" attribute="1" defaultMemberUniqueName="[Range 1].[false_negative].[All]" allUniqueName="[Range 1].[false_negative].[All]" dimensionUniqueName="[Range 1]" displayFolder="" count="0" memberValueDatatype="130" unbalanced="0"/>
    <cacheHierarchy uniqueName="[Range 1].[metagenome_id]" caption="metagenome_id" attribute="1" defaultMemberUniqueName="[Range 1].[metagenome_id].[All]" allUniqueName="[Range 1].[metagenome_id].[All]" dimensionUniqueName="[Range 1]" displayFolder="" count="2" memberValueDatatype="5" unbalanced="0">
      <fieldsUsage count="2">
        <fieldUsage x="-1"/>
        <fieldUsage x="2"/>
      </fieldsUsage>
    </cacheHierarchy>
    <cacheHierarchy uniqueName="[Range 1].[mimag]" caption="mimag" attribute="1" defaultMemberUniqueName="[Range 1].[mimag].[All]" allUniqueName="[Range 1].[mimag].[All]" dimensionUniqueName="[Range 1]" displayFolder="" count="0" memberValueDatatype="130" unbalanced="0"/>
    <cacheHierarchy uniqueName="[Range 1].[taxonomy]" caption="taxonomy" attribute="1" defaultMemberUniqueName="[Range 1].[taxonomy].[All]" allUniqueName="[Range 1].[taxonomy].[All]" dimensionUniqueName="[Range 1]" displayFolder="" count="2" memberValueDatatype="130" unbalanced="0">
      <fieldsUsage count="2">
        <fieldUsage x="-1"/>
        <fieldUsage x="1"/>
      </fieldsUsage>
    </cacheHierarchy>
    <cacheHierarchy uniqueName="[Range 1].[ecosystem_type]" caption="ecosystem_type" attribute="1" defaultMemberUniqueName="[Range 1].[ecosystem_type].[All]" allUniqueName="[Range 1].[ecosystem_type].[All]" dimensionUniqueName="[Range 1]" displayFolder="" count="0" memberValueDatatype="130" unbalanced="0"/>
    <cacheHierarchy uniqueName="[Range 1].[habitat]" caption="habitat" attribute="1" defaultMemberUniqueName="[Range 1].[habitat].[All]" allUniqueName="[Range 1].[habitat].[All]" dimensionUniqueName="[Range 1]" displayFolder="" count="0" memberValueDatatype="130" unbalanced="0"/>
    <cacheHierarchy uniqueName="[Range 1].[longitude]" caption="longitude" attribute="1" defaultMemberUniqueName="[Range 1].[longitude].[All]" allUniqueName="[Range 1].[longitude].[All]" dimensionUniqueName="[Range 1]" displayFolder="" count="0" memberValueDatatype="130" unbalanced="0"/>
    <cacheHierarchy uniqueName="[Range 1].[latitude]" caption="latitude" attribute="1" defaultMemberUniqueName="[Range 1].[latitude].[All]" allUniqueName="[Range 1].[latitude].[All]" dimensionUniqueName="[Range 1]" displayFolder="" count="0" memberValueDatatype="130" unbalanced="0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 1" uniqueName="[Range 1]" caption="Range 1"/>
  </dimensions>
  <measureGroups count="1">
    <measureGroup name="Range 1" caption="Range 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6DE54F-7D0D-4DF0-B01A-8D8A41D4E604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679" firstHeaderRow="1" firstDataRow="1" firstDataCol="1" rowPageCount="1" colPageCount="1"/>
  <pivotFields count="3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2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</items>
    </pivotField>
    <pivotField axis="axisRow" allDrilled="1" subtotalTop="0" showAll="0" dataSourceSort="1" defaultSubtotal="0" defaultAttributeDrillState="1">
      <items count="1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</items>
    </pivotField>
  </pivotFields>
  <rowFields count="2">
    <field x="2"/>
    <field x="1"/>
  </rowFields>
  <rowItems count="676">
    <i>
      <x/>
    </i>
    <i r="1">
      <x/>
    </i>
    <i>
      <x v="1"/>
    </i>
    <i r="1">
      <x v="1"/>
    </i>
    <i r="1">
      <x v="2"/>
    </i>
    <i>
      <x v="2"/>
    </i>
    <i r="1">
      <x v="3"/>
    </i>
    <i r="1">
      <x v="4"/>
    </i>
    <i r="1">
      <x v="5"/>
    </i>
    <i>
      <x v="3"/>
    </i>
    <i r="1">
      <x v="6"/>
    </i>
    <i r="1">
      <x v="7"/>
    </i>
    <i>
      <x v="4"/>
    </i>
    <i r="1">
      <x v="7"/>
    </i>
    <i r="1">
      <x v="8"/>
    </i>
    <i r="1">
      <x v="9"/>
    </i>
    <i r="1">
      <x v="10"/>
    </i>
    <i>
      <x v="5"/>
    </i>
    <i r="1">
      <x v="11"/>
    </i>
    <i>
      <x v="6"/>
    </i>
    <i r="1">
      <x v="12"/>
    </i>
    <i r="1">
      <x v="13"/>
    </i>
    <i r="1">
      <x v="14"/>
    </i>
    <i>
      <x v="7"/>
    </i>
    <i r="1">
      <x v="15"/>
    </i>
    <i r="1">
      <x v="16"/>
    </i>
    <i>
      <x v="8"/>
    </i>
    <i r="1">
      <x v="17"/>
    </i>
    <i>
      <x v="9"/>
    </i>
    <i r="1">
      <x v="17"/>
    </i>
    <i r="1">
      <x v="18"/>
    </i>
    <i>
      <x v="10"/>
    </i>
    <i r="1">
      <x v="17"/>
    </i>
    <i>
      <x v="11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12"/>
    </i>
    <i r="1">
      <x v="31"/>
    </i>
    <i r="1">
      <x v="32"/>
    </i>
    <i r="1">
      <x v="33"/>
    </i>
    <i r="1">
      <x v="34"/>
    </i>
    <i r="1">
      <x v="22"/>
    </i>
    <i r="1">
      <x v="35"/>
    </i>
    <i r="1">
      <x v="36"/>
    </i>
    <i r="1">
      <x v="37"/>
    </i>
    <i r="1">
      <x v="38"/>
    </i>
    <i r="1">
      <x v="39"/>
    </i>
    <i>
      <x v="13"/>
    </i>
    <i r="1">
      <x v="40"/>
    </i>
    <i r="1">
      <x v="41"/>
    </i>
    <i r="1">
      <x v="15"/>
    </i>
    <i r="1">
      <x v="42"/>
    </i>
    <i r="1">
      <x v="43"/>
    </i>
    <i>
      <x v="14"/>
    </i>
    <i r="1">
      <x v="42"/>
    </i>
    <i r="1">
      <x v="44"/>
    </i>
    <i r="1">
      <x v="45"/>
    </i>
    <i r="1">
      <x v="46"/>
    </i>
    <i r="1">
      <x v="47"/>
    </i>
    <i r="1">
      <x v="48"/>
    </i>
    <i>
      <x v="15"/>
    </i>
    <i r="1">
      <x v="49"/>
    </i>
    <i r="1">
      <x v="42"/>
    </i>
    <i r="1">
      <x v="44"/>
    </i>
    <i r="1">
      <x v="50"/>
    </i>
    <i r="1">
      <x v="51"/>
    </i>
    <i r="1">
      <x v="52"/>
    </i>
    <i>
      <x v="16"/>
    </i>
    <i r="1">
      <x v="53"/>
    </i>
    <i r="1">
      <x v="54"/>
    </i>
    <i r="1">
      <x v="55"/>
    </i>
    <i r="1">
      <x v="56"/>
    </i>
    <i r="1">
      <x v="57"/>
    </i>
    <i>
      <x v="17"/>
    </i>
    <i r="1">
      <x v="58"/>
    </i>
    <i r="1">
      <x v="42"/>
    </i>
    <i r="1">
      <x v="59"/>
    </i>
    <i r="1">
      <x v="60"/>
    </i>
    <i r="1">
      <x v="61"/>
    </i>
    <i r="1">
      <x v="22"/>
    </i>
    <i r="1">
      <x v="62"/>
    </i>
    <i r="1">
      <x v="63"/>
    </i>
    <i r="1">
      <x v="64"/>
    </i>
    <i r="1">
      <x v="65"/>
    </i>
    <i r="1">
      <x v="66"/>
    </i>
    <i>
      <x v="18"/>
    </i>
    <i r="1">
      <x v="67"/>
    </i>
    <i r="1">
      <x v="68"/>
    </i>
    <i>
      <x v="19"/>
    </i>
    <i r="1">
      <x v="69"/>
    </i>
    <i r="1">
      <x v="70"/>
    </i>
    <i r="1">
      <x v="71"/>
    </i>
    <i r="1">
      <x v="72"/>
    </i>
    <i r="1">
      <x v="47"/>
    </i>
    <i r="1">
      <x v="73"/>
    </i>
    <i r="1">
      <x v="74"/>
    </i>
    <i>
      <x v="20"/>
    </i>
    <i r="1">
      <x v="72"/>
    </i>
    <i r="1">
      <x v="60"/>
    </i>
    <i>
      <x v="21"/>
    </i>
    <i r="1">
      <x v="75"/>
    </i>
    <i r="1">
      <x v="32"/>
    </i>
    <i r="1">
      <x v="34"/>
    </i>
    <i r="1">
      <x v="22"/>
    </i>
    <i r="1">
      <x v="76"/>
    </i>
    <i r="1">
      <x v="77"/>
    </i>
    <i r="1">
      <x v="78"/>
    </i>
    <i>
      <x v="22"/>
    </i>
    <i r="1">
      <x v="69"/>
    </i>
    <i r="1">
      <x v="34"/>
    </i>
    <i r="1">
      <x v="22"/>
    </i>
    <i r="1">
      <x v="35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39"/>
    </i>
    <i>
      <x v="23"/>
    </i>
    <i r="1">
      <x v="86"/>
    </i>
    <i>
      <x v="24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>
      <x v="25"/>
    </i>
    <i r="1">
      <x v="94"/>
    </i>
    <i r="1">
      <x v="22"/>
    </i>
    <i r="1">
      <x v="95"/>
    </i>
    <i>
      <x v="26"/>
    </i>
    <i r="1">
      <x v="33"/>
    </i>
    <i r="1">
      <x v="96"/>
    </i>
    <i r="1">
      <x v="89"/>
    </i>
    <i r="1">
      <x v="97"/>
    </i>
    <i r="1">
      <x v="98"/>
    </i>
    <i r="1">
      <x v="99"/>
    </i>
    <i>
      <x v="27"/>
    </i>
    <i r="1">
      <x v="100"/>
    </i>
    <i>
      <x v="28"/>
    </i>
    <i r="1">
      <x v="101"/>
    </i>
    <i>
      <x v="29"/>
    </i>
    <i r="1">
      <x v="102"/>
    </i>
    <i r="1">
      <x v="103"/>
    </i>
    <i>
      <x v="30"/>
    </i>
    <i r="1">
      <x v="72"/>
    </i>
    <i r="1">
      <x v="104"/>
    </i>
    <i>
      <x v="31"/>
    </i>
    <i r="1">
      <x v="17"/>
    </i>
    <i>
      <x v="32"/>
    </i>
    <i r="1">
      <x v="105"/>
    </i>
    <i r="1">
      <x v="30"/>
    </i>
    <i>
      <x v="33"/>
    </i>
    <i r="1">
      <x v="89"/>
    </i>
    <i r="1">
      <x v="90"/>
    </i>
    <i r="1">
      <x v="106"/>
    </i>
    <i r="1">
      <x v="91"/>
    </i>
    <i>
      <x v="34"/>
    </i>
    <i r="1">
      <x v="107"/>
    </i>
    <i>
      <x v="35"/>
    </i>
    <i r="1">
      <x v="88"/>
    </i>
    <i r="1">
      <x v="89"/>
    </i>
    <i r="1">
      <x v="108"/>
    </i>
    <i r="1">
      <x v="91"/>
    </i>
    <i r="1">
      <x v="109"/>
    </i>
    <i>
      <x v="36"/>
    </i>
    <i r="1">
      <x v="110"/>
    </i>
    <i r="1">
      <x v="111"/>
    </i>
    <i r="1">
      <x v="112"/>
    </i>
    <i>
      <x v="37"/>
    </i>
    <i r="1">
      <x v="113"/>
    </i>
    <i r="1">
      <x v="114"/>
    </i>
    <i>
      <x v="38"/>
    </i>
    <i r="1">
      <x v="115"/>
    </i>
    <i r="1">
      <x v="116"/>
    </i>
    <i>
      <x v="39"/>
    </i>
    <i r="1">
      <x v="117"/>
    </i>
    <i r="1">
      <x v="100"/>
    </i>
    <i r="1">
      <x v="118"/>
    </i>
    <i r="1">
      <x v="119"/>
    </i>
    <i>
      <x v="40"/>
    </i>
    <i r="1">
      <x v="117"/>
    </i>
    <i r="1">
      <x v="118"/>
    </i>
    <i r="1">
      <x v="119"/>
    </i>
    <i>
      <x v="41"/>
    </i>
    <i r="1">
      <x v="120"/>
    </i>
    <i r="1">
      <x v="121"/>
    </i>
    <i r="1">
      <x v="122"/>
    </i>
    <i r="1">
      <x v="123"/>
    </i>
    <i>
      <x v="42"/>
    </i>
    <i r="1">
      <x v="124"/>
    </i>
    <i r="1">
      <x v="125"/>
    </i>
    <i r="1">
      <x v="126"/>
    </i>
    <i>
      <x v="43"/>
    </i>
    <i r="1">
      <x v="127"/>
    </i>
    <i r="1">
      <x v="128"/>
    </i>
    <i r="1">
      <x v="129"/>
    </i>
    <i>
      <x v="44"/>
    </i>
    <i r="1">
      <x v="130"/>
    </i>
    <i r="1">
      <x v="131"/>
    </i>
    <i r="1">
      <x v="132"/>
    </i>
    <i r="1">
      <x v="133"/>
    </i>
    <i>
      <x v="45"/>
    </i>
    <i r="1">
      <x v="128"/>
    </i>
    <i r="1">
      <x v="134"/>
    </i>
    <i r="1">
      <x v="129"/>
    </i>
    <i r="1">
      <x v="123"/>
    </i>
    <i>
      <x v="46"/>
    </i>
    <i r="1">
      <x v="135"/>
    </i>
    <i r="1">
      <x v="136"/>
    </i>
    <i>
      <x v="47"/>
    </i>
    <i r="1">
      <x v="53"/>
    </i>
    <i r="1">
      <x v="137"/>
    </i>
    <i r="1">
      <x v="42"/>
    </i>
    <i r="1">
      <x v="54"/>
    </i>
    <i r="1">
      <x v="138"/>
    </i>
    <i>
      <x v="48"/>
    </i>
    <i r="1">
      <x v="42"/>
    </i>
    <i r="1">
      <x v="43"/>
    </i>
    <i r="1">
      <x v="130"/>
    </i>
    <i>
      <x v="49"/>
    </i>
    <i r="1">
      <x v="124"/>
    </i>
    <i r="1">
      <x v="139"/>
    </i>
    <i r="1">
      <x v="140"/>
    </i>
    <i r="1">
      <x v="141"/>
    </i>
    <i r="1">
      <x v="142"/>
    </i>
    <i r="1">
      <x v="143"/>
    </i>
    <i r="1">
      <x v="132"/>
    </i>
    <i>
      <x v="50"/>
    </i>
    <i r="1">
      <x v="43"/>
    </i>
    <i r="1">
      <x v="119"/>
    </i>
    <i>
      <x v="51"/>
    </i>
    <i r="1">
      <x v="127"/>
    </i>
    <i r="1">
      <x v="128"/>
    </i>
    <i r="1">
      <x v="122"/>
    </i>
    <i r="1">
      <x v="129"/>
    </i>
    <i>
      <x v="52"/>
    </i>
    <i r="1">
      <x v="130"/>
    </i>
    <i>
      <x v="53"/>
    </i>
    <i r="1">
      <x v="1"/>
    </i>
    <i r="1">
      <x v="144"/>
    </i>
    <i r="1">
      <x v="140"/>
    </i>
    <i r="1">
      <x v="142"/>
    </i>
    <i r="1">
      <x v="133"/>
    </i>
    <i>
      <x v="54"/>
    </i>
    <i r="1">
      <x v="124"/>
    </i>
    <i r="1">
      <x v="145"/>
    </i>
    <i r="1">
      <x v="42"/>
    </i>
    <i r="1">
      <x v="44"/>
    </i>
    <i r="1">
      <x v="47"/>
    </i>
    <i>
      <x v="55"/>
    </i>
    <i r="1">
      <x v="146"/>
    </i>
    <i r="1">
      <x v="147"/>
    </i>
    <i r="1">
      <x v="130"/>
    </i>
    <i r="1">
      <x v="148"/>
    </i>
    <i r="1">
      <x v="149"/>
    </i>
    <i r="1">
      <x v="46"/>
    </i>
    <i>
      <x v="56"/>
    </i>
    <i r="1">
      <x v="49"/>
    </i>
    <i r="1">
      <x v="124"/>
    </i>
    <i r="1">
      <x v="145"/>
    </i>
    <i r="1">
      <x v="42"/>
    </i>
    <i r="1">
      <x v="44"/>
    </i>
    <i r="1">
      <x v="45"/>
    </i>
    <i r="1">
      <x v="47"/>
    </i>
    <i>
      <x v="57"/>
    </i>
    <i r="1">
      <x v="144"/>
    </i>
    <i r="1">
      <x v="139"/>
    </i>
    <i r="1">
      <x v="142"/>
    </i>
    <i r="1">
      <x v="143"/>
    </i>
    <i r="1">
      <x v="132"/>
    </i>
    <i>
      <x v="58"/>
    </i>
    <i r="1">
      <x v="40"/>
    </i>
    <i r="1">
      <x v="41"/>
    </i>
    <i r="1">
      <x v="42"/>
    </i>
    <i r="1">
      <x v="119"/>
    </i>
    <i>
      <x v="59"/>
    </i>
    <i r="1">
      <x v="42"/>
    </i>
    <i r="1">
      <x v="45"/>
    </i>
    <i r="1">
      <x v="119"/>
    </i>
    <i>
      <x v="60"/>
    </i>
    <i r="1">
      <x v="146"/>
    </i>
    <i r="1">
      <x v="33"/>
    </i>
    <i r="1">
      <x v="62"/>
    </i>
    <i r="1">
      <x v="150"/>
    </i>
    <i>
      <x v="61"/>
    </i>
    <i r="1">
      <x v="151"/>
    </i>
    <i r="1">
      <x v="53"/>
    </i>
    <i r="1">
      <x v="137"/>
    </i>
    <i r="1">
      <x v="42"/>
    </i>
    <i r="1">
      <x v="54"/>
    </i>
    <i r="1">
      <x v="152"/>
    </i>
    <i r="1">
      <x v="56"/>
    </i>
    <i>
      <x v="62"/>
    </i>
    <i r="1">
      <x v="49"/>
    </i>
    <i r="1">
      <x v="153"/>
    </i>
    <i r="1">
      <x v="154"/>
    </i>
    <i>
      <x v="63"/>
    </i>
    <i r="1">
      <x v="135"/>
    </i>
    <i r="1">
      <x v="130"/>
    </i>
    <i r="1">
      <x v="47"/>
    </i>
    <i>
      <x v="64"/>
    </i>
    <i r="1">
      <x v="42"/>
    </i>
    <i r="1">
      <x v="44"/>
    </i>
    <i r="1">
      <x v="46"/>
    </i>
    <i>
      <x v="65"/>
    </i>
    <i r="1">
      <x v="49"/>
    </i>
    <i r="1">
      <x v="155"/>
    </i>
    <i r="1">
      <x v="156"/>
    </i>
    <i>
      <x v="66"/>
    </i>
    <i r="1">
      <x v="49"/>
    </i>
    <i r="1">
      <x v="124"/>
    </i>
    <i r="1">
      <x v="42"/>
    </i>
    <i r="1">
      <x v="43"/>
    </i>
    <i r="1">
      <x v="51"/>
    </i>
    <i r="1">
      <x v="157"/>
    </i>
    <i>
      <x v="67"/>
    </i>
    <i r="1">
      <x v="49"/>
    </i>
    <i r="1">
      <x v="124"/>
    </i>
    <i r="1">
      <x v="42"/>
    </i>
    <i r="1">
      <x v="43"/>
    </i>
    <i r="1">
      <x v="51"/>
    </i>
    <i>
      <x v="68"/>
    </i>
    <i r="1">
      <x v="158"/>
    </i>
    <i r="1">
      <x v="130"/>
    </i>
    <i r="1">
      <x v="45"/>
    </i>
    <i r="1">
      <x v="47"/>
    </i>
    <i>
      <x v="69"/>
    </i>
    <i r="1">
      <x v="42"/>
    </i>
    <i r="1">
      <x v="44"/>
    </i>
    <i r="1">
      <x v="159"/>
    </i>
    <i>
      <x v="70"/>
    </i>
    <i r="1">
      <x v="49"/>
    </i>
    <i r="1">
      <x v="124"/>
    </i>
    <i r="1">
      <x v="145"/>
    </i>
    <i r="1">
      <x v="42"/>
    </i>
    <i r="1">
      <x v="44"/>
    </i>
    <i r="1">
      <x v="47"/>
    </i>
    <i>
      <x v="71"/>
    </i>
    <i r="1">
      <x v="124"/>
    </i>
    <i r="1">
      <x v="145"/>
    </i>
    <i r="1">
      <x v="146"/>
    </i>
    <i>
      <x v="72"/>
    </i>
    <i r="1">
      <x v="146"/>
    </i>
    <i>
      <x v="73"/>
    </i>
    <i r="1">
      <x v="40"/>
    </i>
    <i r="1">
      <x v="160"/>
    </i>
    <i r="1">
      <x v="145"/>
    </i>
    <i r="1">
      <x v="46"/>
    </i>
    <i>
      <x v="74"/>
    </i>
    <i r="1">
      <x v="49"/>
    </i>
    <i r="1">
      <x v="161"/>
    </i>
    <i r="1">
      <x v="162"/>
    </i>
    <i r="1">
      <x v="46"/>
    </i>
    <i r="1">
      <x v="132"/>
    </i>
    <i r="1">
      <x v="163"/>
    </i>
    <i>
      <x v="75"/>
    </i>
    <i r="1">
      <x v="137"/>
    </i>
    <i r="1">
      <x v="58"/>
    </i>
    <i r="1">
      <x v="54"/>
    </i>
    <i r="1">
      <x v="164"/>
    </i>
    <i r="1">
      <x v="165"/>
    </i>
    <i r="1">
      <x v="61"/>
    </i>
    <i r="1">
      <x v="166"/>
    </i>
    <i r="1">
      <x v="62"/>
    </i>
    <i r="1">
      <x v="63"/>
    </i>
    <i r="1">
      <x v="132"/>
    </i>
    <i r="1">
      <x v="138"/>
    </i>
    <i>
      <x v="76"/>
    </i>
    <i r="1">
      <x v="42"/>
    </i>
    <i r="1">
      <x v="167"/>
    </i>
    <i r="1">
      <x v="21"/>
    </i>
    <i r="1">
      <x v="113"/>
    </i>
    <i r="1">
      <x v="51"/>
    </i>
    <i r="1">
      <x v="168"/>
    </i>
    <i>
      <x v="77"/>
    </i>
    <i r="1">
      <x v="41"/>
    </i>
    <i r="1">
      <x v="145"/>
    </i>
    <i r="1">
      <x v="132"/>
    </i>
    <i>
      <x v="78"/>
    </i>
    <i r="1">
      <x v="169"/>
    </i>
    <i r="1">
      <x v="170"/>
    </i>
    <i r="1">
      <x v="171"/>
    </i>
    <i r="1">
      <x v="172"/>
    </i>
    <i r="1">
      <x v="51"/>
    </i>
    <i>
      <x v="79"/>
    </i>
    <i r="1">
      <x v="173"/>
    </i>
    <i r="1">
      <x v="72"/>
    </i>
    <i r="1">
      <x v="174"/>
    </i>
    <i r="1">
      <x v="162"/>
    </i>
    <i>
      <x v="80"/>
    </i>
    <i r="1">
      <x v="49"/>
    </i>
    <i r="1">
      <x v="173"/>
    </i>
    <i r="1">
      <x v="161"/>
    </i>
    <i r="1">
      <x v="42"/>
    </i>
    <i r="1">
      <x v="72"/>
    </i>
    <i r="1">
      <x v="174"/>
    </i>
    <i r="1">
      <x v="130"/>
    </i>
    <i r="1">
      <x v="46"/>
    </i>
    <i r="1">
      <x v="132"/>
    </i>
    <i r="1">
      <x v="138"/>
    </i>
    <i>
      <x v="81"/>
    </i>
    <i r="1">
      <x v="40"/>
    </i>
    <i r="1">
      <x v="160"/>
    </i>
    <i r="1">
      <x v="44"/>
    </i>
    <i r="1">
      <x v="175"/>
    </i>
    <i>
      <x v="82"/>
    </i>
    <i r="1">
      <x v="169"/>
    </i>
    <i r="1">
      <x v="176"/>
    </i>
    <i r="1">
      <x v="171"/>
    </i>
    <i r="1">
      <x v="172"/>
    </i>
    <i r="1">
      <x v="177"/>
    </i>
    <i r="1">
      <x v="51"/>
    </i>
    <i>
      <x v="83"/>
    </i>
    <i r="1">
      <x v="51"/>
    </i>
    <i>
      <x v="84"/>
    </i>
    <i r="1">
      <x v="160"/>
    </i>
    <i r="1">
      <x v="42"/>
    </i>
    <i r="1">
      <x v="44"/>
    </i>
    <i r="1">
      <x v="175"/>
    </i>
    <i>
      <x v="85"/>
    </i>
    <i r="1">
      <x v="178"/>
    </i>
    <i r="1">
      <x v="72"/>
    </i>
    <i r="1">
      <x v="21"/>
    </i>
    <i r="1">
      <x v="113"/>
    </i>
    <i r="1">
      <x v="100"/>
    </i>
    <i r="1">
      <x v="51"/>
    </i>
    <i r="1">
      <x v="179"/>
    </i>
    <i>
      <x v="86"/>
    </i>
    <i r="1">
      <x v="49"/>
    </i>
    <i r="1">
      <x v="155"/>
    </i>
    <i r="1">
      <x v="180"/>
    </i>
    <i r="1">
      <x v="154"/>
    </i>
    <i>
      <x v="87"/>
    </i>
    <i r="1">
      <x v="181"/>
    </i>
    <i r="1">
      <x v="182"/>
    </i>
    <i r="1">
      <x v="113"/>
    </i>
    <i r="1">
      <x v="1"/>
    </i>
    <i r="1">
      <x v="183"/>
    </i>
    <i r="1">
      <x v="184"/>
    </i>
    <i r="1">
      <x v="73"/>
    </i>
    <i r="1">
      <x v="185"/>
    </i>
    <i r="1">
      <x v="2"/>
    </i>
    <i>
      <x v="88"/>
    </i>
    <i r="1">
      <x v="186"/>
    </i>
    <i r="1">
      <x v="187"/>
    </i>
    <i r="1">
      <x v="1"/>
    </i>
    <i r="1">
      <x v="183"/>
    </i>
    <i r="1">
      <x v="188"/>
    </i>
    <i r="1">
      <x v="189"/>
    </i>
    <i>
      <x v="89"/>
    </i>
    <i r="1">
      <x v="137"/>
    </i>
    <i r="1">
      <x v="33"/>
    </i>
    <i r="1">
      <x v="110"/>
    </i>
    <i r="1">
      <x v="113"/>
    </i>
    <i r="1">
      <x v="190"/>
    </i>
    <i r="1">
      <x v="2"/>
    </i>
    <i r="1">
      <x v="191"/>
    </i>
    <i r="1">
      <x v="189"/>
    </i>
    <i>
      <x v="90"/>
    </i>
    <i r="1">
      <x v="186"/>
    </i>
    <i r="1">
      <x v="192"/>
    </i>
    <i r="1">
      <x v="193"/>
    </i>
    <i r="1">
      <x v="194"/>
    </i>
    <i r="1">
      <x v="183"/>
    </i>
    <i r="1">
      <x v="195"/>
    </i>
    <i r="1">
      <x v="196"/>
    </i>
    <i r="1">
      <x v="197"/>
    </i>
    <i>
      <x v="91"/>
    </i>
    <i r="1">
      <x v="186"/>
    </i>
    <i r="1">
      <x v="1"/>
    </i>
    <i r="1">
      <x v="73"/>
    </i>
    <i r="1">
      <x v="198"/>
    </i>
    <i r="1">
      <x v="199"/>
    </i>
    <i r="1">
      <x v="189"/>
    </i>
    <i>
      <x v="92"/>
    </i>
    <i r="1">
      <x v="186"/>
    </i>
    <i r="1">
      <x v="137"/>
    </i>
    <i r="1">
      <x v="192"/>
    </i>
    <i r="1">
      <x v="200"/>
    </i>
    <i r="1">
      <x v="72"/>
    </i>
    <i r="1">
      <x v="201"/>
    </i>
    <i r="1">
      <x v="21"/>
    </i>
    <i r="1">
      <x v="113"/>
    </i>
    <i r="1">
      <x v="202"/>
    </i>
    <i r="1">
      <x v="1"/>
    </i>
    <i r="1">
      <x v="203"/>
    </i>
    <i r="1">
      <x v="183"/>
    </i>
    <i r="1">
      <x v="73"/>
    </i>
    <i r="1">
      <x v="154"/>
    </i>
    <i r="1">
      <x v="185"/>
    </i>
    <i r="1">
      <x v="2"/>
    </i>
    <i r="1">
      <x v="197"/>
    </i>
    <i r="1">
      <x v="189"/>
    </i>
    <i>
      <x v="93"/>
    </i>
    <i r="1">
      <x v="160"/>
    </i>
    <i r="1">
      <x v="181"/>
    </i>
    <i r="1">
      <x v="182"/>
    </i>
    <i r="1">
      <x v="1"/>
    </i>
    <i r="1">
      <x v="204"/>
    </i>
    <i r="1">
      <x v="183"/>
    </i>
    <i r="1">
      <x v="188"/>
    </i>
    <i r="1">
      <x v="205"/>
    </i>
    <i r="1">
      <x v="190"/>
    </i>
    <i r="1">
      <x v="2"/>
    </i>
    <i r="1">
      <x v="206"/>
    </i>
    <i r="1">
      <x v="207"/>
    </i>
    <i>
      <x v="94"/>
    </i>
    <i r="1">
      <x v="186"/>
    </i>
    <i r="1">
      <x v="208"/>
    </i>
    <i r="1">
      <x v="209"/>
    </i>
    <i r="1">
      <x v="1"/>
    </i>
    <i r="1">
      <x v="203"/>
    </i>
    <i r="1">
      <x v="190"/>
    </i>
    <i r="1">
      <x v="210"/>
    </i>
    <i r="1">
      <x v="197"/>
    </i>
    <i r="1">
      <x v="189"/>
    </i>
    <i>
      <x v="95"/>
    </i>
    <i r="1">
      <x v="181"/>
    </i>
    <i r="1">
      <x v="186"/>
    </i>
    <i r="1">
      <x v="211"/>
    </i>
    <i r="1">
      <x v="1"/>
    </i>
    <i r="1">
      <x v="194"/>
    </i>
    <i r="1">
      <x v="203"/>
    </i>
    <i r="1">
      <x v="73"/>
    </i>
    <i r="1">
      <x v="212"/>
    </i>
    <i r="1">
      <x v="190"/>
    </i>
    <i r="1">
      <x v="132"/>
    </i>
    <i r="1">
      <x v="2"/>
    </i>
    <i r="1">
      <x v="189"/>
    </i>
    <i>
      <x v="96"/>
    </i>
    <i r="1">
      <x v="181"/>
    </i>
    <i r="1">
      <x v="137"/>
    </i>
    <i r="1">
      <x v="192"/>
    </i>
    <i r="1">
      <x v="1"/>
    </i>
    <i r="1">
      <x v="185"/>
    </i>
    <i r="1">
      <x v="213"/>
    </i>
    <i r="1">
      <x v="189"/>
    </i>
    <i>
      <x v="97"/>
    </i>
    <i r="1">
      <x v="214"/>
    </i>
    <i r="1">
      <x v="94"/>
    </i>
    <i r="1">
      <x v="15"/>
    </i>
    <i r="1">
      <x v="72"/>
    </i>
    <i r="1">
      <x v="60"/>
    </i>
    <i r="1">
      <x v="215"/>
    </i>
    <i r="1">
      <x v="22"/>
    </i>
    <i r="1">
      <x v="203"/>
    </i>
    <i r="1">
      <x v="216"/>
    </i>
    <i r="1">
      <x v="217"/>
    </i>
    <i r="1">
      <x v="218"/>
    </i>
    <i r="1">
      <x v="212"/>
    </i>
    <i r="1">
      <x v="219"/>
    </i>
    <i r="1">
      <x v="38"/>
    </i>
    <i>
      <x v="98"/>
    </i>
    <i r="1">
      <x v="220"/>
    </i>
    <i r="1">
      <x v="221"/>
    </i>
    <i r="1">
      <x v="113"/>
    </i>
    <i r="1">
      <x v="222"/>
    </i>
    <i r="1">
      <x v="22"/>
    </i>
    <i r="1">
      <x v="223"/>
    </i>
    <i r="1">
      <x v="224"/>
    </i>
    <i r="1">
      <x v="154"/>
    </i>
    <i r="1">
      <x v="191"/>
    </i>
    <i>
      <x v="99"/>
    </i>
    <i r="1">
      <x v="225"/>
    </i>
    <i r="1">
      <x v="28"/>
    </i>
    <i r="1">
      <x v="226"/>
    </i>
    <i r="1">
      <x v="30"/>
    </i>
    <i>
      <x v="100"/>
    </i>
    <i r="1">
      <x v="160"/>
    </i>
    <i r="1">
      <x v="72"/>
    </i>
    <i r="1">
      <x v="225"/>
    </i>
    <i r="1">
      <x v="22"/>
    </i>
    <i r="1">
      <x v="227"/>
    </i>
    <i>
      <x v="101"/>
    </i>
    <i r="1">
      <x v="20"/>
    </i>
    <i r="1">
      <x v="225"/>
    </i>
    <i r="1">
      <x v="228"/>
    </i>
    <i r="1">
      <x v="22"/>
    </i>
    <i r="1">
      <x v="227"/>
    </i>
    <i r="1">
      <x v="229"/>
    </i>
    <i r="1">
      <x v="230"/>
    </i>
    <i r="1">
      <x v="206"/>
    </i>
    <i>
      <x v="102"/>
    </i>
    <i r="1">
      <x v="160"/>
    </i>
    <i r="1">
      <x v="19"/>
    </i>
    <i r="1">
      <x v="72"/>
    </i>
    <i r="1">
      <x v="113"/>
    </i>
    <i r="1">
      <x v="22"/>
    </i>
    <i r="1">
      <x v="227"/>
    </i>
    <i r="1">
      <x v="231"/>
    </i>
    <i r="1">
      <x v="226"/>
    </i>
    <i r="1">
      <x v="189"/>
    </i>
    <i>
      <x v="103"/>
    </i>
    <i r="1">
      <x v="20"/>
    </i>
    <i r="1">
      <x v="225"/>
    </i>
    <i r="1">
      <x v="22"/>
    </i>
    <i r="1">
      <x v="232"/>
    </i>
    <i r="1">
      <x v="95"/>
    </i>
    <i>
      <x v="104"/>
    </i>
    <i r="1">
      <x v="233"/>
    </i>
    <i r="1">
      <x v="234"/>
    </i>
    <i>
      <x v="105"/>
    </i>
    <i r="1">
      <x v="235"/>
    </i>
    <i r="1">
      <x v="233"/>
    </i>
    <i r="1">
      <x v="100"/>
    </i>
    <i r="1">
      <x v="234"/>
    </i>
    <i>
      <x v="106"/>
    </i>
    <i r="1">
      <x v="49"/>
    </i>
    <i r="1">
      <x v="146"/>
    </i>
    <i r="1">
      <x v="236"/>
    </i>
    <i r="1">
      <x v="159"/>
    </i>
    <i r="1">
      <x v="237"/>
    </i>
    <i>
      <x v="107"/>
    </i>
    <i r="1">
      <x v="44"/>
    </i>
    <i r="1">
      <x v="236"/>
    </i>
    <i>
      <x v="108"/>
    </i>
    <i r="1">
      <x v="49"/>
    </i>
    <i r="1">
      <x v="146"/>
    </i>
    <i r="1">
      <x v="44"/>
    </i>
    <i r="1">
      <x v="159"/>
    </i>
    <i>
      <x v="109"/>
    </i>
    <i r="1">
      <x v="44"/>
    </i>
    <i>
      <x v="110"/>
    </i>
    <i r="1">
      <x v="40"/>
    </i>
    <i r="1">
      <x v="44"/>
    </i>
    <i r="1">
      <x v="46"/>
    </i>
    <i>
      <x v="111"/>
    </i>
    <i r="1">
      <x v="44"/>
    </i>
    <i>
      <x v="112"/>
    </i>
    <i r="1">
      <x v="44"/>
    </i>
    <i>
      <x v="113"/>
    </i>
    <i r="1">
      <x v="44"/>
    </i>
    <i>
      <x v="114"/>
    </i>
    <i r="1">
      <x v="24"/>
    </i>
    <i>
      <x v="115"/>
    </i>
    <i r="1">
      <x v="71"/>
    </i>
    <i r="1">
      <x v="38"/>
    </i>
    <i>
      <x v="116"/>
    </i>
    <i r="1">
      <x v="100"/>
    </i>
    <i>
      <x v="117"/>
    </i>
    <i r="1">
      <x v="51"/>
    </i>
    <i>
      <x v="118"/>
    </i>
    <i r="1">
      <x v="145"/>
    </i>
    <i r="1">
      <x v="166"/>
    </i>
    <i r="1">
      <x v="51"/>
    </i>
    <i>
      <x v="119"/>
    </i>
    <i r="1">
      <x v="174"/>
    </i>
    <i>
      <x v="120"/>
    </i>
    <i r="1">
      <x v="51"/>
    </i>
    <i>
      <x v="121"/>
    </i>
    <i r="1">
      <x v="49"/>
    </i>
    <i r="1">
      <x v="42"/>
    </i>
    <i r="1">
      <x v="102"/>
    </i>
    <i>
      <x v="122"/>
    </i>
    <i r="1">
      <x v="51"/>
    </i>
    <i>
      <x v="123"/>
    </i>
    <i r="1">
      <x v="51"/>
    </i>
    <i>
      <x v="124"/>
    </i>
    <i r="1">
      <x v="165"/>
    </i>
    <i r="1">
      <x v="61"/>
    </i>
    <i t="grand">
      <x/>
    </i>
  </rowItems>
  <pageFields count="1">
    <pageField fld="0" hier="1" name="[Range 1].[cphA].[All]" cap="All"/>
  </pageField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7"/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esults!$A$1:$N$560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1-02-10T16:47:42.48" personId="{EA0BB6DE-11AA-438C-AFF3-C3723F6E17EA}" id="{ACFA28DB-2EF7-46D1-A64B-918ECCAC8C85}">
    <text>copy of data from pivot table with rows as bins, columns as ec_num, values as count of bin:contig - copied from annotation_summary sheets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D9B89-BBFC-44DC-907A-46B5B4071A65}">
  <dimension ref="A1:K560"/>
  <sheetViews>
    <sheetView topLeftCell="A13" workbookViewId="0">
      <selection activeCell="B566" sqref="B566"/>
    </sheetView>
  </sheetViews>
  <sheetFormatPr defaultRowHeight="14.5" x14ac:dyDescent="0.35"/>
  <cols>
    <col min="1" max="1" width="16.54296875" customWidth="1"/>
    <col min="2" max="2" width="16.632812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t="s">
        <v>96</v>
      </c>
      <c r="B2" t="s">
        <v>12</v>
      </c>
      <c r="C2">
        <v>2031</v>
      </c>
      <c r="D2">
        <v>0.91909999999999903</v>
      </c>
      <c r="E2">
        <v>3.4200000000000001E-2</v>
      </c>
      <c r="F2">
        <v>3</v>
      </c>
      <c r="G2">
        <v>1</v>
      </c>
      <c r="H2">
        <v>26</v>
      </c>
      <c r="I2">
        <v>1</v>
      </c>
      <c r="J2">
        <v>3.3069038870624602E-2</v>
      </c>
      <c r="K2">
        <v>6.5265706519401301E-3</v>
      </c>
    </row>
    <row r="3" spans="1:11" x14ac:dyDescent="0.35">
      <c r="A3" t="s">
        <v>110</v>
      </c>
      <c r="B3" t="s">
        <v>12</v>
      </c>
      <c r="C3">
        <v>3486</v>
      </c>
      <c r="D3">
        <v>0.99319999999999997</v>
      </c>
      <c r="E3">
        <v>2.93E-2</v>
      </c>
      <c r="F3">
        <v>3</v>
      </c>
      <c r="G3">
        <v>1</v>
      </c>
      <c r="H3">
        <v>43</v>
      </c>
      <c r="I3">
        <v>1</v>
      </c>
      <c r="J3">
        <v>2.8465947731467899E-2</v>
      </c>
      <c r="K3" s="1">
        <v>4.48175996765338E-5</v>
      </c>
    </row>
    <row r="4" spans="1:11" x14ac:dyDescent="0.35">
      <c r="A4" t="s">
        <v>72</v>
      </c>
      <c r="B4" t="s">
        <v>12</v>
      </c>
      <c r="C4">
        <v>3687</v>
      </c>
      <c r="D4">
        <v>0.90229999999999999</v>
      </c>
      <c r="E4">
        <v>9.8999999999999904E-3</v>
      </c>
      <c r="F4">
        <v>3</v>
      </c>
      <c r="G4">
        <v>3</v>
      </c>
      <c r="H4">
        <v>106</v>
      </c>
      <c r="I4">
        <v>2</v>
      </c>
      <c r="J4" s="1">
        <v>9.6097844136395493E-5</v>
      </c>
      <c r="K4" t="s">
        <v>15</v>
      </c>
    </row>
    <row r="5" spans="1:11" x14ac:dyDescent="0.35">
      <c r="A5" t="s">
        <v>51</v>
      </c>
      <c r="B5" t="s">
        <v>12</v>
      </c>
      <c r="C5">
        <v>3625</v>
      </c>
      <c r="D5">
        <v>0.95920000000000005</v>
      </c>
      <c r="E5">
        <v>9.4999999999999998E-3</v>
      </c>
      <c r="F5">
        <v>3</v>
      </c>
      <c r="G5">
        <v>3</v>
      </c>
      <c r="H5">
        <v>121</v>
      </c>
      <c r="I5">
        <v>1</v>
      </c>
      <c r="J5">
        <v>9.4105993065874104E-3</v>
      </c>
      <c r="K5" t="s">
        <v>15</v>
      </c>
    </row>
    <row r="6" spans="1:11" x14ac:dyDescent="0.35">
      <c r="A6" t="s">
        <v>17</v>
      </c>
      <c r="B6" t="s">
        <v>12</v>
      </c>
      <c r="C6">
        <v>3150</v>
      </c>
      <c r="D6">
        <v>0.97309999999999997</v>
      </c>
      <c r="E6">
        <v>3.2300000000000002E-2</v>
      </c>
      <c r="F6">
        <v>3</v>
      </c>
      <c r="G6">
        <v>3</v>
      </c>
      <c r="H6">
        <v>135</v>
      </c>
      <c r="I6">
        <v>3</v>
      </c>
      <c r="J6" s="1">
        <v>3.06330179201253E-5</v>
      </c>
      <c r="K6" t="s">
        <v>15</v>
      </c>
    </row>
    <row r="7" spans="1:11" x14ac:dyDescent="0.35">
      <c r="A7" t="s">
        <v>14</v>
      </c>
      <c r="B7" t="s">
        <v>12</v>
      </c>
      <c r="C7">
        <v>3241</v>
      </c>
      <c r="D7">
        <v>0.95299999999999996</v>
      </c>
      <c r="E7">
        <v>0</v>
      </c>
      <c r="F7">
        <v>3</v>
      </c>
      <c r="G7">
        <v>2</v>
      </c>
      <c r="H7">
        <v>105</v>
      </c>
      <c r="I7">
        <v>2</v>
      </c>
      <c r="J7">
        <v>0</v>
      </c>
      <c r="K7">
        <v>4.7044986768597398E-2</v>
      </c>
    </row>
    <row r="8" spans="1:11" x14ac:dyDescent="0.35">
      <c r="A8" t="s">
        <v>90</v>
      </c>
      <c r="B8" t="s">
        <v>12</v>
      </c>
      <c r="C8">
        <v>2597</v>
      </c>
      <c r="D8">
        <v>0.92330000000000001</v>
      </c>
      <c r="E8">
        <v>3.1600000000000003E-2</v>
      </c>
      <c r="F8">
        <v>3</v>
      </c>
      <c r="G8">
        <v>1</v>
      </c>
      <c r="H8">
        <v>176</v>
      </c>
      <c r="I8">
        <v>1</v>
      </c>
      <c r="J8">
        <v>3.06320279177975E-2</v>
      </c>
      <c r="K8">
        <v>5.8709335188838196E-3</v>
      </c>
    </row>
    <row r="9" spans="1:11" x14ac:dyDescent="0.35">
      <c r="A9" t="s">
        <v>67</v>
      </c>
      <c r="B9" t="s">
        <v>12</v>
      </c>
      <c r="C9">
        <v>5298</v>
      </c>
      <c r="D9">
        <v>0.90189999999999904</v>
      </c>
      <c r="E9">
        <v>4.8300000000000003E-2</v>
      </c>
      <c r="F9">
        <v>3</v>
      </c>
      <c r="G9">
        <v>1</v>
      </c>
      <c r="H9">
        <v>145</v>
      </c>
      <c r="I9">
        <v>1</v>
      </c>
      <c r="J9">
        <v>4.6074596966517202E-2</v>
      </c>
      <c r="K9">
        <v>9.6306695933757805E-3</v>
      </c>
    </row>
    <row r="10" spans="1:11" x14ac:dyDescent="0.35">
      <c r="A10" t="s">
        <v>86</v>
      </c>
      <c r="B10" t="s">
        <v>12</v>
      </c>
      <c r="C10">
        <v>3317</v>
      </c>
      <c r="D10">
        <v>0.97739999999999905</v>
      </c>
      <c r="E10">
        <v>0</v>
      </c>
      <c r="F10">
        <v>3</v>
      </c>
      <c r="G10">
        <v>1</v>
      </c>
      <c r="H10">
        <v>61</v>
      </c>
      <c r="I10">
        <v>1</v>
      </c>
      <c r="J10">
        <v>0</v>
      </c>
      <c r="K10">
        <v>5.0816952855032205E-4</v>
      </c>
    </row>
    <row r="11" spans="1:11" x14ac:dyDescent="0.35">
      <c r="A11" t="s">
        <v>89</v>
      </c>
      <c r="B11" t="s">
        <v>12</v>
      </c>
      <c r="C11">
        <v>2985</v>
      </c>
      <c r="D11">
        <v>0.99519999999999997</v>
      </c>
      <c r="E11">
        <v>2.86E-2</v>
      </c>
      <c r="F11">
        <v>3</v>
      </c>
      <c r="G11">
        <v>1</v>
      </c>
      <c r="H11">
        <v>94</v>
      </c>
      <c r="I11">
        <v>1</v>
      </c>
      <c r="J11">
        <v>2.7804783200466601E-2</v>
      </c>
      <c r="K11" s="1">
        <v>2.3341113704568099E-5</v>
      </c>
    </row>
    <row r="12" spans="1:11" x14ac:dyDescent="0.35">
      <c r="A12" t="s">
        <v>117</v>
      </c>
      <c r="B12" t="s">
        <v>12</v>
      </c>
      <c r="C12">
        <v>2810</v>
      </c>
      <c r="D12">
        <v>0.97799999999999998</v>
      </c>
      <c r="E12">
        <v>1.0999999999999999E-2</v>
      </c>
      <c r="F12">
        <v>3</v>
      </c>
      <c r="G12">
        <v>1</v>
      </c>
      <c r="H12">
        <v>38</v>
      </c>
      <c r="I12">
        <v>1</v>
      </c>
      <c r="J12">
        <v>1.08803165182987E-2</v>
      </c>
      <c r="K12">
        <v>4.8831282831226098E-4</v>
      </c>
    </row>
    <row r="13" spans="1:11" x14ac:dyDescent="0.35">
      <c r="A13" t="s">
        <v>47</v>
      </c>
      <c r="B13" t="s">
        <v>12</v>
      </c>
      <c r="C13">
        <v>2901</v>
      </c>
      <c r="D13">
        <v>0.91920000000000002</v>
      </c>
      <c r="E13">
        <v>1.7600000000000001E-2</v>
      </c>
      <c r="F13">
        <v>3</v>
      </c>
      <c r="G13">
        <v>2</v>
      </c>
      <c r="H13">
        <v>164</v>
      </c>
      <c r="I13">
        <v>1</v>
      </c>
      <c r="J13">
        <v>1.7295597484276701E-2</v>
      </c>
      <c r="K13">
        <v>8.1089642065251794E-2</v>
      </c>
    </row>
    <row r="14" spans="1:11" x14ac:dyDescent="0.35">
      <c r="A14" t="s">
        <v>111</v>
      </c>
      <c r="B14" t="s">
        <v>12</v>
      </c>
      <c r="C14">
        <v>3975</v>
      </c>
      <c r="D14">
        <v>0.93689999999999996</v>
      </c>
      <c r="E14">
        <v>4.4299999999999999E-2</v>
      </c>
      <c r="F14">
        <v>3</v>
      </c>
      <c r="G14">
        <v>1</v>
      </c>
      <c r="H14">
        <v>383</v>
      </c>
      <c r="I14">
        <v>1</v>
      </c>
      <c r="J14">
        <v>4.2420760317916299E-2</v>
      </c>
      <c r="K14">
        <v>3.9755970479375098E-3</v>
      </c>
    </row>
    <row r="15" spans="1:11" x14ac:dyDescent="0.35">
      <c r="A15" t="s">
        <v>55</v>
      </c>
      <c r="B15" t="s">
        <v>12</v>
      </c>
      <c r="C15">
        <v>3787</v>
      </c>
      <c r="D15">
        <v>0.94869999999999999</v>
      </c>
      <c r="E15">
        <v>2.5600000000000001E-2</v>
      </c>
      <c r="F15">
        <v>3</v>
      </c>
      <c r="G15">
        <v>3</v>
      </c>
      <c r="H15">
        <v>48</v>
      </c>
      <c r="I15">
        <v>3</v>
      </c>
      <c r="J15" s="1">
        <v>1.5551986099683399E-5</v>
      </c>
      <c r="K15" t="s">
        <v>15</v>
      </c>
    </row>
    <row r="16" spans="1:11" x14ac:dyDescent="0.35">
      <c r="A16" t="s">
        <v>74</v>
      </c>
      <c r="B16" t="s">
        <v>12</v>
      </c>
      <c r="C16">
        <v>3034</v>
      </c>
      <c r="D16">
        <v>0.90910000000000002</v>
      </c>
      <c r="E16">
        <v>1.34E-2</v>
      </c>
      <c r="F16">
        <v>3</v>
      </c>
      <c r="G16">
        <v>3</v>
      </c>
      <c r="H16">
        <v>281</v>
      </c>
      <c r="I16">
        <v>1</v>
      </c>
      <c r="J16">
        <v>1.3222814288533599E-2</v>
      </c>
      <c r="K16" t="s">
        <v>15</v>
      </c>
    </row>
    <row r="17" spans="1:11" x14ac:dyDescent="0.35">
      <c r="A17" t="s">
        <v>35</v>
      </c>
      <c r="B17" t="s">
        <v>12</v>
      </c>
      <c r="C17">
        <v>3184</v>
      </c>
      <c r="D17">
        <v>0.9536</v>
      </c>
      <c r="E17">
        <v>3.8300000000000001E-2</v>
      </c>
      <c r="F17">
        <v>3</v>
      </c>
      <c r="G17">
        <v>3</v>
      </c>
      <c r="H17">
        <v>118</v>
      </c>
      <c r="I17">
        <v>1</v>
      </c>
      <c r="J17">
        <v>3.6887219493402602E-2</v>
      </c>
      <c r="K17" t="s">
        <v>15</v>
      </c>
    </row>
    <row r="18" spans="1:11" x14ac:dyDescent="0.35">
      <c r="A18" t="s">
        <v>71</v>
      </c>
      <c r="B18" t="s">
        <v>12</v>
      </c>
      <c r="C18">
        <v>3479</v>
      </c>
      <c r="D18">
        <v>0.98919999999999997</v>
      </c>
      <c r="E18">
        <v>7.1999999999999998E-3</v>
      </c>
      <c r="F18">
        <v>3</v>
      </c>
      <c r="G18">
        <v>3</v>
      </c>
      <c r="H18">
        <v>48</v>
      </c>
      <c r="I18">
        <v>2</v>
      </c>
      <c r="J18" s="1">
        <v>5.1101489450696801E-5</v>
      </c>
      <c r="K18" t="s">
        <v>15</v>
      </c>
    </row>
    <row r="19" spans="1:11" x14ac:dyDescent="0.35">
      <c r="A19" t="s">
        <v>31</v>
      </c>
      <c r="B19" t="s">
        <v>12</v>
      </c>
      <c r="C19">
        <v>2788</v>
      </c>
      <c r="D19">
        <v>0.93289999999999995</v>
      </c>
      <c r="E19">
        <v>1.83E-2</v>
      </c>
      <c r="F19">
        <v>3</v>
      </c>
      <c r="G19">
        <v>3</v>
      </c>
      <c r="H19">
        <v>80</v>
      </c>
      <c r="I19">
        <v>1</v>
      </c>
      <c r="J19">
        <v>1.7971128351173499E-2</v>
      </c>
      <c r="K19" t="s">
        <v>15</v>
      </c>
    </row>
    <row r="20" spans="1:11" x14ac:dyDescent="0.35">
      <c r="A20" t="s">
        <v>70</v>
      </c>
      <c r="B20" t="s">
        <v>12</v>
      </c>
      <c r="C20">
        <v>2903</v>
      </c>
      <c r="D20">
        <v>0.9536</v>
      </c>
      <c r="E20">
        <v>0</v>
      </c>
      <c r="F20">
        <v>3</v>
      </c>
      <c r="G20">
        <v>3</v>
      </c>
      <c r="H20">
        <v>64</v>
      </c>
      <c r="I20">
        <v>1</v>
      </c>
      <c r="J20">
        <v>0</v>
      </c>
      <c r="K20" t="s">
        <v>15</v>
      </c>
    </row>
    <row r="21" spans="1:11" x14ac:dyDescent="0.35">
      <c r="A21" t="s">
        <v>130</v>
      </c>
      <c r="B21" t="s">
        <v>12</v>
      </c>
      <c r="C21">
        <v>3664</v>
      </c>
      <c r="D21">
        <v>0.97540000000000004</v>
      </c>
      <c r="E21">
        <v>1.72E-2</v>
      </c>
      <c r="F21">
        <v>3</v>
      </c>
      <c r="G21">
        <v>1</v>
      </c>
      <c r="H21">
        <v>242</v>
      </c>
      <c r="I21">
        <v>1</v>
      </c>
      <c r="J21">
        <v>1.6909162406606299E-2</v>
      </c>
      <c r="K21">
        <v>6.0632293626976101E-4</v>
      </c>
    </row>
    <row r="22" spans="1:11" x14ac:dyDescent="0.35">
      <c r="A22" t="s">
        <v>40</v>
      </c>
      <c r="B22" t="s">
        <v>12</v>
      </c>
      <c r="C22">
        <v>4350</v>
      </c>
      <c r="D22">
        <v>0.99109999999999998</v>
      </c>
      <c r="E22">
        <v>1.7899999999999999E-2</v>
      </c>
      <c r="F22">
        <v>3</v>
      </c>
      <c r="G22">
        <v>1</v>
      </c>
      <c r="H22">
        <v>159</v>
      </c>
      <c r="I22">
        <v>1</v>
      </c>
      <c r="J22">
        <v>1.7585224481776199E-2</v>
      </c>
      <c r="K22" s="1">
        <v>8.0964473723135703E-5</v>
      </c>
    </row>
    <row r="23" spans="1:11" x14ac:dyDescent="0.35">
      <c r="A23" t="s">
        <v>53</v>
      </c>
      <c r="B23" t="s">
        <v>12</v>
      </c>
      <c r="C23">
        <v>3747</v>
      </c>
      <c r="D23">
        <v>0.98040000000000005</v>
      </c>
      <c r="E23">
        <v>2.7300000000000001E-2</v>
      </c>
      <c r="F23">
        <v>3</v>
      </c>
      <c r="G23">
        <v>2</v>
      </c>
      <c r="H23">
        <v>160</v>
      </c>
      <c r="I23">
        <v>2</v>
      </c>
      <c r="J23">
        <v>7.0620488579619203E-4</v>
      </c>
      <c r="K23">
        <v>1.9623233908948101E-2</v>
      </c>
    </row>
    <row r="24" spans="1:11" x14ac:dyDescent="0.35">
      <c r="A24" t="s">
        <v>122</v>
      </c>
      <c r="B24" t="s">
        <v>12</v>
      </c>
      <c r="C24">
        <v>3081</v>
      </c>
      <c r="D24">
        <v>0.98950000000000005</v>
      </c>
      <c r="E24">
        <v>1.1299999999999999E-2</v>
      </c>
      <c r="F24">
        <v>3</v>
      </c>
      <c r="G24">
        <v>1</v>
      </c>
      <c r="H24">
        <v>72</v>
      </c>
      <c r="I24">
        <v>1</v>
      </c>
      <c r="J24">
        <v>1.11737367744487E-2</v>
      </c>
      <c r="K24">
        <v>1.08934686846817E-4</v>
      </c>
    </row>
    <row r="25" spans="1:11" x14ac:dyDescent="0.35">
      <c r="A25" t="s">
        <v>29</v>
      </c>
      <c r="B25" t="s">
        <v>12</v>
      </c>
      <c r="C25">
        <v>2646</v>
      </c>
      <c r="D25">
        <v>0.9929</v>
      </c>
      <c r="E25">
        <v>0</v>
      </c>
      <c r="F25">
        <v>3</v>
      </c>
      <c r="G25">
        <v>3</v>
      </c>
      <c r="H25">
        <v>36</v>
      </c>
      <c r="I25">
        <v>2</v>
      </c>
      <c r="J25">
        <v>0</v>
      </c>
      <c r="K25" t="s">
        <v>15</v>
      </c>
    </row>
    <row r="26" spans="1:11" x14ac:dyDescent="0.35">
      <c r="A26" t="s">
        <v>62</v>
      </c>
      <c r="B26" t="s">
        <v>12</v>
      </c>
      <c r="C26">
        <v>3307</v>
      </c>
      <c r="D26">
        <v>0.9929</v>
      </c>
      <c r="E26">
        <v>1.1000000000000001E-3</v>
      </c>
      <c r="F26">
        <v>3</v>
      </c>
      <c r="G26">
        <v>3</v>
      </c>
      <c r="H26">
        <v>28</v>
      </c>
      <c r="I26">
        <v>1</v>
      </c>
      <c r="J26">
        <v>1.0987913295374999E-3</v>
      </c>
      <c r="K26" t="s">
        <v>15</v>
      </c>
    </row>
    <row r="27" spans="1:11" x14ac:dyDescent="0.35">
      <c r="A27" t="s">
        <v>128</v>
      </c>
      <c r="B27" t="s">
        <v>12</v>
      </c>
      <c r="C27">
        <v>2329</v>
      </c>
      <c r="D27">
        <v>0.9103</v>
      </c>
      <c r="E27">
        <v>3.9699999999999999E-2</v>
      </c>
      <c r="F27">
        <v>3</v>
      </c>
      <c r="G27">
        <v>1</v>
      </c>
      <c r="H27">
        <v>240</v>
      </c>
      <c r="I27">
        <v>1</v>
      </c>
      <c r="J27">
        <v>3.8184091564874401E-2</v>
      </c>
      <c r="K27">
        <v>8.0462309205639702E-3</v>
      </c>
    </row>
    <row r="28" spans="1:11" x14ac:dyDescent="0.35">
      <c r="A28" t="s">
        <v>83</v>
      </c>
      <c r="B28" t="s">
        <v>12</v>
      </c>
      <c r="C28">
        <v>2981</v>
      </c>
      <c r="D28">
        <v>0.96089999999999998</v>
      </c>
      <c r="E28">
        <v>0</v>
      </c>
      <c r="F28">
        <v>3</v>
      </c>
      <c r="G28">
        <v>2</v>
      </c>
      <c r="H28">
        <v>38</v>
      </c>
      <c r="I28">
        <v>2</v>
      </c>
      <c r="J28">
        <v>0</v>
      </c>
      <c r="K28">
        <v>3.9316790203029299E-2</v>
      </c>
    </row>
    <row r="29" spans="1:11" x14ac:dyDescent="0.35">
      <c r="A29" t="s">
        <v>84</v>
      </c>
      <c r="B29" t="s">
        <v>12</v>
      </c>
      <c r="C29">
        <v>2721</v>
      </c>
      <c r="D29">
        <v>0.97770000000000001</v>
      </c>
      <c r="E29">
        <v>0</v>
      </c>
      <c r="F29">
        <v>3</v>
      </c>
      <c r="G29">
        <v>2</v>
      </c>
      <c r="H29">
        <v>30</v>
      </c>
      <c r="I29">
        <v>2</v>
      </c>
      <c r="J29">
        <v>0</v>
      </c>
      <c r="K29">
        <v>2.26293103448275E-2</v>
      </c>
    </row>
    <row r="30" spans="1:11" x14ac:dyDescent="0.35">
      <c r="A30" t="s">
        <v>93</v>
      </c>
      <c r="B30" t="s">
        <v>12</v>
      </c>
      <c r="C30">
        <v>2948</v>
      </c>
      <c r="D30">
        <v>0.96089999999999998</v>
      </c>
      <c r="E30">
        <v>5.5999999999999999E-3</v>
      </c>
      <c r="F30">
        <v>3</v>
      </c>
      <c r="G30">
        <v>2</v>
      </c>
      <c r="H30">
        <v>39</v>
      </c>
      <c r="I30">
        <v>2</v>
      </c>
      <c r="J30" s="1">
        <v>3.1011696472704303E-5</v>
      </c>
      <c r="K30">
        <v>3.9113428943937399E-2</v>
      </c>
    </row>
    <row r="31" spans="1:11" x14ac:dyDescent="0.35">
      <c r="A31" t="s">
        <v>50</v>
      </c>
      <c r="B31" t="s">
        <v>12</v>
      </c>
      <c r="C31">
        <v>2027</v>
      </c>
      <c r="D31">
        <v>0.92159999999999997</v>
      </c>
      <c r="E31">
        <v>8.5000000000000006E-3</v>
      </c>
      <c r="F31">
        <v>3</v>
      </c>
      <c r="G31">
        <v>2</v>
      </c>
      <c r="H31">
        <v>84</v>
      </c>
      <c r="I31">
        <v>1</v>
      </c>
      <c r="J31">
        <v>8.4283589489340602E-3</v>
      </c>
      <c r="K31">
        <v>7.8636363636363601E-2</v>
      </c>
    </row>
    <row r="32" spans="1:11" x14ac:dyDescent="0.35">
      <c r="A32" t="s">
        <v>121</v>
      </c>
      <c r="B32" t="s">
        <v>12</v>
      </c>
      <c r="C32">
        <v>1435</v>
      </c>
      <c r="D32">
        <v>0.96609999999999996</v>
      </c>
      <c r="E32">
        <v>0</v>
      </c>
      <c r="F32">
        <v>3</v>
      </c>
      <c r="G32">
        <v>1</v>
      </c>
      <c r="H32">
        <v>28</v>
      </c>
      <c r="I32">
        <v>1</v>
      </c>
      <c r="J32">
        <v>0</v>
      </c>
      <c r="K32">
        <v>1.1555664314749101E-3</v>
      </c>
    </row>
    <row r="33" spans="1:11" x14ac:dyDescent="0.35">
      <c r="A33" t="s">
        <v>114</v>
      </c>
      <c r="B33" t="s">
        <v>12</v>
      </c>
      <c r="C33">
        <v>1337</v>
      </c>
      <c r="D33">
        <v>0.96609999999999996</v>
      </c>
      <c r="E33">
        <v>0</v>
      </c>
      <c r="F33">
        <v>3</v>
      </c>
      <c r="G33">
        <v>1</v>
      </c>
      <c r="H33">
        <v>22</v>
      </c>
      <c r="I33">
        <v>1</v>
      </c>
      <c r="J33">
        <v>0</v>
      </c>
      <c r="K33">
        <v>1.12952908772501E-3</v>
      </c>
    </row>
    <row r="34" spans="1:11" x14ac:dyDescent="0.35">
      <c r="A34" t="s">
        <v>32</v>
      </c>
      <c r="B34" t="s">
        <v>12</v>
      </c>
      <c r="C34">
        <v>3074</v>
      </c>
      <c r="D34">
        <v>0.94869999999999999</v>
      </c>
      <c r="E34">
        <v>1.7600000000000001E-2</v>
      </c>
      <c r="F34">
        <v>3</v>
      </c>
      <c r="G34">
        <v>2</v>
      </c>
      <c r="H34">
        <v>51</v>
      </c>
      <c r="I34">
        <v>1</v>
      </c>
      <c r="J34">
        <v>1.7295597484276701E-2</v>
      </c>
      <c r="K34">
        <v>5.1527306386917597E-2</v>
      </c>
    </row>
    <row r="35" spans="1:11" x14ac:dyDescent="0.35">
      <c r="A35" t="s">
        <v>65</v>
      </c>
      <c r="B35" t="s">
        <v>12</v>
      </c>
      <c r="C35">
        <v>1959</v>
      </c>
      <c r="D35">
        <v>0.97809999999999997</v>
      </c>
      <c r="E35">
        <v>7.3000000000000001E-3</v>
      </c>
      <c r="F35">
        <v>3</v>
      </c>
      <c r="G35">
        <v>2</v>
      </c>
      <c r="H35">
        <v>61</v>
      </c>
      <c r="I35">
        <v>1</v>
      </c>
      <c r="J35">
        <v>7.2470961977563701E-3</v>
      </c>
      <c r="K35">
        <v>2.1967049425861199E-2</v>
      </c>
    </row>
    <row r="36" spans="1:11" x14ac:dyDescent="0.35">
      <c r="A36" t="s">
        <v>44</v>
      </c>
      <c r="B36" t="s">
        <v>12</v>
      </c>
      <c r="C36">
        <v>1443</v>
      </c>
      <c r="D36">
        <v>0.96640000000000004</v>
      </c>
      <c r="E36">
        <v>2.56999999999999E-2</v>
      </c>
      <c r="F36">
        <v>3</v>
      </c>
      <c r="G36">
        <v>2</v>
      </c>
      <c r="H36">
        <v>84</v>
      </c>
      <c r="I36">
        <v>1</v>
      </c>
      <c r="J36">
        <v>2.5056059276591498E-2</v>
      </c>
      <c r="K36">
        <v>3.4136546184738902E-2</v>
      </c>
    </row>
    <row r="37" spans="1:11" x14ac:dyDescent="0.35">
      <c r="A37" t="s">
        <v>123</v>
      </c>
      <c r="B37" t="s">
        <v>12</v>
      </c>
      <c r="C37">
        <v>2349</v>
      </c>
      <c r="D37">
        <v>0.96389999999999998</v>
      </c>
      <c r="E37">
        <v>2.1899999999999999E-2</v>
      </c>
      <c r="F37">
        <v>3</v>
      </c>
      <c r="G37">
        <v>1</v>
      </c>
      <c r="H37">
        <v>119</v>
      </c>
      <c r="I37">
        <v>1</v>
      </c>
      <c r="J37">
        <v>2.1430668362853501E-2</v>
      </c>
      <c r="K37">
        <v>1.2896418312914001E-3</v>
      </c>
    </row>
    <row r="38" spans="1:11" x14ac:dyDescent="0.35">
      <c r="A38" t="s">
        <v>105</v>
      </c>
      <c r="B38" t="s">
        <v>12</v>
      </c>
      <c r="C38">
        <v>2891</v>
      </c>
      <c r="D38">
        <v>0.9829</v>
      </c>
      <c r="E38">
        <v>1.2E-2</v>
      </c>
      <c r="F38">
        <v>3</v>
      </c>
      <c r="G38">
        <v>1</v>
      </c>
      <c r="H38">
        <v>219</v>
      </c>
      <c r="I38">
        <v>1</v>
      </c>
      <c r="J38">
        <v>1.18577075098814E-2</v>
      </c>
      <c r="K38">
        <v>2.9471516761433899E-4</v>
      </c>
    </row>
    <row r="39" spans="1:11" x14ac:dyDescent="0.35">
      <c r="A39" t="s">
        <v>116</v>
      </c>
      <c r="B39" t="s">
        <v>12</v>
      </c>
      <c r="C39">
        <v>2001</v>
      </c>
      <c r="D39">
        <v>0.94349999999999901</v>
      </c>
      <c r="E39">
        <v>3.49E-2</v>
      </c>
      <c r="F39">
        <v>3</v>
      </c>
      <c r="G39">
        <v>1</v>
      </c>
      <c r="H39">
        <v>78</v>
      </c>
      <c r="I39">
        <v>1</v>
      </c>
      <c r="J39">
        <v>3.3723065030437697E-2</v>
      </c>
      <c r="K39">
        <v>3.1757892770409098E-3</v>
      </c>
    </row>
    <row r="40" spans="1:11" x14ac:dyDescent="0.35">
      <c r="A40" t="s">
        <v>19</v>
      </c>
      <c r="B40" t="s">
        <v>12</v>
      </c>
      <c r="C40">
        <v>5317</v>
      </c>
      <c r="D40">
        <v>0.90189999999999904</v>
      </c>
      <c r="E40">
        <v>4.48E-2</v>
      </c>
      <c r="F40">
        <v>3</v>
      </c>
      <c r="G40">
        <v>1</v>
      </c>
      <c r="H40">
        <v>176</v>
      </c>
      <c r="I40">
        <v>1</v>
      </c>
      <c r="J40">
        <v>4.2879019908116302E-2</v>
      </c>
      <c r="K40">
        <v>9.6286437348303503E-3</v>
      </c>
    </row>
    <row r="41" spans="1:11" x14ac:dyDescent="0.35">
      <c r="A41" t="s">
        <v>118</v>
      </c>
      <c r="B41" t="s">
        <v>12</v>
      </c>
      <c r="C41">
        <v>2025</v>
      </c>
      <c r="D41">
        <v>0.94349999999999901</v>
      </c>
      <c r="E41">
        <v>4.0300000000000002E-2</v>
      </c>
      <c r="F41">
        <v>3</v>
      </c>
      <c r="G41">
        <v>1</v>
      </c>
      <c r="H41">
        <v>82</v>
      </c>
      <c r="I41">
        <v>1</v>
      </c>
      <c r="J41">
        <v>3.8738825338844499E-2</v>
      </c>
      <c r="K41">
        <v>3.20393309809174E-3</v>
      </c>
    </row>
    <row r="42" spans="1:11" x14ac:dyDescent="0.35">
      <c r="A42" t="s">
        <v>27</v>
      </c>
      <c r="B42" t="s">
        <v>12</v>
      </c>
      <c r="C42">
        <v>3130</v>
      </c>
      <c r="D42">
        <v>0.99299999999999999</v>
      </c>
      <c r="E42">
        <v>9.2999999999999992E-3</v>
      </c>
      <c r="F42">
        <v>3</v>
      </c>
      <c r="G42">
        <v>1</v>
      </c>
      <c r="H42">
        <v>42</v>
      </c>
      <c r="I42">
        <v>1</v>
      </c>
      <c r="J42">
        <v>9.2143069454077003E-3</v>
      </c>
      <c r="K42" s="1">
        <v>5.0914365659326901E-5</v>
      </c>
    </row>
    <row r="43" spans="1:11" x14ac:dyDescent="0.35">
      <c r="A43" t="s">
        <v>38</v>
      </c>
      <c r="B43" t="s">
        <v>12</v>
      </c>
      <c r="C43">
        <v>1538</v>
      </c>
      <c r="D43">
        <v>0.95640000000000003</v>
      </c>
      <c r="E43">
        <v>1.01E-2</v>
      </c>
      <c r="F43">
        <v>3</v>
      </c>
      <c r="G43">
        <v>2</v>
      </c>
      <c r="H43">
        <v>92</v>
      </c>
      <c r="I43">
        <v>1</v>
      </c>
      <c r="J43">
        <v>9.9990099990099994E-3</v>
      </c>
      <c r="K43">
        <v>4.4126786824114299E-2</v>
      </c>
    </row>
    <row r="44" spans="1:11" x14ac:dyDescent="0.35">
      <c r="A44" t="s">
        <v>85</v>
      </c>
      <c r="B44" t="s">
        <v>12</v>
      </c>
      <c r="C44">
        <v>2514</v>
      </c>
      <c r="D44">
        <v>0.91759999999999997</v>
      </c>
      <c r="E44">
        <v>1.2800000000000001E-2</v>
      </c>
      <c r="F44">
        <v>3</v>
      </c>
      <c r="G44">
        <v>1</v>
      </c>
      <c r="H44">
        <v>125</v>
      </c>
      <c r="I44">
        <v>1</v>
      </c>
      <c r="J44">
        <v>1.26382306477093E-2</v>
      </c>
      <c r="K44">
        <v>6.7756094051054901E-3</v>
      </c>
    </row>
    <row r="45" spans="1:11" x14ac:dyDescent="0.35">
      <c r="A45" t="s">
        <v>69</v>
      </c>
      <c r="B45" t="s">
        <v>12</v>
      </c>
      <c r="C45">
        <v>3210</v>
      </c>
      <c r="D45">
        <v>0.95299999999999996</v>
      </c>
      <c r="E45">
        <v>0</v>
      </c>
      <c r="F45">
        <v>3</v>
      </c>
      <c r="G45">
        <v>2</v>
      </c>
      <c r="H45">
        <v>78</v>
      </c>
      <c r="I45">
        <v>2</v>
      </c>
      <c r="J45">
        <v>0</v>
      </c>
      <c r="K45">
        <v>4.71950133570792E-2</v>
      </c>
    </row>
    <row r="46" spans="1:11" x14ac:dyDescent="0.35">
      <c r="A46" t="s">
        <v>101</v>
      </c>
      <c r="B46" t="s">
        <v>12</v>
      </c>
      <c r="C46">
        <v>4460</v>
      </c>
      <c r="D46">
        <v>0.94120000000000004</v>
      </c>
      <c r="E46">
        <v>1.7299999999999999E-2</v>
      </c>
      <c r="F46">
        <v>3</v>
      </c>
      <c r="G46">
        <v>1</v>
      </c>
      <c r="H46">
        <v>237</v>
      </c>
      <c r="I46">
        <v>1</v>
      </c>
      <c r="J46">
        <v>1.70057996657819E-2</v>
      </c>
      <c r="K46">
        <v>3.45435712090053E-3</v>
      </c>
    </row>
    <row r="47" spans="1:11" x14ac:dyDescent="0.35">
      <c r="A47" t="s">
        <v>42</v>
      </c>
      <c r="B47" t="s">
        <v>12</v>
      </c>
      <c r="C47">
        <v>2918</v>
      </c>
      <c r="D47">
        <v>0.90879999999999905</v>
      </c>
      <c r="E47">
        <v>2.6099999999999901E-2</v>
      </c>
      <c r="F47">
        <v>3</v>
      </c>
      <c r="G47">
        <v>2</v>
      </c>
      <c r="H47">
        <v>54</v>
      </c>
      <c r="I47">
        <v>1</v>
      </c>
      <c r="J47">
        <v>2.5436117337491401E-2</v>
      </c>
      <c r="K47">
        <v>9.1248832139520397E-2</v>
      </c>
    </row>
    <row r="48" spans="1:11" x14ac:dyDescent="0.35">
      <c r="A48" t="s">
        <v>80</v>
      </c>
      <c r="B48" t="s">
        <v>12</v>
      </c>
      <c r="C48">
        <v>2660</v>
      </c>
      <c r="D48">
        <v>0.938499999999999</v>
      </c>
      <c r="E48">
        <v>2.5600000000000001E-2</v>
      </c>
      <c r="F48">
        <v>3</v>
      </c>
      <c r="G48">
        <v>1</v>
      </c>
      <c r="H48">
        <v>13</v>
      </c>
      <c r="I48">
        <v>1</v>
      </c>
      <c r="J48">
        <v>2.4960998439937598E-2</v>
      </c>
      <c r="K48">
        <v>3.7899579183982802E-3</v>
      </c>
    </row>
    <row r="49" spans="1:11" x14ac:dyDescent="0.35">
      <c r="A49" t="s">
        <v>113</v>
      </c>
      <c r="B49" t="s">
        <v>12</v>
      </c>
      <c r="C49">
        <v>4578</v>
      </c>
      <c r="D49">
        <v>0.98860000000000003</v>
      </c>
      <c r="E49">
        <v>3.4099999999999998E-2</v>
      </c>
      <c r="F49">
        <v>3</v>
      </c>
      <c r="G49">
        <v>1</v>
      </c>
      <c r="H49">
        <v>70</v>
      </c>
      <c r="I49">
        <v>1</v>
      </c>
      <c r="J49">
        <v>3.29755342810173E-2</v>
      </c>
      <c r="K49">
        <v>1.2853560356933401E-4</v>
      </c>
    </row>
    <row r="50" spans="1:11" x14ac:dyDescent="0.35">
      <c r="A50" t="s">
        <v>106</v>
      </c>
      <c r="B50" t="s">
        <v>12</v>
      </c>
      <c r="C50">
        <v>1606</v>
      </c>
      <c r="D50">
        <v>0.94189999999999996</v>
      </c>
      <c r="E50">
        <v>7.09999999999999E-3</v>
      </c>
      <c r="F50">
        <v>3</v>
      </c>
      <c r="G50">
        <v>1</v>
      </c>
      <c r="H50">
        <v>24</v>
      </c>
      <c r="I50">
        <v>1</v>
      </c>
      <c r="J50">
        <v>7.0499453877469901E-3</v>
      </c>
      <c r="K50">
        <v>3.4035472525810202E-3</v>
      </c>
    </row>
    <row r="51" spans="1:11" x14ac:dyDescent="0.35">
      <c r="A51" t="s">
        <v>82</v>
      </c>
      <c r="B51" t="s">
        <v>12</v>
      </c>
      <c r="C51">
        <v>2745</v>
      </c>
      <c r="D51">
        <v>0.938499999999999</v>
      </c>
      <c r="E51">
        <v>2.5600000000000001E-2</v>
      </c>
      <c r="F51">
        <v>3</v>
      </c>
      <c r="G51">
        <v>1</v>
      </c>
      <c r="H51">
        <v>15</v>
      </c>
      <c r="I51">
        <v>1</v>
      </c>
      <c r="J51">
        <v>2.4960998439937598E-2</v>
      </c>
      <c r="K51">
        <v>3.7672314006103299E-3</v>
      </c>
    </row>
    <row r="52" spans="1:11" x14ac:dyDescent="0.35">
      <c r="A52" t="s">
        <v>127</v>
      </c>
      <c r="B52" t="s">
        <v>12</v>
      </c>
      <c r="C52">
        <v>1982</v>
      </c>
      <c r="D52">
        <v>0.93810000000000004</v>
      </c>
      <c r="E52">
        <v>0</v>
      </c>
      <c r="F52">
        <v>3</v>
      </c>
      <c r="G52">
        <v>1</v>
      </c>
      <c r="H52">
        <v>90</v>
      </c>
      <c r="I52">
        <v>1</v>
      </c>
      <c r="J52">
        <v>0</v>
      </c>
      <c r="K52">
        <v>3.816113094982E-3</v>
      </c>
    </row>
    <row r="53" spans="1:11" x14ac:dyDescent="0.35">
      <c r="A53" t="s">
        <v>103</v>
      </c>
      <c r="B53" t="s">
        <v>12</v>
      </c>
      <c r="C53">
        <v>2499</v>
      </c>
      <c r="D53">
        <v>0.95219999999999905</v>
      </c>
      <c r="E53">
        <v>4.9599999999999998E-2</v>
      </c>
      <c r="F53">
        <v>3</v>
      </c>
      <c r="G53">
        <v>1</v>
      </c>
      <c r="H53">
        <v>133</v>
      </c>
      <c r="I53">
        <v>1</v>
      </c>
      <c r="J53">
        <v>4.7256097560975603E-2</v>
      </c>
      <c r="K53">
        <v>2.2865853658536502E-3</v>
      </c>
    </row>
    <row r="54" spans="1:11" x14ac:dyDescent="0.35">
      <c r="A54" t="s">
        <v>99</v>
      </c>
      <c r="B54" t="s">
        <v>12</v>
      </c>
      <c r="C54">
        <v>2217</v>
      </c>
      <c r="D54">
        <v>0.93279999999999996</v>
      </c>
      <c r="E54">
        <v>4.8399999999999999E-2</v>
      </c>
      <c r="F54">
        <v>3</v>
      </c>
      <c r="G54">
        <v>1</v>
      </c>
      <c r="H54">
        <v>152</v>
      </c>
      <c r="I54">
        <v>1</v>
      </c>
      <c r="J54">
        <v>4.6165585654330397E-2</v>
      </c>
      <c r="K54">
        <v>4.50444707912103E-3</v>
      </c>
    </row>
    <row r="55" spans="1:11" x14ac:dyDescent="0.35">
      <c r="A55" t="s">
        <v>129</v>
      </c>
      <c r="B55" t="s">
        <v>12</v>
      </c>
      <c r="C55">
        <v>2293</v>
      </c>
      <c r="D55">
        <v>0.95430000000000004</v>
      </c>
      <c r="E55">
        <v>2.1700000000000001E-2</v>
      </c>
      <c r="F55">
        <v>3</v>
      </c>
      <c r="G55">
        <v>1</v>
      </c>
      <c r="H55">
        <v>111</v>
      </c>
      <c r="I55">
        <v>1</v>
      </c>
      <c r="J55">
        <v>2.1239111285113001E-2</v>
      </c>
      <c r="K55">
        <v>2.07726741794793E-3</v>
      </c>
    </row>
    <row r="56" spans="1:11" x14ac:dyDescent="0.35">
      <c r="A56" t="s">
        <v>49</v>
      </c>
      <c r="B56" t="s">
        <v>12</v>
      </c>
      <c r="C56">
        <v>2269</v>
      </c>
      <c r="D56">
        <v>0.95239999999999903</v>
      </c>
      <c r="E56">
        <v>9.4999999999999998E-3</v>
      </c>
      <c r="F56">
        <v>3</v>
      </c>
      <c r="G56">
        <v>3</v>
      </c>
      <c r="H56">
        <v>189</v>
      </c>
      <c r="I56">
        <v>3</v>
      </c>
      <c r="J56" s="1">
        <v>8.3339683351843899E-7</v>
      </c>
      <c r="K56" t="s">
        <v>15</v>
      </c>
    </row>
    <row r="57" spans="1:11" x14ac:dyDescent="0.35">
      <c r="A57" t="s">
        <v>126</v>
      </c>
      <c r="B57" t="s">
        <v>12</v>
      </c>
      <c r="C57">
        <v>2768</v>
      </c>
      <c r="D57">
        <v>0.93400000000000005</v>
      </c>
      <c r="E57">
        <v>1.7899999999999999E-2</v>
      </c>
      <c r="F57">
        <v>3</v>
      </c>
      <c r="G57">
        <v>1</v>
      </c>
      <c r="H57">
        <v>261</v>
      </c>
      <c r="I57">
        <v>1</v>
      </c>
      <c r="J57">
        <v>1.7585224481776199E-2</v>
      </c>
      <c r="K57">
        <v>4.3519192852194601E-3</v>
      </c>
    </row>
    <row r="58" spans="1:11" x14ac:dyDescent="0.35">
      <c r="A58" t="s">
        <v>98</v>
      </c>
      <c r="B58" t="s">
        <v>12</v>
      </c>
      <c r="C58">
        <v>3053</v>
      </c>
      <c r="D58">
        <v>0.99519999999999997</v>
      </c>
      <c r="E58">
        <v>4.1399999999999999E-2</v>
      </c>
      <c r="F58">
        <v>3</v>
      </c>
      <c r="G58">
        <v>1</v>
      </c>
      <c r="H58">
        <v>113</v>
      </c>
      <c r="I58">
        <v>1</v>
      </c>
      <c r="J58">
        <v>3.9754177069329703E-2</v>
      </c>
      <c r="K58" s="1">
        <v>2.23177374150278E-5</v>
      </c>
    </row>
    <row r="59" spans="1:11" x14ac:dyDescent="0.35">
      <c r="A59" t="s">
        <v>30</v>
      </c>
      <c r="B59" t="s">
        <v>12</v>
      </c>
      <c r="C59">
        <v>2830</v>
      </c>
      <c r="D59">
        <v>0.95079999999999998</v>
      </c>
      <c r="E59">
        <v>3.7699999999999997E-2</v>
      </c>
      <c r="F59">
        <v>3</v>
      </c>
      <c r="G59">
        <v>2</v>
      </c>
      <c r="H59">
        <v>246</v>
      </c>
      <c r="I59">
        <v>1</v>
      </c>
      <c r="J59">
        <v>3.6330345957405703E-2</v>
      </c>
      <c r="K59">
        <v>4.9378569029224002E-2</v>
      </c>
    </row>
    <row r="60" spans="1:11" x14ac:dyDescent="0.35">
      <c r="A60" t="s">
        <v>79</v>
      </c>
      <c r="B60" t="s">
        <v>12</v>
      </c>
      <c r="C60">
        <v>3893</v>
      </c>
      <c r="D60">
        <v>0.94069999999999998</v>
      </c>
      <c r="E60">
        <v>3.6200000000000003E-2</v>
      </c>
      <c r="F60">
        <v>3</v>
      </c>
      <c r="G60">
        <v>1</v>
      </c>
      <c r="H60">
        <v>367</v>
      </c>
      <c r="I60">
        <v>1</v>
      </c>
      <c r="J60">
        <v>3.4935340667824701E-2</v>
      </c>
      <c r="K60">
        <v>3.5189676854020702E-3</v>
      </c>
    </row>
    <row r="61" spans="1:11" x14ac:dyDescent="0.35">
      <c r="A61" t="s">
        <v>124</v>
      </c>
      <c r="B61" t="s">
        <v>12</v>
      </c>
      <c r="C61">
        <v>2172</v>
      </c>
      <c r="D61">
        <v>0.94889999999999997</v>
      </c>
      <c r="E61">
        <v>4.2999999999999997E-2</v>
      </c>
      <c r="F61">
        <v>3</v>
      </c>
      <c r="G61">
        <v>1</v>
      </c>
      <c r="H61">
        <v>103</v>
      </c>
      <c r="I61">
        <v>2</v>
      </c>
      <c r="J61">
        <v>1.6996844231138601E-3</v>
      </c>
      <c r="K61">
        <v>2.5914452519957098E-3</v>
      </c>
    </row>
    <row r="62" spans="1:11" x14ac:dyDescent="0.35">
      <c r="A62" t="s">
        <v>45</v>
      </c>
      <c r="B62" t="s">
        <v>12</v>
      </c>
      <c r="C62">
        <v>3418</v>
      </c>
      <c r="D62">
        <v>0.96239999999999903</v>
      </c>
      <c r="E62">
        <v>2.4199999999999999E-2</v>
      </c>
      <c r="F62">
        <v>3</v>
      </c>
      <c r="G62">
        <v>3</v>
      </c>
      <c r="H62">
        <v>144</v>
      </c>
      <c r="I62">
        <v>2</v>
      </c>
      <c r="J62">
        <v>5.5829172265885304E-4</v>
      </c>
      <c r="K62" t="s">
        <v>15</v>
      </c>
    </row>
    <row r="63" spans="1:11" x14ac:dyDescent="0.35">
      <c r="A63" t="s">
        <v>92</v>
      </c>
      <c r="B63" t="s">
        <v>12</v>
      </c>
      <c r="C63">
        <v>1704</v>
      </c>
      <c r="D63">
        <v>0.9395</v>
      </c>
      <c r="E63">
        <v>2.3799999999999901E-2</v>
      </c>
      <c r="F63">
        <v>3</v>
      </c>
      <c r="G63">
        <v>1</v>
      </c>
      <c r="H63">
        <v>89</v>
      </c>
      <c r="I63">
        <v>1</v>
      </c>
      <c r="J63">
        <v>2.3246727876538299E-2</v>
      </c>
      <c r="K63">
        <v>3.6457265942224201E-3</v>
      </c>
    </row>
    <row r="64" spans="1:11" x14ac:dyDescent="0.35">
      <c r="A64" t="s">
        <v>48</v>
      </c>
      <c r="B64" t="s">
        <v>12</v>
      </c>
      <c r="C64">
        <v>3281</v>
      </c>
      <c r="D64">
        <v>0.98329999999999995</v>
      </c>
      <c r="E64">
        <v>4.8399999999999999E-2</v>
      </c>
      <c r="F64">
        <v>3</v>
      </c>
      <c r="G64">
        <v>3</v>
      </c>
      <c r="H64">
        <v>216</v>
      </c>
      <c r="I64">
        <v>2</v>
      </c>
      <c r="J64">
        <v>2.1312612988073098E-3</v>
      </c>
      <c r="K64" t="s">
        <v>15</v>
      </c>
    </row>
    <row r="65" spans="1:11" x14ac:dyDescent="0.35">
      <c r="A65" t="s">
        <v>52</v>
      </c>
      <c r="B65" t="s">
        <v>12</v>
      </c>
      <c r="C65">
        <v>3084</v>
      </c>
      <c r="D65">
        <v>0.99519999999999997</v>
      </c>
      <c r="E65">
        <v>1.2699999999999999E-2</v>
      </c>
      <c r="F65">
        <v>3</v>
      </c>
      <c r="G65">
        <v>3</v>
      </c>
      <c r="H65">
        <v>66</v>
      </c>
      <c r="I65">
        <v>2</v>
      </c>
      <c r="J65">
        <v>1.5726997652183201E-4</v>
      </c>
      <c r="K65" t="s">
        <v>15</v>
      </c>
    </row>
    <row r="66" spans="1:11" x14ac:dyDescent="0.35">
      <c r="A66" t="s">
        <v>25</v>
      </c>
      <c r="B66" t="s">
        <v>12</v>
      </c>
      <c r="C66">
        <v>2287</v>
      </c>
      <c r="D66">
        <v>0.94599999999999995</v>
      </c>
      <c r="E66">
        <v>1.43E-2</v>
      </c>
      <c r="F66">
        <v>3</v>
      </c>
      <c r="G66">
        <v>3</v>
      </c>
      <c r="H66">
        <v>204</v>
      </c>
      <c r="I66">
        <v>3</v>
      </c>
      <c r="J66" s="1">
        <v>2.8022626345244799E-6</v>
      </c>
      <c r="K66" t="s">
        <v>15</v>
      </c>
    </row>
    <row r="67" spans="1:11" x14ac:dyDescent="0.35">
      <c r="A67" t="s">
        <v>57</v>
      </c>
      <c r="B67" t="s">
        <v>12</v>
      </c>
      <c r="C67">
        <v>3110</v>
      </c>
      <c r="D67">
        <v>0.92130000000000001</v>
      </c>
      <c r="E67">
        <v>1.29E-2</v>
      </c>
      <c r="F67">
        <v>3</v>
      </c>
      <c r="G67">
        <v>2</v>
      </c>
      <c r="H67">
        <v>301</v>
      </c>
      <c r="I67">
        <v>2</v>
      </c>
      <c r="J67">
        <v>1.6219829263221201E-4</v>
      </c>
      <c r="K67">
        <v>7.8791469194312694E-2</v>
      </c>
    </row>
    <row r="68" spans="1:11" x14ac:dyDescent="0.35">
      <c r="A68" t="s">
        <v>77</v>
      </c>
      <c r="B68" t="s">
        <v>12</v>
      </c>
      <c r="C68">
        <v>3259</v>
      </c>
      <c r="D68">
        <v>0.90049999999999997</v>
      </c>
      <c r="E68">
        <v>4.4999999999999998E-2</v>
      </c>
      <c r="F68">
        <v>3</v>
      </c>
      <c r="G68">
        <v>1</v>
      </c>
      <c r="H68">
        <v>347</v>
      </c>
      <c r="I68">
        <v>1</v>
      </c>
      <c r="J68">
        <v>4.3062200956937802E-2</v>
      </c>
      <c r="K68">
        <v>9.9200200293417598E-3</v>
      </c>
    </row>
    <row r="69" spans="1:11" x14ac:dyDescent="0.35">
      <c r="A69" t="s">
        <v>95</v>
      </c>
      <c r="B69" t="s">
        <v>12</v>
      </c>
      <c r="C69">
        <v>2731</v>
      </c>
      <c r="D69">
        <v>0.938499999999999</v>
      </c>
      <c r="E69">
        <v>2.5600000000000001E-2</v>
      </c>
      <c r="F69">
        <v>3</v>
      </c>
      <c r="G69">
        <v>1</v>
      </c>
      <c r="H69">
        <v>15</v>
      </c>
      <c r="I69">
        <v>1</v>
      </c>
      <c r="J69">
        <v>2.4960998439937598E-2</v>
      </c>
      <c r="K69">
        <v>3.7638848035306898E-3</v>
      </c>
    </row>
    <row r="70" spans="1:11" x14ac:dyDescent="0.35">
      <c r="A70" t="s">
        <v>63</v>
      </c>
      <c r="B70" t="s">
        <v>12</v>
      </c>
      <c r="C70">
        <v>3060</v>
      </c>
      <c r="D70">
        <v>0.97540000000000004</v>
      </c>
      <c r="E70">
        <v>1.09E-2</v>
      </c>
      <c r="F70">
        <v>3</v>
      </c>
      <c r="G70">
        <v>3</v>
      </c>
      <c r="H70">
        <v>147</v>
      </c>
      <c r="I70">
        <v>6</v>
      </c>
      <c r="J70" s="1">
        <v>1.57148343824297E-12</v>
      </c>
      <c r="K70" t="s">
        <v>15</v>
      </c>
    </row>
    <row r="71" spans="1:11" x14ac:dyDescent="0.35">
      <c r="A71" t="s">
        <v>109</v>
      </c>
      <c r="B71" t="s">
        <v>12</v>
      </c>
      <c r="C71">
        <v>2611</v>
      </c>
      <c r="D71">
        <v>0.99950000000000006</v>
      </c>
      <c r="E71">
        <v>0</v>
      </c>
      <c r="F71">
        <v>3</v>
      </c>
      <c r="G71">
        <v>1</v>
      </c>
      <c r="H71">
        <v>6</v>
      </c>
      <c r="I71">
        <v>2</v>
      </c>
      <c r="J71">
        <v>0</v>
      </c>
      <c r="K71" s="1">
        <v>2.9303359512954701E-7</v>
      </c>
    </row>
    <row r="72" spans="1:11" x14ac:dyDescent="0.35">
      <c r="A72" t="s">
        <v>24</v>
      </c>
      <c r="B72" t="s">
        <v>12</v>
      </c>
      <c r="C72">
        <v>2743</v>
      </c>
      <c r="D72">
        <v>0.98360000000000003</v>
      </c>
      <c r="E72">
        <v>1.37E-2</v>
      </c>
      <c r="F72">
        <v>3</v>
      </c>
      <c r="G72">
        <v>3</v>
      </c>
      <c r="H72">
        <v>22</v>
      </c>
      <c r="I72">
        <v>3</v>
      </c>
      <c r="J72" s="1">
        <v>2.4685013097485998E-6</v>
      </c>
      <c r="K72" t="s">
        <v>15</v>
      </c>
    </row>
    <row r="73" spans="1:11" x14ac:dyDescent="0.35">
      <c r="A73" t="s">
        <v>20</v>
      </c>
      <c r="B73" t="s">
        <v>12</v>
      </c>
      <c r="C73">
        <v>2722</v>
      </c>
      <c r="D73">
        <v>0.99509999999999998</v>
      </c>
      <c r="E73">
        <v>9.8999999999999904E-3</v>
      </c>
      <c r="F73">
        <v>3</v>
      </c>
      <c r="G73">
        <v>2</v>
      </c>
      <c r="H73">
        <v>50</v>
      </c>
      <c r="I73">
        <v>2</v>
      </c>
      <c r="J73" s="1">
        <v>9.6097844136395493E-5</v>
      </c>
      <c r="K73">
        <v>5.1169590643274799E-3</v>
      </c>
    </row>
    <row r="74" spans="1:11" x14ac:dyDescent="0.35">
      <c r="A74" t="s">
        <v>11</v>
      </c>
      <c r="B74" t="s">
        <v>12</v>
      </c>
      <c r="C74">
        <v>2905</v>
      </c>
      <c r="D74">
        <v>0.98019999999999996</v>
      </c>
      <c r="E74">
        <v>5.4000000000000003E-3</v>
      </c>
      <c r="F74">
        <v>3</v>
      </c>
      <c r="G74">
        <v>2</v>
      </c>
      <c r="H74">
        <v>29</v>
      </c>
      <c r="I74">
        <v>1</v>
      </c>
      <c r="J74">
        <v>5.3709966182613799E-3</v>
      </c>
      <c r="K74">
        <v>1.9905533063427801E-2</v>
      </c>
    </row>
    <row r="75" spans="1:11" x14ac:dyDescent="0.35">
      <c r="A75" t="s">
        <v>108</v>
      </c>
      <c r="B75" t="s">
        <v>12</v>
      </c>
      <c r="C75">
        <v>5333</v>
      </c>
      <c r="D75">
        <v>0.99580000000000002</v>
      </c>
      <c r="E75">
        <v>4.8000000000000001E-2</v>
      </c>
      <c r="F75">
        <v>3</v>
      </c>
      <c r="G75">
        <v>1</v>
      </c>
      <c r="H75">
        <v>103</v>
      </c>
      <c r="I75">
        <v>1</v>
      </c>
      <c r="J75">
        <v>4.5801526717557203E-2</v>
      </c>
      <c r="K75" s="1">
        <v>1.7642107876259701E-5</v>
      </c>
    </row>
    <row r="76" spans="1:11" x14ac:dyDescent="0.35">
      <c r="A76" t="s">
        <v>18</v>
      </c>
      <c r="B76" t="s">
        <v>12</v>
      </c>
      <c r="C76">
        <v>3092</v>
      </c>
      <c r="D76">
        <v>0.98919999999999997</v>
      </c>
      <c r="E76">
        <v>0</v>
      </c>
      <c r="F76">
        <v>3</v>
      </c>
      <c r="G76">
        <v>2</v>
      </c>
      <c r="H76">
        <v>14</v>
      </c>
      <c r="I76">
        <v>1</v>
      </c>
      <c r="J76">
        <v>0</v>
      </c>
      <c r="K76">
        <v>1.0876519513755499E-2</v>
      </c>
    </row>
    <row r="77" spans="1:11" x14ac:dyDescent="0.35">
      <c r="A77" t="s">
        <v>68</v>
      </c>
      <c r="B77" t="s">
        <v>12</v>
      </c>
      <c r="C77">
        <v>3551</v>
      </c>
      <c r="D77">
        <v>0.99229999999999996</v>
      </c>
      <c r="E77">
        <v>5.4999999999999997E-3</v>
      </c>
      <c r="F77">
        <v>3</v>
      </c>
      <c r="G77">
        <v>2</v>
      </c>
      <c r="H77">
        <v>28</v>
      </c>
      <c r="I77">
        <v>1</v>
      </c>
      <c r="J77">
        <v>5.4699154649428096E-3</v>
      </c>
      <c r="K77">
        <v>7.8234143615534997E-3</v>
      </c>
    </row>
    <row r="78" spans="1:11" x14ac:dyDescent="0.35">
      <c r="A78" t="s">
        <v>37</v>
      </c>
      <c r="B78" t="s">
        <v>12</v>
      </c>
      <c r="C78">
        <v>3143</v>
      </c>
      <c r="D78">
        <v>0.98569999999999902</v>
      </c>
      <c r="E78">
        <v>2.3999999999999998E-3</v>
      </c>
      <c r="F78">
        <v>3</v>
      </c>
      <c r="G78">
        <v>3</v>
      </c>
      <c r="H78">
        <v>75</v>
      </c>
      <c r="I78">
        <v>1</v>
      </c>
      <c r="J78">
        <v>2.39425379090183E-3</v>
      </c>
      <c r="K78" t="s">
        <v>15</v>
      </c>
    </row>
    <row r="79" spans="1:11" x14ac:dyDescent="0.35">
      <c r="A79" t="s">
        <v>16</v>
      </c>
      <c r="B79" t="s">
        <v>12</v>
      </c>
      <c r="C79">
        <v>2913</v>
      </c>
      <c r="D79">
        <v>0.98380000000000001</v>
      </c>
      <c r="E79">
        <v>5.4000000000000003E-3</v>
      </c>
      <c r="F79">
        <v>3</v>
      </c>
      <c r="G79">
        <v>2</v>
      </c>
      <c r="H79">
        <v>36</v>
      </c>
      <c r="I79">
        <v>1</v>
      </c>
      <c r="J79">
        <v>5.3709966182613799E-3</v>
      </c>
      <c r="K79">
        <v>1.6210739614994901E-2</v>
      </c>
    </row>
    <row r="80" spans="1:11" x14ac:dyDescent="0.35">
      <c r="A80" t="s">
        <v>33</v>
      </c>
      <c r="B80" t="s">
        <v>12</v>
      </c>
      <c r="C80">
        <v>2466</v>
      </c>
      <c r="D80">
        <v>0.99019999999999997</v>
      </c>
      <c r="E80">
        <v>3.3999999999999998E-3</v>
      </c>
      <c r="F80">
        <v>3</v>
      </c>
      <c r="G80">
        <v>2</v>
      </c>
      <c r="H80">
        <v>23</v>
      </c>
      <c r="I80">
        <v>1</v>
      </c>
      <c r="J80">
        <v>3.3884791708192101E-3</v>
      </c>
      <c r="K80">
        <v>1.0036130068245599E-2</v>
      </c>
    </row>
    <row r="81" spans="1:11" x14ac:dyDescent="0.35">
      <c r="A81" t="s">
        <v>64</v>
      </c>
      <c r="B81" t="s">
        <v>12</v>
      </c>
      <c r="C81">
        <v>4044</v>
      </c>
      <c r="D81">
        <v>0.98919999999999997</v>
      </c>
      <c r="E81">
        <v>5.8999999999999999E-3</v>
      </c>
      <c r="F81">
        <v>3</v>
      </c>
      <c r="G81">
        <v>2</v>
      </c>
      <c r="H81">
        <v>72</v>
      </c>
      <c r="I81">
        <v>2</v>
      </c>
      <c r="J81" s="1">
        <v>3.4402848820747699E-5</v>
      </c>
      <c r="K81">
        <v>1.10051357300073E-2</v>
      </c>
    </row>
    <row r="82" spans="1:11" x14ac:dyDescent="0.35">
      <c r="A82" t="s">
        <v>23</v>
      </c>
      <c r="B82" t="s">
        <v>12</v>
      </c>
      <c r="C82">
        <v>2923</v>
      </c>
      <c r="D82">
        <v>0.98380000000000001</v>
      </c>
      <c r="E82">
        <v>5.4000000000000003E-3</v>
      </c>
      <c r="F82">
        <v>3</v>
      </c>
      <c r="G82">
        <v>2</v>
      </c>
      <c r="H82">
        <v>29</v>
      </c>
      <c r="I82">
        <v>1</v>
      </c>
      <c r="J82">
        <v>5.3709966182613799E-3</v>
      </c>
      <c r="K82">
        <v>1.6487213997308198E-2</v>
      </c>
    </row>
    <row r="83" spans="1:11" x14ac:dyDescent="0.35">
      <c r="A83" t="s">
        <v>112</v>
      </c>
      <c r="B83" t="s">
        <v>12</v>
      </c>
      <c r="C83">
        <v>2597</v>
      </c>
      <c r="D83">
        <v>0.96430000000000005</v>
      </c>
      <c r="E83">
        <v>3.2000000000000002E-3</v>
      </c>
      <c r="F83">
        <v>3</v>
      </c>
      <c r="G83">
        <v>1</v>
      </c>
      <c r="H83">
        <v>18</v>
      </c>
      <c r="I83">
        <v>2</v>
      </c>
      <c r="J83" s="1">
        <v>1.0174777235970801E-5</v>
      </c>
      <c r="K83">
        <v>1.2835388621990299E-3</v>
      </c>
    </row>
    <row r="84" spans="1:11" x14ac:dyDescent="0.35">
      <c r="A84" t="s">
        <v>39</v>
      </c>
      <c r="B84" t="s">
        <v>12</v>
      </c>
      <c r="C84">
        <v>3985</v>
      </c>
      <c r="D84">
        <v>0.99450000000000005</v>
      </c>
      <c r="E84">
        <v>2.1899999999999999E-2</v>
      </c>
      <c r="F84">
        <v>3</v>
      </c>
      <c r="G84">
        <v>2</v>
      </c>
      <c r="H84">
        <v>73</v>
      </c>
      <c r="I84">
        <v>1</v>
      </c>
      <c r="J84">
        <v>2.1430668362853501E-2</v>
      </c>
      <c r="K84">
        <v>5.7385229540918101E-3</v>
      </c>
    </row>
    <row r="85" spans="1:11" x14ac:dyDescent="0.35">
      <c r="A85" t="s">
        <v>21</v>
      </c>
      <c r="B85" t="s">
        <v>12</v>
      </c>
      <c r="C85">
        <v>3177</v>
      </c>
      <c r="D85">
        <v>0.98709999999999998</v>
      </c>
      <c r="E85">
        <v>9.7999999999999997E-3</v>
      </c>
      <c r="F85">
        <v>3</v>
      </c>
      <c r="G85">
        <v>3</v>
      </c>
      <c r="H85">
        <v>184</v>
      </c>
      <c r="I85">
        <v>1</v>
      </c>
      <c r="J85">
        <v>9.7048920578332292E-3</v>
      </c>
      <c r="K85" t="s">
        <v>15</v>
      </c>
    </row>
    <row r="86" spans="1:11" x14ac:dyDescent="0.35">
      <c r="A86" t="s">
        <v>36</v>
      </c>
      <c r="B86" t="s">
        <v>12</v>
      </c>
      <c r="C86">
        <v>2792</v>
      </c>
      <c r="D86">
        <v>0.98309999999999997</v>
      </c>
      <c r="E86">
        <v>2.8199999999999999E-2</v>
      </c>
      <c r="F86">
        <v>3</v>
      </c>
      <c r="G86">
        <v>3</v>
      </c>
      <c r="H86">
        <v>134</v>
      </c>
      <c r="I86">
        <v>3</v>
      </c>
      <c r="J86" s="1">
        <v>2.0630726722066599E-5</v>
      </c>
      <c r="K86" t="s">
        <v>15</v>
      </c>
    </row>
    <row r="87" spans="1:11" x14ac:dyDescent="0.35">
      <c r="A87" t="s">
        <v>87</v>
      </c>
      <c r="B87" t="s">
        <v>12</v>
      </c>
      <c r="C87">
        <v>3010</v>
      </c>
      <c r="D87">
        <v>0.93979999999999997</v>
      </c>
      <c r="E87">
        <v>9.2999999999999992E-3</v>
      </c>
      <c r="F87">
        <v>3</v>
      </c>
      <c r="G87">
        <v>1</v>
      </c>
      <c r="H87">
        <v>44</v>
      </c>
      <c r="I87">
        <v>1</v>
      </c>
      <c r="J87">
        <v>9.2143069454077003E-3</v>
      </c>
      <c r="K87">
        <v>3.6131024104315E-3</v>
      </c>
    </row>
    <row r="88" spans="1:11" x14ac:dyDescent="0.35">
      <c r="A88" t="s">
        <v>28</v>
      </c>
      <c r="B88" t="s">
        <v>12</v>
      </c>
      <c r="C88">
        <v>2877</v>
      </c>
      <c r="D88">
        <v>0.95860000000000001</v>
      </c>
      <c r="E88">
        <v>5.4000000000000003E-3</v>
      </c>
      <c r="F88">
        <v>3</v>
      </c>
      <c r="G88">
        <v>2</v>
      </c>
      <c r="H88">
        <v>35</v>
      </c>
      <c r="I88">
        <v>1</v>
      </c>
      <c r="J88">
        <v>5.3709966182613799E-3</v>
      </c>
      <c r="K88">
        <v>4.1638907395069903E-2</v>
      </c>
    </row>
    <row r="89" spans="1:11" x14ac:dyDescent="0.35">
      <c r="A89" t="s">
        <v>59</v>
      </c>
      <c r="B89" t="s">
        <v>12</v>
      </c>
      <c r="C89">
        <v>2496</v>
      </c>
      <c r="D89">
        <v>0.99509999999999998</v>
      </c>
      <c r="E89">
        <v>4.0999999999999899E-3</v>
      </c>
      <c r="F89">
        <v>3</v>
      </c>
      <c r="G89">
        <v>2</v>
      </c>
      <c r="H89">
        <v>36</v>
      </c>
      <c r="I89">
        <v>2</v>
      </c>
      <c r="J89" s="1">
        <v>1.6673001117686101E-5</v>
      </c>
      <c r="K89">
        <v>5.1813471502590597E-3</v>
      </c>
    </row>
    <row r="90" spans="1:11" x14ac:dyDescent="0.35">
      <c r="A90" t="s">
        <v>125</v>
      </c>
      <c r="B90" t="s">
        <v>12</v>
      </c>
      <c r="C90">
        <v>2585</v>
      </c>
      <c r="D90">
        <v>0.99780000000000002</v>
      </c>
      <c r="E90">
        <v>8.0000000000000004E-4</v>
      </c>
      <c r="F90">
        <v>3</v>
      </c>
      <c r="G90">
        <v>1</v>
      </c>
      <c r="H90">
        <v>12</v>
      </c>
      <c r="I90">
        <v>2</v>
      </c>
      <c r="J90" s="1">
        <v>6.3897722749058901E-7</v>
      </c>
      <c r="K90" s="1">
        <v>4.4704791906644397E-6</v>
      </c>
    </row>
    <row r="91" spans="1:11" x14ac:dyDescent="0.35">
      <c r="A91" t="s">
        <v>26</v>
      </c>
      <c r="B91" t="s">
        <v>12</v>
      </c>
      <c r="C91">
        <v>4969</v>
      </c>
      <c r="D91">
        <v>0.92869999999999997</v>
      </c>
      <c r="E91">
        <v>2.3E-3</v>
      </c>
      <c r="F91">
        <v>3</v>
      </c>
      <c r="G91">
        <v>1</v>
      </c>
      <c r="H91">
        <v>26</v>
      </c>
      <c r="I91">
        <v>1</v>
      </c>
      <c r="J91">
        <v>2.2947221390801102E-3</v>
      </c>
      <c r="K91">
        <v>5.08393050822887E-3</v>
      </c>
    </row>
    <row r="92" spans="1:11" x14ac:dyDescent="0.35">
      <c r="A92" t="s">
        <v>60</v>
      </c>
      <c r="B92" t="s">
        <v>12</v>
      </c>
      <c r="C92">
        <v>3630</v>
      </c>
      <c r="D92">
        <v>0.99509999999999998</v>
      </c>
      <c r="E92">
        <v>0</v>
      </c>
      <c r="F92">
        <v>3</v>
      </c>
      <c r="G92">
        <v>3</v>
      </c>
      <c r="H92">
        <v>24</v>
      </c>
      <c r="I92">
        <v>1</v>
      </c>
      <c r="J92">
        <v>0</v>
      </c>
      <c r="K92" t="s">
        <v>15</v>
      </c>
    </row>
    <row r="93" spans="1:11" x14ac:dyDescent="0.35">
      <c r="A93" t="s">
        <v>131</v>
      </c>
      <c r="B93" t="s">
        <v>12</v>
      </c>
      <c r="C93">
        <v>3517</v>
      </c>
      <c r="D93">
        <v>0.9788</v>
      </c>
      <c r="E93">
        <v>4.3E-3</v>
      </c>
      <c r="F93">
        <v>3</v>
      </c>
      <c r="G93">
        <v>1</v>
      </c>
      <c r="H93">
        <v>12</v>
      </c>
      <c r="I93">
        <v>1</v>
      </c>
      <c r="J93">
        <v>4.2815891665836901E-3</v>
      </c>
      <c r="K93">
        <v>4.5317821814227599E-4</v>
      </c>
    </row>
    <row r="94" spans="1:11" x14ac:dyDescent="0.35">
      <c r="A94" t="s">
        <v>34</v>
      </c>
      <c r="B94" t="s">
        <v>12</v>
      </c>
      <c r="C94">
        <v>2767</v>
      </c>
      <c r="D94">
        <v>0.97809999999999997</v>
      </c>
      <c r="E94">
        <v>1.37E-2</v>
      </c>
      <c r="F94">
        <v>3</v>
      </c>
      <c r="G94">
        <v>3</v>
      </c>
      <c r="H94">
        <v>27</v>
      </c>
      <c r="I94">
        <v>3</v>
      </c>
      <c r="J94" s="1">
        <v>2.4685013097485998E-6</v>
      </c>
      <c r="K94" t="s">
        <v>15</v>
      </c>
    </row>
    <row r="95" spans="1:11" x14ac:dyDescent="0.35">
      <c r="A95" t="s">
        <v>41</v>
      </c>
      <c r="B95" t="s">
        <v>12</v>
      </c>
      <c r="C95">
        <v>2536</v>
      </c>
      <c r="D95">
        <v>1</v>
      </c>
      <c r="E95">
        <v>9.7999999999999997E-3</v>
      </c>
      <c r="F95">
        <v>3</v>
      </c>
      <c r="G95">
        <v>2</v>
      </c>
      <c r="H95">
        <v>39</v>
      </c>
      <c r="I95">
        <v>1</v>
      </c>
      <c r="J95">
        <v>9.7048920578332292E-3</v>
      </c>
      <c r="K95" t="s">
        <v>15</v>
      </c>
    </row>
    <row r="96" spans="1:11" x14ac:dyDescent="0.35">
      <c r="A96" t="s">
        <v>56</v>
      </c>
      <c r="B96" t="s">
        <v>12</v>
      </c>
      <c r="C96">
        <v>2902</v>
      </c>
      <c r="D96">
        <v>0.98019999999999996</v>
      </c>
      <c r="E96">
        <v>5.4000000000000003E-3</v>
      </c>
      <c r="F96">
        <v>3</v>
      </c>
      <c r="G96">
        <v>2</v>
      </c>
      <c r="H96">
        <v>26</v>
      </c>
      <c r="I96">
        <v>1</v>
      </c>
      <c r="J96">
        <v>5.3709966182613799E-3</v>
      </c>
      <c r="K96">
        <v>1.9925700776764602E-2</v>
      </c>
    </row>
    <row r="97" spans="1:11" x14ac:dyDescent="0.35">
      <c r="A97" t="s">
        <v>81</v>
      </c>
      <c r="B97" t="s">
        <v>12</v>
      </c>
      <c r="C97">
        <v>5850</v>
      </c>
      <c r="D97">
        <v>0.99109999999999998</v>
      </c>
      <c r="E97">
        <v>6.0000000000000001E-3</v>
      </c>
      <c r="F97">
        <v>3</v>
      </c>
      <c r="G97">
        <v>1</v>
      </c>
      <c r="H97">
        <v>37</v>
      </c>
      <c r="I97">
        <v>1</v>
      </c>
      <c r="J97">
        <v>5.9642147117296204E-3</v>
      </c>
      <c r="K97" s="1">
        <v>7.9105599258496906E-5</v>
      </c>
    </row>
    <row r="98" spans="1:11" x14ac:dyDescent="0.35">
      <c r="A98" t="s">
        <v>94</v>
      </c>
      <c r="B98" t="s">
        <v>12</v>
      </c>
      <c r="C98">
        <v>3290</v>
      </c>
      <c r="D98">
        <v>0.98879999999999901</v>
      </c>
      <c r="E98">
        <v>5.5999999999999999E-3</v>
      </c>
      <c r="F98">
        <v>3</v>
      </c>
      <c r="G98">
        <v>2</v>
      </c>
      <c r="H98">
        <v>22</v>
      </c>
      <c r="I98">
        <v>2</v>
      </c>
      <c r="J98" s="1">
        <v>3.1011696472704303E-5</v>
      </c>
      <c r="K98">
        <v>1.1418269230769201E-2</v>
      </c>
    </row>
    <row r="99" spans="1:11" x14ac:dyDescent="0.35">
      <c r="A99" t="s">
        <v>61</v>
      </c>
      <c r="B99" t="s">
        <v>12</v>
      </c>
      <c r="C99">
        <v>2946</v>
      </c>
      <c r="D99">
        <v>0.98019999999999996</v>
      </c>
      <c r="E99">
        <v>6.1999999999999998E-3</v>
      </c>
      <c r="F99">
        <v>3</v>
      </c>
      <c r="G99">
        <v>2</v>
      </c>
      <c r="H99">
        <v>35</v>
      </c>
      <c r="I99">
        <v>1</v>
      </c>
      <c r="J99">
        <v>6.16179685947127E-3</v>
      </c>
      <c r="K99">
        <v>1.9960079840319299E-2</v>
      </c>
    </row>
    <row r="100" spans="1:11" x14ac:dyDescent="0.35">
      <c r="A100" t="s">
        <v>13</v>
      </c>
      <c r="B100" t="s">
        <v>12</v>
      </c>
      <c r="C100">
        <v>3596</v>
      </c>
      <c r="D100">
        <v>0.98380000000000001</v>
      </c>
      <c r="E100">
        <v>3.9E-2</v>
      </c>
      <c r="F100">
        <v>3</v>
      </c>
      <c r="G100">
        <v>2</v>
      </c>
      <c r="H100">
        <v>55</v>
      </c>
      <c r="I100">
        <v>1</v>
      </c>
      <c r="J100">
        <v>3.7536092396535103E-2</v>
      </c>
      <c r="K100">
        <v>1.6411378555798599E-2</v>
      </c>
    </row>
    <row r="101" spans="1:11" x14ac:dyDescent="0.35">
      <c r="A101" t="s">
        <v>73</v>
      </c>
      <c r="B101" t="s">
        <v>12</v>
      </c>
      <c r="C101">
        <v>2263</v>
      </c>
      <c r="D101">
        <v>0.97899999999999998</v>
      </c>
      <c r="E101">
        <v>8.0999999999999996E-3</v>
      </c>
      <c r="F101">
        <v>3</v>
      </c>
      <c r="G101">
        <v>3</v>
      </c>
      <c r="H101">
        <v>30</v>
      </c>
      <c r="I101">
        <v>2</v>
      </c>
      <c r="J101" s="1">
        <v>6.4559893943474098E-5</v>
      </c>
      <c r="K101" t="s">
        <v>15</v>
      </c>
    </row>
    <row r="102" spans="1:11" x14ac:dyDescent="0.35">
      <c r="A102" t="s">
        <v>97</v>
      </c>
      <c r="B102" t="s">
        <v>12</v>
      </c>
      <c r="C102">
        <v>4776</v>
      </c>
      <c r="D102">
        <v>0.99489999999999901</v>
      </c>
      <c r="E102">
        <v>1.52E-2</v>
      </c>
      <c r="F102">
        <v>3</v>
      </c>
      <c r="G102">
        <v>1</v>
      </c>
      <c r="H102">
        <v>202</v>
      </c>
      <c r="I102">
        <v>1</v>
      </c>
      <c r="J102">
        <v>1.4972419227738299E-2</v>
      </c>
      <c r="K102" s="1">
        <v>2.6036242449489599E-5</v>
      </c>
    </row>
    <row r="103" spans="1:11" x14ac:dyDescent="0.35">
      <c r="A103" t="s">
        <v>75</v>
      </c>
      <c r="B103" t="s">
        <v>12</v>
      </c>
      <c r="C103">
        <v>4810</v>
      </c>
      <c r="D103">
        <v>0.95940000000000003</v>
      </c>
      <c r="E103">
        <v>3.4200000000000001E-2</v>
      </c>
      <c r="F103">
        <v>3</v>
      </c>
      <c r="G103">
        <v>1</v>
      </c>
      <c r="H103">
        <v>256</v>
      </c>
      <c r="I103">
        <v>1</v>
      </c>
      <c r="J103">
        <v>3.3069038870624602E-2</v>
      </c>
      <c r="K103">
        <v>1.64757112162545E-3</v>
      </c>
    </row>
    <row r="104" spans="1:11" x14ac:dyDescent="0.35">
      <c r="A104" t="s">
        <v>76</v>
      </c>
      <c r="B104" t="s">
        <v>12</v>
      </c>
      <c r="C104">
        <v>3366</v>
      </c>
      <c r="D104">
        <v>0.97209999999999996</v>
      </c>
      <c r="E104">
        <v>2.7900000000000001E-2</v>
      </c>
      <c r="F104">
        <v>3</v>
      </c>
      <c r="G104">
        <v>2</v>
      </c>
      <c r="H104">
        <v>65</v>
      </c>
      <c r="I104">
        <v>2</v>
      </c>
      <c r="J104">
        <v>7.36727149289374E-4</v>
      </c>
      <c r="K104">
        <v>2.80103956107421E-2</v>
      </c>
    </row>
    <row r="105" spans="1:11" x14ac:dyDescent="0.35">
      <c r="A105" t="s">
        <v>119</v>
      </c>
      <c r="B105" t="s">
        <v>12</v>
      </c>
      <c r="C105">
        <v>3376</v>
      </c>
      <c r="D105">
        <v>0.95899999999999996</v>
      </c>
      <c r="E105">
        <v>2.46E-2</v>
      </c>
      <c r="F105">
        <v>3</v>
      </c>
      <c r="G105">
        <v>1</v>
      </c>
      <c r="H105">
        <v>73</v>
      </c>
      <c r="I105">
        <v>2</v>
      </c>
      <c r="J105">
        <v>5.7644982427024801E-4</v>
      </c>
      <c r="K105">
        <v>1.6846970127288199E-3</v>
      </c>
    </row>
    <row r="106" spans="1:11" x14ac:dyDescent="0.35">
      <c r="A106" t="s">
        <v>54</v>
      </c>
      <c r="B106" t="s">
        <v>12</v>
      </c>
      <c r="C106">
        <v>3452</v>
      </c>
      <c r="D106">
        <v>0.9194</v>
      </c>
      <c r="E106">
        <v>2.7000000000000001E-3</v>
      </c>
      <c r="F106">
        <v>3</v>
      </c>
      <c r="G106">
        <v>3</v>
      </c>
      <c r="H106">
        <v>109</v>
      </c>
      <c r="I106">
        <v>2</v>
      </c>
      <c r="J106" s="1">
        <v>7.2507928602745598E-6</v>
      </c>
      <c r="K106" t="s">
        <v>15</v>
      </c>
    </row>
    <row r="107" spans="1:11" x14ac:dyDescent="0.35">
      <c r="A107" t="s">
        <v>58</v>
      </c>
      <c r="B107" t="s">
        <v>12</v>
      </c>
      <c r="C107">
        <v>3247</v>
      </c>
      <c r="D107">
        <v>0.95319999999999905</v>
      </c>
      <c r="E107">
        <v>9.8999999999999904E-3</v>
      </c>
      <c r="F107">
        <v>3</v>
      </c>
      <c r="G107">
        <v>2</v>
      </c>
      <c r="H107">
        <v>253</v>
      </c>
      <c r="I107">
        <v>3</v>
      </c>
      <c r="J107" s="1">
        <v>9.4204243682574101E-7</v>
      </c>
      <c r="K107">
        <v>4.6962136777223301E-2</v>
      </c>
    </row>
    <row r="108" spans="1:11" x14ac:dyDescent="0.35">
      <c r="A108" t="s">
        <v>115</v>
      </c>
      <c r="B108" t="s">
        <v>12</v>
      </c>
      <c r="C108">
        <v>2596</v>
      </c>
      <c r="D108">
        <v>0.97619999999999996</v>
      </c>
      <c r="E108">
        <v>6.4999999999999997E-3</v>
      </c>
      <c r="F108">
        <v>3</v>
      </c>
      <c r="G108">
        <v>1</v>
      </c>
      <c r="H108">
        <v>16</v>
      </c>
      <c r="I108">
        <v>1</v>
      </c>
      <c r="J108">
        <v>6.4580228514654701E-3</v>
      </c>
      <c r="K108">
        <v>5.7005997505987598E-4</v>
      </c>
    </row>
    <row r="109" spans="1:11" x14ac:dyDescent="0.35">
      <c r="A109" t="s">
        <v>91</v>
      </c>
      <c r="B109" t="s">
        <v>12</v>
      </c>
      <c r="C109">
        <v>2493</v>
      </c>
      <c r="D109">
        <v>0.95369999999999999</v>
      </c>
      <c r="E109">
        <v>9.2999999999999992E-3</v>
      </c>
      <c r="F109">
        <v>3</v>
      </c>
      <c r="G109">
        <v>1</v>
      </c>
      <c r="H109">
        <v>11</v>
      </c>
      <c r="I109">
        <v>1</v>
      </c>
      <c r="J109">
        <v>9.2143069454077003E-3</v>
      </c>
      <c r="K109">
        <v>2.15957317635148E-3</v>
      </c>
    </row>
    <row r="110" spans="1:11" x14ac:dyDescent="0.35">
      <c r="A110" t="s">
        <v>46</v>
      </c>
      <c r="B110" t="s">
        <v>12</v>
      </c>
      <c r="C110">
        <v>2666</v>
      </c>
      <c r="D110">
        <v>0.9859</v>
      </c>
      <c r="E110">
        <v>0</v>
      </c>
      <c r="F110">
        <v>3</v>
      </c>
      <c r="G110">
        <v>2</v>
      </c>
      <c r="H110">
        <v>34</v>
      </c>
      <c r="I110">
        <v>1</v>
      </c>
      <c r="J110">
        <v>0</v>
      </c>
      <c r="K110">
        <v>1.4417744916820701E-2</v>
      </c>
    </row>
    <row r="111" spans="1:11" x14ac:dyDescent="0.35">
      <c r="A111" t="s">
        <v>22</v>
      </c>
      <c r="B111" t="s">
        <v>12</v>
      </c>
      <c r="C111">
        <v>3554</v>
      </c>
      <c r="D111">
        <v>0.93159999999999998</v>
      </c>
      <c r="E111">
        <v>2.06E-2</v>
      </c>
      <c r="F111">
        <v>3</v>
      </c>
      <c r="G111">
        <v>2</v>
      </c>
      <c r="H111">
        <v>116</v>
      </c>
      <c r="I111">
        <v>1</v>
      </c>
      <c r="J111">
        <v>2.0184205369390501E-2</v>
      </c>
      <c r="K111">
        <v>6.8414154652686701E-2</v>
      </c>
    </row>
    <row r="112" spans="1:11" x14ac:dyDescent="0.35">
      <c r="A112" t="s">
        <v>100</v>
      </c>
      <c r="B112" t="s">
        <v>12</v>
      </c>
      <c r="C112">
        <v>5537</v>
      </c>
      <c r="D112">
        <v>0.94179999999999997</v>
      </c>
      <c r="E112">
        <v>1.4999999999999999E-2</v>
      </c>
      <c r="F112">
        <v>3</v>
      </c>
      <c r="G112">
        <v>1</v>
      </c>
      <c r="H112">
        <v>481</v>
      </c>
      <c r="I112">
        <v>1</v>
      </c>
      <c r="J112">
        <v>1.47783251231527E-2</v>
      </c>
      <c r="K112">
        <v>3.3934342575267901E-3</v>
      </c>
    </row>
    <row r="113" spans="1:11" x14ac:dyDescent="0.35">
      <c r="A113" t="s">
        <v>78</v>
      </c>
      <c r="B113" t="s">
        <v>12</v>
      </c>
      <c r="C113">
        <v>2712</v>
      </c>
      <c r="D113">
        <v>0.94699999999999995</v>
      </c>
      <c r="E113">
        <v>2.5600000000000001E-2</v>
      </c>
      <c r="F113">
        <v>3</v>
      </c>
      <c r="G113">
        <v>1</v>
      </c>
      <c r="H113">
        <v>7</v>
      </c>
      <c r="I113">
        <v>1</v>
      </c>
      <c r="J113">
        <v>2.4960998439937598E-2</v>
      </c>
      <c r="K113">
        <v>2.7991500106346202E-3</v>
      </c>
    </row>
    <row r="114" spans="1:11" x14ac:dyDescent="0.35">
      <c r="A114" t="s">
        <v>102</v>
      </c>
      <c r="B114" t="s">
        <v>12</v>
      </c>
      <c r="C114">
        <v>2453</v>
      </c>
      <c r="D114">
        <v>0.98119999999999996</v>
      </c>
      <c r="E114">
        <v>0</v>
      </c>
      <c r="F114">
        <v>3</v>
      </c>
      <c r="G114">
        <v>1</v>
      </c>
      <c r="H114">
        <v>103</v>
      </c>
      <c r="I114">
        <v>1</v>
      </c>
      <c r="J114">
        <v>0</v>
      </c>
      <c r="K114">
        <v>3.4605842336934701E-4</v>
      </c>
    </row>
    <row r="115" spans="1:11" x14ac:dyDescent="0.35">
      <c r="A115" t="s">
        <v>88</v>
      </c>
      <c r="B115" t="s">
        <v>12</v>
      </c>
      <c r="C115">
        <v>2714</v>
      </c>
      <c r="D115">
        <v>0.94699999999999995</v>
      </c>
      <c r="E115">
        <v>2.5600000000000001E-2</v>
      </c>
      <c r="F115">
        <v>3</v>
      </c>
      <c r="G115">
        <v>1</v>
      </c>
      <c r="H115">
        <v>4</v>
      </c>
      <c r="I115">
        <v>1</v>
      </c>
      <c r="J115">
        <v>2.4960998439937598E-2</v>
      </c>
      <c r="K115">
        <v>2.7952439931848202E-3</v>
      </c>
    </row>
    <row r="116" spans="1:11" x14ac:dyDescent="0.35">
      <c r="A116" t="s">
        <v>104</v>
      </c>
      <c r="B116" t="s">
        <v>12</v>
      </c>
      <c r="C116">
        <v>4088</v>
      </c>
      <c r="D116">
        <v>0.97670000000000001</v>
      </c>
      <c r="E116">
        <v>2.7300000000000001E-2</v>
      </c>
      <c r="F116">
        <v>3</v>
      </c>
      <c r="G116">
        <v>1</v>
      </c>
      <c r="H116">
        <v>169</v>
      </c>
      <c r="I116">
        <v>1</v>
      </c>
      <c r="J116">
        <v>2.65745157208215E-2</v>
      </c>
      <c r="K116">
        <v>5.4262915412985502E-4</v>
      </c>
    </row>
    <row r="117" spans="1:11" x14ac:dyDescent="0.35">
      <c r="A117" t="s">
        <v>107</v>
      </c>
      <c r="B117" t="s">
        <v>12</v>
      </c>
      <c r="C117">
        <v>2117</v>
      </c>
      <c r="D117">
        <v>0.90049999999999997</v>
      </c>
      <c r="E117">
        <v>0</v>
      </c>
      <c r="F117">
        <v>3</v>
      </c>
      <c r="G117">
        <v>1</v>
      </c>
      <c r="H117">
        <v>66</v>
      </c>
      <c r="I117">
        <v>1</v>
      </c>
      <c r="J117">
        <v>0</v>
      </c>
      <c r="K117">
        <v>9.8685032172819102E-3</v>
      </c>
    </row>
    <row r="118" spans="1:11" x14ac:dyDescent="0.35">
      <c r="A118" t="s">
        <v>66</v>
      </c>
      <c r="B118" t="s">
        <v>12</v>
      </c>
      <c r="C118">
        <v>4382</v>
      </c>
      <c r="D118">
        <v>0.9</v>
      </c>
      <c r="E118">
        <v>1.09E-2</v>
      </c>
      <c r="F118">
        <v>3</v>
      </c>
      <c r="G118">
        <v>3</v>
      </c>
      <c r="H118">
        <v>163</v>
      </c>
      <c r="I118">
        <v>4</v>
      </c>
      <c r="J118" s="1">
        <v>1.3516778765625501E-8</v>
      </c>
      <c r="K118" t="s">
        <v>15</v>
      </c>
    </row>
    <row r="119" spans="1:11" x14ac:dyDescent="0.35">
      <c r="A119" t="s">
        <v>120</v>
      </c>
      <c r="B119" t="s">
        <v>12</v>
      </c>
      <c r="C119">
        <v>2403</v>
      </c>
      <c r="D119">
        <v>0.92859999999999998</v>
      </c>
      <c r="E119">
        <v>1.67E-2</v>
      </c>
      <c r="F119">
        <v>3</v>
      </c>
      <c r="G119">
        <v>1</v>
      </c>
      <c r="H119">
        <v>51</v>
      </c>
      <c r="I119">
        <v>1</v>
      </c>
      <c r="J119">
        <v>1.6425690960952099E-2</v>
      </c>
      <c r="K119">
        <v>5.0842728683244999E-3</v>
      </c>
    </row>
    <row r="120" spans="1:11" x14ac:dyDescent="0.35">
      <c r="A120" t="s">
        <v>43</v>
      </c>
      <c r="B120" t="s">
        <v>12</v>
      </c>
      <c r="C120">
        <v>2598</v>
      </c>
      <c r="D120">
        <v>0.95189999999999997</v>
      </c>
      <c r="E120">
        <v>1.37E-2</v>
      </c>
      <c r="F120">
        <v>3</v>
      </c>
      <c r="G120">
        <v>3</v>
      </c>
      <c r="H120">
        <v>150</v>
      </c>
      <c r="I120">
        <v>2</v>
      </c>
      <c r="J120">
        <v>1.8265107866366099E-4</v>
      </c>
      <c r="K120" t="s">
        <v>15</v>
      </c>
    </row>
    <row r="121" spans="1:11" x14ac:dyDescent="0.35">
      <c r="A121" t="s">
        <v>3238</v>
      </c>
      <c r="B121" t="s">
        <v>12</v>
      </c>
      <c r="C121">
        <v>2299</v>
      </c>
      <c r="D121">
        <v>0.57440000000000002</v>
      </c>
      <c r="E121">
        <v>2.3999999999999998E-3</v>
      </c>
      <c r="F121">
        <v>3</v>
      </c>
      <c r="G121">
        <v>2</v>
      </c>
      <c r="H121">
        <v>319</v>
      </c>
      <c r="I121">
        <v>2</v>
      </c>
      <c r="J121" s="1">
        <v>5.73245121524781E-6</v>
      </c>
      <c r="K121">
        <v>0.42568073944541501</v>
      </c>
    </row>
    <row r="122" spans="1:11" x14ac:dyDescent="0.35">
      <c r="A122" t="s">
        <v>3142</v>
      </c>
      <c r="B122" t="s">
        <v>12</v>
      </c>
      <c r="C122">
        <v>3600</v>
      </c>
      <c r="D122">
        <v>0.81440000000000001</v>
      </c>
      <c r="E122">
        <v>4.7999999999999996E-3</v>
      </c>
      <c r="F122">
        <v>3</v>
      </c>
      <c r="G122">
        <v>1</v>
      </c>
      <c r="H122">
        <v>45</v>
      </c>
      <c r="I122">
        <v>1</v>
      </c>
      <c r="J122">
        <v>4.7770700636942604E-3</v>
      </c>
      <c r="K122">
        <v>3.4451983079522699E-2</v>
      </c>
    </row>
    <row r="123" spans="1:11" x14ac:dyDescent="0.35">
      <c r="A123" t="s">
        <v>3141</v>
      </c>
      <c r="B123" t="s">
        <v>12</v>
      </c>
      <c r="C123">
        <v>1854</v>
      </c>
      <c r="D123">
        <v>0.60699999999999998</v>
      </c>
      <c r="E123">
        <v>6.9999999999999999E-4</v>
      </c>
      <c r="F123">
        <v>3</v>
      </c>
      <c r="G123">
        <v>2</v>
      </c>
      <c r="H123">
        <v>135</v>
      </c>
      <c r="I123">
        <v>1</v>
      </c>
      <c r="J123">
        <v>6.9951034276006803E-4</v>
      </c>
      <c r="K123">
        <v>0.39312602291325599</v>
      </c>
    </row>
    <row r="124" spans="1:11" x14ac:dyDescent="0.35">
      <c r="A124" t="s">
        <v>3987</v>
      </c>
      <c r="B124" t="s">
        <v>12</v>
      </c>
      <c r="C124">
        <v>4259</v>
      </c>
      <c r="D124">
        <v>0.98269999999999902</v>
      </c>
      <c r="E124">
        <v>1.5800000000000002E-2</v>
      </c>
      <c r="F124">
        <v>3</v>
      </c>
      <c r="G124">
        <v>1</v>
      </c>
      <c r="H124">
        <v>94</v>
      </c>
      <c r="I124">
        <v>1</v>
      </c>
      <c r="J124">
        <v>1.55542429612128E-2</v>
      </c>
      <c r="K124">
        <v>2.95539399875032E-4</v>
      </c>
    </row>
    <row r="125" spans="1:11" x14ac:dyDescent="0.35">
      <c r="A125" t="s">
        <v>4011</v>
      </c>
      <c r="B125" t="s">
        <v>12</v>
      </c>
      <c r="C125">
        <v>3763</v>
      </c>
      <c r="D125">
        <v>0.84939999999999904</v>
      </c>
      <c r="E125">
        <v>2.24E-2</v>
      </c>
      <c r="F125">
        <v>3</v>
      </c>
      <c r="G125">
        <v>1</v>
      </c>
      <c r="H125">
        <v>388</v>
      </c>
      <c r="I125">
        <v>1</v>
      </c>
      <c r="J125">
        <v>2.1909233176838801E-2</v>
      </c>
      <c r="K125">
        <v>2.2698482322116902E-2</v>
      </c>
    </row>
    <row r="126" spans="1:11" x14ac:dyDescent="0.35">
      <c r="A126" t="s">
        <v>4033</v>
      </c>
      <c r="B126" t="s">
        <v>12</v>
      </c>
      <c r="C126">
        <v>1953</v>
      </c>
      <c r="D126">
        <v>0.93330000000000002</v>
      </c>
      <c r="E126">
        <v>4.7999999999999996E-3</v>
      </c>
      <c r="F126">
        <v>3</v>
      </c>
      <c r="G126">
        <v>1</v>
      </c>
      <c r="H126">
        <v>46</v>
      </c>
      <c r="I126">
        <v>1</v>
      </c>
      <c r="J126">
        <v>4.7770700636942604E-3</v>
      </c>
      <c r="K126">
        <v>4.44438760175729E-3</v>
      </c>
    </row>
    <row r="127" spans="1:11" x14ac:dyDescent="0.35">
      <c r="A127" t="s">
        <v>2450</v>
      </c>
      <c r="B127" t="s">
        <v>12</v>
      </c>
      <c r="C127">
        <v>1495</v>
      </c>
      <c r="D127">
        <v>0.65819999999999901</v>
      </c>
      <c r="E127">
        <v>1.7100000000000001E-2</v>
      </c>
      <c r="F127">
        <v>3</v>
      </c>
      <c r="G127">
        <v>1</v>
      </c>
      <c r="H127">
        <v>261</v>
      </c>
      <c r="I127">
        <v>1</v>
      </c>
      <c r="J127">
        <v>1.6812506144921802E-2</v>
      </c>
      <c r="K127">
        <v>0.116857685080097</v>
      </c>
    </row>
    <row r="128" spans="1:11" x14ac:dyDescent="0.35">
      <c r="A128" t="s">
        <v>2437</v>
      </c>
      <c r="B128" t="s">
        <v>12</v>
      </c>
      <c r="C128">
        <v>738</v>
      </c>
      <c r="D128">
        <v>0.54299999999999904</v>
      </c>
      <c r="E128">
        <v>3.2000000000000002E-3</v>
      </c>
      <c r="F128">
        <v>3</v>
      </c>
      <c r="G128">
        <v>1</v>
      </c>
      <c r="H128">
        <v>131</v>
      </c>
      <c r="I128">
        <v>1</v>
      </c>
      <c r="J128">
        <v>3.1897926634768701E-3</v>
      </c>
      <c r="K128">
        <v>0.20898909232567101</v>
      </c>
    </row>
    <row r="129" spans="1:11" x14ac:dyDescent="0.35">
      <c r="A129" t="s">
        <v>3940</v>
      </c>
      <c r="B129" t="s">
        <v>12</v>
      </c>
      <c r="C129">
        <v>2471</v>
      </c>
      <c r="D129">
        <v>0.86899999999999999</v>
      </c>
      <c r="E129">
        <v>4.8399999999999999E-2</v>
      </c>
      <c r="F129">
        <v>3</v>
      </c>
      <c r="G129">
        <v>1</v>
      </c>
      <c r="H129">
        <v>328</v>
      </c>
      <c r="I129">
        <v>1</v>
      </c>
      <c r="J129">
        <v>4.6165585654330397E-2</v>
      </c>
      <c r="K129">
        <v>1.7161107821268E-2</v>
      </c>
    </row>
    <row r="130" spans="1:11" x14ac:dyDescent="0.35">
      <c r="A130" t="s">
        <v>3964</v>
      </c>
      <c r="B130" t="s">
        <v>12</v>
      </c>
      <c r="C130">
        <v>1820</v>
      </c>
      <c r="D130">
        <v>0.85340000000000005</v>
      </c>
      <c r="E130">
        <v>4.41E-2</v>
      </c>
      <c r="F130">
        <v>3</v>
      </c>
      <c r="G130">
        <v>2</v>
      </c>
      <c r="H130">
        <v>49</v>
      </c>
      <c r="I130">
        <v>1</v>
      </c>
      <c r="J130">
        <v>4.22373335887367E-2</v>
      </c>
      <c r="K130">
        <v>0.146741678387248</v>
      </c>
    </row>
    <row r="131" spans="1:11" x14ac:dyDescent="0.35">
      <c r="A131" t="s">
        <v>3984</v>
      </c>
      <c r="B131" t="s">
        <v>12</v>
      </c>
      <c r="C131">
        <v>717</v>
      </c>
      <c r="D131">
        <v>0.56779999999999997</v>
      </c>
      <c r="E131">
        <v>0</v>
      </c>
      <c r="F131">
        <v>3</v>
      </c>
      <c r="G131">
        <v>1</v>
      </c>
      <c r="H131">
        <v>34</v>
      </c>
      <c r="I131">
        <v>1</v>
      </c>
      <c r="J131">
        <v>0</v>
      </c>
      <c r="K131">
        <v>0.186692314352289</v>
      </c>
    </row>
    <row r="132" spans="1:11" x14ac:dyDescent="0.35">
      <c r="A132" t="s">
        <v>3384</v>
      </c>
      <c r="B132" t="s">
        <v>12</v>
      </c>
      <c r="C132">
        <v>4487</v>
      </c>
      <c r="D132">
        <v>0.78890000000000005</v>
      </c>
      <c r="E132">
        <v>1.5900000000000001E-2</v>
      </c>
      <c r="F132">
        <v>3</v>
      </c>
      <c r="G132">
        <v>2</v>
      </c>
      <c r="H132">
        <v>151</v>
      </c>
      <c r="I132">
        <v>2</v>
      </c>
      <c r="J132">
        <v>2.4495839510383098E-4</v>
      </c>
      <c r="K132">
        <v>0.21114627285513299</v>
      </c>
    </row>
    <row r="133" spans="1:11" x14ac:dyDescent="0.35">
      <c r="A133" t="s">
        <v>3381</v>
      </c>
      <c r="B133" t="s">
        <v>12</v>
      </c>
      <c r="C133">
        <v>3309</v>
      </c>
      <c r="D133">
        <v>0.99649999999999905</v>
      </c>
      <c r="E133">
        <v>1.6000000000000001E-3</v>
      </c>
      <c r="F133">
        <v>3</v>
      </c>
      <c r="G133">
        <v>2</v>
      </c>
      <c r="H133">
        <v>16</v>
      </c>
      <c r="I133">
        <v>2</v>
      </c>
      <c r="J133" s="1">
        <v>2.5518276189406799E-6</v>
      </c>
      <c r="K133">
        <v>3.613369467028E-3</v>
      </c>
    </row>
    <row r="134" spans="1:11" x14ac:dyDescent="0.35">
      <c r="A134" t="s">
        <v>3370</v>
      </c>
      <c r="B134" t="s">
        <v>12</v>
      </c>
      <c r="C134">
        <v>3631</v>
      </c>
      <c r="D134">
        <v>0.59939999999999904</v>
      </c>
      <c r="E134">
        <v>7.4999999999999997E-3</v>
      </c>
      <c r="F134">
        <v>3</v>
      </c>
      <c r="G134">
        <v>3</v>
      </c>
      <c r="H134">
        <v>142</v>
      </c>
      <c r="I134">
        <v>1</v>
      </c>
      <c r="J134">
        <v>7.4441687344913099E-3</v>
      </c>
      <c r="K134" t="s">
        <v>15</v>
      </c>
    </row>
    <row r="135" spans="1:11" x14ac:dyDescent="0.35">
      <c r="A135" t="s">
        <v>3369</v>
      </c>
      <c r="B135" t="s">
        <v>12</v>
      </c>
      <c r="C135">
        <v>3451</v>
      </c>
      <c r="D135">
        <v>0.76910000000000001</v>
      </c>
      <c r="E135">
        <v>1.18999999999999E-2</v>
      </c>
      <c r="F135">
        <v>3</v>
      </c>
      <c r="G135">
        <v>3</v>
      </c>
      <c r="H135">
        <v>139</v>
      </c>
      <c r="I135">
        <v>3</v>
      </c>
      <c r="J135" s="1">
        <v>1.6264027368717599E-6</v>
      </c>
      <c r="K135" t="s">
        <v>15</v>
      </c>
    </row>
    <row r="136" spans="1:11" x14ac:dyDescent="0.35">
      <c r="A136" t="s">
        <v>3233</v>
      </c>
      <c r="B136" t="s">
        <v>12</v>
      </c>
      <c r="C136">
        <v>1117</v>
      </c>
      <c r="D136">
        <v>0.65839999999999999</v>
      </c>
      <c r="E136">
        <v>0</v>
      </c>
      <c r="F136">
        <v>3</v>
      </c>
      <c r="G136">
        <v>1</v>
      </c>
      <c r="H136">
        <v>1</v>
      </c>
      <c r="I136">
        <v>1</v>
      </c>
      <c r="J136">
        <v>0</v>
      </c>
      <c r="K136">
        <v>0.116680657319798</v>
      </c>
    </row>
    <row r="137" spans="1:11" x14ac:dyDescent="0.35">
      <c r="A137" t="s">
        <v>3224</v>
      </c>
      <c r="B137" t="s">
        <v>12</v>
      </c>
      <c r="C137">
        <v>5592</v>
      </c>
      <c r="D137">
        <v>0.90269999999999995</v>
      </c>
      <c r="E137">
        <v>1.21E-2</v>
      </c>
      <c r="F137">
        <v>3</v>
      </c>
      <c r="G137">
        <v>1</v>
      </c>
      <c r="H137">
        <v>519</v>
      </c>
      <c r="I137">
        <v>1</v>
      </c>
      <c r="J137">
        <v>1.19553403813852E-2</v>
      </c>
      <c r="K137">
        <v>9.4602212091526496E-3</v>
      </c>
    </row>
    <row r="138" spans="1:11" x14ac:dyDescent="0.35">
      <c r="A138" t="s">
        <v>3219</v>
      </c>
      <c r="B138" t="s">
        <v>12</v>
      </c>
      <c r="C138">
        <v>1163</v>
      </c>
      <c r="D138">
        <v>0.65839999999999999</v>
      </c>
      <c r="E138">
        <v>0</v>
      </c>
      <c r="F138">
        <v>3</v>
      </c>
      <c r="G138">
        <v>1</v>
      </c>
      <c r="H138">
        <v>1</v>
      </c>
      <c r="I138">
        <v>1</v>
      </c>
      <c r="J138">
        <v>0</v>
      </c>
      <c r="K138">
        <v>0.11671508805257499</v>
      </c>
    </row>
    <row r="139" spans="1:11" x14ac:dyDescent="0.35">
      <c r="A139" t="s">
        <v>3287</v>
      </c>
      <c r="B139" t="s">
        <v>12</v>
      </c>
      <c r="C139">
        <v>1179</v>
      </c>
      <c r="D139">
        <v>0.63470000000000004</v>
      </c>
      <c r="E139">
        <v>0</v>
      </c>
      <c r="F139">
        <v>3</v>
      </c>
      <c r="G139">
        <v>1</v>
      </c>
      <c r="H139">
        <v>36</v>
      </c>
      <c r="I139">
        <v>2</v>
      </c>
      <c r="J139">
        <v>0</v>
      </c>
      <c r="K139">
        <v>0.13342642652564701</v>
      </c>
    </row>
    <row r="140" spans="1:11" x14ac:dyDescent="0.35">
      <c r="A140" t="s">
        <v>678</v>
      </c>
      <c r="B140" t="s">
        <v>12</v>
      </c>
      <c r="C140">
        <v>1711</v>
      </c>
      <c r="D140">
        <v>0.73959999999999904</v>
      </c>
      <c r="E140">
        <v>2.23E-2</v>
      </c>
      <c r="F140">
        <v>3</v>
      </c>
      <c r="G140">
        <v>1</v>
      </c>
      <c r="H140">
        <v>274</v>
      </c>
      <c r="I140">
        <v>1</v>
      </c>
      <c r="J140">
        <v>2.18135576640907E-2</v>
      </c>
      <c r="K140">
        <v>6.7822659568385901E-2</v>
      </c>
    </row>
    <row r="141" spans="1:11" x14ac:dyDescent="0.35">
      <c r="A141" t="s">
        <v>632</v>
      </c>
      <c r="B141" t="s">
        <v>12</v>
      </c>
      <c r="C141">
        <v>795</v>
      </c>
      <c r="D141">
        <v>0.61129999999999995</v>
      </c>
      <c r="E141">
        <v>0</v>
      </c>
      <c r="F141">
        <v>3</v>
      </c>
      <c r="G141">
        <v>1</v>
      </c>
      <c r="H141">
        <v>56</v>
      </c>
      <c r="I141">
        <v>1</v>
      </c>
      <c r="J141">
        <v>0</v>
      </c>
      <c r="K141">
        <v>0.15108496422869899</v>
      </c>
    </row>
    <row r="142" spans="1:11" x14ac:dyDescent="0.35">
      <c r="A142" t="s">
        <v>689</v>
      </c>
      <c r="B142" t="s">
        <v>12</v>
      </c>
      <c r="C142">
        <v>4455</v>
      </c>
      <c r="D142">
        <v>0.78749999999999998</v>
      </c>
      <c r="E142">
        <v>1.18E-2</v>
      </c>
      <c r="F142">
        <v>3</v>
      </c>
      <c r="G142">
        <v>1</v>
      </c>
      <c r="H142">
        <v>740</v>
      </c>
      <c r="I142">
        <v>1</v>
      </c>
      <c r="J142">
        <v>1.16623838703301E-2</v>
      </c>
      <c r="K142">
        <v>4.5177372941040399E-2</v>
      </c>
    </row>
    <row r="143" spans="1:11" x14ac:dyDescent="0.35">
      <c r="A143" t="s">
        <v>640</v>
      </c>
      <c r="B143" t="s">
        <v>12</v>
      </c>
      <c r="C143">
        <v>3375</v>
      </c>
      <c r="D143">
        <v>0.82310000000000005</v>
      </c>
      <c r="E143">
        <v>1.09E-2</v>
      </c>
      <c r="F143">
        <v>3</v>
      </c>
      <c r="G143">
        <v>3</v>
      </c>
      <c r="H143">
        <v>537</v>
      </c>
      <c r="I143">
        <v>3</v>
      </c>
      <c r="J143" s="1">
        <v>1.25358822515329E-6</v>
      </c>
      <c r="K143" t="s">
        <v>15</v>
      </c>
    </row>
    <row r="144" spans="1:11" x14ac:dyDescent="0.35">
      <c r="A144" t="s">
        <v>672</v>
      </c>
      <c r="B144" t="s">
        <v>12</v>
      </c>
      <c r="C144">
        <v>2925</v>
      </c>
      <c r="D144">
        <v>0.6754</v>
      </c>
      <c r="E144">
        <v>0</v>
      </c>
      <c r="F144">
        <v>3</v>
      </c>
      <c r="G144">
        <v>1</v>
      </c>
      <c r="H144">
        <v>235</v>
      </c>
      <c r="I144">
        <v>1</v>
      </c>
      <c r="J144">
        <v>0</v>
      </c>
      <c r="K144">
        <v>0.105338120419789</v>
      </c>
    </row>
    <row r="145" spans="1:11" x14ac:dyDescent="0.35">
      <c r="A145" t="s">
        <v>675</v>
      </c>
      <c r="B145" t="s">
        <v>12</v>
      </c>
      <c r="C145">
        <v>3094</v>
      </c>
      <c r="D145">
        <v>0.93599999999999905</v>
      </c>
      <c r="E145">
        <v>1.11E-2</v>
      </c>
      <c r="F145">
        <v>3</v>
      </c>
      <c r="G145">
        <v>1</v>
      </c>
      <c r="H145">
        <v>81</v>
      </c>
      <c r="I145">
        <v>1</v>
      </c>
      <c r="J145">
        <v>1.09781426169518E-2</v>
      </c>
      <c r="K145">
        <v>4.0939638469641602E-3</v>
      </c>
    </row>
    <row r="146" spans="1:11" x14ac:dyDescent="0.35">
      <c r="A146" t="s">
        <v>666</v>
      </c>
      <c r="B146" t="s">
        <v>12</v>
      </c>
      <c r="C146">
        <v>2944</v>
      </c>
      <c r="D146">
        <v>0.87819999999999998</v>
      </c>
      <c r="E146">
        <v>1.78E-2</v>
      </c>
      <c r="F146">
        <v>3</v>
      </c>
      <c r="G146">
        <v>1</v>
      </c>
      <c r="H146">
        <v>256</v>
      </c>
      <c r="I146">
        <v>1</v>
      </c>
      <c r="J146">
        <v>1.7488701120062799E-2</v>
      </c>
      <c r="K146">
        <v>1.48472461166468E-2</v>
      </c>
    </row>
    <row r="147" spans="1:11" x14ac:dyDescent="0.35">
      <c r="A147" t="s">
        <v>635</v>
      </c>
      <c r="B147" t="s">
        <v>12</v>
      </c>
      <c r="C147">
        <v>2643</v>
      </c>
      <c r="D147">
        <v>0.77310000000000001</v>
      </c>
      <c r="E147">
        <v>2.6099999999999901E-2</v>
      </c>
      <c r="F147">
        <v>3</v>
      </c>
      <c r="G147">
        <v>1</v>
      </c>
      <c r="H147">
        <v>368</v>
      </c>
      <c r="I147">
        <v>1</v>
      </c>
      <c r="J147">
        <v>2.5436117337491401E-2</v>
      </c>
      <c r="K147">
        <v>5.1462664068261298E-2</v>
      </c>
    </row>
    <row r="148" spans="1:11" x14ac:dyDescent="0.35">
      <c r="A148" t="s">
        <v>655</v>
      </c>
      <c r="B148" t="s">
        <v>12</v>
      </c>
      <c r="C148">
        <v>2287</v>
      </c>
      <c r="D148">
        <v>0.75179999999999902</v>
      </c>
      <c r="E148">
        <v>2.2599999999999999E-2</v>
      </c>
      <c r="F148">
        <v>3</v>
      </c>
      <c r="G148">
        <v>3</v>
      </c>
      <c r="H148">
        <v>358</v>
      </c>
      <c r="I148">
        <v>2</v>
      </c>
      <c r="J148">
        <v>4.8843334078344902E-4</v>
      </c>
      <c r="K148" t="s">
        <v>15</v>
      </c>
    </row>
    <row r="149" spans="1:11" x14ac:dyDescent="0.35">
      <c r="A149" t="s">
        <v>660</v>
      </c>
      <c r="B149" t="s">
        <v>12</v>
      </c>
      <c r="C149">
        <v>2157</v>
      </c>
      <c r="D149">
        <v>0.72199999999999998</v>
      </c>
      <c r="E149">
        <v>4.41E-2</v>
      </c>
      <c r="F149">
        <v>3</v>
      </c>
      <c r="G149">
        <v>2</v>
      </c>
      <c r="H149">
        <v>248</v>
      </c>
      <c r="I149">
        <v>2</v>
      </c>
      <c r="J149">
        <v>1.78399234868622E-3</v>
      </c>
      <c r="K149">
        <v>0.27811244979919603</v>
      </c>
    </row>
    <row r="150" spans="1:11" x14ac:dyDescent="0.35">
      <c r="A150" t="s">
        <v>657</v>
      </c>
      <c r="B150" t="s">
        <v>12</v>
      </c>
      <c r="C150">
        <v>1693</v>
      </c>
      <c r="D150">
        <v>0.64119999999999999</v>
      </c>
      <c r="E150">
        <v>1.4800000000000001E-2</v>
      </c>
      <c r="F150">
        <v>3</v>
      </c>
      <c r="G150">
        <v>1</v>
      </c>
      <c r="H150">
        <v>267</v>
      </c>
      <c r="I150">
        <v>1</v>
      </c>
      <c r="J150">
        <v>1.45841545132045E-2</v>
      </c>
      <c r="K150">
        <v>0.128761488416921</v>
      </c>
    </row>
    <row r="151" spans="1:11" x14ac:dyDescent="0.35">
      <c r="A151" t="s">
        <v>2633</v>
      </c>
      <c r="B151" t="s">
        <v>12</v>
      </c>
      <c r="C151">
        <v>5236</v>
      </c>
      <c r="D151">
        <v>0.95269999999999999</v>
      </c>
      <c r="E151">
        <v>2.7300000000000001E-2</v>
      </c>
      <c r="F151">
        <v>3</v>
      </c>
      <c r="G151">
        <v>1</v>
      </c>
      <c r="H151">
        <v>292</v>
      </c>
      <c r="I151">
        <v>1</v>
      </c>
      <c r="J151">
        <v>2.65745157208215E-2</v>
      </c>
      <c r="K151">
        <v>2.2297629312342899E-3</v>
      </c>
    </row>
    <row r="152" spans="1:11" x14ac:dyDescent="0.35">
      <c r="A152" t="s">
        <v>2632</v>
      </c>
      <c r="B152" t="s">
        <v>12</v>
      </c>
      <c r="C152">
        <v>3308</v>
      </c>
      <c r="D152">
        <v>1</v>
      </c>
      <c r="E152">
        <v>9.8999999999999904E-3</v>
      </c>
      <c r="F152">
        <v>3</v>
      </c>
      <c r="G152">
        <v>1</v>
      </c>
      <c r="H152">
        <v>55</v>
      </c>
      <c r="I152">
        <v>1</v>
      </c>
      <c r="J152">
        <v>9.8029507872066501E-3</v>
      </c>
      <c r="K152" t="s">
        <v>15</v>
      </c>
    </row>
    <row r="153" spans="1:11" x14ac:dyDescent="0.35">
      <c r="A153" t="s">
        <v>2647</v>
      </c>
      <c r="B153" t="s">
        <v>12</v>
      </c>
      <c r="C153">
        <v>3058</v>
      </c>
      <c r="D153">
        <v>0.90200000000000002</v>
      </c>
      <c r="E153">
        <v>7.1999999999999998E-3</v>
      </c>
      <c r="F153">
        <v>3</v>
      </c>
      <c r="G153">
        <v>3</v>
      </c>
      <c r="H153">
        <v>226</v>
      </c>
      <c r="I153">
        <v>3</v>
      </c>
      <c r="J153" s="1">
        <v>3.6530056001292402E-7</v>
      </c>
      <c r="K153" t="s">
        <v>15</v>
      </c>
    </row>
    <row r="154" spans="1:11" x14ac:dyDescent="0.35">
      <c r="A154" t="s">
        <v>2654</v>
      </c>
      <c r="B154" t="s">
        <v>12</v>
      </c>
      <c r="C154">
        <v>2883</v>
      </c>
      <c r="D154">
        <v>0.88349999999999995</v>
      </c>
      <c r="E154">
        <v>8.0999999999999996E-3</v>
      </c>
      <c r="F154">
        <v>3</v>
      </c>
      <c r="G154">
        <v>3</v>
      </c>
      <c r="H154">
        <v>180</v>
      </c>
      <c r="I154">
        <v>2</v>
      </c>
      <c r="J154" s="1">
        <v>6.4559893943474098E-5</v>
      </c>
      <c r="K154" t="s">
        <v>15</v>
      </c>
    </row>
    <row r="155" spans="1:11" x14ac:dyDescent="0.35">
      <c r="A155" t="s">
        <v>2635</v>
      </c>
      <c r="B155" t="s">
        <v>12</v>
      </c>
      <c r="C155">
        <v>2401</v>
      </c>
      <c r="D155">
        <v>0.98080000000000001</v>
      </c>
      <c r="E155">
        <v>4.7999999999999996E-3</v>
      </c>
      <c r="F155">
        <v>3</v>
      </c>
      <c r="G155">
        <v>3</v>
      </c>
      <c r="H155">
        <v>103</v>
      </c>
      <c r="I155">
        <v>3</v>
      </c>
      <c r="J155" s="1">
        <v>1.09014642006897E-7</v>
      </c>
      <c r="K155" t="s">
        <v>15</v>
      </c>
    </row>
    <row r="156" spans="1:11" x14ac:dyDescent="0.35">
      <c r="A156" t="s">
        <v>2630</v>
      </c>
      <c r="B156" t="s">
        <v>12</v>
      </c>
      <c r="C156">
        <v>2830</v>
      </c>
      <c r="D156">
        <v>0.85119999999999996</v>
      </c>
      <c r="E156">
        <v>1.38E-2</v>
      </c>
      <c r="F156">
        <v>3</v>
      </c>
      <c r="G156">
        <v>2</v>
      </c>
      <c r="H156">
        <v>331</v>
      </c>
      <c r="I156">
        <v>2</v>
      </c>
      <c r="J156">
        <v>1.8529069019166899E-4</v>
      </c>
      <c r="K156">
        <v>0.14887218045112699</v>
      </c>
    </row>
    <row r="157" spans="1:11" x14ac:dyDescent="0.35">
      <c r="A157" t="s">
        <v>2627</v>
      </c>
      <c r="B157" t="s">
        <v>12</v>
      </c>
      <c r="C157">
        <v>2628</v>
      </c>
      <c r="D157">
        <v>0.88129999999999997</v>
      </c>
      <c r="E157">
        <v>1.9699999999999999E-2</v>
      </c>
      <c r="F157">
        <v>3</v>
      </c>
      <c r="G157">
        <v>2</v>
      </c>
      <c r="H157">
        <v>304</v>
      </c>
      <c r="I157">
        <v>2</v>
      </c>
      <c r="J157">
        <v>3.7323951267801097E-4</v>
      </c>
      <c r="K157">
        <v>0.118712273641851</v>
      </c>
    </row>
    <row r="158" spans="1:11" x14ac:dyDescent="0.35">
      <c r="A158" t="s">
        <v>2640</v>
      </c>
      <c r="B158" t="s">
        <v>12</v>
      </c>
      <c r="C158">
        <v>2341</v>
      </c>
      <c r="D158">
        <v>0.72370000000000001</v>
      </c>
      <c r="E158">
        <v>2.6999999999999899E-2</v>
      </c>
      <c r="F158">
        <v>3</v>
      </c>
      <c r="G158">
        <v>3</v>
      </c>
      <c r="H158">
        <v>318</v>
      </c>
      <c r="I158">
        <v>2</v>
      </c>
      <c r="J158">
        <v>6.9117280363012598E-4</v>
      </c>
      <c r="K158" t="s">
        <v>15</v>
      </c>
    </row>
    <row r="159" spans="1:11" x14ac:dyDescent="0.35">
      <c r="A159" t="s">
        <v>2641</v>
      </c>
      <c r="B159" t="s">
        <v>12</v>
      </c>
      <c r="C159">
        <v>2287</v>
      </c>
      <c r="D159">
        <v>0.96689999999999998</v>
      </c>
      <c r="E159">
        <v>9.5999999999999992E-3</v>
      </c>
      <c r="F159">
        <v>3</v>
      </c>
      <c r="G159">
        <v>1</v>
      </c>
      <c r="H159">
        <v>127</v>
      </c>
      <c r="I159">
        <v>1</v>
      </c>
      <c r="J159">
        <v>9.5087163232963502E-3</v>
      </c>
      <c r="K159">
        <v>1.10122435703831E-3</v>
      </c>
    </row>
    <row r="160" spans="1:11" x14ac:dyDescent="0.35">
      <c r="A160" t="s">
        <v>2643</v>
      </c>
      <c r="B160" t="s">
        <v>12</v>
      </c>
      <c r="C160">
        <v>1920</v>
      </c>
      <c r="D160">
        <v>0.77200000000000002</v>
      </c>
      <c r="E160">
        <v>2.46E-2</v>
      </c>
      <c r="F160">
        <v>3</v>
      </c>
      <c r="G160">
        <v>2</v>
      </c>
      <c r="H160">
        <v>345</v>
      </c>
      <c r="I160">
        <v>1</v>
      </c>
      <c r="J160">
        <v>2.4009369510052701E-2</v>
      </c>
      <c r="K160">
        <v>0.22829581993569101</v>
      </c>
    </row>
    <row r="161" spans="1:11" x14ac:dyDescent="0.35">
      <c r="A161" t="s">
        <v>2173</v>
      </c>
      <c r="B161" t="s">
        <v>12</v>
      </c>
      <c r="C161">
        <v>2364</v>
      </c>
      <c r="D161">
        <v>0.93810000000000004</v>
      </c>
      <c r="E161">
        <v>1.43E-2</v>
      </c>
      <c r="F161">
        <v>3</v>
      </c>
      <c r="G161">
        <v>1</v>
      </c>
      <c r="H161">
        <v>60</v>
      </c>
      <c r="I161">
        <v>1</v>
      </c>
      <c r="J161">
        <v>1.40983929803805E-2</v>
      </c>
      <c r="K161">
        <v>3.8091457305431098E-3</v>
      </c>
    </row>
    <row r="162" spans="1:11" x14ac:dyDescent="0.35">
      <c r="A162" t="s">
        <v>2150</v>
      </c>
      <c r="B162" t="s">
        <v>12</v>
      </c>
      <c r="C162">
        <v>1954</v>
      </c>
      <c r="D162">
        <v>0.69550000000000001</v>
      </c>
      <c r="E162">
        <v>3.44E-2</v>
      </c>
      <c r="F162">
        <v>3</v>
      </c>
      <c r="G162">
        <v>2</v>
      </c>
      <c r="H162">
        <v>330</v>
      </c>
      <c r="I162">
        <v>2</v>
      </c>
      <c r="J162">
        <v>1.1059611244795401E-3</v>
      </c>
      <c r="K162">
        <v>0.304626334519572</v>
      </c>
    </row>
    <row r="163" spans="1:11" x14ac:dyDescent="0.35">
      <c r="A163" t="s">
        <v>2184</v>
      </c>
      <c r="B163" t="s">
        <v>12</v>
      </c>
      <c r="C163">
        <v>1756</v>
      </c>
      <c r="D163">
        <v>0.7198</v>
      </c>
      <c r="E163">
        <v>3.6299999999999999E-2</v>
      </c>
      <c r="F163">
        <v>3</v>
      </c>
      <c r="G163">
        <v>1</v>
      </c>
      <c r="H163">
        <v>302</v>
      </c>
      <c r="I163">
        <v>1</v>
      </c>
      <c r="J163">
        <v>3.5028466660233501E-2</v>
      </c>
      <c r="K163">
        <v>7.8500998124735294E-2</v>
      </c>
    </row>
    <row r="164" spans="1:11" x14ac:dyDescent="0.35">
      <c r="A164" t="s">
        <v>1943</v>
      </c>
      <c r="B164" t="s">
        <v>12</v>
      </c>
      <c r="C164">
        <v>2970</v>
      </c>
      <c r="D164">
        <v>0.83819999999999995</v>
      </c>
      <c r="E164">
        <v>3.2300000000000002E-2</v>
      </c>
      <c r="F164">
        <v>3</v>
      </c>
      <c r="G164">
        <v>1</v>
      </c>
      <c r="H164">
        <v>262</v>
      </c>
      <c r="I164">
        <v>1</v>
      </c>
      <c r="J164">
        <v>3.1289353869999002E-2</v>
      </c>
      <c r="K164">
        <v>2.61939894836032E-2</v>
      </c>
    </row>
    <row r="165" spans="1:11" x14ac:dyDescent="0.35">
      <c r="A165" t="s">
        <v>1885</v>
      </c>
      <c r="B165" t="s">
        <v>12</v>
      </c>
      <c r="C165">
        <v>2231</v>
      </c>
      <c r="D165">
        <v>0.84799999999999998</v>
      </c>
      <c r="E165">
        <v>1.38E-2</v>
      </c>
      <c r="F165">
        <v>3</v>
      </c>
      <c r="G165">
        <v>1</v>
      </c>
      <c r="H165">
        <v>279</v>
      </c>
      <c r="I165">
        <v>1</v>
      </c>
      <c r="J165">
        <v>1.36121522982836E-2</v>
      </c>
      <c r="K165">
        <v>2.3065150378710601E-2</v>
      </c>
    </row>
    <row r="166" spans="1:11" x14ac:dyDescent="0.35">
      <c r="A166" t="s">
        <v>1889</v>
      </c>
      <c r="B166" t="s">
        <v>12</v>
      </c>
      <c r="C166">
        <v>2189</v>
      </c>
      <c r="D166">
        <v>0.8619</v>
      </c>
      <c r="E166">
        <v>9.4999999999999998E-3</v>
      </c>
      <c r="F166">
        <v>3</v>
      </c>
      <c r="G166">
        <v>1</v>
      </c>
      <c r="H166">
        <v>73</v>
      </c>
      <c r="I166">
        <v>1</v>
      </c>
      <c r="J166">
        <v>9.4105993065874104E-3</v>
      </c>
      <c r="K166">
        <v>1.9049287803183702E-2</v>
      </c>
    </row>
    <row r="167" spans="1:11" x14ac:dyDescent="0.35">
      <c r="A167" t="s">
        <v>1924</v>
      </c>
      <c r="B167" t="s">
        <v>12</v>
      </c>
      <c r="C167">
        <v>2047</v>
      </c>
      <c r="D167">
        <v>0.88680000000000003</v>
      </c>
      <c r="E167">
        <v>8.0999999999999996E-3</v>
      </c>
      <c r="F167">
        <v>3</v>
      </c>
      <c r="G167">
        <v>2</v>
      </c>
      <c r="H167">
        <v>282</v>
      </c>
      <c r="I167">
        <v>1</v>
      </c>
      <c r="J167">
        <v>8.0349171709155794E-3</v>
      </c>
      <c r="K167">
        <v>0.113469034213945</v>
      </c>
    </row>
    <row r="168" spans="1:11" x14ac:dyDescent="0.35">
      <c r="A168" t="s">
        <v>1930</v>
      </c>
      <c r="B168" t="s">
        <v>12</v>
      </c>
      <c r="C168">
        <v>1418</v>
      </c>
      <c r="D168">
        <v>0.83030000000000004</v>
      </c>
      <c r="E168">
        <v>1.9E-2</v>
      </c>
      <c r="F168">
        <v>3</v>
      </c>
      <c r="G168">
        <v>1</v>
      </c>
      <c r="H168">
        <v>100</v>
      </c>
      <c r="I168">
        <v>1</v>
      </c>
      <c r="J168">
        <v>1.8645731108930301E-2</v>
      </c>
      <c r="K168">
        <v>2.8745803544847001E-2</v>
      </c>
    </row>
    <row r="169" spans="1:11" x14ac:dyDescent="0.35">
      <c r="A169" t="s">
        <v>1933</v>
      </c>
      <c r="B169" t="s">
        <v>12</v>
      </c>
      <c r="C169">
        <v>1387</v>
      </c>
      <c r="D169">
        <v>0.78709999999999902</v>
      </c>
      <c r="E169">
        <v>1.6E-2</v>
      </c>
      <c r="F169">
        <v>3</v>
      </c>
      <c r="G169">
        <v>1</v>
      </c>
      <c r="H169">
        <v>125</v>
      </c>
      <c r="I169">
        <v>1</v>
      </c>
      <c r="J169">
        <v>1.5748031496062902E-2</v>
      </c>
      <c r="K169">
        <v>4.5390074574926699E-2</v>
      </c>
    </row>
    <row r="170" spans="1:11" x14ac:dyDescent="0.35">
      <c r="A170" t="s">
        <v>2941</v>
      </c>
      <c r="B170" t="s">
        <v>12</v>
      </c>
      <c r="C170">
        <v>3005</v>
      </c>
      <c r="D170">
        <v>0.86269999999999902</v>
      </c>
      <c r="E170">
        <v>0</v>
      </c>
      <c r="F170">
        <v>3</v>
      </c>
      <c r="G170">
        <v>1</v>
      </c>
      <c r="H170">
        <v>46</v>
      </c>
      <c r="I170">
        <v>1</v>
      </c>
      <c r="J170">
        <v>0</v>
      </c>
      <c r="K170">
        <v>1.88682572692754E-2</v>
      </c>
    </row>
    <row r="171" spans="1:11" x14ac:dyDescent="0.35">
      <c r="A171" t="s">
        <v>2966</v>
      </c>
      <c r="B171" t="s">
        <v>12</v>
      </c>
      <c r="C171">
        <v>2363</v>
      </c>
      <c r="D171">
        <v>0.93330000000000002</v>
      </c>
      <c r="E171">
        <v>1.43E-2</v>
      </c>
      <c r="F171">
        <v>3</v>
      </c>
      <c r="G171">
        <v>1</v>
      </c>
      <c r="H171">
        <v>72</v>
      </c>
      <c r="I171">
        <v>1</v>
      </c>
      <c r="J171">
        <v>1.40983929803805E-2</v>
      </c>
      <c r="K171">
        <v>4.43037145088111E-3</v>
      </c>
    </row>
    <row r="172" spans="1:11" x14ac:dyDescent="0.35">
      <c r="A172" t="s">
        <v>2959</v>
      </c>
      <c r="B172" t="s">
        <v>12</v>
      </c>
      <c r="C172">
        <v>1782</v>
      </c>
      <c r="D172">
        <v>0.65039999999999998</v>
      </c>
      <c r="E172">
        <v>5.0000000000000001E-4</v>
      </c>
      <c r="F172">
        <v>3</v>
      </c>
      <c r="G172">
        <v>1</v>
      </c>
      <c r="H172">
        <v>160</v>
      </c>
      <c r="I172">
        <v>1</v>
      </c>
      <c r="J172">
        <v>4.99750124937531E-4</v>
      </c>
      <c r="K172">
        <v>0.12216163925776</v>
      </c>
    </row>
    <row r="173" spans="1:11" x14ac:dyDescent="0.35">
      <c r="A173" t="s">
        <v>2936</v>
      </c>
      <c r="B173" t="s">
        <v>12</v>
      </c>
      <c r="C173">
        <v>1356</v>
      </c>
      <c r="D173">
        <v>0.66209999999999902</v>
      </c>
      <c r="E173">
        <v>1.1299999999999999E-2</v>
      </c>
      <c r="F173">
        <v>3</v>
      </c>
      <c r="G173">
        <v>1</v>
      </c>
      <c r="H173">
        <v>100</v>
      </c>
      <c r="I173">
        <v>1</v>
      </c>
      <c r="J173">
        <v>1.11737367744487E-2</v>
      </c>
      <c r="K173">
        <v>0.114279259699853</v>
      </c>
    </row>
    <row r="174" spans="1:11" x14ac:dyDescent="0.35">
      <c r="A174" t="s">
        <v>3842</v>
      </c>
      <c r="B174" t="s">
        <v>12</v>
      </c>
      <c r="C174">
        <v>2008</v>
      </c>
      <c r="D174">
        <v>0.69239999999999902</v>
      </c>
      <c r="E174">
        <v>2.1499999999999998E-2</v>
      </c>
      <c r="F174">
        <v>3</v>
      </c>
      <c r="G174">
        <v>1</v>
      </c>
      <c r="H174">
        <v>404</v>
      </c>
      <c r="I174">
        <v>1</v>
      </c>
      <c r="J174">
        <v>2.1047479197258901E-2</v>
      </c>
      <c r="K174">
        <v>9.46826896789454E-2</v>
      </c>
    </row>
    <row r="175" spans="1:11" x14ac:dyDescent="0.35">
      <c r="A175" t="s">
        <v>3839</v>
      </c>
      <c r="B175" t="s">
        <v>12</v>
      </c>
      <c r="C175">
        <v>1993</v>
      </c>
      <c r="D175">
        <v>0.73549999999999904</v>
      </c>
      <c r="E175">
        <v>2.2200000000000001E-2</v>
      </c>
      <c r="F175">
        <v>3</v>
      </c>
      <c r="G175">
        <v>1</v>
      </c>
      <c r="H175">
        <v>241</v>
      </c>
      <c r="I175">
        <v>1</v>
      </c>
      <c r="J175">
        <v>2.17178634318137E-2</v>
      </c>
      <c r="K175">
        <v>6.9928446792773505E-2</v>
      </c>
    </row>
    <row r="176" spans="1:11" x14ac:dyDescent="0.35">
      <c r="A176" t="s">
        <v>3799</v>
      </c>
      <c r="B176" t="s">
        <v>12</v>
      </c>
      <c r="C176">
        <v>1642</v>
      </c>
      <c r="D176">
        <v>0.81799999999999995</v>
      </c>
      <c r="E176">
        <v>1.0999999999999999E-2</v>
      </c>
      <c r="F176">
        <v>3</v>
      </c>
      <c r="G176">
        <v>1</v>
      </c>
      <c r="H176">
        <v>259</v>
      </c>
      <c r="I176">
        <v>1</v>
      </c>
      <c r="J176">
        <v>1.08803165182987E-2</v>
      </c>
      <c r="K176">
        <v>3.3148422751445597E-2</v>
      </c>
    </row>
    <row r="177" spans="1:11" x14ac:dyDescent="0.35">
      <c r="A177" t="s">
        <v>267</v>
      </c>
      <c r="B177" t="s">
        <v>12</v>
      </c>
      <c r="C177">
        <v>3618</v>
      </c>
      <c r="D177">
        <v>0.92220000000000002</v>
      </c>
      <c r="E177">
        <v>3.1899999999999998E-2</v>
      </c>
      <c r="F177">
        <v>3</v>
      </c>
      <c r="G177">
        <v>1</v>
      </c>
      <c r="H177">
        <v>247</v>
      </c>
      <c r="I177">
        <v>1</v>
      </c>
      <c r="J177">
        <v>3.0913848241108599E-2</v>
      </c>
      <c r="K177">
        <v>6.0628100101261196E-3</v>
      </c>
    </row>
    <row r="178" spans="1:11" x14ac:dyDescent="0.35">
      <c r="A178" t="s">
        <v>261</v>
      </c>
      <c r="B178" t="s">
        <v>12</v>
      </c>
      <c r="C178">
        <v>5109</v>
      </c>
      <c r="D178">
        <v>0.97729999999999995</v>
      </c>
      <c r="E178">
        <v>2.2700000000000001E-2</v>
      </c>
      <c r="F178">
        <v>3</v>
      </c>
      <c r="G178">
        <v>1</v>
      </c>
      <c r="H178">
        <v>284</v>
      </c>
      <c r="I178">
        <v>1</v>
      </c>
      <c r="J178">
        <v>2.2196147452820902E-2</v>
      </c>
      <c r="K178">
        <v>5.1385535846259903E-4</v>
      </c>
    </row>
    <row r="179" spans="1:11" x14ac:dyDescent="0.35">
      <c r="A179" t="s">
        <v>317</v>
      </c>
      <c r="B179" t="s">
        <v>12</v>
      </c>
      <c r="C179">
        <v>2591</v>
      </c>
      <c r="D179">
        <v>0.64259999999999995</v>
      </c>
      <c r="E179">
        <v>0</v>
      </c>
      <c r="F179">
        <v>3</v>
      </c>
      <c r="G179">
        <v>3</v>
      </c>
      <c r="H179">
        <v>488</v>
      </c>
      <c r="I179">
        <v>2</v>
      </c>
      <c r="J179">
        <v>0</v>
      </c>
      <c r="K179" t="s">
        <v>15</v>
      </c>
    </row>
    <row r="180" spans="1:11" x14ac:dyDescent="0.35">
      <c r="A180" t="s">
        <v>320</v>
      </c>
      <c r="B180" t="s">
        <v>12</v>
      </c>
      <c r="C180">
        <v>2647</v>
      </c>
      <c r="D180">
        <v>0.96419999999999995</v>
      </c>
      <c r="E180">
        <v>1.13999999999999E-2</v>
      </c>
      <c r="F180">
        <v>3</v>
      </c>
      <c r="G180">
        <v>3</v>
      </c>
      <c r="H180">
        <v>60</v>
      </c>
      <c r="I180">
        <v>2</v>
      </c>
      <c r="J180">
        <v>1.2704682146566501E-4</v>
      </c>
      <c r="K180" t="s">
        <v>15</v>
      </c>
    </row>
    <row r="181" spans="1:11" x14ac:dyDescent="0.35">
      <c r="A181" t="s">
        <v>331</v>
      </c>
      <c r="B181" t="s">
        <v>12</v>
      </c>
      <c r="C181">
        <v>2306</v>
      </c>
      <c r="D181">
        <v>0.76539999999999997</v>
      </c>
      <c r="E181">
        <v>4.2999999999999997E-2</v>
      </c>
      <c r="F181">
        <v>3</v>
      </c>
      <c r="G181">
        <v>1</v>
      </c>
      <c r="H181">
        <v>295</v>
      </c>
      <c r="I181">
        <v>1</v>
      </c>
      <c r="J181">
        <v>4.1227229146692197E-2</v>
      </c>
      <c r="K181">
        <v>5.5000927807742302E-2</v>
      </c>
    </row>
    <row r="182" spans="1:11" x14ac:dyDescent="0.35">
      <c r="A182" t="s">
        <v>316</v>
      </c>
      <c r="B182" t="s">
        <v>12</v>
      </c>
      <c r="C182">
        <v>2704</v>
      </c>
      <c r="D182">
        <v>0.72289999999999999</v>
      </c>
      <c r="E182">
        <v>8.0999999999999996E-3</v>
      </c>
      <c r="F182">
        <v>3</v>
      </c>
      <c r="G182">
        <v>1</v>
      </c>
      <c r="H182">
        <v>383</v>
      </c>
      <c r="I182">
        <v>1</v>
      </c>
      <c r="J182">
        <v>8.0349171709155794E-3</v>
      </c>
      <c r="K182">
        <v>7.6785497314767498E-2</v>
      </c>
    </row>
    <row r="183" spans="1:11" x14ac:dyDescent="0.35">
      <c r="A183" t="s">
        <v>328</v>
      </c>
      <c r="B183" t="s">
        <v>12</v>
      </c>
      <c r="C183">
        <v>2461</v>
      </c>
      <c r="D183">
        <v>0.85239999999999905</v>
      </c>
      <c r="E183">
        <v>2.1700000000000001E-2</v>
      </c>
      <c r="F183">
        <v>3</v>
      </c>
      <c r="G183">
        <v>3</v>
      </c>
      <c r="H183">
        <v>316</v>
      </c>
      <c r="I183">
        <v>2</v>
      </c>
      <c r="J183">
        <v>4.51099848181416E-4</v>
      </c>
      <c r="K183" t="s">
        <v>15</v>
      </c>
    </row>
    <row r="184" spans="1:11" x14ac:dyDescent="0.35">
      <c r="A184" t="s">
        <v>313</v>
      </c>
      <c r="B184" t="s">
        <v>12</v>
      </c>
      <c r="C184">
        <v>2539</v>
      </c>
      <c r="D184">
        <v>0.66139999999999999</v>
      </c>
      <c r="E184">
        <v>1.3599999999999999E-2</v>
      </c>
      <c r="F184">
        <v>3</v>
      </c>
      <c r="G184">
        <v>2</v>
      </c>
      <c r="H184">
        <v>437</v>
      </c>
      <c r="I184">
        <v>2</v>
      </c>
      <c r="J184">
        <v>1.80029888699168E-4</v>
      </c>
      <c r="K184">
        <v>0.33862985152383401</v>
      </c>
    </row>
    <row r="185" spans="1:11" x14ac:dyDescent="0.35">
      <c r="A185" t="s">
        <v>286</v>
      </c>
      <c r="B185" t="s">
        <v>12</v>
      </c>
      <c r="C185">
        <v>1965</v>
      </c>
      <c r="D185">
        <v>0.73560000000000003</v>
      </c>
      <c r="E185">
        <v>3.49E-2</v>
      </c>
      <c r="F185">
        <v>3</v>
      </c>
      <c r="G185">
        <v>1</v>
      </c>
      <c r="H185">
        <v>278</v>
      </c>
      <c r="I185">
        <v>1</v>
      </c>
      <c r="J185">
        <v>3.3723065030437697E-2</v>
      </c>
      <c r="K185">
        <v>6.9938090871794395E-2</v>
      </c>
    </row>
    <row r="186" spans="1:11" x14ac:dyDescent="0.35">
      <c r="A186" t="s">
        <v>327</v>
      </c>
      <c r="B186" t="s">
        <v>12</v>
      </c>
      <c r="C186">
        <v>1972</v>
      </c>
      <c r="D186">
        <v>0.88049999999999995</v>
      </c>
      <c r="E186">
        <v>1.5699999999999999E-2</v>
      </c>
      <c r="F186">
        <v>3</v>
      </c>
      <c r="G186">
        <v>1</v>
      </c>
      <c r="H186">
        <v>205</v>
      </c>
      <c r="I186">
        <v>1</v>
      </c>
      <c r="J186">
        <v>1.54573200748252E-2</v>
      </c>
      <c r="K186">
        <v>1.42673706374019E-2</v>
      </c>
    </row>
    <row r="187" spans="1:11" x14ac:dyDescent="0.35">
      <c r="A187" t="s">
        <v>260</v>
      </c>
      <c r="B187" t="s">
        <v>12</v>
      </c>
      <c r="C187">
        <v>4196</v>
      </c>
      <c r="D187">
        <v>0.90539999999999998</v>
      </c>
      <c r="E187">
        <v>4.3700000000000003E-2</v>
      </c>
      <c r="F187">
        <v>3</v>
      </c>
      <c r="G187">
        <v>1</v>
      </c>
      <c r="H187">
        <v>579</v>
      </c>
      <c r="I187">
        <v>1</v>
      </c>
      <c r="J187">
        <v>4.1870269234454298E-2</v>
      </c>
      <c r="K187">
        <v>8.9522636262436197E-3</v>
      </c>
    </row>
    <row r="188" spans="1:11" x14ac:dyDescent="0.35">
      <c r="A188" t="s">
        <v>541</v>
      </c>
      <c r="B188" t="s">
        <v>12</v>
      </c>
      <c r="C188">
        <v>3575</v>
      </c>
      <c r="D188">
        <v>0.87269999999999903</v>
      </c>
      <c r="E188">
        <v>3.8199999999999998E-2</v>
      </c>
      <c r="F188">
        <v>3</v>
      </c>
      <c r="G188">
        <v>1</v>
      </c>
      <c r="H188">
        <v>307</v>
      </c>
      <c r="I188">
        <v>1</v>
      </c>
      <c r="J188">
        <v>3.6794451936043103E-2</v>
      </c>
      <c r="K188">
        <v>1.6206241800402699E-2</v>
      </c>
    </row>
    <row r="189" spans="1:11" x14ac:dyDescent="0.35">
      <c r="A189" t="s">
        <v>538</v>
      </c>
      <c r="B189" t="s">
        <v>12</v>
      </c>
      <c r="C189">
        <v>3677</v>
      </c>
      <c r="D189">
        <v>0.94589999999999996</v>
      </c>
      <c r="E189">
        <v>1.35E-2</v>
      </c>
      <c r="F189">
        <v>3</v>
      </c>
      <c r="G189">
        <v>2</v>
      </c>
      <c r="H189">
        <v>215</v>
      </c>
      <c r="I189">
        <v>1</v>
      </c>
      <c r="J189">
        <v>1.3320177602368E-2</v>
      </c>
      <c r="K189">
        <v>5.42695473251028E-2</v>
      </c>
    </row>
    <row r="190" spans="1:11" x14ac:dyDescent="0.35">
      <c r="A190" t="s">
        <v>3204</v>
      </c>
      <c r="B190" t="s">
        <v>12</v>
      </c>
      <c r="C190">
        <v>3174</v>
      </c>
      <c r="D190">
        <v>0.81359999999999999</v>
      </c>
      <c r="E190">
        <v>1.03E-2</v>
      </c>
      <c r="F190">
        <v>3</v>
      </c>
      <c r="G190">
        <v>1</v>
      </c>
      <c r="H190">
        <v>424</v>
      </c>
      <c r="I190">
        <v>1</v>
      </c>
      <c r="J190">
        <v>1.01949915866574E-2</v>
      </c>
      <c r="K190">
        <v>3.4769830601071999E-2</v>
      </c>
    </row>
    <row r="191" spans="1:11" x14ac:dyDescent="0.35">
      <c r="A191" t="s">
        <v>3203</v>
      </c>
      <c r="B191" t="s">
        <v>12</v>
      </c>
      <c r="C191">
        <v>2364</v>
      </c>
      <c r="D191">
        <v>0.73850000000000005</v>
      </c>
      <c r="E191">
        <v>1.9E-2</v>
      </c>
      <c r="F191">
        <v>3</v>
      </c>
      <c r="G191">
        <v>3</v>
      </c>
      <c r="H191">
        <v>420</v>
      </c>
      <c r="I191">
        <v>1</v>
      </c>
      <c r="J191">
        <v>1.8645731108930301E-2</v>
      </c>
      <c r="K191" t="s">
        <v>15</v>
      </c>
    </row>
    <row r="192" spans="1:11" x14ac:dyDescent="0.35">
      <c r="A192" t="s">
        <v>3200</v>
      </c>
      <c r="B192" t="s">
        <v>12</v>
      </c>
      <c r="C192">
        <v>2031</v>
      </c>
      <c r="D192">
        <v>0.74049999999999905</v>
      </c>
      <c r="E192">
        <v>0</v>
      </c>
      <c r="F192">
        <v>3</v>
      </c>
      <c r="G192">
        <v>3</v>
      </c>
      <c r="H192">
        <v>35</v>
      </c>
      <c r="I192">
        <v>2</v>
      </c>
      <c r="J192">
        <v>0</v>
      </c>
      <c r="K192" t="s">
        <v>15</v>
      </c>
    </row>
    <row r="193" spans="1:11" x14ac:dyDescent="0.35">
      <c r="A193" t="s">
        <v>3198</v>
      </c>
      <c r="B193" t="s">
        <v>12</v>
      </c>
      <c r="C193">
        <v>2580</v>
      </c>
      <c r="D193">
        <v>0.98370000000000002</v>
      </c>
      <c r="E193">
        <v>1.7299999999999999E-2</v>
      </c>
      <c r="F193">
        <v>3</v>
      </c>
      <c r="G193">
        <v>1</v>
      </c>
      <c r="H193">
        <v>146</v>
      </c>
      <c r="I193">
        <v>2</v>
      </c>
      <c r="J193">
        <v>2.8919722227270999E-4</v>
      </c>
      <c r="K193">
        <v>2.6259519075664899E-4</v>
      </c>
    </row>
    <row r="194" spans="1:11" x14ac:dyDescent="0.35">
      <c r="A194" t="s">
        <v>3208</v>
      </c>
      <c r="B194" t="s">
        <v>12</v>
      </c>
      <c r="C194">
        <v>6284</v>
      </c>
      <c r="D194">
        <v>0.85809999999999997</v>
      </c>
      <c r="E194">
        <v>3.8699999999999998E-2</v>
      </c>
      <c r="F194">
        <v>3</v>
      </c>
      <c r="G194">
        <v>3</v>
      </c>
      <c r="H194">
        <v>834</v>
      </c>
      <c r="I194">
        <v>3</v>
      </c>
      <c r="J194" s="1">
        <v>5.1720474453865003E-5</v>
      </c>
      <c r="K194" t="s">
        <v>15</v>
      </c>
    </row>
    <row r="195" spans="1:11" x14ac:dyDescent="0.35">
      <c r="A195" t="s">
        <v>3210</v>
      </c>
      <c r="B195" t="s">
        <v>12</v>
      </c>
      <c r="C195">
        <v>3382</v>
      </c>
      <c r="D195">
        <v>0.92859999999999998</v>
      </c>
      <c r="E195">
        <v>1.8499999999999999E-2</v>
      </c>
      <c r="F195">
        <v>3</v>
      </c>
      <c r="G195">
        <v>2</v>
      </c>
      <c r="H195">
        <v>364</v>
      </c>
      <c r="I195">
        <v>2</v>
      </c>
      <c r="J195">
        <v>3.2992968328437398E-4</v>
      </c>
      <c r="K195">
        <v>7.1644249245127606E-2</v>
      </c>
    </row>
    <row r="196" spans="1:11" x14ac:dyDescent="0.35">
      <c r="A196" t="s">
        <v>3207</v>
      </c>
      <c r="B196" t="s">
        <v>12</v>
      </c>
      <c r="C196">
        <v>3192</v>
      </c>
      <c r="D196">
        <v>0.8498</v>
      </c>
      <c r="E196">
        <v>2.23E-2</v>
      </c>
      <c r="F196">
        <v>3</v>
      </c>
      <c r="G196">
        <v>3</v>
      </c>
      <c r="H196">
        <v>415</v>
      </c>
      <c r="I196">
        <v>3</v>
      </c>
      <c r="J196" s="1">
        <v>1.03795734565302E-5</v>
      </c>
      <c r="K196" t="s">
        <v>15</v>
      </c>
    </row>
    <row r="197" spans="1:11" x14ac:dyDescent="0.35">
      <c r="A197" t="s">
        <v>2476</v>
      </c>
      <c r="B197" t="s">
        <v>12</v>
      </c>
      <c r="C197">
        <v>3150</v>
      </c>
      <c r="D197">
        <v>0.82230000000000003</v>
      </c>
      <c r="E197">
        <v>2.5600000000000001E-2</v>
      </c>
      <c r="F197">
        <v>3</v>
      </c>
      <c r="G197">
        <v>1</v>
      </c>
      <c r="H197">
        <v>205</v>
      </c>
      <c r="I197">
        <v>1</v>
      </c>
      <c r="J197">
        <v>2.4960998439937598E-2</v>
      </c>
      <c r="K197">
        <v>3.1560588929258497E-2</v>
      </c>
    </row>
    <row r="198" spans="1:11" x14ac:dyDescent="0.35">
      <c r="A198" t="s">
        <v>579</v>
      </c>
      <c r="B198" t="s">
        <v>12</v>
      </c>
      <c r="C198">
        <v>6568</v>
      </c>
      <c r="D198">
        <v>0.80830000000000002</v>
      </c>
      <c r="E198">
        <v>2.4199999999999999E-2</v>
      </c>
      <c r="F198">
        <v>3</v>
      </c>
      <c r="G198">
        <v>1</v>
      </c>
      <c r="H198">
        <v>1013</v>
      </c>
      <c r="I198">
        <v>1</v>
      </c>
      <c r="J198">
        <v>2.3628197617652801E-2</v>
      </c>
      <c r="K198">
        <v>3.6741415021109801E-2</v>
      </c>
    </row>
    <row r="199" spans="1:11" x14ac:dyDescent="0.35">
      <c r="A199" t="s">
        <v>608</v>
      </c>
      <c r="B199" t="s">
        <v>12</v>
      </c>
      <c r="C199">
        <v>4965</v>
      </c>
      <c r="D199">
        <v>0.62080000000000002</v>
      </c>
      <c r="E199">
        <v>8.3000000000000001E-3</v>
      </c>
      <c r="F199">
        <v>3</v>
      </c>
      <c r="G199">
        <v>1</v>
      </c>
      <c r="H199">
        <v>943</v>
      </c>
      <c r="I199">
        <v>1</v>
      </c>
      <c r="J199">
        <v>8.2316770802340501E-3</v>
      </c>
      <c r="K199">
        <v>0.14377822291011</v>
      </c>
    </row>
    <row r="200" spans="1:11" x14ac:dyDescent="0.35">
      <c r="A200" t="s">
        <v>575</v>
      </c>
      <c r="B200" t="s">
        <v>12</v>
      </c>
      <c r="C200">
        <v>2846</v>
      </c>
      <c r="D200">
        <v>0.83579999999999999</v>
      </c>
      <c r="E200">
        <v>9.1999999999999998E-3</v>
      </c>
      <c r="F200">
        <v>3</v>
      </c>
      <c r="G200">
        <v>1</v>
      </c>
      <c r="H200">
        <v>137</v>
      </c>
      <c r="I200">
        <v>1</v>
      </c>
      <c r="J200">
        <v>9.1161315893777198E-3</v>
      </c>
      <c r="K200">
        <v>2.6992187062133501E-2</v>
      </c>
    </row>
    <row r="201" spans="1:11" x14ac:dyDescent="0.35">
      <c r="A201" t="s">
        <v>617</v>
      </c>
      <c r="B201" t="s">
        <v>12</v>
      </c>
      <c r="C201">
        <v>3213</v>
      </c>
      <c r="D201">
        <v>1</v>
      </c>
      <c r="E201">
        <v>1.49E-2</v>
      </c>
      <c r="F201">
        <v>3</v>
      </c>
      <c r="G201">
        <v>1</v>
      </c>
      <c r="H201">
        <v>61</v>
      </c>
      <c r="I201">
        <v>1</v>
      </c>
      <c r="J201">
        <v>1.46812493841757E-2</v>
      </c>
      <c r="K201" t="s">
        <v>15</v>
      </c>
    </row>
    <row r="202" spans="1:11" x14ac:dyDescent="0.35">
      <c r="A202" t="s">
        <v>625</v>
      </c>
      <c r="B202" t="s">
        <v>12</v>
      </c>
      <c r="C202">
        <v>2385</v>
      </c>
      <c r="D202">
        <v>0.94440000000000002</v>
      </c>
      <c r="E202">
        <v>1.44E-2</v>
      </c>
      <c r="F202">
        <v>3</v>
      </c>
      <c r="G202">
        <v>3</v>
      </c>
      <c r="H202">
        <v>91</v>
      </c>
      <c r="I202">
        <v>3</v>
      </c>
      <c r="J202" s="1">
        <v>2.86061725983285E-6</v>
      </c>
      <c r="K202" t="s">
        <v>15</v>
      </c>
    </row>
    <row r="203" spans="1:11" x14ac:dyDescent="0.35">
      <c r="A203" t="s">
        <v>623</v>
      </c>
      <c r="B203" t="s">
        <v>12</v>
      </c>
      <c r="C203">
        <v>2438</v>
      </c>
      <c r="D203">
        <v>0.73879999999999901</v>
      </c>
      <c r="E203">
        <v>2.8500000000000001E-2</v>
      </c>
      <c r="F203">
        <v>3</v>
      </c>
      <c r="G203">
        <v>2</v>
      </c>
      <c r="H203">
        <v>354</v>
      </c>
      <c r="I203">
        <v>2</v>
      </c>
      <c r="J203">
        <v>7.6785837940522995E-4</v>
      </c>
      <c r="K203">
        <v>0.26121212121212101</v>
      </c>
    </row>
    <row r="204" spans="1:11" x14ac:dyDescent="0.35">
      <c r="A204" t="s">
        <v>736</v>
      </c>
      <c r="B204" t="s">
        <v>12</v>
      </c>
      <c r="C204">
        <v>9000</v>
      </c>
      <c r="D204">
        <v>0.9516</v>
      </c>
      <c r="E204">
        <v>2.6800000000000001E-2</v>
      </c>
      <c r="F204">
        <v>3</v>
      </c>
      <c r="G204">
        <v>1</v>
      </c>
      <c r="H204">
        <v>805</v>
      </c>
      <c r="I204">
        <v>1</v>
      </c>
      <c r="J204">
        <v>2.6100506427736599E-2</v>
      </c>
      <c r="K204">
        <v>2.3400707027678202E-3</v>
      </c>
    </row>
    <row r="205" spans="1:11" x14ac:dyDescent="0.35">
      <c r="A205" t="s">
        <v>761</v>
      </c>
      <c r="B205" t="s">
        <v>12</v>
      </c>
      <c r="C205">
        <v>912</v>
      </c>
      <c r="D205">
        <v>0.56479999999999997</v>
      </c>
      <c r="E205">
        <v>1.12E-2</v>
      </c>
      <c r="F205">
        <v>3</v>
      </c>
      <c r="G205">
        <v>1</v>
      </c>
      <c r="H205">
        <v>126</v>
      </c>
      <c r="I205">
        <v>2</v>
      </c>
      <c r="J205">
        <v>1.2267665438231001E-4</v>
      </c>
      <c r="K205">
        <v>0.189328668270282</v>
      </c>
    </row>
    <row r="206" spans="1:11" x14ac:dyDescent="0.35">
      <c r="A206" t="s">
        <v>752</v>
      </c>
      <c r="B206" t="s">
        <v>12</v>
      </c>
      <c r="C206">
        <v>647</v>
      </c>
      <c r="D206">
        <v>0.55079999999999996</v>
      </c>
      <c r="E206">
        <v>8.5000000000000006E-3</v>
      </c>
      <c r="F206">
        <v>3</v>
      </c>
      <c r="G206">
        <v>1</v>
      </c>
      <c r="H206">
        <v>88</v>
      </c>
      <c r="I206">
        <v>1</v>
      </c>
      <c r="J206">
        <v>8.4283589489340602E-3</v>
      </c>
      <c r="K206">
        <v>0.201715176338395</v>
      </c>
    </row>
    <row r="207" spans="1:11" x14ac:dyDescent="0.35">
      <c r="A207" t="s">
        <v>732</v>
      </c>
      <c r="B207" t="s">
        <v>12</v>
      </c>
      <c r="C207">
        <v>3619</v>
      </c>
      <c r="D207">
        <v>0.8417</v>
      </c>
      <c r="E207">
        <v>0</v>
      </c>
      <c r="F207">
        <v>3</v>
      </c>
      <c r="G207">
        <v>1</v>
      </c>
      <c r="H207">
        <v>323</v>
      </c>
      <c r="I207">
        <v>1</v>
      </c>
      <c r="J207">
        <v>0</v>
      </c>
      <c r="K207">
        <v>2.50507148769048E-2</v>
      </c>
    </row>
    <row r="208" spans="1:11" x14ac:dyDescent="0.35">
      <c r="A208" t="s">
        <v>784</v>
      </c>
      <c r="B208" t="s">
        <v>12</v>
      </c>
      <c r="C208">
        <v>3086</v>
      </c>
      <c r="D208">
        <v>0.96240000000000003</v>
      </c>
      <c r="E208">
        <v>5.4000000000000003E-3</v>
      </c>
      <c r="F208">
        <v>3</v>
      </c>
      <c r="G208">
        <v>3</v>
      </c>
      <c r="H208">
        <v>233</v>
      </c>
      <c r="I208">
        <v>2</v>
      </c>
      <c r="J208" s="1">
        <v>2.88476046733752E-5</v>
      </c>
      <c r="K208" t="s">
        <v>15</v>
      </c>
    </row>
    <row r="209" spans="1:11" x14ac:dyDescent="0.35">
      <c r="A209" t="s">
        <v>789</v>
      </c>
      <c r="B209" t="s">
        <v>12</v>
      </c>
      <c r="C209">
        <v>2892</v>
      </c>
      <c r="D209">
        <v>0.88060000000000005</v>
      </c>
      <c r="E209">
        <v>5.0000000000000001E-3</v>
      </c>
      <c r="F209">
        <v>3</v>
      </c>
      <c r="G209">
        <v>1</v>
      </c>
      <c r="H209">
        <v>62</v>
      </c>
      <c r="I209">
        <v>1</v>
      </c>
      <c r="J209">
        <v>4.97512437810945E-3</v>
      </c>
      <c r="K209">
        <v>1.42803908809281E-2</v>
      </c>
    </row>
    <row r="210" spans="1:11" x14ac:dyDescent="0.35">
      <c r="A210" t="s">
        <v>748</v>
      </c>
      <c r="B210" t="s">
        <v>12</v>
      </c>
      <c r="C210">
        <v>3041</v>
      </c>
      <c r="D210">
        <v>0.78909999999999902</v>
      </c>
      <c r="E210">
        <v>3.4499999999999899E-2</v>
      </c>
      <c r="F210">
        <v>3</v>
      </c>
      <c r="G210">
        <v>3</v>
      </c>
      <c r="H210">
        <v>451</v>
      </c>
      <c r="I210">
        <v>3</v>
      </c>
      <c r="J210" s="1">
        <v>3.70907658058005E-5</v>
      </c>
      <c r="K210" t="s">
        <v>15</v>
      </c>
    </row>
    <row r="211" spans="1:11" x14ac:dyDescent="0.35">
      <c r="A211" t="s">
        <v>749</v>
      </c>
      <c r="B211" t="s">
        <v>12</v>
      </c>
      <c r="C211">
        <v>2484</v>
      </c>
      <c r="D211">
        <v>0.78100000000000003</v>
      </c>
      <c r="E211">
        <v>4.9200000000000001E-2</v>
      </c>
      <c r="F211">
        <v>3</v>
      </c>
      <c r="G211">
        <v>3</v>
      </c>
      <c r="H211">
        <v>39</v>
      </c>
      <c r="I211">
        <v>1</v>
      </c>
      <c r="J211">
        <v>4.6892870758673197E-2</v>
      </c>
      <c r="K211" t="s">
        <v>15</v>
      </c>
    </row>
    <row r="212" spans="1:11" x14ac:dyDescent="0.35">
      <c r="A212" t="s">
        <v>781</v>
      </c>
      <c r="B212" t="s">
        <v>12</v>
      </c>
      <c r="C212">
        <v>2631</v>
      </c>
      <c r="D212">
        <v>0.78439999999999999</v>
      </c>
      <c r="E212">
        <v>3.4799999999999998E-2</v>
      </c>
      <c r="F212">
        <v>3</v>
      </c>
      <c r="G212">
        <v>2</v>
      </c>
      <c r="H212">
        <v>364</v>
      </c>
      <c r="I212">
        <v>2</v>
      </c>
      <c r="J212">
        <v>1.1309558407242399E-3</v>
      </c>
      <c r="K212">
        <v>0.215797317436661</v>
      </c>
    </row>
    <row r="213" spans="1:11" x14ac:dyDescent="0.35">
      <c r="A213" t="s">
        <v>775</v>
      </c>
      <c r="B213" t="s">
        <v>12</v>
      </c>
      <c r="C213">
        <v>2134</v>
      </c>
      <c r="D213">
        <v>0.74339999999999995</v>
      </c>
      <c r="E213">
        <v>5.4999999999999997E-3</v>
      </c>
      <c r="F213">
        <v>3</v>
      </c>
      <c r="G213">
        <v>1</v>
      </c>
      <c r="H213">
        <v>303</v>
      </c>
      <c r="I213">
        <v>1</v>
      </c>
      <c r="J213">
        <v>5.4699154649428096E-3</v>
      </c>
      <c r="K213">
        <v>6.5830963728356395E-2</v>
      </c>
    </row>
    <row r="214" spans="1:11" x14ac:dyDescent="0.35">
      <c r="A214" t="s">
        <v>772</v>
      </c>
      <c r="B214" t="s">
        <v>12</v>
      </c>
      <c r="C214">
        <v>2062</v>
      </c>
      <c r="D214">
        <v>0.80049999999999999</v>
      </c>
      <c r="E214">
        <v>1.13999999999999E-2</v>
      </c>
      <c r="F214">
        <v>3</v>
      </c>
      <c r="G214">
        <v>2</v>
      </c>
      <c r="H214">
        <v>336</v>
      </c>
      <c r="I214">
        <v>1</v>
      </c>
      <c r="J214">
        <v>1.12715048447696E-2</v>
      </c>
      <c r="K214">
        <v>0.19953416149068301</v>
      </c>
    </row>
    <row r="215" spans="1:11" x14ac:dyDescent="0.35">
      <c r="A215" t="s">
        <v>763</v>
      </c>
      <c r="B215" t="s">
        <v>12</v>
      </c>
      <c r="C215">
        <v>1795</v>
      </c>
      <c r="D215">
        <v>0.59499999999999997</v>
      </c>
      <c r="E215">
        <v>4.0000000000000002E-4</v>
      </c>
      <c r="F215">
        <v>3</v>
      </c>
      <c r="G215">
        <v>1</v>
      </c>
      <c r="H215">
        <v>288</v>
      </c>
      <c r="I215">
        <v>2</v>
      </c>
      <c r="J215" s="1">
        <v>1.5987207675906E-7</v>
      </c>
      <c r="K215">
        <v>0.16397597522087401</v>
      </c>
    </row>
    <row r="216" spans="1:11" x14ac:dyDescent="0.35">
      <c r="A216" t="s">
        <v>3163</v>
      </c>
      <c r="B216" t="s">
        <v>12</v>
      </c>
      <c r="C216">
        <v>863</v>
      </c>
      <c r="D216">
        <v>0.60399999999999998</v>
      </c>
      <c r="E216">
        <v>1.7100000000000001E-2</v>
      </c>
      <c r="F216">
        <v>3</v>
      </c>
      <c r="G216">
        <v>1</v>
      </c>
      <c r="H216">
        <v>19</v>
      </c>
      <c r="I216">
        <v>1</v>
      </c>
      <c r="J216">
        <v>1.6812506144921802E-2</v>
      </c>
      <c r="K216">
        <v>0.156712790084543</v>
      </c>
    </row>
    <row r="217" spans="1:11" x14ac:dyDescent="0.35">
      <c r="A217" t="s">
        <v>4072</v>
      </c>
      <c r="B217" t="s">
        <v>12</v>
      </c>
      <c r="C217">
        <v>3585</v>
      </c>
      <c r="D217">
        <v>0.96499999999999997</v>
      </c>
      <c r="E217">
        <v>5.0000000000000001E-3</v>
      </c>
      <c r="F217">
        <v>3</v>
      </c>
      <c r="G217">
        <v>1</v>
      </c>
      <c r="H217">
        <v>178</v>
      </c>
      <c r="I217">
        <v>1</v>
      </c>
      <c r="J217">
        <v>4.97512437810945E-3</v>
      </c>
      <c r="K217">
        <v>1.23361637211027E-3</v>
      </c>
    </row>
    <row r="218" spans="1:11" x14ac:dyDescent="0.35">
      <c r="A218" t="s">
        <v>4076</v>
      </c>
      <c r="B218" t="s">
        <v>12</v>
      </c>
      <c r="C218">
        <v>3242</v>
      </c>
      <c r="D218">
        <v>0.8276</v>
      </c>
      <c r="E218">
        <v>2.6599999999999999E-2</v>
      </c>
      <c r="F218">
        <v>3</v>
      </c>
      <c r="G218">
        <v>3</v>
      </c>
      <c r="H218">
        <v>398</v>
      </c>
      <c r="I218">
        <v>3</v>
      </c>
      <c r="J218" s="1">
        <v>1.7395668787022499E-5</v>
      </c>
      <c r="K218" t="s">
        <v>15</v>
      </c>
    </row>
    <row r="219" spans="1:11" x14ac:dyDescent="0.35">
      <c r="A219" t="s">
        <v>4054</v>
      </c>
      <c r="B219" t="s">
        <v>12</v>
      </c>
      <c r="C219">
        <v>4243</v>
      </c>
      <c r="D219">
        <v>0.9899</v>
      </c>
      <c r="E219">
        <v>1.52E-2</v>
      </c>
      <c r="F219">
        <v>3</v>
      </c>
      <c r="G219">
        <v>1</v>
      </c>
      <c r="H219">
        <v>88</v>
      </c>
      <c r="I219">
        <v>1</v>
      </c>
      <c r="J219">
        <v>1.4972419227738299E-2</v>
      </c>
      <c r="K219">
        <v>1.02971130748191E-4</v>
      </c>
    </row>
    <row r="220" spans="1:11" x14ac:dyDescent="0.35">
      <c r="A220" t="s">
        <v>4055</v>
      </c>
      <c r="B220" t="s">
        <v>12</v>
      </c>
      <c r="C220">
        <v>3788</v>
      </c>
      <c r="D220">
        <v>0.98029999999999995</v>
      </c>
      <c r="E220">
        <v>1.23E-2</v>
      </c>
      <c r="F220">
        <v>3</v>
      </c>
      <c r="G220">
        <v>1</v>
      </c>
      <c r="H220">
        <v>177</v>
      </c>
      <c r="I220">
        <v>1</v>
      </c>
      <c r="J220">
        <v>1.21505482564457E-2</v>
      </c>
      <c r="K220">
        <v>3.91848060445844E-4</v>
      </c>
    </row>
    <row r="221" spans="1:11" x14ac:dyDescent="0.35">
      <c r="A221" t="s">
        <v>4056</v>
      </c>
      <c r="B221" t="s">
        <v>12</v>
      </c>
      <c r="C221">
        <v>4112</v>
      </c>
      <c r="D221">
        <v>0.76690000000000003</v>
      </c>
      <c r="E221">
        <v>3.4000000000000002E-2</v>
      </c>
      <c r="F221">
        <v>3</v>
      </c>
      <c r="G221">
        <v>1</v>
      </c>
      <c r="H221">
        <v>511</v>
      </c>
      <c r="I221">
        <v>1</v>
      </c>
      <c r="J221">
        <v>3.2882011605415797E-2</v>
      </c>
      <c r="K221">
        <v>5.4312505092069099E-2</v>
      </c>
    </row>
    <row r="222" spans="1:11" x14ac:dyDescent="0.35">
      <c r="A222" t="s">
        <v>4059</v>
      </c>
      <c r="B222" t="s">
        <v>12</v>
      </c>
      <c r="C222">
        <v>4349</v>
      </c>
      <c r="D222">
        <v>0.84549999999999903</v>
      </c>
      <c r="E222">
        <v>3.6400000000000002E-2</v>
      </c>
      <c r="F222">
        <v>3</v>
      </c>
      <c r="G222">
        <v>1</v>
      </c>
      <c r="H222">
        <v>371</v>
      </c>
      <c r="I222">
        <v>1</v>
      </c>
      <c r="J222">
        <v>3.5121574681590099E-2</v>
      </c>
      <c r="K222">
        <v>2.3859983930807498E-2</v>
      </c>
    </row>
    <row r="223" spans="1:11" x14ac:dyDescent="0.35">
      <c r="A223" t="s">
        <v>2498</v>
      </c>
      <c r="B223" t="s">
        <v>12</v>
      </c>
      <c r="C223">
        <v>3421</v>
      </c>
      <c r="D223">
        <v>0.86729999999999996</v>
      </c>
      <c r="E223">
        <v>1.7299999999999999E-2</v>
      </c>
      <c r="F223">
        <v>3</v>
      </c>
      <c r="G223">
        <v>1</v>
      </c>
      <c r="H223">
        <v>420</v>
      </c>
      <c r="I223">
        <v>1</v>
      </c>
      <c r="J223">
        <v>1.70057996657819E-2</v>
      </c>
      <c r="K223">
        <v>1.7613637824344299E-2</v>
      </c>
    </row>
    <row r="224" spans="1:11" x14ac:dyDescent="0.35">
      <c r="A224" t="s">
        <v>2496</v>
      </c>
      <c r="B224" t="s">
        <v>12</v>
      </c>
      <c r="C224">
        <v>2022</v>
      </c>
      <c r="D224">
        <v>0.85569999999999902</v>
      </c>
      <c r="E224">
        <v>9.2999999999999992E-3</v>
      </c>
      <c r="F224">
        <v>3</v>
      </c>
      <c r="G224">
        <v>1</v>
      </c>
      <c r="H224">
        <v>232</v>
      </c>
      <c r="I224">
        <v>1</v>
      </c>
      <c r="J224">
        <v>9.2143069454077003E-3</v>
      </c>
      <c r="K224">
        <v>2.0772543692395701E-2</v>
      </c>
    </row>
    <row r="225" spans="1:11" x14ac:dyDescent="0.35">
      <c r="A225" t="s">
        <v>1515</v>
      </c>
      <c r="B225" t="s">
        <v>12</v>
      </c>
      <c r="C225">
        <v>2577</v>
      </c>
      <c r="D225">
        <v>0.80330000000000001</v>
      </c>
      <c r="E225">
        <v>8.1999999999999903E-3</v>
      </c>
      <c r="F225">
        <v>3</v>
      </c>
      <c r="G225">
        <v>1</v>
      </c>
      <c r="H225">
        <v>99</v>
      </c>
      <c r="I225">
        <v>1</v>
      </c>
      <c r="J225">
        <v>8.1333068835548403E-3</v>
      </c>
      <c r="K225">
        <v>3.8738460797212299E-2</v>
      </c>
    </row>
    <row r="226" spans="1:11" x14ac:dyDescent="0.35">
      <c r="A226" t="s">
        <v>1509</v>
      </c>
      <c r="B226" t="s">
        <v>12</v>
      </c>
      <c r="C226">
        <v>2739</v>
      </c>
      <c r="D226">
        <v>0.80169999999999997</v>
      </c>
      <c r="E226">
        <v>1.9299999999999901E-2</v>
      </c>
      <c r="F226">
        <v>3</v>
      </c>
      <c r="G226">
        <v>3</v>
      </c>
      <c r="H226">
        <v>449</v>
      </c>
      <c r="I226">
        <v>1</v>
      </c>
      <c r="J226">
        <v>1.8934562935347701E-2</v>
      </c>
      <c r="K226" t="s">
        <v>15</v>
      </c>
    </row>
    <row r="227" spans="1:11" x14ac:dyDescent="0.35">
      <c r="A227" t="s">
        <v>1512</v>
      </c>
      <c r="B227" t="s">
        <v>12</v>
      </c>
      <c r="C227">
        <v>2461</v>
      </c>
      <c r="D227">
        <v>0.86119999999999997</v>
      </c>
      <c r="E227">
        <v>9.8999999999999904E-3</v>
      </c>
      <c r="F227">
        <v>3</v>
      </c>
      <c r="G227">
        <v>1</v>
      </c>
      <c r="H227">
        <v>40</v>
      </c>
      <c r="I227">
        <v>1</v>
      </c>
      <c r="J227">
        <v>9.8029507872066501E-3</v>
      </c>
      <c r="K227">
        <v>1.92536568745862E-2</v>
      </c>
    </row>
    <row r="228" spans="1:11" x14ac:dyDescent="0.35">
      <c r="A228" t="s">
        <v>1507</v>
      </c>
      <c r="B228" t="s">
        <v>12</v>
      </c>
      <c r="C228">
        <v>2429</v>
      </c>
      <c r="D228">
        <v>0.91899999999999904</v>
      </c>
      <c r="E228">
        <v>0.02</v>
      </c>
      <c r="F228">
        <v>3</v>
      </c>
      <c r="G228">
        <v>3</v>
      </c>
      <c r="H228">
        <v>172</v>
      </c>
      <c r="I228">
        <v>2</v>
      </c>
      <c r="J228">
        <v>3.8446751249519401E-4</v>
      </c>
      <c r="K228" t="s">
        <v>15</v>
      </c>
    </row>
    <row r="229" spans="1:11" x14ac:dyDescent="0.35">
      <c r="A229" t="s">
        <v>1519</v>
      </c>
      <c r="B229" t="s">
        <v>12</v>
      </c>
      <c r="C229">
        <v>2411</v>
      </c>
      <c r="D229">
        <v>0.8992</v>
      </c>
      <c r="E229">
        <v>1.26E-2</v>
      </c>
      <c r="F229">
        <v>3</v>
      </c>
      <c r="G229">
        <v>1</v>
      </c>
      <c r="H229">
        <v>21</v>
      </c>
      <c r="I229">
        <v>1</v>
      </c>
      <c r="J229">
        <v>1.24432154848903E-2</v>
      </c>
      <c r="K229">
        <v>1.01760086514848E-2</v>
      </c>
    </row>
    <row r="230" spans="1:11" x14ac:dyDescent="0.35">
      <c r="A230" t="s">
        <v>1504</v>
      </c>
      <c r="B230" t="s">
        <v>12</v>
      </c>
      <c r="C230">
        <v>3698</v>
      </c>
      <c r="D230">
        <v>0.96550000000000002</v>
      </c>
      <c r="E230">
        <v>1.72E-2</v>
      </c>
      <c r="F230">
        <v>3</v>
      </c>
      <c r="G230">
        <v>1</v>
      </c>
      <c r="H230">
        <v>172</v>
      </c>
      <c r="I230">
        <v>1</v>
      </c>
      <c r="J230">
        <v>1.6909162406606299E-2</v>
      </c>
      <c r="K230">
        <v>1.19650535380941E-3</v>
      </c>
    </row>
    <row r="231" spans="1:11" x14ac:dyDescent="0.35">
      <c r="A231" t="s">
        <v>2488</v>
      </c>
      <c r="B231" t="s">
        <v>12</v>
      </c>
      <c r="C231">
        <v>1619</v>
      </c>
      <c r="D231">
        <v>0.58779999999999999</v>
      </c>
      <c r="E231">
        <v>0</v>
      </c>
      <c r="F231">
        <v>3</v>
      </c>
      <c r="G231">
        <v>1</v>
      </c>
      <c r="H231">
        <v>320</v>
      </c>
      <c r="I231">
        <v>1</v>
      </c>
      <c r="J231">
        <v>0</v>
      </c>
      <c r="K231">
        <v>0.16993727651711299</v>
      </c>
    </row>
    <row r="232" spans="1:11" x14ac:dyDescent="0.35">
      <c r="A232" t="s">
        <v>2485</v>
      </c>
      <c r="B232" t="s">
        <v>12</v>
      </c>
      <c r="C232">
        <v>3995</v>
      </c>
      <c r="D232">
        <v>0.89190000000000003</v>
      </c>
      <c r="E232">
        <v>7.6E-3</v>
      </c>
      <c r="F232">
        <v>3</v>
      </c>
      <c r="G232">
        <v>3</v>
      </c>
      <c r="H232">
        <v>545</v>
      </c>
      <c r="I232">
        <v>3</v>
      </c>
      <c r="J232" s="1">
        <v>4.2911757345967399E-7</v>
      </c>
      <c r="K232" t="s">
        <v>15</v>
      </c>
    </row>
    <row r="233" spans="1:11" x14ac:dyDescent="0.35">
      <c r="A233" t="s">
        <v>562</v>
      </c>
      <c r="B233" t="s">
        <v>12</v>
      </c>
      <c r="C233">
        <v>5940</v>
      </c>
      <c r="D233">
        <v>0.51349999999999996</v>
      </c>
      <c r="E233">
        <v>0</v>
      </c>
      <c r="F233">
        <v>3</v>
      </c>
      <c r="G233">
        <v>1</v>
      </c>
      <c r="H233">
        <v>1312</v>
      </c>
      <c r="I233">
        <v>1</v>
      </c>
      <c r="J233">
        <v>0</v>
      </c>
      <c r="K233">
        <v>0.23667478342846099</v>
      </c>
    </row>
    <row r="234" spans="1:11" x14ac:dyDescent="0.35">
      <c r="A234" t="s">
        <v>572</v>
      </c>
      <c r="B234" t="s">
        <v>12</v>
      </c>
      <c r="C234">
        <v>3450</v>
      </c>
      <c r="D234">
        <v>0.87959999999999905</v>
      </c>
      <c r="E234">
        <v>3.1800000000000002E-2</v>
      </c>
      <c r="F234">
        <v>3</v>
      </c>
      <c r="G234">
        <v>1</v>
      </c>
      <c r="H234">
        <v>396</v>
      </c>
      <c r="I234">
        <v>1</v>
      </c>
      <c r="J234">
        <v>3.08199263423144E-2</v>
      </c>
      <c r="K234">
        <v>1.4510328411414799E-2</v>
      </c>
    </row>
    <row r="235" spans="1:11" x14ac:dyDescent="0.35">
      <c r="A235" t="s">
        <v>2459</v>
      </c>
      <c r="B235" t="s">
        <v>12</v>
      </c>
      <c r="C235">
        <v>2272</v>
      </c>
      <c r="D235">
        <v>0.57989999999999997</v>
      </c>
      <c r="E235">
        <v>2.5999999999999999E-3</v>
      </c>
      <c r="F235">
        <v>3</v>
      </c>
      <c r="G235">
        <v>3</v>
      </c>
      <c r="H235">
        <v>440</v>
      </c>
      <c r="I235">
        <v>3</v>
      </c>
      <c r="J235" s="1">
        <v>1.7439617005406201E-8</v>
      </c>
      <c r="K235" t="s">
        <v>15</v>
      </c>
    </row>
    <row r="236" spans="1:11" x14ac:dyDescent="0.35">
      <c r="A236" t="s">
        <v>4725</v>
      </c>
      <c r="B236" t="s">
        <v>12</v>
      </c>
      <c r="C236">
        <v>1140</v>
      </c>
      <c r="D236">
        <v>0.61880000000000002</v>
      </c>
      <c r="E236">
        <v>0</v>
      </c>
      <c r="F236">
        <v>3</v>
      </c>
      <c r="G236">
        <v>1</v>
      </c>
      <c r="H236">
        <v>77</v>
      </c>
      <c r="I236">
        <v>1</v>
      </c>
      <c r="J236">
        <v>0</v>
      </c>
      <c r="K236">
        <v>0.14537089895563901</v>
      </c>
    </row>
    <row r="237" spans="1:11" x14ac:dyDescent="0.35">
      <c r="A237" t="s">
        <v>4085</v>
      </c>
      <c r="B237" t="s">
        <v>12</v>
      </c>
      <c r="C237">
        <v>2793</v>
      </c>
      <c r="D237">
        <v>0.9597</v>
      </c>
      <c r="E237">
        <v>3.4499999999999899E-2</v>
      </c>
      <c r="F237">
        <v>3</v>
      </c>
      <c r="G237">
        <v>2</v>
      </c>
      <c r="H237">
        <v>241</v>
      </c>
      <c r="I237">
        <v>3</v>
      </c>
      <c r="J237" s="1">
        <v>3.70907658058005E-5</v>
      </c>
      <c r="K237">
        <v>4.0535898316729602E-2</v>
      </c>
    </row>
    <row r="238" spans="1:11" x14ac:dyDescent="0.35">
      <c r="A238" t="s">
        <v>4088</v>
      </c>
      <c r="B238" t="s">
        <v>12</v>
      </c>
      <c r="C238">
        <v>1891</v>
      </c>
      <c r="D238">
        <v>0.88619999999999999</v>
      </c>
      <c r="E238">
        <v>2.0899999999999998E-2</v>
      </c>
      <c r="F238">
        <v>3</v>
      </c>
      <c r="G238">
        <v>1</v>
      </c>
      <c r="H238">
        <v>244</v>
      </c>
      <c r="I238">
        <v>1</v>
      </c>
      <c r="J238">
        <v>2.0472132432167601E-2</v>
      </c>
      <c r="K238">
        <v>1.29192222367219E-2</v>
      </c>
    </row>
    <row r="239" spans="1:11" x14ac:dyDescent="0.35">
      <c r="A239" t="s">
        <v>1525</v>
      </c>
      <c r="B239" t="s">
        <v>12</v>
      </c>
      <c r="C239">
        <v>4099</v>
      </c>
      <c r="D239">
        <v>0.89900000000000002</v>
      </c>
      <c r="E239">
        <v>2.1499999999999998E-2</v>
      </c>
      <c r="F239">
        <v>3</v>
      </c>
      <c r="G239">
        <v>1</v>
      </c>
      <c r="H239">
        <v>369</v>
      </c>
      <c r="I239">
        <v>1</v>
      </c>
      <c r="J239">
        <v>2.1047479197258901E-2</v>
      </c>
      <c r="K239">
        <v>1.02005672219592E-2</v>
      </c>
    </row>
    <row r="240" spans="1:11" x14ac:dyDescent="0.35">
      <c r="A240" t="s">
        <v>4575</v>
      </c>
      <c r="B240" t="s">
        <v>12</v>
      </c>
      <c r="C240">
        <v>1989</v>
      </c>
      <c r="D240">
        <v>0.92179999999999995</v>
      </c>
      <c r="E240">
        <v>2.0999999999999999E-3</v>
      </c>
      <c r="F240">
        <v>3</v>
      </c>
      <c r="G240">
        <v>1</v>
      </c>
      <c r="H240">
        <v>167</v>
      </c>
      <c r="I240">
        <v>1</v>
      </c>
      <c r="J240">
        <v>2.09559924159265E-3</v>
      </c>
      <c r="K240">
        <v>6.0995023208271102E-3</v>
      </c>
    </row>
    <row r="241" spans="1:11" x14ac:dyDescent="0.35">
      <c r="A241" t="s">
        <v>1538</v>
      </c>
      <c r="B241" t="s">
        <v>12</v>
      </c>
      <c r="C241">
        <v>1345</v>
      </c>
      <c r="D241">
        <v>0.72340000000000004</v>
      </c>
      <c r="E241">
        <v>1.0999999999999999E-2</v>
      </c>
      <c r="F241">
        <v>3</v>
      </c>
      <c r="G241">
        <v>1</v>
      </c>
      <c r="H241">
        <v>249</v>
      </c>
      <c r="I241">
        <v>1</v>
      </c>
      <c r="J241">
        <v>1.08803165182987E-2</v>
      </c>
      <c r="K241">
        <v>7.6555784992509507E-2</v>
      </c>
    </row>
    <row r="242" spans="1:11" x14ac:dyDescent="0.35">
      <c r="A242" t="s">
        <v>1544</v>
      </c>
      <c r="B242" t="s">
        <v>12</v>
      </c>
      <c r="C242">
        <v>4250</v>
      </c>
      <c r="D242">
        <v>0.9899</v>
      </c>
      <c r="E242">
        <v>1.52E-2</v>
      </c>
      <c r="F242">
        <v>3</v>
      </c>
      <c r="G242">
        <v>1</v>
      </c>
      <c r="H242">
        <v>79</v>
      </c>
      <c r="I242">
        <v>1</v>
      </c>
      <c r="J242">
        <v>1.4972419227738299E-2</v>
      </c>
      <c r="K242">
        <v>1.02635642060259E-4</v>
      </c>
    </row>
    <row r="243" spans="1:11" x14ac:dyDescent="0.35">
      <c r="A243" t="s">
        <v>1531</v>
      </c>
      <c r="B243" t="s">
        <v>12</v>
      </c>
      <c r="C243">
        <v>3716</v>
      </c>
      <c r="D243">
        <v>0.98029999999999995</v>
      </c>
      <c r="E243">
        <v>1.23E-2</v>
      </c>
      <c r="F243">
        <v>3</v>
      </c>
      <c r="G243">
        <v>1</v>
      </c>
      <c r="H243">
        <v>168</v>
      </c>
      <c r="I243">
        <v>1</v>
      </c>
      <c r="J243">
        <v>1.21505482564457E-2</v>
      </c>
      <c r="K243">
        <v>3.8627801298590097E-4</v>
      </c>
    </row>
    <row r="244" spans="1:11" x14ac:dyDescent="0.35">
      <c r="A244" t="s">
        <v>1550</v>
      </c>
      <c r="B244" t="s">
        <v>12</v>
      </c>
      <c r="C244">
        <v>3871</v>
      </c>
      <c r="D244">
        <v>0.84549999999999903</v>
      </c>
      <c r="E244">
        <v>1.9699999999999999E-2</v>
      </c>
      <c r="F244">
        <v>3</v>
      </c>
      <c r="G244">
        <v>1</v>
      </c>
      <c r="H244">
        <v>470</v>
      </c>
      <c r="I244">
        <v>1</v>
      </c>
      <c r="J244">
        <v>1.9319407668922199E-2</v>
      </c>
      <c r="K244">
        <v>2.38784558945805E-2</v>
      </c>
    </row>
    <row r="245" spans="1:11" x14ac:dyDescent="0.35">
      <c r="A245" t="s">
        <v>2684</v>
      </c>
      <c r="B245" t="s">
        <v>12</v>
      </c>
      <c r="C245">
        <v>3369</v>
      </c>
      <c r="D245">
        <v>0.99509999999999899</v>
      </c>
      <c r="E245">
        <v>0</v>
      </c>
      <c r="F245">
        <v>3</v>
      </c>
      <c r="G245">
        <v>2</v>
      </c>
      <c r="H245">
        <v>11</v>
      </c>
      <c r="I245">
        <v>2</v>
      </c>
      <c r="J245">
        <v>0</v>
      </c>
      <c r="K245">
        <v>5.0206733608978097E-3</v>
      </c>
    </row>
    <row r="246" spans="1:11" x14ac:dyDescent="0.35">
      <c r="A246" t="s">
        <v>2666</v>
      </c>
      <c r="B246" t="s">
        <v>12</v>
      </c>
      <c r="C246">
        <v>1967</v>
      </c>
      <c r="D246">
        <v>0.55630000000000002</v>
      </c>
      <c r="E246">
        <v>8.3999999999999995E-3</v>
      </c>
      <c r="F246">
        <v>3</v>
      </c>
      <c r="G246">
        <v>1</v>
      </c>
      <c r="H246">
        <v>338</v>
      </c>
      <c r="I246">
        <v>1</v>
      </c>
      <c r="J246">
        <v>8.3300277667592206E-3</v>
      </c>
      <c r="K246">
        <v>0.196819138927467</v>
      </c>
    </row>
    <row r="247" spans="1:11" x14ac:dyDescent="0.35">
      <c r="A247" t="s">
        <v>2660</v>
      </c>
      <c r="B247" t="s">
        <v>12</v>
      </c>
      <c r="C247">
        <v>2985</v>
      </c>
      <c r="D247">
        <v>0.97850000000000004</v>
      </c>
      <c r="E247">
        <v>1.24E-2</v>
      </c>
      <c r="F247">
        <v>3</v>
      </c>
      <c r="G247">
        <v>3</v>
      </c>
      <c r="H247">
        <v>117</v>
      </c>
      <c r="I247">
        <v>1</v>
      </c>
      <c r="J247">
        <v>1.2248123271434199E-2</v>
      </c>
      <c r="K247" t="s">
        <v>15</v>
      </c>
    </row>
    <row r="248" spans="1:11" x14ac:dyDescent="0.35">
      <c r="A248" t="s">
        <v>2688</v>
      </c>
      <c r="B248" t="s">
        <v>12</v>
      </c>
      <c r="C248">
        <v>2701</v>
      </c>
      <c r="D248">
        <v>0.70629999999999904</v>
      </c>
      <c r="E248">
        <v>0</v>
      </c>
      <c r="F248">
        <v>3</v>
      </c>
      <c r="G248">
        <v>1</v>
      </c>
      <c r="H248">
        <v>379</v>
      </c>
      <c r="I248">
        <v>1</v>
      </c>
      <c r="J248">
        <v>0</v>
      </c>
      <c r="K248">
        <v>8.6297207865014894E-2</v>
      </c>
    </row>
    <row r="249" spans="1:11" x14ac:dyDescent="0.35">
      <c r="A249" t="s">
        <v>2691</v>
      </c>
      <c r="B249" t="s">
        <v>12</v>
      </c>
      <c r="C249">
        <v>3906</v>
      </c>
      <c r="D249">
        <v>0.84239999999999904</v>
      </c>
      <c r="E249">
        <v>9.8999999999999904E-3</v>
      </c>
      <c r="F249">
        <v>3</v>
      </c>
      <c r="G249">
        <v>2</v>
      </c>
      <c r="H249">
        <v>61</v>
      </c>
      <c r="I249">
        <v>1</v>
      </c>
      <c r="J249">
        <v>9.8029507872066501E-3</v>
      </c>
      <c r="K249">
        <v>0.157645029113651</v>
      </c>
    </row>
    <row r="250" spans="1:11" x14ac:dyDescent="0.35">
      <c r="A250" t="s">
        <v>3723</v>
      </c>
      <c r="B250" t="s">
        <v>12</v>
      </c>
      <c r="C250">
        <v>2291</v>
      </c>
      <c r="D250">
        <v>0.87229999999999996</v>
      </c>
      <c r="E250">
        <v>2.8999999999999901E-2</v>
      </c>
      <c r="F250">
        <v>3</v>
      </c>
      <c r="G250">
        <v>1</v>
      </c>
      <c r="H250">
        <v>159</v>
      </c>
      <c r="I250">
        <v>1</v>
      </c>
      <c r="J250">
        <v>2.8182701652089401E-2</v>
      </c>
      <c r="K250">
        <v>1.6316585832692299E-2</v>
      </c>
    </row>
    <row r="251" spans="1:11" x14ac:dyDescent="0.35">
      <c r="A251" t="s">
        <v>3732</v>
      </c>
      <c r="B251" t="s">
        <v>12</v>
      </c>
      <c r="C251">
        <v>2394</v>
      </c>
      <c r="D251">
        <v>0.95699999999999996</v>
      </c>
      <c r="E251">
        <v>2.7199999999999998E-2</v>
      </c>
      <c r="F251">
        <v>3</v>
      </c>
      <c r="G251">
        <v>1</v>
      </c>
      <c r="H251">
        <v>217</v>
      </c>
      <c r="I251">
        <v>1</v>
      </c>
      <c r="J251">
        <v>2.6479750778816199E-2</v>
      </c>
      <c r="K251">
        <v>1.84674331706166E-3</v>
      </c>
    </row>
    <row r="252" spans="1:11" x14ac:dyDescent="0.35">
      <c r="A252" t="s">
        <v>3731</v>
      </c>
      <c r="B252" t="s">
        <v>12</v>
      </c>
      <c r="C252">
        <v>2200</v>
      </c>
      <c r="D252">
        <v>0.73529999999999995</v>
      </c>
      <c r="E252">
        <v>1.18E-2</v>
      </c>
      <c r="F252">
        <v>3</v>
      </c>
      <c r="G252">
        <v>1</v>
      </c>
      <c r="H252">
        <v>157</v>
      </c>
      <c r="I252">
        <v>1</v>
      </c>
      <c r="J252">
        <v>1.16623838703301E-2</v>
      </c>
      <c r="K252">
        <v>7.0004130037170306E-2</v>
      </c>
    </row>
    <row r="253" spans="1:11" x14ac:dyDescent="0.35">
      <c r="A253" t="s">
        <v>1866</v>
      </c>
      <c r="B253" t="s">
        <v>12</v>
      </c>
      <c r="C253">
        <v>1940</v>
      </c>
      <c r="D253">
        <v>0.8276</v>
      </c>
      <c r="E253">
        <v>2.1899999999999999E-2</v>
      </c>
      <c r="F253">
        <v>3</v>
      </c>
      <c r="G253">
        <v>1</v>
      </c>
      <c r="H253">
        <v>282</v>
      </c>
      <c r="I253">
        <v>1</v>
      </c>
      <c r="J253">
        <v>2.1430668362853501E-2</v>
      </c>
      <c r="K253">
        <v>2.9767059388576302E-2</v>
      </c>
    </row>
    <row r="254" spans="1:11" x14ac:dyDescent="0.35">
      <c r="A254" t="s">
        <v>1841</v>
      </c>
      <c r="B254" t="s">
        <v>12</v>
      </c>
      <c r="C254">
        <v>2638</v>
      </c>
      <c r="D254">
        <v>0.77590000000000003</v>
      </c>
      <c r="E254">
        <v>2.3599999999999999E-2</v>
      </c>
      <c r="F254">
        <v>3</v>
      </c>
      <c r="G254">
        <v>1</v>
      </c>
      <c r="H254">
        <v>449</v>
      </c>
      <c r="I254">
        <v>1</v>
      </c>
      <c r="J254">
        <v>2.3055881203595099E-2</v>
      </c>
      <c r="K254">
        <v>5.0177560874305499E-2</v>
      </c>
    </row>
    <row r="255" spans="1:11" x14ac:dyDescent="0.35">
      <c r="A255" t="s">
        <v>2763</v>
      </c>
      <c r="B255" t="s">
        <v>12</v>
      </c>
      <c r="C255">
        <v>2107</v>
      </c>
      <c r="D255">
        <v>0.9244</v>
      </c>
      <c r="E255">
        <v>3.4999999999999901E-3</v>
      </c>
      <c r="F255">
        <v>3</v>
      </c>
      <c r="G255">
        <v>2</v>
      </c>
      <c r="H255">
        <v>159</v>
      </c>
      <c r="I255">
        <v>1</v>
      </c>
      <c r="J255">
        <v>3.4877927254608801E-3</v>
      </c>
      <c r="K255">
        <v>7.5877192982456099E-2</v>
      </c>
    </row>
    <row r="256" spans="1:11" x14ac:dyDescent="0.35">
      <c r="A256" t="s">
        <v>2759</v>
      </c>
      <c r="B256" t="s">
        <v>12</v>
      </c>
      <c r="C256">
        <v>2990</v>
      </c>
      <c r="D256">
        <v>0.98069999999999902</v>
      </c>
      <c r="E256">
        <v>0</v>
      </c>
      <c r="F256">
        <v>3</v>
      </c>
      <c r="G256">
        <v>1</v>
      </c>
      <c r="H256">
        <v>56</v>
      </c>
      <c r="I256">
        <v>1</v>
      </c>
      <c r="J256">
        <v>0</v>
      </c>
      <c r="K256">
        <v>3.6822020730517899E-4</v>
      </c>
    </row>
    <row r="257" spans="1:11" x14ac:dyDescent="0.35">
      <c r="A257" t="s">
        <v>2762</v>
      </c>
      <c r="B257" t="s">
        <v>12</v>
      </c>
      <c r="C257">
        <v>2923</v>
      </c>
      <c r="D257">
        <v>0.81830000000000003</v>
      </c>
      <c r="E257">
        <v>1.6199999999999999E-2</v>
      </c>
      <c r="F257">
        <v>3</v>
      </c>
      <c r="G257">
        <v>2</v>
      </c>
      <c r="H257">
        <v>287</v>
      </c>
      <c r="I257">
        <v>1</v>
      </c>
      <c r="J257">
        <v>1.594174375123E-2</v>
      </c>
      <c r="K257">
        <v>0.181919955219703</v>
      </c>
    </row>
    <row r="258" spans="1:11" x14ac:dyDescent="0.35">
      <c r="A258" t="s">
        <v>2389</v>
      </c>
      <c r="B258" t="s">
        <v>12</v>
      </c>
      <c r="C258">
        <v>2968</v>
      </c>
      <c r="D258">
        <v>0.75319999999999998</v>
      </c>
      <c r="E258">
        <v>4.5999999999999999E-2</v>
      </c>
      <c r="F258">
        <v>3</v>
      </c>
      <c r="G258">
        <v>1</v>
      </c>
      <c r="H258">
        <v>450</v>
      </c>
      <c r="I258">
        <v>1</v>
      </c>
      <c r="J258">
        <v>4.3977055449330699E-2</v>
      </c>
      <c r="K258">
        <v>6.0908295840809298E-2</v>
      </c>
    </row>
    <row r="259" spans="1:11" x14ac:dyDescent="0.35">
      <c r="A259" t="s">
        <v>2395</v>
      </c>
      <c r="B259" t="s">
        <v>12</v>
      </c>
      <c r="C259">
        <v>2364</v>
      </c>
      <c r="D259">
        <v>0.98569999999999902</v>
      </c>
      <c r="E259">
        <v>3.1E-2</v>
      </c>
      <c r="F259">
        <v>3</v>
      </c>
      <c r="G259">
        <v>1</v>
      </c>
      <c r="H259">
        <v>70</v>
      </c>
      <c r="I259">
        <v>1</v>
      </c>
      <c r="J259">
        <v>3.00678952473326E-2</v>
      </c>
      <c r="K259">
        <v>2.0685572004737799E-4</v>
      </c>
    </row>
    <row r="260" spans="1:11" x14ac:dyDescent="0.35">
      <c r="A260" t="s">
        <v>2398</v>
      </c>
      <c r="B260" t="s">
        <v>12</v>
      </c>
      <c r="C260">
        <v>1517</v>
      </c>
      <c r="D260">
        <v>0.76719999999999999</v>
      </c>
      <c r="E260">
        <v>3.61E-2</v>
      </c>
      <c r="F260">
        <v>3</v>
      </c>
      <c r="G260">
        <v>1</v>
      </c>
      <c r="H260">
        <v>240</v>
      </c>
      <c r="I260">
        <v>1</v>
      </c>
      <c r="J260">
        <v>3.4842196699160298E-2</v>
      </c>
      <c r="K260">
        <v>5.42282763407088E-2</v>
      </c>
    </row>
    <row r="261" spans="1:11" x14ac:dyDescent="0.35">
      <c r="A261" t="s">
        <v>3649</v>
      </c>
      <c r="B261" t="s">
        <v>12</v>
      </c>
      <c r="C261">
        <v>2362</v>
      </c>
      <c r="D261">
        <v>0.96340000000000003</v>
      </c>
      <c r="E261">
        <v>3.4200000000000001E-2</v>
      </c>
      <c r="F261">
        <v>3</v>
      </c>
      <c r="G261">
        <v>1</v>
      </c>
      <c r="H261">
        <v>151</v>
      </c>
      <c r="I261">
        <v>1</v>
      </c>
      <c r="J261">
        <v>3.3069038870624602E-2</v>
      </c>
      <c r="K261">
        <v>1.33281152347844E-3</v>
      </c>
    </row>
    <row r="262" spans="1:11" x14ac:dyDescent="0.35">
      <c r="A262" t="s">
        <v>3672</v>
      </c>
      <c r="B262" t="s">
        <v>12</v>
      </c>
      <c r="C262">
        <v>1796</v>
      </c>
      <c r="D262">
        <v>0.6966</v>
      </c>
      <c r="E262">
        <v>2.8500000000000001E-2</v>
      </c>
      <c r="F262">
        <v>3</v>
      </c>
      <c r="G262">
        <v>1</v>
      </c>
      <c r="H262">
        <v>207</v>
      </c>
      <c r="I262">
        <v>1</v>
      </c>
      <c r="J262">
        <v>2.77102576567817E-2</v>
      </c>
      <c r="K262">
        <v>9.2094619940072106E-2</v>
      </c>
    </row>
    <row r="263" spans="1:11" x14ac:dyDescent="0.35">
      <c r="A263" t="s">
        <v>3636</v>
      </c>
      <c r="B263" t="s">
        <v>12</v>
      </c>
      <c r="C263">
        <v>3070</v>
      </c>
      <c r="D263">
        <v>0.9</v>
      </c>
      <c r="E263">
        <v>1.8200000000000001E-2</v>
      </c>
      <c r="F263">
        <v>3</v>
      </c>
      <c r="G263">
        <v>1</v>
      </c>
      <c r="H263">
        <v>168</v>
      </c>
      <c r="I263">
        <v>1</v>
      </c>
      <c r="J263">
        <v>1.7874680809271199E-2</v>
      </c>
      <c r="K263">
        <v>1.0020508093427799E-2</v>
      </c>
    </row>
    <row r="264" spans="1:11" x14ac:dyDescent="0.35">
      <c r="A264" t="s">
        <v>3654</v>
      </c>
      <c r="B264" t="s">
        <v>12</v>
      </c>
      <c r="C264">
        <v>3092</v>
      </c>
      <c r="D264">
        <v>0.82140000000000002</v>
      </c>
      <c r="E264">
        <v>2.8399999999999901E-2</v>
      </c>
      <c r="F264">
        <v>3</v>
      </c>
      <c r="G264">
        <v>1</v>
      </c>
      <c r="H264">
        <v>383</v>
      </c>
      <c r="I264">
        <v>1</v>
      </c>
      <c r="J264">
        <v>2.7615713730066101E-2</v>
      </c>
      <c r="K264">
        <v>3.1913155031309398E-2</v>
      </c>
    </row>
    <row r="265" spans="1:11" x14ac:dyDescent="0.35">
      <c r="A265" t="s">
        <v>2992</v>
      </c>
      <c r="B265" t="s">
        <v>12</v>
      </c>
      <c r="C265">
        <v>2498</v>
      </c>
      <c r="D265">
        <v>0.97140000000000004</v>
      </c>
      <c r="E265">
        <v>4.0500000000000001E-2</v>
      </c>
      <c r="F265">
        <v>3</v>
      </c>
      <c r="G265">
        <v>1</v>
      </c>
      <c r="H265">
        <v>87</v>
      </c>
      <c r="I265">
        <v>1</v>
      </c>
      <c r="J265">
        <v>3.8923594425756797E-2</v>
      </c>
      <c r="K265">
        <v>8.1692378140438304E-4</v>
      </c>
    </row>
    <row r="266" spans="1:11" x14ac:dyDescent="0.35">
      <c r="A266" t="s">
        <v>2989</v>
      </c>
      <c r="B266" t="s">
        <v>12</v>
      </c>
      <c r="C266">
        <v>2763</v>
      </c>
      <c r="D266">
        <v>0.78500000000000003</v>
      </c>
      <c r="E266">
        <v>2.9600000000000001E-2</v>
      </c>
      <c r="F266">
        <v>3</v>
      </c>
      <c r="G266">
        <v>1</v>
      </c>
      <c r="H266">
        <v>423</v>
      </c>
      <c r="I266">
        <v>2</v>
      </c>
      <c r="J266">
        <v>8.2650665401248096E-4</v>
      </c>
      <c r="K266">
        <v>4.62014647756335E-2</v>
      </c>
    </row>
    <row r="267" spans="1:11" x14ac:dyDescent="0.35">
      <c r="A267" t="s">
        <v>3015</v>
      </c>
      <c r="B267" t="s">
        <v>12</v>
      </c>
      <c r="C267">
        <v>3599</v>
      </c>
      <c r="D267">
        <v>0.99329999999999996</v>
      </c>
      <c r="E267">
        <v>2.8999999999999998E-3</v>
      </c>
      <c r="F267">
        <v>3</v>
      </c>
      <c r="G267">
        <v>2</v>
      </c>
      <c r="H267">
        <v>283</v>
      </c>
      <c r="I267">
        <v>1</v>
      </c>
      <c r="J267">
        <v>2.89161431847641E-3</v>
      </c>
      <c r="K267">
        <v>6.8984547461368598E-3</v>
      </c>
    </row>
    <row r="268" spans="1:11" x14ac:dyDescent="0.35">
      <c r="A268" t="s">
        <v>1552</v>
      </c>
      <c r="B268" t="s">
        <v>12</v>
      </c>
      <c r="C268">
        <v>2046</v>
      </c>
      <c r="D268">
        <v>0.94989999999999997</v>
      </c>
      <c r="E268">
        <v>2.0199999999999999E-2</v>
      </c>
      <c r="F268">
        <v>3</v>
      </c>
      <c r="G268">
        <v>2</v>
      </c>
      <c r="H268">
        <v>120</v>
      </c>
      <c r="I268">
        <v>1</v>
      </c>
      <c r="J268">
        <v>1.9800039207998402E-2</v>
      </c>
      <c r="K268">
        <v>5.0139275766016698E-2</v>
      </c>
    </row>
    <row r="269" spans="1:11" x14ac:dyDescent="0.35">
      <c r="A269" t="s">
        <v>1602</v>
      </c>
      <c r="B269" t="s">
        <v>12</v>
      </c>
      <c r="C269">
        <v>1639</v>
      </c>
      <c r="D269">
        <v>0.79859999999999998</v>
      </c>
      <c r="E269">
        <v>3.4700000000000002E-2</v>
      </c>
      <c r="F269">
        <v>3</v>
      </c>
      <c r="G269">
        <v>1</v>
      </c>
      <c r="H269">
        <v>254</v>
      </c>
      <c r="I269">
        <v>1</v>
      </c>
      <c r="J269">
        <v>3.3536290712283701E-2</v>
      </c>
      <c r="K269">
        <v>4.0586732295912697E-2</v>
      </c>
    </row>
    <row r="270" spans="1:11" x14ac:dyDescent="0.35">
      <c r="A270" t="s">
        <v>3759</v>
      </c>
      <c r="B270" t="s">
        <v>12</v>
      </c>
      <c r="C270">
        <v>2457</v>
      </c>
      <c r="D270">
        <v>0.81440000000000001</v>
      </c>
      <c r="E270">
        <v>4.5400000000000003E-2</v>
      </c>
      <c r="F270">
        <v>3</v>
      </c>
      <c r="G270">
        <v>1</v>
      </c>
      <c r="H270">
        <v>377</v>
      </c>
      <c r="I270">
        <v>1</v>
      </c>
      <c r="J270">
        <v>4.3428352783623399E-2</v>
      </c>
      <c r="K270">
        <v>3.44027522201776E-2</v>
      </c>
    </row>
    <row r="271" spans="1:11" x14ac:dyDescent="0.35">
      <c r="A271" t="s">
        <v>3765</v>
      </c>
      <c r="B271" t="s">
        <v>12</v>
      </c>
      <c r="C271">
        <v>1782</v>
      </c>
      <c r="D271">
        <v>0.58009999999999995</v>
      </c>
      <c r="E271">
        <v>6.4000000000000003E-3</v>
      </c>
      <c r="F271">
        <v>3</v>
      </c>
      <c r="G271">
        <v>1</v>
      </c>
      <c r="H271">
        <v>406</v>
      </c>
      <c r="I271">
        <v>1</v>
      </c>
      <c r="J271">
        <v>6.3593004769475301E-3</v>
      </c>
      <c r="K271">
        <v>0.17625506247964801</v>
      </c>
    </row>
    <row r="272" spans="1:11" x14ac:dyDescent="0.35">
      <c r="A272" t="s">
        <v>3771</v>
      </c>
      <c r="B272" t="s">
        <v>12</v>
      </c>
      <c r="C272">
        <v>3301</v>
      </c>
      <c r="D272">
        <v>0.78290000000000004</v>
      </c>
      <c r="E272">
        <v>2.3699999999999999E-2</v>
      </c>
      <c r="F272">
        <v>3</v>
      </c>
      <c r="G272">
        <v>1</v>
      </c>
      <c r="H272">
        <v>490</v>
      </c>
      <c r="I272">
        <v>3</v>
      </c>
      <c r="J272" s="1">
        <v>1.24087183786807E-5</v>
      </c>
      <c r="K272">
        <v>4.7142473380763397E-2</v>
      </c>
    </row>
    <row r="273" spans="1:11" x14ac:dyDescent="0.35">
      <c r="A273" t="s">
        <v>3775</v>
      </c>
      <c r="B273" t="s">
        <v>12</v>
      </c>
      <c r="C273">
        <v>2806</v>
      </c>
      <c r="D273">
        <v>0.9476</v>
      </c>
      <c r="E273">
        <v>4.2900000000000001E-2</v>
      </c>
      <c r="F273">
        <v>3</v>
      </c>
      <c r="G273">
        <v>2</v>
      </c>
      <c r="H273">
        <v>242</v>
      </c>
      <c r="I273">
        <v>2</v>
      </c>
      <c r="J273">
        <v>1.6921125613565599E-3</v>
      </c>
      <c r="K273">
        <v>5.2667116812964203E-2</v>
      </c>
    </row>
    <row r="274" spans="1:11" x14ac:dyDescent="0.35">
      <c r="A274" t="s">
        <v>2261</v>
      </c>
      <c r="B274" t="s">
        <v>12</v>
      </c>
      <c r="C274">
        <v>2346</v>
      </c>
      <c r="D274">
        <v>0.92379999999999995</v>
      </c>
      <c r="E274">
        <v>1.43E-2</v>
      </c>
      <c r="F274">
        <v>3</v>
      </c>
      <c r="G274">
        <v>1</v>
      </c>
      <c r="H274">
        <v>50</v>
      </c>
      <c r="I274">
        <v>1</v>
      </c>
      <c r="J274">
        <v>1.40983929803805E-2</v>
      </c>
      <c r="K274">
        <v>5.8058073579715496E-3</v>
      </c>
    </row>
    <row r="275" spans="1:11" x14ac:dyDescent="0.35">
      <c r="A275" t="s">
        <v>2260</v>
      </c>
      <c r="B275" t="s">
        <v>12</v>
      </c>
      <c r="C275">
        <v>2296</v>
      </c>
      <c r="D275">
        <v>0.87370000000000003</v>
      </c>
      <c r="E275">
        <v>4.4299999999999999E-2</v>
      </c>
      <c r="F275">
        <v>3</v>
      </c>
      <c r="G275">
        <v>1</v>
      </c>
      <c r="H275">
        <v>208</v>
      </c>
      <c r="I275">
        <v>1</v>
      </c>
      <c r="J275">
        <v>4.2420760317916299E-2</v>
      </c>
      <c r="K275">
        <v>1.5917712039649101E-2</v>
      </c>
    </row>
    <row r="276" spans="1:11" x14ac:dyDescent="0.35">
      <c r="A276" t="s">
        <v>2281</v>
      </c>
      <c r="B276" t="s">
        <v>12</v>
      </c>
      <c r="C276">
        <v>2941</v>
      </c>
      <c r="D276">
        <v>0.89670000000000005</v>
      </c>
      <c r="E276">
        <v>4.5499999999999999E-2</v>
      </c>
      <c r="F276">
        <v>3</v>
      </c>
      <c r="G276">
        <v>1</v>
      </c>
      <c r="H276">
        <v>264</v>
      </c>
      <c r="I276">
        <v>1</v>
      </c>
      <c r="J276">
        <v>4.3519846963175499E-2</v>
      </c>
      <c r="K276">
        <v>1.0653716555463801E-2</v>
      </c>
    </row>
    <row r="277" spans="1:11" x14ac:dyDescent="0.35">
      <c r="A277" t="s">
        <v>2732</v>
      </c>
      <c r="B277" t="s">
        <v>12</v>
      </c>
      <c r="C277">
        <v>2798</v>
      </c>
      <c r="D277">
        <v>0.93</v>
      </c>
      <c r="E277">
        <v>4.4699999999999997E-2</v>
      </c>
      <c r="F277">
        <v>3</v>
      </c>
      <c r="G277">
        <v>1</v>
      </c>
      <c r="H277">
        <v>253</v>
      </c>
      <c r="I277">
        <v>1</v>
      </c>
      <c r="J277">
        <v>4.27874030822245E-2</v>
      </c>
      <c r="K277">
        <v>4.8955527035913502E-3</v>
      </c>
    </row>
    <row r="278" spans="1:11" x14ac:dyDescent="0.35">
      <c r="A278" t="s">
        <v>2730</v>
      </c>
      <c r="B278" t="s">
        <v>12</v>
      </c>
      <c r="C278">
        <v>2385</v>
      </c>
      <c r="D278">
        <v>0.67299999999999904</v>
      </c>
      <c r="E278">
        <v>6.1999999999999998E-3</v>
      </c>
      <c r="F278">
        <v>3</v>
      </c>
      <c r="G278">
        <v>2</v>
      </c>
      <c r="H278">
        <v>254</v>
      </c>
      <c r="I278">
        <v>1</v>
      </c>
      <c r="J278">
        <v>6.16179685947127E-3</v>
      </c>
      <c r="K278">
        <v>0.32703160270880299</v>
      </c>
    </row>
    <row r="279" spans="1:11" x14ac:dyDescent="0.35">
      <c r="A279" t="s">
        <v>2741</v>
      </c>
      <c r="B279" t="s">
        <v>12</v>
      </c>
      <c r="C279">
        <v>1817</v>
      </c>
      <c r="D279">
        <v>0.903199999999999</v>
      </c>
      <c r="E279">
        <v>4.5199999999999997E-2</v>
      </c>
      <c r="F279">
        <v>3</v>
      </c>
      <c r="G279">
        <v>1</v>
      </c>
      <c r="H279">
        <v>119</v>
      </c>
      <c r="I279">
        <v>1</v>
      </c>
      <c r="J279">
        <v>4.3245311902028301E-2</v>
      </c>
      <c r="K279">
        <v>9.3496702529724598E-3</v>
      </c>
    </row>
    <row r="280" spans="1:11" x14ac:dyDescent="0.35">
      <c r="A280" t="s">
        <v>2724</v>
      </c>
      <c r="B280" t="s">
        <v>12</v>
      </c>
      <c r="C280">
        <v>1350</v>
      </c>
      <c r="D280">
        <v>0.63829999999999998</v>
      </c>
      <c r="E280">
        <v>0</v>
      </c>
      <c r="F280">
        <v>3</v>
      </c>
      <c r="G280">
        <v>1</v>
      </c>
      <c r="H280">
        <v>117</v>
      </c>
      <c r="I280">
        <v>1</v>
      </c>
      <c r="J280">
        <v>0</v>
      </c>
      <c r="K280">
        <v>0.13071921737555101</v>
      </c>
    </row>
    <row r="281" spans="1:11" x14ac:dyDescent="0.35">
      <c r="A281" t="s">
        <v>2754</v>
      </c>
      <c r="B281" t="s">
        <v>12</v>
      </c>
      <c r="C281">
        <v>3134</v>
      </c>
      <c r="D281">
        <v>0.97430000000000005</v>
      </c>
      <c r="E281">
        <v>2.0000000000000001E-4</v>
      </c>
      <c r="F281">
        <v>3</v>
      </c>
      <c r="G281">
        <v>1</v>
      </c>
      <c r="H281">
        <v>46</v>
      </c>
      <c r="I281">
        <v>1</v>
      </c>
      <c r="J281">
        <v>1.9996000799839999E-4</v>
      </c>
      <c r="K281">
        <v>6.5784691710858202E-4</v>
      </c>
    </row>
    <row r="282" spans="1:11" x14ac:dyDescent="0.35">
      <c r="A282" t="s">
        <v>2216</v>
      </c>
      <c r="B282" t="s">
        <v>12</v>
      </c>
      <c r="C282">
        <v>2018</v>
      </c>
      <c r="D282">
        <v>0.79519999999999902</v>
      </c>
      <c r="E282">
        <v>2.3799999999999901E-2</v>
      </c>
      <c r="F282">
        <v>3</v>
      </c>
      <c r="G282">
        <v>1</v>
      </c>
      <c r="H282">
        <v>210</v>
      </c>
      <c r="I282">
        <v>1</v>
      </c>
      <c r="J282">
        <v>2.3246727876538299E-2</v>
      </c>
      <c r="K282">
        <v>4.19139524633532E-2</v>
      </c>
    </row>
    <row r="283" spans="1:11" x14ac:dyDescent="0.35">
      <c r="A283" t="s">
        <v>3058</v>
      </c>
      <c r="B283" t="s">
        <v>12</v>
      </c>
      <c r="C283">
        <v>2421</v>
      </c>
      <c r="D283">
        <v>0.9667</v>
      </c>
      <c r="E283">
        <v>3.1E-2</v>
      </c>
      <c r="F283">
        <v>3</v>
      </c>
      <c r="G283">
        <v>1</v>
      </c>
      <c r="H283">
        <v>85</v>
      </c>
      <c r="I283">
        <v>1</v>
      </c>
      <c r="J283">
        <v>3.00678952473326E-2</v>
      </c>
      <c r="K283">
        <v>1.11151498919094E-3</v>
      </c>
    </row>
    <row r="284" spans="1:11" x14ac:dyDescent="0.35">
      <c r="A284" t="s">
        <v>3024</v>
      </c>
      <c r="B284" t="s">
        <v>12</v>
      </c>
      <c r="C284">
        <v>2532</v>
      </c>
      <c r="D284">
        <v>0.74739999999999995</v>
      </c>
      <c r="E284">
        <v>4.1200000000000001E-2</v>
      </c>
      <c r="F284">
        <v>3</v>
      </c>
      <c r="G284">
        <v>1</v>
      </c>
      <c r="H284">
        <v>398</v>
      </c>
      <c r="I284">
        <v>1</v>
      </c>
      <c r="J284">
        <v>3.9569727237802499E-2</v>
      </c>
      <c r="K284">
        <v>6.37795250888092E-2</v>
      </c>
    </row>
    <row r="285" spans="1:11" x14ac:dyDescent="0.35">
      <c r="A285" t="s">
        <v>3034</v>
      </c>
      <c r="B285" t="s">
        <v>12</v>
      </c>
      <c r="C285">
        <v>1392</v>
      </c>
      <c r="D285">
        <v>0.78449999999999998</v>
      </c>
      <c r="E285">
        <v>4.6999999999999898E-3</v>
      </c>
      <c r="F285">
        <v>3</v>
      </c>
      <c r="G285">
        <v>1</v>
      </c>
      <c r="H285">
        <v>238</v>
      </c>
      <c r="I285">
        <v>1</v>
      </c>
      <c r="J285">
        <v>4.6780133373146198E-3</v>
      </c>
      <c r="K285">
        <v>4.6463312002794598E-2</v>
      </c>
    </row>
    <row r="286" spans="1:11" x14ac:dyDescent="0.35">
      <c r="A286" t="s">
        <v>2590</v>
      </c>
      <c r="B286" t="s">
        <v>12</v>
      </c>
      <c r="C286">
        <v>2707</v>
      </c>
      <c r="D286">
        <v>0.84549999999999903</v>
      </c>
      <c r="E286">
        <v>2.7300000000000001E-2</v>
      </c>
      <c r="F286">
        <v>3</v>
      </c>
      <c r="G286">
        <v>1</v>
      </c>
      <c r="H286">
        <v>324</v>
      </c>
      <c r="I286">
        <v>1</v>
      </c>
      <c r="J286">
        <v>2.65745157208215E-2</v>
      </c>
      <c r="K286">
        <v>2.38575117355776E-2</v>
      </c>
    </row>
    <row r="287" spans="1:11" x14ac:dyDescent="0.35">
      <c r="A287" t="s">
        <v>3108</v>
      </c>
      <c r="B287" t="s">
        <v>12</v>
      </c>
      <c r="C287">
        <v>2333</v>
      </c>
      <c r="D287">
        <v>0.9637</v>
      </c>
      <c r="E287">
        <v>4.3400000000000001E-2</v>
      </c>
      <c r="F287">
        <v>3</v>
      </c>
      <c r="G287">
        <v>1</v>
      </c>
      <c r="H287">
        <v>179</v>
      </c>
      <c r="I287">
        <v>1</v>
      </c>
      <c r="J287">
        <v>4.1594786275637299E-2</v>
      </c>
      <c r="K287">
        <v>1.3067477751492599E-3</v>
      </c>
    </row>
    <row r="288" spans="1:11" x14ac:dyDescent="0.35">
      <c r="A288" t="s">
        <v>3105</v>
      </c>
      <c r="B288" t="s">
        <v>12</v>
      </c>
      <c r="C288">
        <v>2099</v>
      </c>
      <c r="D288">
        <v>0.91610000000000003</v>
      </c>
      <c r="E288">
        <v>2.6800000000000001E-2</v>
      </c>
      <c r="F288">
        <v>3</v>
      </c>
      <c r="G288">
        <v>2</v>
      </c>
      <c r="H288">
        <v>237</v>
      </c>
      <c r="I288">
        <v>1</v>
      </c>
      <c r="J288">
        <v>2.6100506427736599E-2</v>
      </c>
      <c r="K288">
        <v>8.4205933682373404E-2</v>
      </c>
    </row>
    <row r="289" spans="1:11" x14ac:dyDescent="0.35">
      <c r="A289" t="s">
        <v>3076</v>
      </c>
      <c r="B289" t="s">
        <v>12</v>
      </c>
      <c r="C289">
        <v>1992</v>
      </c>
      <c r="D289">
        <v>0.98250000000000004</v>
      </c>
      <c r="E289">
        <v>7.3000000000000001E-3</v>
      </c>
      <c r="F289">
        <v>3</v>
      </c>
      <c r="G289">
        <v>2</v>
      </c>
      <c r="H289">
        <v>50</v>
      </c>
      <c r="I289">
        <v>1</v>
      </c>
      <c r="J289">
        <v>7.2470961977563701E-3</v>
      </c>
      <c r="K289">
        <v>1.7751479289940801E-2</v>
      </c>
    </row>
    <row r="290" spans="1:11" x14ac:dyDescent="0.35">
      <c r="A290" t="s">
        <v>3100</v>
      </c>
      <c r="B290" t="s">
        <v>12</v>
      </c>
      <c r="C290">
        <v>1751</v>
      </c>
      <c r="D290">
        <v>0.91949999999999998</v>
      </c>
      <c r="E290">
        <v>2.0999999999999999E-3</v>
      </c>
      <c r="F290">
        <v>3</v>
      </c>
      <c r="G290">
        <v>2</v>
      </c>
      <c r="H290">
        <v>30</v>
      </c>
      <c r="I290">
        <v>1</v>
      </c>
      <c r="J290">
        <v>2.09559924159265E-3</v>
      </c>
      <c r="K290">
        <v>8.0839895013123303E-2</v>
      </c>
    </row>
    <row r="291" spans="1:11" x14ac:dyDescent="0.35">
      <c r="A291" t="s">
        <v>3066</v>
      </c>
      <c r="B291" t="s">
        <v>12</v>
      </c>
      <c r="C291">
        <v>1455</v>
      </c>
      <c r="D291">
        <v>0.64139999999999997</v>
      </c>
      <c r="E291">
        <v>1.2699999999999999E-2</v>
      </c>
      <c r="F291">
        <v>3</v>
      </c>
      <c r="G291">
        <v>1</v>
      </c>
      <c r="H291">
        <v>265</v>
      </c>
      <c r="I291">
        <v>1</v>
      </c>
      <c r="J291">
        <v>1.25407326947763E-2</v>
      </c>
      <c r="K291">
        <v>0.12859894459718099</v>
      </c>
    </row>
    <row r="292" spans="1:11" x14ac:dyDescent="0.35">
      <c r="A292" t="s">
        <v>1683</v>
      </c>
      <c r="B292" t="s">
        <v>12</v>
      </c>
      <c r="C292">
        <v>3036</v>
      </c>
      <c r="D292">
        <v>0.84319999999999995</v>
      </c>
      <c r="E292">
        <v>2.2200000000000001E-2</v>
      </c>
      <c r="F292">
        <v>3</v>
      </c>
      <c r="G292">
        <v>2</v>
      </c>
      <c r="H292">
        <v>329</v>
      </c>
      <c r="I292">
        <v>1</v>
      </c>
      <c r="J292">
        <v>2.17178634318137E-2</v>
      </c>
      <c r="K292">
        <v>0.15690086087197999</v>
      </c>
    </row>
    <row r="293" spans="1:11" x14ac:dyDescent="0.35">
      <c r="A293" t="s">
        <v>1704</v>
      </c>
      <c r="B293" t="s">
        <v>12</v>
      </c>
      <c r="C293">
        <v>1917</v>
      </c>
      <c r="D293">
        <v>0.81899999999999995</v>
      </c>
      <c r="E293">
        <v>1.43E-2</v>
      </c>
      <c r="F293">
        <v>3</v>
      </c>
      <c r="G293">
        <v>1</v>
      </c>
      <c r="H293">
        <v>41</v>
      </c>
      <c r="I293">
        <v>1</v>
      </c>
      <c r="J293">
        <v>1.40983929803805E-2</v>
      </c>
      <c r="K293">
        <v>3.2740774816810599E-2</v>
      </c>
    </row>
    <row r="294" spans="1:11" x14ac:dyDescent="0.35">
      <c r="A294" t="s">
        <v>1713</v>
      </c>
      <c r="B294" t="s">
        <v>12</v>
      </c>
      <c r="C294">
        <v>1671</v>
      </c>
      <c r="D294">
        <v>0.93510000000000004</v>
      </c>
      <c r="E294">
        <v>1.9E-2</v>
      </c>
      <c r="F294">
        <v>3</v>
      </c>
      <c r="G294">
        <v>1</v>
      </c>
      <c r="H294">
        <v>65</v>
      </c>
      <c r="I294">
        <v>1</v>
      </c>
      <c r="J294">
        <v>1.8645731108930301E-2</v>
      </c>
      <c r="K294">
        <v>4.1797453425918502E-3</v>
      </c>
    </row>
    <row r="295" spans="1:11" x14ac:dyDescent="0.35">
      <c r="A295" t="s">
        <v>1666</v>
      </c>
      <c r="B295" t="s">
        <v>12</v>
      </c>
      <c r="C295">
        <v>1308</v>
      </c>
      <c r="D295">
        <v>0.67019999999999902</v>
      </c>
      <c r="E295">
        <v>9.4999999999999998E-3</v>
      </c>
      <c r="F295">
        <v>3</v>
      </c>
      <c r="G295">
        <v>1</v>
      </c>
      <c r="H295">
        <v>42</v>
      </c>
      <c r="I295">
        <v>1</v>
      </c>
      <c r="J295">
        <v>9.4105993065874104E-3</v>
      </c>
      <c r="K295">
        <v>0.108732596146574</v>
      </c>
    </row>
    <row r="296" spans="1:11" x14ac:dyDescent="0.35">
      <c r="A296" t="s">
        <v>3843</v>
      </c>
      <c r="B296" t="s">
        <v>12</v>
      </c>
      <c r="C296">
        <v>4444</v>
      </c>
      <c r="D296">
        <v>0.94969999999999999</v>
      </c>
      <c r="E296">
        <v>4.5899999999999899E-2</v>
      </c>
      <c r="F296">
        <v>3</v>
      </c>
      <c r="G296">
        <v>2</v>
      </c>
      <c r="H296">
        <v>232</v>
      </c>
      <c r="I296">
        <v>2</v>
      </c>
      <c r="J296">
        <v>1.9259501638900999E-3</v>
      </c>
      <c r="K296">
        <v>5.0427350427350401E-2</v>
      </c>
    </row>
    <row r="297" spans="1:11" x14ac:dyDescent="0.35">
      <c r="A297" t="s">
        <v>3855</v>
      </c>
      <c r="B297" t="s">
        <v>12</v>
      </c>
      <c r="C297">
        <v>1872</v>
      </c>
      <c r="D297">
        <v>0.90480000000000005</v>
      </c>
      <c r="E297">
        <v>4.0500000000000001E-2</v>
      </c>
      <c r="F297">
        <v>3</v>
      </c>
      <c r="G297">
        <v>1</v>
      </c>
      <c r="H297">
        <v>155</v>
      </c>
      <c r="I297">
        <v>1</v>
      </c>
      <c r="J297">
        <v>3.8923594425756797E-2</v>
      </c>
      <c r="K297">
        <v>9.0242532063537096E-3</v>
      </c>
    </row>
    <row r="298" spans="1:11" x14ac:dyDescent="0.35">
      <c r="A298" t="s">
        <v>3890</v>
      </c>
      <c r="B298" t="s">
        <v>12</v>
      </c>
      <c r="C298">
        <v>2026</v>
      </c>
      <c r="D298">
        <v>0.72970000000000002</v>
      </c>
      <c r="E298">
        <v>8.0999999999999996E-3</v>
      </c>
      <c r="F298">
        <v>3</v>
      </c>
      <c r="G298">
        <v>2</v>
      </c>
      <c r="H298">
        <v>133</v>
      </c>
      <c r="I298">
        <v>1</v>
      </c>
      <c r="J298">
        <v>8.0349171709155794E-3</v>
      </c>
      <c r="K298">
        <v>0.27043572200215998</v>
      </c>
    </row>
    <row r="299" spans="1:11" x14ac:dyDescent="0.35">
      <c r="A299" t="s">
        <v>3847</v>
      </c>
      <c r="B299" t="s">
        <v>12</v>
      </c>
      <c r="C299">
        <v>1646</v>
      </c>
      <c r="D299">
        <v>0.88639999999999997</v>
      </c>
      <c r="E299">
        <v>2.3799999999999901E-2</v>
      </c>
      <c r="F299">
        <v>3</v>
      </c>
      <c r="G299">
        <v>2</v>
      </c>
      <c r="H299">
        <v>83</v>
      </c>
      <c r="I299">
        <v>2</v>
      </c>
      <c r="J299">
        <v>5.40410356965826E-4</v>
      </c>
      <c r="K299">
        <v>0.113624124932687</v>
      </c>
    </row>
    <row r="300" spans="1:11" x14ac:dyDescent="0.35">
      <c r="A300" t="s">
        <v>3864</v>
      </c>
      <c r="B300" t="s">
        <v>12</v>
      </c>
      <c r="C300">
        <v>1137</v>
      </c>
      <c r="D300">
        <v>0.70250000000000001</v>
      </c>
      <c r="E300">
        <v>7.09999999999999E-3</v>
      </c>
      <c r="F300">
        <v>3</v>
      </c>
      <c r="G300">
        <v>2</v>
      </c>
      <c r="H300">
        <v>207</v>
      </c>
      <c r="I300">
        <v>1</v>
      </c>
      <c r="J300">
        <v>7.0499453877469901E-3</v>
      </c>
      <c r="K300">
        <v>0.29771463866584302</v>
      </c>
    </row>
    <row r="301" spans="1:11" x14ac:dyDescent="0.35">
      <c r="A301" t="s">
        <v>3863</v>
      </c>
      <c r="B301" t="s">
        <v>12</v>
      </c>
      <c r="C301">
        <v>3162</v>
      </c>
      <c r="D301">
        <v>0.85150000000000003</v>
      </c>
      <c r="E301">
        <v>3.2799999999999899E-2</v>
      </c>
      <c r="F301">
        <v>3</v>
      </c>
      <c r="G301">
        <v>1</v>
      </c>
      <c r="H301">
        <v>429</v>
      </c>
      <c r="I301">
        <v>1</v>
      </c>
      <c r="J301">
        <v>3.1758326878388803E-2</v>
      </c>
      <c r="K301">
        <v>2.2055851444538099E-2</v>
      </c>
    </row>
    <row r="302" spans="1:11" x14ac:dyDescent="0.35">
      <c r="A302" t="s">
        <v>1784</v>
      </c>
      <c r="B302" t="s">
        <v>12</v>
      </c>
      <c r="C302">
        <v>5144</v>
      </c>
      <c r="D302">
        <v>0.84709999999999996</v>
      </c>
      <c r="E302">
        <v>4.8300000000000003E-2</v>
      </c>
      <c r="F302">
        <v>3</v>
      </c>
      <c r="G302">
        <v>1</v>
      </c>
      <c r="H302">
        <v>480</v>
      </c>
      <c r="I302">
        <v>1</v>
      </c>
      <c r="J302">
        <v>4.6074596966517202E-2</v>
      </c>
      <c r="K302">
        <v>2.3379146167825899E-2</v>
      </c>
    </row>
    <row r="303" spans="1:11" x14ac:dyDescent="0.35">
      <c r="A303" t="s">
        <v>1799</v>
      </c>
      <c r="B303" t="s">
        <v>12</v>
      </c>
      <c r="C303">
        <v>2821</v>
      </c>
      <c r="D303">
        <v>0.82369999999999999</v>
      </c>
      <c r="E303">
        <v>1.6799999999999999E-2</v>
      </c>
      <c r="F303">
        <v>3</v>
      </c>
      <c r="G303">
        <v>2</v>
      </c>
      <c r="H303">
        <v>288</v>
      </c>
      <c r="I303">
        <v>1</v>
      </c>
      <c r="J303">
        <v>1.6522423288748998E-2</v>
      </c>
      <c r="K303">
        <v>0.17635036496350301</v>
      </c>
    </row>
    <row r="304" spans="1:11" x14ac:dyDescent="0.35">
      <c r="A304" t="s">
        <v>1768</v>
      </c>
      <c r="B304" t="s">
        <v>12</v>
      </c>
      <c r="C304">
        <v>2540</v>
      </c>
      <c r="D304">
        <v>0.69989999999999997</v>
      </c>
      <c r="E304">
        <v>1.9400000000000001E-2</v>
      </c>
      <c r="F304">
        <v>3</v>
      </c>
      <c r="G304">
        <v>1</v>
      </c>
      <c r="H304">
        <v>241</v>
      </c>
      <c r="I304">
        <v>1</v>
      </c>
      <c r="J304">
        <v>1.9030802432803601E-2</v>
      </c>
      <c r="K304">
        <v>9.0107467621934403E-2</v>
      </c>
    </row>
    <row r="305" spans="1:11" x14ac:dyDescent="0.35">
      <c r="A305" t="s">
        <v>1815</v>
      </c>
      <c r="B305" t="s">
        <v>12</v>
      </c>
      <c r="C305">
        <v>1945</v>
      </c>
      <c r="D305">
        <v>0.83809999999999996</v>
      </c>
      <c r="E305">
        <v>1.43E-2</v>
      </c>
      <c r="F305">
        <v>3</v>
      </c>
      <c r="G305">
        <v>1</v>
      </c>
      <c r="H305">
        <v>40</v>
      </c>
      <c r="I305">
        <v>1</v>
      </c>
      <c r="J305">
        <v>1.40983929803805E-2</v>
      </c>
      <c r="K305">
        <v>2.61852055445779E-2</v>
      </c>
    </row>
    <row r="306" spans="1:11" x14ac:dyDescent="0.35">
      <c r="A306" t="s">
        <v>1754</v>
      </c>
      <c r="B306" t="s">
        <v>12</v>
      </c>
      <c r="C306">
        <v>1751</v>
      </c>
      <c r="D306">
        <v>0.67900000000000005</v>
      </c>
      <c r="E306">
        <v>0</v>
      </c>
      <c r="F306">
        <v>3</v>
      </c>
      <c r="G306">
        <v>1</v>
      </c>
      <c r="H306">
        <v>127</v>
      </c>
      <c r="I306">
        <v>1</v>
      </c>
      <c r="J306">
        <v>0</v>
      </c>
      <c r="K306">
        <v>0.102991549277132</v>
      </c>
    </row>
    <row r="307" spans="1:11" x14ac:dyDescent="0.35">
      <c r="A307" t="s">
        <v>1793</v>
      </c>
      <c r="B307" t="s">
        <v>12</v>
      </c>
      <c r="C307">
        <v>1499</v>
      </c>
      <c r="D307">
        <v>0.77680000000000005</v>
      </c>
      <c r="E307">
        <v>1.43E-2</v>
      </c>
      <c r="F307">
        <v>3</v>
      </c>
      <c r="G307">
        <v>1</v>
      </c>
      <c r="H307">
        <v>40</v>
      </c>
      <c r="I307">
        <v>1</v>
      </c>
      <c r="J307">
        <v>1.40983929803805E-2</v>
      </c>
      <c r="K307">
        <v>4.97801486447648E-2</v>
      </c>
    </row>
    <row r="308" spans="1:11" x14ac:dyDescent="0.35">
      <c r="A308" t="s">
        <v>3114</v>
      </c>
      <c r="B308" t="s">
        <v>12</v>
      </c>
      <c r="C308">
        <v>2980</v>
      </c>
      <c r="D308">
        <v>0.94059999999999999</v>
      </c>
      <c r="E308">
        <v>3.3599999999999998E-2</v>
      </c>
      <c r="F308">
        <v>3</v>
      </c>
      <c r="G308">
        <v>1</v>
      </c>
      <c r="H308">
        <v>271</v>
      </c>
      <c r="I308">
        <v>1</v>
      </c>
      <c r="J308">
        <v>3.2507739938080399E-2</v>
      </c>
      <c r="K308">
        <v>3.5392581542786601E-3</v>
      </c>
    </row>
    <row r="309" spans="1:11" x14ac:dyDescent="0.35">
      <c r="A309" t="s">
        <v>3135</v>
      </c>
      <c r="B309" t="s">
        <v>12</v>
      </c>
      <c r="C309">
        <v>1938</v>
      </c>
      <c r="D309">
        <v>0.80830000000000002</v>
      </c>
      <c r="E309">
        <v>1.5699999999999999E-2</v>
      </c>
      <c r="F309">
        <v>3</v>
      </c>
      <c r="G309">
        <v>2</v>
      </c>
      <c r="H309">
        <v>293</v>
      </c>
      <c r="I309">
        <v>1</v>
      </c>
      <c r="J309">
        <v>1.54573200748252E-2</v>
      </c>
      <c r="K309">
        <v>0.191826522101751</v>
      </c>
    </row>
    <row r="310" spans="1:11" x14ac:dyDescent="0.35">
      <c r="A310" t="s">
        <v>3116</v>
      </c>
      <c r="B310" t="s">
        <v>12</v>
      </c>
      <c r="C310">
        <v>1964</v>
      </c>
      <c r="D310">
        <v>0.98250000000000004</v>
      </c>
      <c r="E310">
        <v>7.3000000000000001E-3</v>
      </c>
      <c r="F310">
        <v>3</v>
      </c>
      <c r="G310">
        <v>2</v>
      </c>
      <c r="H310">
        <v>65</v>
      </c>
      <c r="I310">
        <v>1</v>
      </c>
      <c r="J310">
        <v>7.2470961977563701E-3</v>
      </c>
      <c r="K310">
        <v>1.7508754377188501E-2</v>
      </c>
    </row>
    <row r="311" spans="1:11" x14ac:dyDescent="0.35">
      <c r="A311" t="s">
        <v>2566</v>
      </c>
      <c r="B311" t="s">
        <v>12</v>
      </c>
      <c r="C311">
        <v>2403</v>
      </c>
      <c r="D311">
        <v>0.93330000000000002</v>
      </c>
      <c r="E311">
        <v>1.43E-2</v>
      </c>
      <c r="F311">
        <v>3</v>
      </c>
      <c r="G311">
        <v>1</v>
      </c>
      <c r="H311">
        <v>53</v>
      </c>
      <c r="I311">
        <v>1</v>
      </c>
      <c r="J311">
        <v>1.40983929803805E-2</v>
      </c>
      <c r="K311">
        <v>4.4375042433294799E-3</v>
      </c>
    </row>
    <row r="312" spans="1:11" x14ac:dyDescent="0.35">
      <c r="A312" t="s">
        <v>2555</v>
      </c>
      <c r="B312" t="s">
        <v>12</v>
      </c>
      <c r="C312">
        <v>2595</v>
      </c>
      <c r="D312">
        <v>0.98119999999999996</v>
      </c>
      <c r="E312">
        <v>4.6999999999999898E-3</v>
      </c>
      <c r="F312">
        <v>3</v>
      </c>
      <c r="G312">
        <v>1</v>
      </c>
      <c r="H312">
        <v>191</v>
      </c>
      <c r="I312">
        <v>1</v>
      </c>
      <c r="J312">
        <v>4.6780133373146198E-3</v>
      </c>
      <c r="K312">
        <v>3.50331313327747E-4</v>
      </c>
    </row>
    <row r="313" spans="1:11" x14ac:dyDescent="0.35">
      <c r="A313" t="s">
        <v>2115</v>
      </c>
      <c r="B313" t="s">
        <v>12</v>
      </c>
      <c r="C313">
        <v>3296</v>
      </c>
      <c r="D313">
        <v>0.91649999999999998</v>
      </c>
      <c r="E313">
        <v>3.2599999999999997E-2</v>
      </c>
      <c r="F313">
        <v>3</v>
      </c>
      <c r="G313">
        <v>1</v>
      </c>
      <c r="H313">
        <v>337</v>
      </c>
      <c r="I313">
        <v>1</v>
      </c>
      <c r="J313">
        <v>3.1570792175091997E-2</v>
      </c>
      <c r="K313">
        <v>6.9811606075140401E-3</v>
      </c>
    </row>
    <row r="314" spans="1:11" x14ac:dyDescent="0.35">
      <c r="A314" t="s">
        <v>2120</v>
      </c>
      <c r="B314" t="s">
        <v>12</v>
      </c>
      <c r="C314">
        <v>2408</v>
      </c>
      <c r="D314">
        <v>0.93330000000000002</v>
      </c>
      <c r="E314">
        <v>1.43E-2</v>
      </c>
      <c r="F314">
        <v>3</v>
      </c>
      <c r="G314">
        <v>1</v>
      </c>
      <c r="H314">
        <v>55</v>
      </c>
      <c r="I314">
        <v>1</v>
      </c>
      <c r="J314">
        <v>1.40983929803805E-2</v>
      </c>
      <c r="K314">
        <v>4.4685522407335596E-3</v>
      </c>
    </row>
    <row r="315" spans="1:11" x14ac:dyDescent="0.35">
      <c r="A315" t="s">
        <v>2053</v>
      </c>
      <c r="B315" t="s">
        <v>12</v>
      </c>
      <c r="C315">
        <v>2410</v>
      </c>
      <c r="D315">
        <v>0.98119999999999996</v>
      </c>
      <c r="E315">
        <v>4.6999999999999898E-3</v>
      </c>
      <c r="F315">
        <v>3</v>
      </c>
      <c r="G315">
        <v>1</v>
      </c>
      <c r="H315">
        <v>153</v>
      </c>
      <c r="I315">
        <v>1</v>
      </c>
      <c r="J315">
        <v>4.6780133373146198E-3</v>
      </c>
      <c r="K315">
        <v>3.5827967424058597E-4</v>
      </c>
    </row>
    <row r="316" spans="1:11" x14ac:dyDescent="0.35">
      <c r="A316" t="s">
        <v>3602</v>
      </c>
      <c r="B316" t="s">
        <v>12</v>
      </c>
      <c r="C316">
        <v>3004</v>
      </c>
      <c r="D316">
        <v>0.94389999999999996</v>
      </c>
      <c r="E316">
        <v>4.5999999999999999E-2</v>
      </c>
      <c r="F316">
        <v>3</v>
      </c>
      <c r="G316">
        <v>1</v>
      </c>
      <c r="H316">
        <v>181</v>
      </c>
      <c r="I316">
        <v>1</v>
      </c>
      <c r="J316">
        <v>4.3977055449330699E-2</v>
      </c>
      <c r="K316">
        <v>3.1458370234864501E-3</v>
      </c>
    </row>
    <row r="317" spans="1:11" x14ac:dyDescent="0.35">
      <c r="A317" t="s">
        <v>3600</v>
      </c>
      <c r="B317" t="s">
        <v>12</v>
      </c>
      <c r="C317">
        <v>2158</v>
      </c>
      <c r="D317">
        <v>0.9698</v>
      </c>
      <c r="E317">
        <v>4.5999999999999999E-2</v>
      </c>
      <c r="F317">
        <v>3</v>
      </c>
      <c r="G317">
        <v>1</v>
      </c>
      <c r="H317">
        <v>155</v>
      </c>
      <c r="I317">
        <v>2</v>
      </c>
      <c r="J317">
        <v>1.9339814059935101E-3</v>
      </c>
      <c r="K317">
        <v>9.1987441574043198E-4</v>
      </c>
    </row>
    <row r="318" spans="1:11" x14ac:dyDescent="0.35">
      <c r="A318" t="s">
        <v>3572</v>
      </c>
      <c r="B318" t="s">
        <v>12</v>
      </c>
      <c r="C318">
        <v>2484</v>
      </c>
      <c r="D318">
        <v>0.91799999999999904</v>
      </c>
      <c r="E318">
        <v>3.1899999999999998E-2</v>
      </c>
      <c r="F318">
        <v>3</v>
      </c>
      <c r="G318">
        <v>2</v>
      </c>
      <c r="H318">
        <v>152</v>
      </c>
      <c r="I318">
        <v>2</v>
      </c>
      <c r="J318">
        <v>9.5566601307429499E-4</v>
      </c>
      <c r="K318">
        <v>8.2039911308203997E-2</v>
      </c>
    </row>
    <row r="319" spans="1:11" x14ac:dyDescent="0.35">
      <c r="A319" t="s">
        <v>3598</v>
      </c>
      <c r="B319" t="s">
        <v>12</v>
      </c>
      <c r="C319">
        <v>2143</v>
      </c>
      <c r="D319">
        <v>0.83109999999999995</v>
      </c>
      <c r="E319">
        <v>4.1099999999999998E-2</v>
      </c>
      <c r="F319">
        <v>3</v>
      </c>
      <c r="G319">
        <v>1</v>
      </c>
      <c r="H319">
        <v>240</v>
      </c>
      <c r="I319">
        <v>1</v>
      </c>
      <c r="J319">
        <v>3.9477475746806198E-2</v>
      </c>
      <c r="K319">
        <v>2.8526040276976E-2</v>
      </c>
    </row>
    <row r="320" spans="1:11" x14ac:dyDescent="0.35">
      <c r="A320" t="s">
        <v>3580</v>
      </c>
      <c r="B320" t="s">
        <v>12</v>
      </c>
      <c r="C320">
        <v>2085</v>
      </c>
      <c r="D320">
        <v>0.61860000000000004</v>
      </c>
      <c r="E320">
        <v>2.1299999999999999E-2</v>
      </c>
      <c r="F320">
        <v>3</v>
      </c>
      <c r="G320">
        <v>1</v>
      </c>
      <c r="H320">
        <v>369</v>
      </c>
      <c r="I320">
        <v>1</v>
      </c>
      <c r="J320">
        <v>2.0855772055223699E-2</v>
      </c>
      <c r="K320">
        <v>0.145463972247138</v>
      </c>
    </row>
    <row r="321" spans="1:11" x14ac:dyDescent="0.35">
      <c r="A321" t="s">
        <v>3924</v>
      </c>
      <c r="B321" t="s">
        <v>12</v>
      </c>
      <c r="C321">
        <v>2462</v>
      </c>
      <c r="D321">
        <v>0.84870000000000001</v>
      </c>
      <c r="E321">
        <v>4.41E-2</v>
      </c>
      <c r="F321">
        <v>3</v>
      </c>
      <c r="G321">
        <v>1</v>
      </c>
      <c r="H321">
        <v>141</v>
      </c>
      <c r="I321">
        <v>1</v>
      </c>
      <c r="J321">
        <v>4.22373335887367E-2</v>
      </c>
      <c r="K321">
        <v>2.28556145918767E-2</v>
      </c>
    </row>
    <row r="322" spans="1:11" x14ac:dyDescent="0.35">
      <c r="A322" t="s">
        <v>3917</v>
      </c>
      <c r="B322" t="s">
        <v>12</v>
      </c>
      <c r="C322">
        <v>2127</v>
      </c>
      <c r="D322">
        <v>0.75139999999999996</v>
      </c>
      <c r="E322">
        <v>1.6799999999999999E-2</v>
      </c>
      <c r="F322">
        <v>3</v>
      </c>
      <c r="G322">
        <v>1</v>
      </c>
      <c r="H322">
        <v>436</v>
      </c>
      <c r="I322">
        <v>1</v>
      </c>
      <c r="J322">
        <v>1.6522423288748998E-2</v>
      </c>
      <c r="K322">
        <v>6.1773424716010099E-2</v>
      </c>
    </row>
    <row r="323" spans="1:11" x14ac:dyDescent="0.35">
      <c r="A323" t="s">
        <v>3898</v>
      </c>
      <c r="B323" t="s">
        <v>12</v>
      </c>
      <c r="C323">
        <v>2145</v>
      </c>
      <c r="D323">
        <v>0.79010000000000002</v>
      </c>
      <c r="E323">
        <v>1.4800000000000001E-2</v>
      </c>
      <c r="F323">
        <v>3</v>
      </c>
      <c r="G323">
        <v>1</v>
      </c>
      <c r="H323">
        <v>334</v>
      </c>
      <c r="I323">
        <v>1</v>
      </c>
      <c r="J323">
        <v>1.45841545132045E-2</v>
      </c>
      <c r="K323">
        <v>4.4015682953541399E-2</v>
      </c>
    </row>
    <row r="324" spans="1:11" x14ac:dyDescent="0.35">
      <c r="A324" t="s">
        <v>3900</v>
      </c>
      <c r="B324" t="s">
        <v>12</v>
      </c>
      <c r="C324">
        <v>1322</v>
      </c>
      <c r="D324">
        <v>0.70289999999999997</v>
      </c>
      <c r="E324">
        <v>1.44E-2</v>
      </c>
      <c r="F324">
        <v>3</v>
      </c>
      <c r="G324">
        <v>1</v>
      </c>
      <c r="H324">
        <v>178</v>
      </c>
      <c r="I324">
        <v>1</v>
      </c>
      <c r="J324">
        <v>1.4195583596214501E-2</v>
      </c>
      <c r="K324">
        <v>8.8206250636261793E-2</v>
      </c>
    </row>
    <row r="325" spans="1:11" x14ac:dyDescent="0.35">
      <c r="A325" t="s">
        <v>3905</v>
      </c>
      <c r="B325" t="s">
        <v>12</v>
      </c>
      <c r="C325">
        <v>2938</v>
      </c>
      <c r="D325">
        <v>0.95079999999999998</v>
      </c>
      <c r="E325">
        <v>4.6799999999999897E-2</v>
      </c>
      <c r="F325">
        <v>3</v>
      </c>
      <c r="G325">
        <v>2</v>
      </c>
      <c r="H325">
        <v>263</v>
      </c>
      <c r="I325">
        <v>2</v>
      </c>
      <c r="J325">
        <v>1.9987767001830498E-3</v>
      </c>
      <c r="K325">
        <v>4.9498544160465799E-2</v>
      </c>
    </row>
    <row r="326" spans="1:11" x14ac:dyDescent="0.35">
      <c r="A326" t="s">
        <v>1473</v>
      </c>
      <c r="B326" t="s">
        <v>12</v>
      </c>
      <c r="C326">
        <v>3066</v>
      </c>
      <c r="D326">
        <v>0.62529999999999997</v>
      </c>
      <c r="E326">
        <v>2.1000000000000001E-2</v>
      </c>
      <c r="F326">
        <v>3</v>
      </c>
      <c r="G326">
        <v>1</v>
      </c>
      <c r="H326">
        <v>405</v>
      </c>
      <c r="I326">
        <v>1</v>
      </c>
      <c r="J326">
        <v>2.05680705190989E-2</v>
      </c>
      <c r="K326">
        <v>0.14042431324298199</v>
      </c>
    </row>
    <row r="327" spans="1:11" x14ac:dyDescent="0.35">
      <c r="A327" t="s">
        <v>4371</v>
      </c>
      <c r="B327" t="s">
        <v>12</v>
      </c>
      <c r="C327">
        <v>3070</v>
      </c>
      <c r="D327">
        <v>0.90610000000000002</v>
      </c>
      <c r="E327">
        <v>1.8200000000000001E-2</v>
      </c>
      <c r="F327">
        <v>3</v>
      </c>
      <c r="G327">
        <v>1</v>
      </c>
      <c r="H327">
        <v>118</v>
      </c>
      <c r="I327">
        <v>1</v>
      </c>
      <c r="J327">
        <v>1.7874680809271199E-2</v>
      </c>
      <c r="K327">
        <v>8.8349242967124299E-3</v>
      </c>
    </row>
    <row r="328" spans="1:11" x14ac:dyDescent="0.35">
      <c r="A328" t="s">
        <v>4397</v>
      </c>
      <c r="B328" t="s">
        <v>12</v>
      </c>
      <c r="C328">
        <v>5313</v>
      </c>
      <c r="D328">
        <v>0.88739999999999997</v>
      </c>
      <c r="E328">
        <v>4.48E-2</v>
      </c>
      <c r="F328">
        <v>3</v>
      </c>
      <c r="G328">
        <v>1</v>
      </c>
      <c r="H328">
        <v>348</v>
      </c>
      <c r="I328">
        <v>1</v>
      </c>
      <c r="J328">
        <v>4.2879019908116302E-2</v>
      </c>
      <c r="K328">
        <v>1.26903213475556E-2</v>
      </c>
    </row>
    <row r="329" spans="1:11" x14ac:dyDescent="0.35">
      <c r="A329" t="s">
        <v>4389</v>
      </c>
      <c r="B329" t="s">
        <v>12</v>
      </c>
      <c r="C329">
        <v>1589</v>
      </c>
      <c r="D329">
        <v>0.76590000000000003</v>
      </c>
      <c r="E329">
        <v>3.85E-2</v>
      </c>
      <c r="F329">
        <v>3</v>
      </c>
      <c r="G329">
        <v>1</v>
      </c>
      <c r="H329">
        <v>68</v>
      </c>
      <c r="I329">
        <v>1</v>
      </c>
      <c r="J329">
        <v>3.70727010110736E-2</v>
      </c>
      <c r="K329">
        <v>5.4771061100719103E-2</v>
      </c>
    </row>
    <row r="330" spans="1:11" x14ac:dyDescent="0.35">
      <c r="A330" t="s">
        <v>4457</v>
      </c>
      <c r="B330" t="s">
        <v>12</v>
      </c>
      <c r="C330">
        <v>2457</v>
      </c>
      <c r="D330">
        <v>0.93099999999999905</v>
      </c>
      <c r="E330">
        <v>2.3799999999999901E-2</v>
      </c>
      <c r="F330">
        <v>3</v>
      </c>
      <c r="G330">
        <v>1</v>
      </c>
      <c r="H330">
        <v>75</v>
      </c>
      <c r="I330">
        <v>1</v>
      </c>
      <c r="J330">
        <v>2.3246727876538299E-2</v>
      </c>
      <c r="K330">
        <v>4.7805642633228802E-3</v>
      </c>
    </row>
    <row r="331" spans="1:11" x14ac:dyDescent="0.35">
      <c r="A331" t="s">
        <v>4410</v>
      </c>
      <c r="B331" t="s">
        <v>12</v>
      </c>
      <c r="C331">
        <v>2400</v>
      </c>
      <c r="D331">
        <v>0.85219999999999996</v>
      </c>
      <c r="E331">
        <v>2.69E-2</v>
      </c>
      <c r="F331">
        <v>3</v>
      </c>
      <c r="G331">
        <v>2</v>
      </c>
      <c r="H331">
        <v>199</v>
      </c>
      <c r="I331">
        <v>1</v>
      </c>
      <c r="J331">
        <v>2.6195345213750099E-2</v>
      </c>
      <c r="K331">
        <v>0.14802981895633599</v>
      </c>
    </row>
    <row r="332" spans="1:11" x14ac:dyDescent="0.35">
      <c r="A332" t="s">
        <v>4447</v>
      </c>
      <c r="B332" t="s">
        <v>12</v>
      </c>
      <c r="C332">
        <v>1859</v>
      </c>
      <c r="D332">
        <v>0.94030000000000002</v>
      </c>
      <c r="E332">
        <v>4.6799999999999897E-2</v>
      </c>
      <c r="F332">
        <v>3</v>
      </c>
      <c r="G332">
        <v>1</v>
      </c>
      <c r="H332">
        <v>48</v>
      </c>
      <c r="I332">
        <v>1</v>
      </c>
      <c r="J332">
        <v>4.4707680550248298E-2</v>
      </c>
      <c r="K332">
        <v>3.59083965093008E-3</v>
      </c>
    </row>
    <row r="333" spans="1:11" x14ac:dyDescent="0.35">
      <c r="A333" t="s">
        <v>1003</v>
      </c>
      <c r="B333" t="s">
        <v>12</v>
      </c>
      <c r="C333">
        <v>2645</v>
      </c>
      <c r="D333">
        <v>0.93720000000000003</v>
      </c>
      <c r="E333">
        <v>1.3899999999999999E-2</v>
      </c>
      <c r="F333">
        <v>3</v>
      </c>
      <c r="G333">
        <v>1</v>
      </c>
      <c r="H333">
        <v>293</v>
      </c>
      <c r="I333">
        <v>1</v>
      </c>
      <c r="J333">
        <v>1.37094388006706E-2</v>
      </c>
      <c r="K333">
        <v>3.9548077915211501E-3</v>
      </c>
    </row>
    <row r="334" spans="1:11" x14ac:dyDescent="0.35">
      <c r="A334" t="s">
        <v>1019</v>
      </c>
      <c r="B334" t="s">
        <v>12</v>
      </c>
      <c r="C334">
        <v>1571</v>
      </c>
      <c r="D334">
        <v>0.53139999999999998</v>
      </c>
      <c r="E334">
        <v>0</v>
      </c>
      <c r="F334">
        <v>3</v>
      </c>
      <c r="G334">
        <v>2</v>
      </c>
      <c r="H334">
        <v>255</v>
      </c>
      <c r="I334">
        <v>1</v>
      </c>
      <c r="J334">
        <v>0</v>
      </c>
      <c r="K334">
        <v>0.46871829556983402</v>
      </c>
    </row>
    <row r="335" spans="1:11" x14ac:dyDescent="0.35">
      <c r="A335" t="s">
        <v>2893</v>
      </c>
      <c r="B335" t="s">
        <v>12</v>
      </c>
      <c r="C335">
        <v>3092</v>
      </c>
      <c r="D335">
        <v>0.87849999999999995</v>
      </c>
      <c r="E335">
        <v>1.0999999999999999E-2</v>
      </c>
      <c r="F335">
        <v>3</v>
      </c>
      <c r="G335">
        <v>1</v>
      </c>
      <c r="H335">
        <v>35</v>
      </c>
      <c r="I335">
        <v>1</v>
      </c>
      <c r="J335">
        <v>1.08803165182987E-2</v>
      </c>
      <c r="K335">
        <v>1.4753997778294401E-2</v>
      </c>
    </row>
    <row r="336" spans="1:11" x14ac:dyDescent="0.35">
      <c r="A336" t="s">
        <v>2885</v>
      </c>
      <c r="B336" t="s">
        <v>12</v>
      </c>
      <c r="C336">
        <v>2381</v>
      </c>
      <c r="D336">
        <v>0.92859999999999998</v>
      </c>
      <c r="E336">
        <v>1.43E-2</v>
      </c>
      <c r="F336">
        <v>3</v>
      </c>
      <c r="G336">
        <v>1</v>
      </c>
      <c r="H336">
        <v>65</v>
      </c>
      <c r="I336">
        <v>1</v>
      </c>
      <c r="J336">
        <v>1.40983929803805E-2</v>
      </c>
      <c r="K336">
        <v>5.1199240952094199E-3</v>
      </c>
    </row>
    <row r="337" spans="1:11" x14ac:dyDescent="0.35">
      <c r="A337" t="s">
        <v>2875</v>
      </c>
      <c r="B337" t="s">
        <v>12</v>
      </c>
      <c r="C337">
        <v>2341</v>
      </c>
      <c r="D337">
        <v>0.66930000000000001</v>
      </c>
      <c r="E337">
        <v>1.16999999999999E-2</v>
      </c>
      <c r="F337">
        <v>3</v>
      </c>
      <c r="G337">
        <v>2</v>
      </c>
      <c r="H337">
        <v>272</v>
      </c>
      <c r="I337">
        <v>1</v>
      </c>
      <c r="J337">
        <v>1.15646930908372E-2</v>
      </c>
      <c r="K337">
        <v>0.33076043453401899</v>
      </c>
    </row>
    <row r="338" spans="1:11" x14ac:dyDescent="0.35">
      <c r="A338" t="s">
        <v>2876</v>
      </c>
      <c r="B338" t="s">
        <v>12</v>
      </c>
      <c r="C338">
        <v>2055</v>
      </c>
      <c r="D338">
        <v>0.86970000000000003</v>
      </c>
      <c r="E338">
        <v>2.3799999999999901E-2</v>
      </c>
      <c r="F338">
        <v>3</v>
      </c>
      <c r="G338">
        <v>1</v>
      </c>
      <c r="H338">
        <v>284</v>
      </c>
      <c r="I338">
        <v>1</v>
      </c>
      <c r="J338">
        <v>2.3246727876538299E-2</v>
      </c>
      <c r="K338">
        <v>1.6941251003779301E-2</v>
      </c>
    </row>
    <row r="339" spans="1:11" x14ac:dyDescent="0.35">
      <c r="A339" t="s">
        <v>2847</v>
      </c>
      <c r="B339" t="s">
        <v>12</v>
      </c>
      <c r="C339">
        <v>1993</v>
      </c>
      <c r="D339">
        <v>0.73159999999999903</v>
      </c>
      <c r="E339">
        <v>8.5000000000000006E-3</v>
      </c>
      <c r="F339">
        <v>3</v>
      </c>
      <c r="G339">
        <v>1</v>
      </c>
      <c r="H339">
        <v>110</v>
      </c>
      <c r="I339">
        <v>1</v>
      </c>
      <c r="J339">
        <v>8.4283589489340602E-3</v>
      </c>
      <c r="K339">
        <v>7.2086650769914704E-2</v>
      </c>
    </row>
    <row r="340" spans="1:11" x14ac:dyDescent="0.35">
      <c r="A340" t="s">
        <v>2863</v>
      </c>
      <c r="B340" t="s">
        <v>12</v>
      </c>
      <c r="C340">
        <v>3031</v>
      </c>
      <c r="D340">
        <v>0.86269999999999902</v>
      </c>
      <c r="E340">
        <v>0</v>
      </c>
      <c r="F340">
        <v>3</v>
      </c>
      <c r="G340">
        <v>1</v>
      </c>
      <c r="H340">
        <v>52</v>
      </c>
      <c r="I340">
        <v>1</v>
      </c>
      <c r="J340">
        <v>0</v>
      </c>
      <c r="K340">
        <v>1.8858808999697101E-2</v>
      </c>
    </row>
    <row r="341" spans="1:11" x14ac:dyDescent="0.35">
      <c r="A341" t="s">
        <v>2919</v>
      </c>
      <c r="B341" t="s">
        <v>12</v>
      </c>
      <c r="C341">
        <v>2406</v>
      </c>
      <c r="D341">
        <v>0.92859999999999998</v>
      </c>
      <c r="E341">
        <v>1.9E-2</v>
      </c>
      <c r="F341">
        <v>3</v>
      </c>
      <c r="G341">
        <v>1</v>
      </c>
      <c r="H341">
        <v>65</v>
      </c>
      <c r="I341">
        <v>1</v>
      </c>
      <c r="J341">
        <v>1.8645731108930301E-2</v>
      </c>
      <c r="K341">
        <v>5.0725037216739202E-3</v>
      </c>
    </row>
    <row r="342" spans="1:11" x14ac:dyDescent="0.35">
      <c r="A342" t="s">
        <v>2900</v>
      </c>
      <c r="B342" t="s">
        <v>12</v>
      </c>
      <c r="C342">
        <v>2518</v>
      </c>
      <c r="D342">
        <v>0.7752</v>
      </c>
      <c r="E342">
        <v>1.16999999999999E-2</v>
      </c>
      <c r="F342">
        <v>3</v>
      </c>
      <c r="G342">
        <v>2</v>
      </c>
      <c r="H342">
        <v>239</v>
      </c>
      <c r="I342">
        <v>1</v>
      </c>
      <c r="J342">
        <v>1.15646930908372E-2</v>
      </c>
      <c r="K342">
        <v>0.22499230532471501</v>
      </c>
    </row>
    <row r="343" spans="1:11" x14ac:dyDescent="0.35">
      <c r="A343" t="s">
        <v>2897</v>
      </c>
      <c r="B343" t="s">
        <v>12</v>
      </c>
      <c r="C343">
        <v>2464</v>
      </c>
      <c r="D343">
        <v>0.72299999999999998</v>
      </c>
      <c r="E343">
        <v>0</v>
      </c>
      <c r="F343">
        <v>3</v>
      </c>
      <c r="G343">
        <v>1</v>
      </c>
      <c r="H343">
        <v>456</v>
      </c>
      <c r="I343">
        <v>1</v>
      </c>
      <c r="J343">
        <v>0</v>
      </c>
      <c r="K343">
        <v>7.6785146195447795E-2</v>
      </c>
    </row>
    <row r="344" spans="1:11" x14ac:dyDescent="0.35">
      <c r="A344" t="s">
        <v>2896</v>
      </c>
      <c r="B344" t="s">
        <v>12</v>
      </c>
      <c r="C344">
        <v>2238</v>
      </c>
      <c r="D344">
        <v>0.88489999999999902</v>
      </c>
      <c r="E344">
        <v>3.1899999999999998E-2</v>
      </c>
      <c r="F344">
        <v>3</v>
      </c>
      <c r="G344">
        <v>1</v>
      </c>
      <c r="H344">
        <v>251</v>
      </c>
      <c r="I344">
        <v>2</v>
      </c>
      <c r="J344">
        <v>9.5566601307429499E-4</v>
      </c>
      <c r="K344">
        <v>1.3280257315534999E-2</v>
      </c>
    </row>
    <row r="345" spans="1:11" x14ac:dyDescent="0.35">
      <c r="A345" t="s">
        <v>2924</v>
      </c>
      <c r="B345" t="s">
        <v>12</v>
      </c>
      <c r="C345">
        <v>1879</v>
      </c>
      <c r="D345">
        <v>0.66339999999999999</v>
      </c>
      <c r="E345">
        <v>1.2800000000000001E-2</v>
      </c>
      <c r="F345">
        <v>3</v>
      </c>
      <c r="G345">
        <v>1</v>
      </c>
      <c r="H345">
        <v>285</v>
      </c>
      <c r="I345">
        <v>1</v>
      </c>
      <c r="J345">
        <v>1.26382306477093E-2</v>
      </c>
      <c r="K345">
        <v>0.113318665605724</v>
      </c>
    </row>
    <row r="346" spans="1:11" x14ac:dyDescent="0.35">
      <c r="A346" t="s">
        <v>4248</v>
      </c>
      <c r="B346" t="s">
        <v>12</v>
      </c>
      <c r="C346">
        <v>2915</v>
      </c>
      <c r="D346">
        <v>0.86970000000000003</v>
      </c>
      <c r="E346">
        <v>3.1800000000000002E-2</v>
      </c>
      <c r="F346">
        <v>3</v>
      </c>
      <c r="G346">
        <v>1</v>
      </c>
      <c r="H346">
        <v>114</v>
      </c>
      <c r="I346">
        <v>1</v>
      </c>
      <c r="J346">
        <v>3.08199263423144E-2</v>
      </c>
      <c r="K346">
        <v>1.6962485461896801E-2</v>
      </c>
    </row>
    <row r="347" spans="1:11" x14ac:dyDescent="0.35">
      <c r="A347" t="s">
        <v>4250</v>
      </c>
      <c r="B347" t="s">
        <v>12</v>
      </c>
      <c r="C347">
        <v>3148</v>
      </c>
      <c r="D347">
        <v>0.90129999999999999</v>
      </c>
      <c r="E347">
        <v>3.2300000000000002E-2</v>
      </c>
      <c r="F347">
        <v>3</v>
      </c>
      <c r="G347">
        <v>1</v>
      </c>
      <c r="H347">
        <v>250</v>
      </c>
      <c r="I347">
        <v>1</v>
      </c>
      <c r="J347">
        <v>3.1289353869999002E-2</v>
      </c>
      <c r="K347">
        <v>9.7298180061645093E-3</v>
      </c>
    </row>
    <row r="348" spans="1:11" x14ac:dyDescent="0.35">
      <c r="A348" t="s">
        <v>4257</v>
      </c>
      <c r="B348" t="s">
        <v>12</v>
      </c>
      <c r="C348">
        <v>5211</v>
      </c>
      <c r="D348">
        <v>0.89549999999999996</v>
      </c>
      <c r="E348">
        <v>3.2199999999999999E-2</v>
      </c>
      <c r="F348">
        <v>3</v>
      </c>
      <c r="G348">
        <v>1</v>
      </c>
      <c r="H348">
        <v>474</v>
      </c>
      <c r="I348">
        <v>1</v>
      </c>
      <c r="J348">
        <v>3.1195504747142E-2</v>
      </c>
      <c r="K348">
        <v>1.09332563252622E-2</v>
      </c>
    </row>
    <row r="349" spans="1:11" x14ac:dyDescent="0.35">
      <c r="A349" t="s">
        <v>4265</v>
      </c>
      <c r="B349" t="s">
        <v>12</v>
      </c>
      <c r="C349">
        <v>2154</v>
      </c>
      <c r="D349">
        <v>0.86950000000000005</v>
      </c>
      <c r="E349">
        <v>2.3E-2</v>
      </c>
      <c r="F349">
        <v>3</v>
      </c>
      <c r="G349">
        <v>1</v>
      </c>
      <c r="H349">
        <v>322</v>
      </c>
      <c r="I349">
        <v>1</v>
      </c>
      <c r="J349">
        <v>2.24828934506353E-2</v>
      </c>
      <c r="K349">
        <v>1.7049836705926899E-2</v>
      </c>
    </row>
    <row r="350" spans="1:11" x14ac:dyDescent="0.35">
      <c r="A350" t="s">
        <v>4733</v>
      </c>
      <c r="B350" t="s">
        <v>12</v>
      </c>
      <c r="C350">
        <v>2424</v>
      </c>
      <c r="D350">
        <v>0.93099999999999905</v>
      </c>
      <c r="E350">
        <v>1.9E-2</v>
      </c>
      <c r="F350">
        <v>3</v>
      </c>
      <c r="G350">
        <v>1</v>
      </c>
      <c r="H350">
        <v>76</v>
      </c>
      <c r="I350">
        <v>1</v>
      </c>
      <c r="J350">
        <v>1.8645731108930301E-2</v>
      </c>
      <c r="K350">
        <v>4.7534659582792599E-3</v>
      </c>
    </row>
    <row r="351" spans="1:11" x14ac:dyDescent="0.35">
      <c r="A351" t="s">
        <v>4769</v>
      </c>
      <c r="B351" t="s">
        <v>12</v>
      </c>
      <c r="C351">
        <v>1577</v>
      </c>
      <c r="D351">
        <v>0.94189999999999996</v>
      </c>
      <c r="E351">
        <v>1.18999999999999E-2</v>
      </c>
      <c r="F351">
        <v>3</v>
      </c>
      <c r="G351">
        <v>1</v>
      </c>
      <c r="H351">
        <v>28</v>
      </c>
      <c r="I351">
        <v>1</v>
      </c>
      <c r="J351">
        <v>1.17600553414369E-2</v>
      </c>
      <c r="K351">
        <v>3.39021737192175E-3</v>
      </c>
    </row>
    <row r="352" spans="1:11" x14ac:dyDescent="0.35">
      <c r="A352" t="s">
        <v>4748</v>
      </c>
      <c r="B352" t="s">
        <v>12</v>
      </c>
      <c r="C352">
        <v>1377</v>
      </c>
      <c r="D352">
        <v>0.76170000000000004</v>
      </c>
      <c r="E352">
        <v>1.2500000000000001E-2</v>
      </c>
      <c r="F352">
        <v>3</v>
      </c>
      <c r="G352">
        <v>1</v>
      </c>
      <c r="H352">
        <v>42</v>
      </c>
      <c r="I352">
        <v>1</v>
      </c>
      <c r="J352">
        <v>1.23456790123456E-2</v>
      </c>
      <c r="K352">
        <v>5.6726912547565699E-2</v>
      </c>
    </row>
    <row r="353" spans="1:11" x14ac:dyDescent="0.35">
      <c r="A353" t="s">
        <v>2809</v>
      </c>
      <c r="B353" t="s">
        <v>12</v>
      </c>
      <c r="C353">
        <v>2376</v>
      </c>
      <c r="D353">
        <v>0.92379999999999995</v>
      </c>
      <c r="E353">
        <v>1.43E-2</v>
      </c>
      <c r="F353">
        <v>3</v>
      </c>
      <c r="G353">
        <v>1</v>
      </c>
      <c r="H353">
        <v>58</v>
      </c>
      <c r="I353">
        <v>1</v>
      </c>
      <c r="J353">
        <v>1.40983929803805E-2</v>
      </c>
      <c r="K353">
        <v>5.7798642956822504E-3</v>
      </c>
    </row>
    <row r="354" spans="1:11" x14ac:dyDescent="0.35">
      <c r="A354" t="s">
        <v>2812</v>
      </c>
      <c r="B354" t="s">
        <v>12</v>
      </c>
      <c r="C354">
        <v>2534</v>
      </c>
      <c r="D354">
        <v>0.73599999999999999</v>
      </c>
      <c r="E354">
        <v>5.4000000000000003E-3</v>
      </c>
      <c r="F354">
        <v>3</v>
      </c>
      <c r="G354">
        <v>2</v>
      </c>
      <c r="H354">
        <v>275</v>
      </c>
      <c r="I354">
        <v>1</v>
      </c>
      <c r="J354">
        <v>5.3709966182613799E-3</v>
      </c>
      <c r="K354">
        <v>0.26401394133023498</v>
      </c>
    </row>
    <row r="355" spans="1:11" x14ac:dyDescent="0.35">
      <c r="A355" t="s">
        <v>2822</v>
      </c>
      <c r="B355" t="s">
        <v>12</v>
      </c>
      <c r="C355">
        <v>1876</v>
      </c>
      <c r="D355">
        <v>0.72650000000000003</v>
      </c>
      <c r="E355">
        <v>0</v>
      </c>
      <c r="F355">
        <v>3</v>
      </c>
      <c r="G355">
        <v>1</v>
      </c>
      <c r="H355">
        <v>257</v>
      </c>
      <c r="I355">
        <v>1</v>
      </c>
      <c r="J355">
        <v>0</v>
      </c>
      <c r="K355">
        <v>7.48416701827746E-2</v>
      </c>
    </row>
    <row r="356" spans="1:11" x14ac:dyDescent="0.35">
      <c r="A356" t="s">
        <v>2824</v>
      </c>
      <c r="B356" t="s">
        <v>12</v>
      </c>
      <c r="C356">
        <v>1751</v>
      </c>
      <c r="D356">
        <v>0.90939999999999999</v>
      </c>
      <c r="E356">
        <v>2.3799999999999901E-2</v>
      </c>
      <c r="F356">
        <v>3</v>
      </c>
      <c r="G356">
        <v>1</v>
      </c>
      <c r="H356">
        <v>71</v>
      </c>
      <c r="I356">
        <v>1</v>
      </c>
      <c r="J356">
        <v>2.3246727876538299E-2</v>
      </c>
      <c r="K356">
        <v>8.2129708297932601E-3</v>
      </c>
    </row>
    <row r="357" spans="1:11" x14ac:dyDescent="0.35">
      <c r="A357" t="s">
        <v>2797</v>
      </c>
      <c r="B357" t="s">
        <v>12</v>
      </c>
      <c r="C357">
        <v>3677</v>
      </c>
      <c r="D357">
        <v>0.65590000000000004</v>
      </c>
      <c r="E357">
        <v>2.8999999999999901E-2</v>
      </c>
      <c r="F357">
        <v>3</v>
      </c>
      <c r="G357">
        <v>1</v>
      </c>
      <c r="H357">
        <v>713</v>
      </c>
      <c r="I357">
        <v>1</v>
      </c>
      <c r="J357">
        <v>2.8182701652089401E-2</v>
      </c>
      <c r="K357">
        <v>0.118442042243587</v>
      </c>
    </row>
    <row r="358" spans="1:11" x14ac:dyDescent="0.35">
      <c r="A358" t="s">
        <v>1391</v>
      </c>
      <c r="B358" t="s">
        <v>12</v>
      </c>
      <c r="C358">
        <v>2088</v>
      </c>
      <c r="D358">
        <v>0.91900000000000004</v>
      </c>
      <c r="E358">
        <v>4.5199999999999997E-2</v>
      </c>
      <c r="F358">
        <v>3</v>
      </c>
      <c r="G358">
        <v>1</v>
      </c>
      <c r="H358">
        <v>191</v>
      </c>
      <c r="I358">
        <v>1</v>
      </c>
      <c r="J358">
        <v>4.3245311902028301E-2</v>
      </c>
      <c r="K358">
        <v>6.5914625456212801E-3</v>
      </c>
    </row>
    <row r="359" spans="1:11" x14ac:dyDescent="0.35">
      <c r="A359" t="s">
        <v>1397</v>
      </c>
      <c r="B359" t="s">
        <v>12</v>
      </c>
      <c r="C359">
        <v>1851</v>
      </c>
      <c r="D359">
        <v>0.55079999999999996</v>
      </c>
      <c r="E359">
        <v>8.0999999999999996E-3</v>
      </c>
      <c r="F359">
        <v>3</v>
      </c>
      <c r="G359">
        <v>2</v>
      </c>
      <c r="H359">
        <v>331</v>
      </c>
      <c r="I359">
        <v>1</v>
      </c>
      <c r="J359">
        <v>8.0349171709155794E-3</v>
      </c>
      <c r="K359">
        <v>0.44927105028265302</v>
      </c>
    </row>
    <row r="360" spans="1:11" x14ac:dyDescent="0.35">
      <c r="A360" t="s">
        <v>1270</v>
      </c>
      <c r="B360" t="s">
        <v>12</v>
      </c>
      <c r="C360">
        <v>2008</v>
      </c>
      <c r="D360">
        <v>0.90239999999999998</v>
      </c>
      <c r="E360">
        <v>3.1E-2</v>
      </c>
      <c r="F360">
        <v>3</v>
      </c>
      <c r="G360">
        <v>1</v>
      </c>
      <c r="H360">
        <v>226</v>
      </c>
      <c r="I360">
        <v>1</v>
      </c>
      <c r="J360">
        <v>3.00678952473326E-2</v>
      </c>
      <c r="K360">
        <v>9.5512684615928194E-3</v>
      </c>
    </row>
    <row r="361" spans="1:11" x14ac:dyDescent="0.35">
      <c r="A361" t="s">
        <v>4118</v>
      </c>
      <c r="B361" t="s">
        <v>12</v>
      </c>
      <c r="C361">
        <v>2731</v>
      </c>
      <c r="D361">
        <v>0.85040000000000004</v>
      </c>
      <c r="E361">
        <v>8.5000000000000006E-3</v>
      </c>
      <c r="F361">
        <v>3</v>
      </c>
      <c r="G361">
        <v>2</v>
      </c>
      <c r="H361">
        <v>122</v>
      </c>
      <c r="I361">
        <v>2</v>
      </c>
      <c r="J361" s="1">
        <v>7.1037234572076801E-5</v>
      </c>
      <c r="K361">
        <v>0.14975093399750899</v>
      </c>
    </row>
    <row r="362" spans="1:11" x14ac:dyDescent="0.35">
      <c r="A362" t="s">
        <v>4127</v>
      </c>
      <c r="B362" t="s">
        <v>12</v>
      </c>
      <c r="C362">
        <v>2768</v>
      </c>
      <c r="D362">
        <v>0.81979999999999997</v>
      </c>
      <c r="E362">
        <v>1.6199999999999999E-2</v>
      </c>
      <c r="F362">
        <v>3</v>
      </c>
      <c r="G362">
        <v>1</v>
      </c>
      <c r="H362">
        <v>355</v>
      </c>
      <c r="I362">
        <v>1</v>
      </c>
      <c r="J362">
        <v>1.594174375123E-2</v>
      </c>
      <c r="K362">
        <v>3.2477857600972201E-2</v>
      </c>
    </row>
    <row r="363" spans="1:11" x14ac:dyDescent="0.35">
      <c r="A363" t="s">
        <v>4141</v>
      </c>
      <c r="B363" t="s">
        <v>12</v>
      </c>
      <c r="C363">
        <v>1711</v>
      </c>
      <c r="D363">
        <v>0.5988</v>
      </c>
      <c r="E363">
        <v>2.9999999999999997E-4</v>
      </c>
      <c r="F363">
        <v>3</v>
      </c>
      <c r="G363">
        <v>2</v>
      </c>
      <c r="H363">
        <v>245</v>
      </c>
      <c r="I363">
        <v>1</v>
      </c>
      <c r="J363">
        <v>2.9991002699190201E-4</v>
      </c>
      <c r="K363">
        <v>0.40132960111966398</v>
      </c>
    </row>
    <row r="364" spans="1:11" x14ac:dyDescent="0.35">
      <c r="A364" t="s">
        <v>1153</v>
      </c>
      <c r="B364" t="s">
        <v>12</v>
      </c>
      <c r="C364">
        <v>2503</v>
      </c>
      <c r="D364">
        <v>0.8266</v>
      </c>
      <c r="E364">
        <v>2.18E-2</v>
      </c>
      <c r="F364">
        <v>3</v>
      </c>
      <c r="G364">
        <v>1</v>
      </c>
      <c r="H364">
        <v>301</v>
      </c>
      <c r="I364">
        <v>1</v>
      </c>
      <c r="J364">
        <v>2.1334899197494601E-2</v>
      </c>
      <c r="K364">
        <v>3.0108554340189199E-2</v>
      </c>
    </row>
    <row r="365" spans="1:11" x14ac:dyDescent="0.35">
      <c r="A365" t="s">
        <v>1091</v>
      </c>
      <c r="B365" t="s">
        <v>12</v>
      </c>
      <c r="C365">
        <v>1930</v>
      </c>
      <c r="D365">
        <v>0.75670000000000004</v>
      </c>
      <c r="E365">
        <v>1.7100000000000001E-2</v>
      </c>
      <c r="F365">
        <v>3</v>
      </c>
      <c r="G365">
        <v>1</v>
      </c>
      <c r="H365">
        <v>293</v>
      </c>
      <c r="I365">
        <v>1</v>
      </c>
      <c r="J365">
        <v>1.6812506144921802E-2</v>
      </c>
      <c r="K365">
        <v>5.9187861738187998E-2</v>
      </c>
    </row>
    <row r="366" spans="1:11" x14ac:dyDescent="0.35">
      <c r="A366" t="s">
        <v>1088</v>
      </c>
      <c r="B366" t="s">
        <v>12</v>
      </c>
      <c r="C366">
        <v>2031</v>
      </c>
      <c r="D366">
        <v>0.68459999999999999</v>
      </c>
      <c r="E366">
        <v>1.9900000000000001E-2</v>
      </c>
      <c r="F366">
        <v>3</v>
      </c>
      <c r="G366">
        <v>1</v>
      </c>
      <c r="H366">
        <v>382</v>
      </c>
      <c r="I366">
        <v>1</v>
      </c>
      <c r="J366">
        <v>1.9511716834983799E-2</v>
      </c>
      <c r="K366">
        <v>9.9448621280477698E-2</v>
      </c>
    </row>
    <row r="367" spans="1:11" x14ac:dyDescent="0.35">
      <c r="A367" t="s">
        <v>1132</v>
      </c>
      <c r="B367" t="s">
        <v>12</v>
      </c>
      <c r="C367">
        <v>1730</v>
      </c>
      <c r="D367">
        <v>0.73970000000000002</v>
      </c>
      <c r="E367">
        <v>8.6E-3</v>
      </c>
      <c r="F367">
        <v>3</v>
      </c>
      <c r="G367">
        <v>2</v>
      </c>
      <c r="H367">
        <v>266</v>
      </c>
      <c r="I367">
        <v>1</v>
      </c>
      <c r="J367">
        <v>8.5266706325599802E-3</v>
      </c>
      <c r="K367">
        <v>0.26036767849508302</v>
      </c>
    </row>
    <row r="368" spans="1:11" x14ac:dyDescent="0.35">
      <c r="A368" t="s">
        <v>1082</v>
      </c>
      <c r="B368" t="s">
        <v>12</v>
      </c>
      <c r="C368">
        <v>1484</v>
      </c>
      <c r="D368">
        <v>0.75929999999999997</v>
      </c>
      <c r="E368">
        <v>8.6E-3</v>
      </c>
      <c r="F368">
        <v>3</v>
      </c>
      <c r="G368">
        <v>1</v>
      </c>
      <c r="H368">
        <v>229</v>
      </c>
      <c r="I368">
        <v>1</v>
      </c>
      <c r="J368">
        <v>8.5266706325599802E-3</v>
      </c>
      <c r="K368">
        <v>5.7949199883771702E-2</v>
      </c>
    </row>
    <row r="369" spans="1:11" x14ac:dyDescent="0.35">
      <c r="A369" t="s">
        <v>189</v>
      </c>
      <c r="B369" t="s">
        <v>12</v>
      </c>
      <c r="C369">
        <v>3486</v>
      </c>
      <c r="D369">
        <v>0.86819999999999997</v>
      </c>
      <c r="E369">
        <v>6.9999999999999897E-3</v>
      </c>
      <c r="F369">
        <v>3</v>
      </c>
      <c r="G369">
        <v>1</v>
      </c>
      <c r="H369">
        <v>215</v>
      </c>
      <c r="I369">
        <v>1</v>
      </c>
      <c r="J369">
        <v>6.9513406156901597E-3</v>
      </c>
      <c r="K369">
        <v>1.73881063541599E-2</v>
      </c>
    </row>
    <row r="370" spans="1:11" x14ac:dyDescent="0.35">
      <c r="A370" t="s">
        <v>239</v>
      </c>
      <c r="B370" t="s">
        <v>12</v>
      </c>
      <c r="C370">
        <v>2930</v>
      </c>
      <c r="D370">
        <v>0.9788</v>
      </c>
      <c r="E370">
        <v>4.0199999999999902E-2</v>
      </c>
      <c r="F370">
        <v>3</v>
      </c>
      <c r="G370">
        <v>3</v>
      </c>
      <c r="H370">
        <v>26</v>
      </c>
      <c r="I370">
        <v>2</v>
      </c>
      <c r="J370">
        <v>1.4935453267402501E-3</v>
      </c>
      <c r="K370" t="s">
        <v>15</v>
      </c>
    </row>
    <row r="371" spans="1:11" x14ac:dyDescent="0.35">
      <c r="A371" t="s">
        <v>247</v>
      </c>
      <c r="B371" t="s">
        <v>12</v>
      </c>
      <c r="C371">
        <v>2663</v>
      </c>
      <c r="D371">
        <v>0.70540000000000003</v>
      </c>
      <c r="E371">
        <v>1.66E-2</v>
      </c>
      <c r="F371">
        <v>3</v>
      </c>
      <c r="G371">
        <v>2</v>
      </c>
      <c r="H371">
        <v>248</v>
      </c>
      <c r="I371">
        <v>1</v>
      </c>
      <c r="J371">
        <v>1.6328939602596799E-2</v>
      </c>
      <c r="K371">
        <v>0.29475635593220301</v>
      </c>
    </row>
    <row r="372" spans="1:11" x14ac:dyDescent="0.35">
      <c r="A372" t="s">
        <v>171</v>
      </c>
      <c r="B372" t="s">
        <v>12</v>
      </c>
      <c r="C372">
        <v>2585</v>
      </c>
      <c r="D372">
        <v>0.93689999999999996</v>
      </c>
      <c r="E372">
        <v>1.6199999999999999E-2</v>
      </c>
      <c r="F372">
        <v>3</v>
      </c>
      <c r="G372">
        <v>2</v>
      </c>
      <c r="H372">
        <v>242</v>
      </c>
      <c r="I372">
        <v>1</v>
      </c>
      <c r="J372">
        <v>1.594174375123E-2</v>
      </c>
      <c r="K372">
        <v>6.3405797101449196E-2</v>
      </c>
    </row>
    <row r="373" spans="1:11" x14ac:dyDescent="0.35">
      <c r="A373" t="s">
        <v>165</v>
      </c>
      <c r="B373" t="s">
        <v>12</v>
      </c>
      <c r="C373">
        <v>2284</v>
      </c>
      <c r="D373">
        <v>0.81279999999999997</v>
      </c>
      <c r="E373">
        <v>2.5000000000000001E-3</v>
      </c>
      <c r="F373">
        <v>3</v>
      </c>
      <c r="G373">
        <v>2</v>
      </c>
      <c r="H373">
        <v>280</v>
      </c>
      <c r="I373">
        <v>1</v>
      </c>
      <c r="J373">
        <v>2.4937655860349101E-3</v>
      </c>
      <c r="K373">
        <v>0.187477765919601</v>
      </c>
    </row>
    <row r="374" spans="1:11" x14ac:dyDescent="0.35">
      <c r="A374" t="s">
        <v>180</v>
      </c>
      <c r="B374" t="s">
        <v>12</v>
      </c>
      <c r="C374">
        <v>2162</v>
      </c>
      <c r="D374">
        <v>0.65180000000000005</v>
      </c>
      <c r="E374">
        <v>1.66E-2</v>
      </c>
      <c r="F374">
        <v>3</v>
      </c>
      <c r="G374">
        <v>1</v>
      </c>
      <c r="H374">
        <v>430</v>
      </c>
      <c r="I374">
        <v>1</v>
      </c>
      <c r="J374">
        <v>1.6328939602596799E-2</v>
      </c>
      <c r="K374">
        <v>0.121179121482962</v>
      </c>
    </row>
    <row r="375" spans="1:11" x14ac:dyDescent="0.35">
      <c r="A375" t="s">
        <v>177</v>
      </c>
      <c r="B375" t="s">
        <v>12</v>
      </c>
      <c r="C375">
        <v>2326</v>
      </c>
      <c r="D375">
        <v>0.87529999999999997</v>
      </c>
      <c r="E375">
        <v>4.8599999999999997E-2</v>
      </c>
      <c r="F375">
        <v>3</v>
      </c>
      <c r="G375">
        <v>1</v>
      </c>
      <c r="H375">
        <v>283</v>
      </c>
      <c r="I375">
        <v>1</v>
      </c>
      <c r="J375">
        <v>4.6347510967003597E-2</v>
      </c>
      <c r="K375">
        <v>1.55603566313892E-2</v>
      </c>
    </row>
    <row r="376" spans="1:11" x14ac:dyDescent="0.35">
      <c r="A376" t="s">
        <v>174</v>
      </c>
      <c r="B376" t="s">
        <v>12</v>
      </c>
      <c r="C376">
        <v>2366</v>
      </c>
      <c r="D376">
        <v>0.89239999999999997</v>
      </c>
      <c r="E376">
        <v>2.04999999999999E-2</v>
      </c>
      <c r="F376">
        <v>3</v>
      </c>
      <c r="G376">
        <v>2</v>
      </c>
      <c r="H376">
        <v>180</v>
      </c>
      <c r="I376">
        <v>1</v>
      </c>
      <c r="J376">
        <v>2.00881920627143E-2</v>
      </c>
      <c r="K376">
        <v>0.10784313725490099</v>
      </c>
    </row>
    <row r="377" spans="1:11" x14ac:dyDescent="0.35">
      <c r="A377" t="s">
        <v>159</v>
      </c>
      <c r="B377" t="s">
        <v>12</v>
      </c>
      <c r="C377">
        <v>2142</v>
      </c>
      <c r="D377">
        <v>0.97260000000000002</v>
      </c>
      <c r="E377">
        <v>1.72E-2</v>
      </c>
      <c r="F377">
        <v>3</v>
      </c>
      <c r="G377">
        <v>1</v>
      </c>
      <c r="H377">
        <v>239</v>
      </c>
      <c r="I377">
        <v>1</v>
      </c>
      <c r="J377">
        <v>1.6909162406606299E-2</v>
      </c>
      <c r="K377">
        <v>7.5448267843824504E-4</v>
      </c>
    </row>
    <row r="378" spans="1:11" x14ac:dyDescent="0.35">
      <c r="A378" t="s">
        <v>198</v>
      </c>
      <c r="B378" t="s">
        <v>12</v>
      </c>
      <c r="C378">
        <v>4640</v>
      </c>
      <c r="D378">
        <v>0.81709999999999905</v>
      </c>
      <c r="E378">
        <v>2.69E-2</v>
      </c>
      <c r="F378">
        <v>3</v>
      </c>
      <c r="G378">
        <v>1</v>
      </c>
      <c r="H378">
        <v>750</v>
      </c>
      <c r="I378">
        <v>1</v>
      </c>
      <c r="J378">
        <v>2.6195345213750099E-2</v>
      </c>
      <c r="K378">
        <v>3.3446112343226198E-2</v>
      </c>
    </row>
    <row r="379" spans="1:11" x14ac:dyDescent="0.35">
      <c r="A379" t="s">
        <v>4334</v>
      </c>
      <c r="B379" t="s">
        <v>12</v>
      </c>
      <c r="C379">
        <v>2994</v>
      </c>
      <c r="D379">
        <v>0.91310000000000002</v>
      </c>
      <c r="E379">
        <v>4.2999999999999997E-2</v>
      </c>
      <c r="F379">
        <v>3</v>
      </c>
      <c r="G379">
        <v>1</v>
      </c>
      <c r="H379">
        <v>227</v>
      </c>
      <c r="I379">
        <v>1</v>
      </c>
      <c r="J379">
        <v>4.1227229146692197E-2</v>
      </c>
      <c r="K379">
        <v>7.5303096358377902E-3</v>
      </c>
    </row>
    <row r="380" spans="1:11" x14ac:dyDescent="0.35">
      <c r="A380" t="s">
        <v>4333</v>
      </c>
      <c r="B380" t="s">
        <v>12</v>
      </c>
      <c r="C380">
        <v>2862</v>
      </c>
      <c r="D380">
        <v>0.84419999999999995</v>
      </c>
      <c r="E380">
        <v>2.75E-2</v>
      </c>
      <c r="F380">
        <v>3</v>
      </c>
      <c r="G380">
        <v>1</v>
      </c>
      <c r="H380">
        <v>295</v>
      </c>
      <c r="I380">
        <v>1</v>
      </c>
      <c r="J380">
        <v>2.6763990267639901E-2</v>
      </c>
      <c r="K380">
        <v>2.4297528856969099E-2</v>
      </c>
    </row>
    <row r="381" spans="1:11" x14ac:dyDescent="0.35">
      <c r="A381" t="s">
        <v>4314</v>
      </c>
      <c r="B381" t="s">
        <v>12</v>
      </c>
      <c r="C381">
        <v>4536</v>
      </c>
      <c r="D381">
        <v>0.91290000000000004</v>
      </c>
      <c r="E381">
        <v>2.8500000000000001E-2</v>
      </c>
      <c r="F381">
        <v>3</v>
      </c>
      <c r="G381">
        <v>1</v>
      </c>
      <c r="H381">
        <v>452</v>
      </c>
      <c r="I381">
        <v>1</v>
      </c>
      <c r="J381">
        <v>2.77102576567817E-2</v>
      </c>
      <c r="K381">
        <v>7.5774147540840098E-3</v>
      </c>
    </row>
    <row r="382" spans="1:11" x14ac:dyDescent="0.35">
      <c r="A382" t="s">
        <v>2303</v>
      </c>
      <c r="B382" t="s">
        <v>12</v>
      </c>
      <c r="C382">
        <v>2603</v>
      </c>
      <c r="D382">
        <v>0.88419999999999999</v>
      </c>
      <c r="E382">
        <v>5.1000000000000004E-3</v>
      </c>
      <c r="F382">
        <v>3</v>
      </c>
      <c r="G382">
        <v>1</v>
      </c>
      <c r="H382">
        <v>149</v>
      </c>
      <c r="I382">
        <v>1</v>
      </c>
      <c r="J382">
        <v>5.0741219779126398E-3</v>
      </c>
      <c r="K382">
        <v>1.3381513244397099E-2</v>
      </c>
    </row>
    <row r="383" spans="1:11" x14ac:dyDescent="0.35">
      <c r="A383" t="s">
        <v>2308</v>
      </c>
      <c r="B383" t="s">
        <v>12</v>
      </c>
      <c r="C383">
        <v>2372</v>
      </c>
      <c r="D383">
        <v>0.89429999999999998</v>
      </c>
      <c r="E383">
        <v>2.5600000000000001E-2</v>
      </c>
      <c r="F383">
        <v>3</v>
      </c>
      <c r="G383">
        <v>1</v>
      </c>
      <c r="H383">
        <v>251</v>
      </c>
      <c r="I383">
        <v>1</v>
      </c>
      <c r="J383">
        <v>2.4960998439937598E-2</v>
      </c>
      <c r="K383">
        <v>1.11828778598916E-2</v>
      </c>
    </row>
    <row r="384" spans="1:11" x14ac:dyDescent="0.35">
      <c r="A384" t="s">
        <v>2351</v>
      </c>
      <c r="B384" t="s">
        <v>12</v>
      </c>
      <c r="C384">
        <v>2956</v>
      </c>
      <c r="D384">
        <v>0.80899999999999905</v>
      </c>
      <c r="E384">
        <v>1.7500000000000002E-2</v>
      </c>
      <c r="F384">
        <v>3</v>
      </c>
      <c r="G384">
        <v>1</v>
      </c>
      <c r="H384">
        <v>207</v>
      </c>
      <c r="I384">
        <v>3</v>
      </c>
      <c r="J384" s="1">
        <v>5.0875757943111197E-6</v>
      </c>
      <c r="K384">
        <v>3.6447688061382898E-2</v>
      </c>
    </row>
    <row r="385" spans="1:11" x14ac:dyDescent="0.35">
      <c r="A385" t="s">
        <v>2322</v>
      </c>
      <c r="B385" t="s">
        <v>12</v>
      </c>
      <c r="C385">
        <v>1089</v>
      </c>
      <c r="D385">
        <v>0.67859999999999998</v>
      </c>
      <c r="E385">
        <v>1.95E-2</v>
      </c>
      <c r="F385">
        <v>3</v>
      </c>
      <c r="G385">
        <v>1</v>
      </c>
      <c r="H385">
        <v>160</v>
      </c>
      <c r="I385">
        <v>1</v>
      </c>
      <c r="J385">
        <v>1.9127023050514901E-2</v>
      </c>
      <c r="K385">
        <v>0.103223250285501</v>
      </c>
    </row>
    <row r="386" spans="1:11" x14ac:dyDescent="0.35">
      <c r="A386" t="s">
        <v>2373</v>
      </c>
      <c r="B386" t="s">
        <v>12</v>
      </c>
      <c r="C386">
        <v>3268</v>
      </c>
      <c r="D386">
        <v>0.90049999999999997</v>
      </c>
      <c r="E386">
        <v>4.9500000000000002E-2</v>
      </c>
      <c r="F386">
        <v>3</v>
      </c>
      <c r="G386">
        <v>1</v>
      </c>
      <c r="H386">
        <v>344</v>
      </c>
      <c r="I386">
        <v>1</v>
      </c>
      <c r="J386">
        <v>4.7165316817532103E-2</v>
      </c>
      <c r="K386">
        <v>9.9202400011538499E-3</v>
      </c>
    </row>
    <row r="387" spans="1:11" x14ac:dyDescent="0.35">
      <c r="A387" t="s">
        <v>1169</v>
      </c>
      <c r="B387" t="s">
        <v>12</v>
      </c>
      <c r="C387">
        <v>3643</v>
      </c>
      <c r="D387">
        <v>0.86819999999999997</v>
      </c>
      <c r="E387">
        <v>0.02</v>
      </c>
      <c r="F387">
        <v>3</v>
      </c>
      <c r="G387">
        <v>1</v>
      </c>
      <c r="H387">
        <v>42</v>
      </c>
      <c r="I387">
        <v>1</v>
      </c>
      <c r="J387">
        <v>1.9607843137254902E-2</v>
      </c>
      <c r="K387">
        <v>1.7396442554069101E-2</v>
      </c>
    </row>
    <row r="388" spans="1:11" x14ac:dyDescent="0.35">
      <c r="A388" t="s">
        <v>1186</v>
      </c>
      <c r="B388" t="s">
        <v>12</v>
      </c>
      <c r="C388">
        <v>2464</v>
      </c>
      <c r="D388">
        <v>0.69819999999999904</v>
      </c>
      <c r="E388">
        <v>1.23E-2</v>
      </c>
      <c r="F388">
        <v>3</v>
      </c>
      <c r="G388">
        <v>1</v>
      </c>
      <c r="H388">
        <v>429</v>
      </c>
      <c r="I388">
        <v>1</v>
      </c>
      <c r="J388">
        <v>1.21505482564457E-2</v>
      </c>
      <c r="K388">
        <v>9.1134003405213104E-2</v>
      </c>
    </row>
    <row r="389" spans="1:11" x14ac:dyDescent="0.35">
      <c r="A389" t="s">
        <v>1214</v>
      </c>
      <c r="B389" t="s">
        <v>12</v>
      </c>
      <c r="C389">
        <v>1939</v>
      </c>
      <c r="D389">
        <v>0.64099999999999902</v>
      </c>
      <c r="E389">
        <v>0</v>
      </c>
      <c r="F389">
        <v>3</v>
      </c>
      <c r="G389">
        <v>1</v>
      </c>
      <c r="H389">
        <v>341</v>
      </c>
      <c r="I389">
        <v>1</v>
      </c>
      <c r="J389">
        <v>0</v>
      </c>
      <c r="K389">
        <v>0.12881083562901699</v>
      </c>
    </row>
    <row r="390" spans="1:11" x14ac:dyDescent="0.35">
      <c r="A390" t="s">
        <v>1255</v>
      </c>
      <c r="B390" t="s">
        <v>12</v>
      </c>
      <c r="C390">
        <v>3686</v>
      </c>
      <c r="D390">
        <v>0.86819999999999997</v>
      </c>
      <c r="E390">
        <v>0.02</v>
      </c>
      <c r="F390">
        <v>3</v>
      </c>
      <c r="G390">
        <v>1</v>
      </c>
      <c r="H390">
        <v>42</v>
      </c>
      <c r="I390">
        <v>1</v>
      </c>
      <c r="J390">
        <v>1.9607843137254902E-2</v>
      </c>
      <c r="K390">
        <v>1.7367693670811601E-2</v>
      </c>
    </row>
    <row r="391" spans="1:11" x14ac:dyDescent="0.35">
      <c r="A391" t="s">
        <v>1253</v>
      </c>
      <c r="B391" t="s">
        <v>12</v>
      </c>
      <c r="C391">
        <v>4028</v>
      </c>
      <c r="D391">
        <v>0.69550000000000001</v>
      </c>
      <c r="E391">
        <v>2.7300000000000001E-2</v>
      </c>
      <c r="F391">
        <v>3</v>
      </c>
      <c r="G391">
        <v>1</v>
      </c>
      <c r="H391">
        <v>598</v>
      </c>
      <c r="I391">
        <v>1</v>
      </c>
      <c r="J391">
        <v>2.65745157208215E-2</v>
      </c>
      <c r="K391">
        <v>9.2719007680998597E-2</v>
      </c>
    </row>
    <row r="392" spans="1:11" x14ac:dyDescent="0.35">
      <c r="A392" t="s">
        <v>1251</v>
      </c>
      <c r="B392" t="s">
        <v>12</v>
      </c>
      <c r="C392">
        <v>3058</v>
      </c>
      <c r="D392">
        <v>0.93979999999999997</v>
      </c>
      <c r="E392">
        <v>4.9500000000000002E-2</v>
      </c>
      <c r="F392">
        <v>3</v>
      </c>
      <c r="G392">
        <v>1</v>
      </c>
      <c r="H392">
        <v>360</v>
      </c>
      <c r="I392">
        <v>1</v>
      </c>
      <c r="J392">
        <v>4.7165316817532103E-2</v>
      </c>
      <c r="K392">
        <v>3.6106805858938502E-3</v>
      </c>
    </row>
    <row r="393" spans="1:11" x14ac:dyDescent="0.35">
      <c r="A393" t="s">
        <v>1228</v>
      </c>
      <c r="B393" t="s">
        <v>12</v>
      </c>
      <c r="C393">
        <v>2272</v>
      </c>
      <c r="D393">
        <v>0.87260000000000004</v>
      </c>
      <c r="E393">
        <v>2.5600000000000001E-2</v>
      </c>
      <c r="F393">
        <v>3</v>
      </c>
      <c r="G393">
        <v>1</v>
      </c>
      <c r="H393">
        <v>262</v>
      </c>
      <c r="I393">
        <v>1</v>
      </c>
      <c r="J393">
        <v>2.4960998439937598E-2</v>
      </c>
      <c r="K393">
        <v>1.6212535105128E-2</v>
      </c>
    </row>
    <row r="394" spans="1:11" x14ac:dyDescent="0.35">
      <c r="A394" t="s">
        <v>1248</v>
      </c>
      <c r="B394" t="s">
        <v>12</v>
      </c>
      <c r="C394">
        <v>2376</v>
      </c>
      <c r="D394">
        <v>0.9113</v>
      </c>
      <c r="E394">
        <v>3.6299999999999999E-2</v>
      </c>
      <c r="F394">
        <v>3</v>
      </c>
      <c r="G394">
        <v>2</v>
      </c>
      <c r="H394">
        <v>145</v>
      </c>
      <c r="I394">
        <v>1</v>
      </c>
      <c r="J394">
        <v>3.5028466660233501E-2</v>
      </c>
      <c r="K394">
        <v>8.8957055214723899E-2</v>
      </c>
    </row>
    <row r="395" spans="1:11" x14ac:dyDescent="0.35">
      <c r="A395" t="s">
        <v>1245</v>
      </c>
      <c r="B395" t="s">
        <v>12</v>
      </c>
      <c r="C395">
        <v>2198</v>
      </c>
      <c r="D395">
        <v>0.64019999999999999</v>
      </c>
      <c r="E395">
        <v>1.9199999999999998E-2</v>
      </c>
      <c r="F395">
        <v>3</v>
      </c>
      <c r="G395">
        <v>1</v>
      </c>
      <c r="H395">
        <v>235</v>
      </c>
      <c r="I395">
        <v>1</v>
      </c>
      <c r="J395">
        <v>1.8838304552590199E-2</v>
      </c>
      <c r="K395">
        <v>0.12948257694808701</v>
      </c>
    </row>
    <row r="396" spans="1:11" x14ac:dyDescent="0.35">
      <c r="A396" t="s">
        <v>1249</v>
      </c>
      <c r="B396" t="s">
        <v>12</v>
      </c>
      <c r="C396">
        <v>1847</v>
      </c>
      <c r="D396">
        <v>0.74409999999999998</v>
      </c>
      <c r="E396">
        <v>9.4999999999999998E-3</v>
      </c>
      <c r="F396">
        <v>3</v>
      </c>
      <c r="G396">
        <v>1</v>
      </c>
      <c r="H396">
        <v>312</v>
      </c>
      <c r="I396">
        <v>1</v>
      </c>
      <c r="J396">
        <v>9.4105993065874104E-3</v>
      </c>
      <c r="K396">
        <v>6.5531837283211505E-2</v>
      </c>
    </row>
    <row r="397" spans="1:11" x14ac:dyDescent="0.35">
      <c r="A397" t="s">
        <v>1261</v>
      </c>
      <c r="B397" t="s">
        <v>12</v>
      </c>
      <c r="C397">
        <v>1232</v>
      </c>
      <c r="D397">
        <v>0.50159999999999905</v>
      </c>
      <c r="E397">
        <v>0</v>
      </c>
      <c r="F397">
        <v>3</v>
      </c>
      <c r="G397">
        <v>2</v>
      </c>
      <c r="H397">
        <v>302</v>
      </c>
      <c r="I397">
        <v>2</v>
      </c>
      <c r="J397">
        <v>0</v>
      </c>
      <c r="K397">
        <v>0.49857549857549799</v>
      </c>
    </row>
    <row r="398" spans="1:11" x14ac:dyDescent="0.35">
      <c r="A398" t="s">
        <v>4201</v>
      </c>
      <c r="B398" t="s">
        <v>12</v>
      </c>
      <c r="C398">
        <v>2691</v>
      </c>
      <c r="D398">
        <v>0.79409999999999903</v>
      </c>
      <c r="E398">
        <v>1.32E-2</v>
      </c>
      <c r="F398">
        <v>3</v>
      </c>
      <c r="G398">
        <v>1</v>
      </c>
      <c r="H398">
        <v>305</v>
      </c>
      <c r="I398">
        <v>1</v>
      </c>
      <c r="J398">
        <v>1.30280300039478E-2</v>
      </c>
      <c r="K398">
        <v>4.2371440625149102E-2</v>
      </c>
    </row>
    <row r="399" spans="1:11" x14ac:dyDescent="0.35">
      <c r="A399" t="s">
        <v>4212</v>
      </c>
      <c r="B399" t="s">
        <v>12</v>
      </c>
      <c r="C399">
        <v>1724</v>
      </c>
      <c r="D399">
        <v>0.90590000000000004</v>
      </c>
      <c r="E399">
        <v>2.4799999999999999E-2</v>
      </c>
      <c r="F399">
        <v>3</v>
      </c>
      <c r="G399">
        <v>1</v>
      </c>
      <c r="H399">
        <v>146</v>
      </c>
      <c r="I399">
        <v>1</v>
      </c>
      <c r="J399">
        <v>2.4199843871975001E-2</v>
      </c>
      <c r="K399">
        <v>8.89241666188283E-3</v>
      </c>
    </row>
    <row r="400" spans="1:11" x14ac:dyDescent="0.35">
      <c r="A400" t="s">
        <v>4217</v>
      </c>
      <c r="B400" t="s">
        <v>12</v>
      </c>
      <c r="C400">
        <v>3271</v>
      </c>
      <c r="D400">
        <v>0.77539999999999998</v>
      </c>
      <c r="E400">
        <v>2.5600000000000001E-2</v>
      </c>
      <c r="F400">
        <v>3</v>
      </c>
      <c r="G400">
        <v>2</v>
      </c>
      <c r="H400">
        <v>276</v>
      </c>
      <c r="I400">
        <v>2</v>
      </c>
      <c r="J400">
        <v>6.2305144311856702E-4</v>
      </c>
      <c r="K400">
        <v>0.22469779568618101</v>
      </c>
    </row>
    <row r="401" spans="1:11" x14ac:dyDescent="0.35">
      <c r="A401" t="s">
        <v>2527</v>
      </c>
      <c r="B401" t="s">
        <v>12</v>
      </c>
      <c r="C401">
        <v>2838</v>
      </c>
      <c r="D401">
        <v>0.86839999999999895</v>
      </c>
      <c r="E401">
        <v>3.5099999999999999E-2</v>
      </c>
      <c r="F401">
        <v>3</v>
      </c>
      <c r="G401">
        <v>1</v>
      </c>
      <c r="H401">
        <v>197</v>
      </c>
      <c r="I401">
        <v>3</v>
      </c>
      <c r="J401" s="1">
        <v>3.8991902298950799E-5</v>
      </c>
      <c r="K401">
        <v>1.7347973788861801E-2</v>
      </c>
    </row>
    <row r="402" spans="1:11" x14ac:dyDescent="0.35">
      <c r="A402" t="s">
        <v>2511</v>
      </c>
      <c r="B402" t="s">
        <v>12</v>
      </c>
      <c r="C402">
        <v>1900</v>
      </c>
      <c r="D402">
        <v>0.72409999999999997</v>
      </c>
      <c r="E402">
        <v>0</v>
      </c>
      <c r="F402">
        <v>3</v>
      </c>
      <c r="G402">
        <v>2</v>
      </c>
      <c r="H402">
        <v>31</v>
      </c>
      <c r="I402">
        <v>1</v>
      </c>
      <c r="J402">
        <v>0</v>
      </c>
      <c r="K402">
        <v>0.27591463414634099</v>
      </c>
    </row>
    <row r="403" spans="1:11" x14ac:dyDescent="0.35">
      <c r="A403" t="s">
        <v>2544</v>
      </c>
      <c r="B403" t="s">
        <v>12</v>
      </c>
      <c r="C403">
        <v>1517</v>
      </c>
      <c r="D403">
        <v>0.89029999999999998</v>
      </c>
      <c r="E403">
        <v>2.9999999999999997E-4</v>
      </c>
      <c r="F403">
        <v>3</v>
      </c>
      <c r="G403">
        <v>1</v>
      </c>
      <c r="H403">
        <v>92</v>
      </c>
      <c r="I403">
        <v>1</v>
      </c>
      <c r="J403">
        <v>2.9991002699190201E-4</v>
      </c>
      <c r="K403">
        <v>1.19858906817298E-2</v>
      </c>
    </row>
    <row r="404" spans="1:11" x14ac:dyDescent="0.35">
      <c r="A404" t="s">
        <v>2537</v>
      </c>
      <c r="B404" t="s">
        <v>12</v>
      </c>
      <c r="C404">
        <v>1303</v>
      </c>
      <c r="D404">
        <v>0.57530000000000003</v>
      </c>
      <c r="E404">
        <v>2.7000000000000001E-3</v>
      </c>
      <c r="F404">
        <v>3</v>
      </c>
      <c r="G404">
        <v>1</v>
      </c>
      <c r="H404">
        <v>72</v>
      </c>
      <c r="I404">
        <v>1</v>
      </c>
      <c r="J404">
        <v>2.6927296299990001E-3</v>
      </c>
      <c r="K404">
        <v>0.180282607508638</v>
      </c>
    </row>
    <row r="405" spans="1:11" x14ac:dyDescent="0.35">
      <c r="A405" t="s">
        <v>2548</v>
      </c>
      <c r="B405" t="s">
        <v>12</v>
      </c>
      <c r="C405">
        <v>1003</v>
      </c>
      <c r="D405">
        <v>0.67179999999999995</v>
      </c>
      <c r="E405">
        <v>0</v>
      </c>
      <c r="F405">
        <v>3</v>
      </c>
      <c r="G405">
        <v>1</v>
      </c>
      <c r="H405">
        <v>162</v>
      </c>
      <c r="I405">
        <v>1</v>
      </c>
      <c r="J405">
        <v>0</v>
      </c>
      <c r="K405">
        <v>0.107861676668719</v>
      </c>
    </row>
    <row r="406" spans="1:11" x14ac:dyDescent="0.35">
      <c r="A406" t="s">
        <v>1435</v>
      </c>
      <c r="B406" t="s">
        <v>12</v>
      </c>
      <c r="C406">
        <v>2270</v>
      </c>
      <c r="D406">
        <v>0.56520000000000004</v>
      </c>
      <c r="E406">
        <v>5.9999999999999995E-4</v>
      </c>
      <c r="F406">
        <v>3</v>
      </c>
      <c r="G406">
        <v>1</v>
      </c>
      <c r="H406">
        <v>438</v>
      </c>
      <c r="I406">
        <v>1</v>
      </c>
      <c r="J406">
        <v>5.9964021587047701E-4</v>
      </c>
      <c r="K406">
        <v>0.18907826498338201</v>
      </c>
    </row>
    <row r="407" spans="1:11" x14ac:dyDescent="0.35">
      <c r="A407" t="s">
        <v>4236</v>
      </c>
      <c r="B407" t="s">
        <v>12</v>
      </c>
      <c r="C407">
        <v>2415</v>
      </c>
      <c r="D407">
        <v>0.91900000000000004</v>
      </c>
      <c r="E407">
        <v>3.8100000000000002E-2</v>
      </c>
      <c r="F407">
        <v>3</v>
      </c>
      <c r="G407">
        <v>1</v>
      </c>
      <c r="H407">
        <v>84</v>
      </c>
      <c r="I407">
        <v>1</v>
      </c>
      <c r="J407">
        <v>3.6701666506116899E-2</v>
      </c>
      <c r="K407">
        <v>6.5407873627051699E-3</v>
      </c>
    </row>
    <row r="408" spans="1:11" x14ac:dyDescent="0.35">
      <c r="A408" t="s">
        <v>4237</v>
      </c>
      <c r="B408" t="s">
        <v>12</v>
      </c>
      <c r="C408">
        <v>2855</v>
      </c>
      <c r="D408">
        <v>0.88419999999999999</v>
      </c>
      <c r="E408">
        <v>1.95E-2</v>
      </c>
      <c r="F408">
        <v>3</v>
      </c>
      <c r="G408">
        <v>1</v>
      </c>
      <c r="H408">
        <v>305</v>
      </c>
      <c r="I408">
        <v>1</v>
      </c>
      <c r="J408">
        <v>1.9127023050514901E-2</v>
      </c>
      <c r="K408">
        <v>1.3383782273640701E-2</v>
      </c>
    </row>
    <row r="409" spans="1:11" x14ac:dyDescent="0.35">
      <c r="A409" t="s">
        <v>4224</v>
      </c>
      <c r="B409" t="s">
        <v>12</v>
      </c>
      <c r="C409">
        <v>1675</v>
      </c>
      <c r="D409">
        <v>0.90010000000000001</v>
      </c>
      <c r="E409">
        <v>1.18999999999999E-2</v>
      </c>
      <c r="F409">
        <v>3</v>
      </c>
      <c r="G409">
        <v>1</v>
      </c>
      <c r="H409">
        <v>141</v>
      </c>
      <c r="I409">
        <v>1</v>
      </c>
      <c r="J409">
        <v>1.17600553414369E-2</v>
      </c>
      <c r="K409">
        <v>9.9408919935518505E-3</v>
      </c>
    </row>
    <row r="410" spans="1:11" x14ac:dyDescent="0.35">
      <c r="A410" t="s">
        <v>4241</v>
      </c>
      <c r="B410" t="s">
        <v>12</v>
      </c>
      <c r="C410">
        <v>3007</v>
      </c>
      <c r="D410">
        <v>0.96489999999999998</v>
      </c>
      <c r="E410">
        <v>2.3699999999999999E-2</v>
      </c>
      <c r="F410">
        <v>3</v>
      </c>
      <c r="G410">
        <v>2</v>
      </c>
      <c r="H410">
        <v>187</v>
      </c>
      <c r="I410">
        <v>1</v>
      </c>
      <c r="J410">
        <v>2.3151313861482802E-2</v>
      </c>
      <c r="K410">
        <v>3.5290343278793698E-2</v>
      </c>
    </row>
    <row r="411" spans="1:11" x14ac:dyDescent="0.35">
      <c r="A411" t="s">
        <v>4180</v>
      </c>
      <c r="B411" t="s">
        <v>12</v>
      </c>
      <c r="C411">
        <v>4107</v>
      </c>
      <c r="D411">
        <v>0.85089999999999999</v>
      </c>
      <c r="E411">
        <v>3.8100000000000002E-2</v>
      </c>
      <c r="F411">
        <v>3</v>
      </c>
      <c r="G411">
        <v>1</v>
      </c>
      <c r="H411">
        <v>455</v>
      </c>
      <c r="I411">
        <v>1</v>
      </c>
      <c r="J411">
        <v>3.6701666506116899E-2</v>
      </c>
      <c r="K411">
        <v>2.2222697286322202E-2</v>
      </c>
    </row>
    <row r="412" spans="1:11" x14ac:dyDescent="0.35">
      <c r="A412" t="s">
        <v>4177</v>
      </c>
      <c r="B412" t="s">
        <v>12</v>
      </c>
      <c r="C412">
        <v>3109</v>
      </c>
      <c r="D412">
        <v>0.71989999999999998</v>
      </c>
      <c r="E412">
        <v>2.5499999999999998E-2</v>
      </c>
      <c r="F412">
        <v>3</v>
      </c>
      <c r="G412">
        <v>3</v>
      </c>
      <c r="H412">
        <v>421</v>
      </c>
      <c r="I412">
        <v>3</v>
      </c>
      <c r="J412" s="1">
        <v>1.53749441615996E-5</v>
      </c>
      <c r="K412" t="s">
        <v>15</v>
      </c>
    </row>
    <row r="413" spans="1:11" x14ac:dyDescent="0.35">
      <c r="A413" t="s">
        <v>4186</v>
      </c>
      <c r="B413" t="s">
        <v>12</v>
      </c>
      <c r="C413">
        <v>2626</v>
      </c>
      <c r="D413">
        <v>0.70079999999999998</v>
      </c>
      <c r="E413">
        <v>1.2E-2</v>
      </c>
      <c r="F413">
        <v>3</v>
      </c>
      <c r="G413">
        <v>1</v>
      </c>
      <c r="H413">
        <v>384</v>
      </c>
      <c r="I413">
        <v>1</v>
      </c>
      <c r="J413">
        <v>1.18577075098814E-2</v>
      </c>
      <c r="K413">
        <v>8.9560228759314797E-2</v>
      </c>
    </row>
    <row r="414" spans="1:11" x14ac:dyDescent="0.35">
      <c r="A414" t="s">
        <v>4151</v>
      </c>
      <c r="B414" t="s">
        <v>12</v>
      </c>
      <c r="C414">
        <v>2538</v>
      </c>
      <c r="D414">
        <v>0.86399999999999999</v>
      </c>
      <c r="E414">
        <v>1.4999999999999999E-2</v>
      </c>
      <c r="F414">
        <v>3</v>
      </c>
      <c r="G414">
        <v>2</v>
      </c>
      <c r="H414">
        <v>325</v>
      </c>
      <c r="I414">
        <v>1</v>
      </c>
      <c r="J414">
        <v>1.47783251231527E-2</v>
      </c>
      <c r="K414">
        <v>0.13614703880190601</v>
      </c>
    </row>
    <row r="415" spans="1:11" x14ac:dyDescent="0.35">
      <c r="A415" t="s">
        <v>4147</v>
      </c>
      <c r="B415" t="s">
        <v>12</v>
      </c>
      <c r="C415">
        <v>1562</v>
      </c>
      <c r="D415">
        <v>0.54879999999999995</v>
      </c>
      <c r="E415">
        <v>8.3999999999999995E-3</v>
      </c>
      <c r="F415">
        <v>3</v>
      </c>
      <c r="G415">
        <v>2</v>
      </c>
      <c r="H415">
        <v>358</v>
      </c>
      <c r="I415">
        <v>2</v>
      </c>
      <c r="J415" s="1">
        <v>6.9389362594979604E-5</v>
      </c>
      <c r="K415">
        <v>0.45135230066736898</v>
      </c>
    </row>
    <row r="416" spans="1:11" x14ac:dyDescent="0.35">
      <c r="A416" t="s">
        <v>4194</v>
      </c>
      <c r="B416" t="s">
        <v>12</v>
      </c>
      <c r="C416">
        <v>1023</v>
      </c>
      <c r="D416">
        <v>0.58219999999999905</v>
      </c>
      <c r="E416">
        <v>0</v>
      </c>
      <c r="F416">
        <v>3</v>
      </c>
      <c r="G416">
        <v>1</v>
      </c>
      <c r="H416">
        <v>203</v>
      </c>
      <c r="I416">
        <v>1</v>
      </c>
      <c r="J416">
        <v>0</v>
      </c>
      <c r="K416">
        <v>0.17465972288321099</v>
      </c>
    </row>
    <row r="417" spans="1:11" x14ac:dyDescent="0.35">
      <c r="A417" t="s">
        <v>4166</v>
      </c>
      <c r="B417" t="s">
        <v>12</v>
      </c>
      <c r="C417">
        <v>4002</v>
      </c>
      <c r="D417">
        <v>0.79969999999999997</v>
      </c>
      <c r="E417">
        <v>3.08999999999999E-2</v>
      </c>
      <c r="F417">
        <v>3</v>
      </c>
      <c r="G417">
        <v>2</v>
      </c>
      <c r="H417">
        <v>623</v>
      </c>
      <c r="I417">
        <v>2</v>
      </c>
      <c r="J417">
        <v>8.9842924352419502E-4</v>
      </c>
      <c r="K417">
        <v>0.2003996003996</v>
      </c>
    </row>
    <row r="418" spans="1:11" x14ac:dyDescent="0.35">
      <c r="A418" t="s">
        <v>1056</v>
      </c>
      <c r="B418" t="s">
        <v>12</v>
      </c>
      <c r="C418">
        <v>3206</v>
      </c>
      <c r="D418">
        <v>0.66659999999999997</v>
      </c>
      <c r="E418">
        <v>2.64E-2</v>
      </c>
      <c r="F418">
        <v>3</v>
      </c>
      <c r="G418">
        <v>1</v>
      </c>
      <c r="H418">
        <v>503</v>
      </c>
      <c r="I418">
        <v>2</v>
      </c>
      <c r="J418">
        <v>6.61568116912269E-4</v>
      </c>
      <c r="K418">
        <v>0.11115731115731101</v>
      </c>
    </row>
    <row r="419" spans="1:11" x14ac:dyDescent="0.35">
      <c r="A419" t="s">
        <v>1064</v>
      </c>
      <c r="B419" t="s">
        <v>12</v>
      </c>
      <c r="C419">
        <v>2168</v>
      </c>
      <c r="D419">
        <v>0.76949999999999996</v>
      </c>
      <c r="E419">
        <v>2.4199999999999999E-2</v>
      </c>
      <c r="F419">
        <v>3</v>
      </c>
      <c r="G419">
        <v>1</v>
      </c>
      <c r="H419">
        <v>357</v>
      </c>
      <c r="I419">
        <v>1</v>
      </c>
      <c r="J419">
        <v>2.3628197617652801E-2</v>
      </c>
      <c r="K419">
        <v>5.31410605738806E-2</v>
      </c>
    </row>
    <row r="420" spans="1:11" x14ac:dyDescent="0.35">
      <c r="A420" t="s">
        <v>1062</v>
      </c>
      <c r="B420" t="s">
        <v>12</v>
      </c>
      <c r="C420">
        <v>994</v>
      </c>
      <c r="D420">
        <v>0.69969999999999999</v>
      </c>
      <c r="E420">
        <v>2.1999999999999999E-2</v>
      </c>
      <c r="F420">
        <v>3</v>
      </c>
      <c r="G420">
        <v>1</v>
      </c>
      <c r="H420">
        <v>27</v>
      </c>
      <c r="I420">
        <v>1</v>
      </c>
      <c r="J420">
        <v>2.1526418786692699E-2</v>
      </c>
      <c r="K420">
        <v>9.0147783251231503E-2</v>
      </c>
    </row>
    <row r="421" spans="1:11" x14ac:dyDescent="0.35">
      <c r="A421" t="s">
        <v>459</v>
      </c>
      <c r="B421" t="s">
        <v>12</v>
      </c>
      <c r="C421">
        <v>3247</v>
      </c>
      <c r="D421">
        <v>0.70689999999999997</v>
      </c>
      <c r="E421">
        <v>0</v>
      </c>
      <c r="F421">
        <v>3</v>
      </c>
      <c r="G421">
        <v>1</v>
      </c>
      <c r="H421">
        <v>35</v>
      </c>
      <c r="I421">
        <v>1</v>
      </c>
      <c r="J421">
        <v>0</v>
      </c>
      <c r="K421">
        <v>8.5926123501332302E-2</v>
      </c>
    </row>
    <row r="422" spans="1:11" x14ac:dyDescent="0.35">
      <c r="A422" t="s">
        <v>451</v>
      </c>
      <c r="B422" t="s">
        <v>12</v>
      </c>
      <c r="C422">
        <v>2867</v>
      </c>
      <c r="D422">
        <v>0.90449999999999997</v>
      </c>
      <c r="E422">
        <v>1.7899999999999999E-2</v>
      </c>
      <c r="F422">
        <v>3</v>
      </c>
      <c r="G422">
        <v>1</v>
      </c>
      <c r="H422">
        <v>257</v>
      </c>
      <c r="I422">
        <v>1</v>
      </c>
      <c r="J422">
        <v>1.7585224481776199E-2</v>
      </c>
      <c r="K422">
        <v>9.1089447954504008E-3</v>
      </c>
    </row>
    <row r="423" spans="1:11" x14ac:dyDescent="0.35">
      <c r="A423" t="s">
        <v>461</v>
      </c>
      <c r="B423" t="s">
        <v>12</v>
      </c>
      <c r="C423">
        <v>2511</v>
      </c>
      <c r="D423">
        <v>0.99509999999999998</v>
      </c>
      <c r="E423">
        <v>3.9199999999999999E-2</v>
      </c>
      <c r="F423">
        <v>3</v>
      </c>
      <c r="G423">
        <v>2</v>
      </c>
      <c r="H423">
        <v>32</v>
      </c>
      <c r="I423">
        <v>3</v>
      </c>
      <c r="J423" s="1">
        <v>5.3673607609095097E-5</v>
      </c>
      <c r="K423">
        <v>5.1505546751188496E-3</v>
      </c>
    </row>
    <row r="424" spans="1:11" x14ac:dyDescent="0.35">
      <c r="A424" t="s">
        <v>460</v>
      </c>
      <c r="B424" t="s">
        <v>12</v>
      </c>
      <c r="C424">
        <v>2454</v>
      </c>
      <c r="D424">
        <v>0.88800000000000001</v>
      </c>
      <c r="E424">
        <v>1.7500000000000002E-2</v>
      </c>
      <c r="F424">
        <v>3</v>
      </c>
      <c r="G424">
        <v>2</v>
      </c>
      <c r="H424">
        <v>328</v>
      </c>
      <c r="I424">
        <v>2</v>
      </c>
      <c r="J424">
        <v>2.95806192612089E-4</v>
      </c>
      <c r="K424">
        <v>0.112156295224312</v>
      </c>
    </row>
    <row r="425" spans="1:11" x14ac:dyDescent="0.35">
      <c r="A425" t="s">
        <v>462</v>
      </c>
      <c r="B425" t="s">
        <v>12</v>
      </c>
      <c r="C425">
        <v>1883</v>
      </c>
      <c r="D425">
        <v>0.56269999999999998</v>
      </c>
      <c r="E425">
        <v>0</v>
      </c>
      <c r="F425">
        <v>3</v>
      </c>
      <c r="G425">
        <v>1</v>
      </c>
      <c r="H425">
        <v>30</v>
      </c>
      <c r="I425">
        <v>1</v>
      </c>
      <c r="J425">
        <v>0</v>
      </c>
      <c r="K425">
        <v>0.191251017272696</v>
      </c>
    </row>
    <row r="426" spans="1:11" x14ac:dyDescent="0.35">
      <c r="A426" t="s">
        <v>470</v>
      </c>
      <c r="B426" t="s">
        <v>12</v>
      </c>
      <c r="C426">
        <v>3981</v>
      </c>
      <c r="D426">
        <v>0.9718</v>
      </c>
      <c r="E426">
        <v>1.37E-2</v>
      </c>
      <c r="F426">
        <v>3</v>
      </c>
      <c r="G426">
        <v>1</v>
      </c>
      <c r="H426">
        <v>236</v>
      </c>
      <c r="I426">
        <v>1</v>
      </c>
      <c r="J426">
        <v>1.35148466015586E-2</v>
      </c>
      <c r="K426">
        <v>7.94931886136197E-4</v>
      </c>
    </row>
    <row r="427" spans="1:11" x14ac:dyDescent="0.35">
      <c r="A427" t="s">
        <v>464</v>
      </c>
      <c r="B427" t="s">
        <v>12</v>
      </c>
      <c r="C427">
        <v>3447</v>
      </c>
      <c r="D427">
        <v>0.96850000000000003</v>
      </c>
      <c r="E427">
        <v>1.44999999999999E-2</v>
      </c>
      <c r="F427">
        <v>3</v>
      </c>
      <c r="G427">
        <v>3</v>
      </c>
      <c r="H427">
        <v>390</v>
      </c>
      <c r="I427">
        <v>1</v>
      </c>
      <c r="J427">
        <v>1.42927550517496E-2</v>
      </c>
      <c r="K427" t="s">
        <v>15</v>
      </c>
    </row>
    <row r="428" spans="1:11" x14ac:dyDescent="0.35">
      <c r="A428" t="s">
        <v>506</v>
      </c>
      <c r="B428" t="s">
        <v>12</v>
      </c>
      <c r="C428">
        <v>3456</v>
      </c>
      <c r="D428">
        <v>0.8397</v>
      </c>
      <c r="E428">
        <v>0</v>
      </c>
      <c r="F428">
        <v>3</v>
      </c>
      <c r="G428">
        <v>3</v>
      </c>
      <c r="H428">
        <v>54</v>
      </c>
      <c r="I428">
        <v>2</v>
      </c>
      <c r="J428">
        <v>0</v>
      </c>
      <c r="K428" t="s">
        <v>15</v>
      </c>
    </row>
    <row r="429" spans="1:11" x14ac:dyDescent="0.35">
      <c r="A429" t="s">
        <v>505</v>
      </c>
      <c r="B429" t="s">
        <v>12</v>
      </c>
      <c r="C429">
        <v>2368</v>
      </c>
      <c r="D429">
        <v>1</v>
      </c>
      <c r="E429">
        <v>7.4000000000000003E-3</v>
      </c>
      <c r="F429">
        <v>3</v>
      </c>
      <c r="G429">
        <v>2</v>
      </c>
      <c r="H429">
        <v>18</v>
      </c>
      <c r="I429">
        <v>2</v>
      </c>
      <c r="J429" s="1">
        <v>5.3958460026339098E-5</v>
      </c>
      <c r="K429" t="s">
        <v>15</v>
      </c>
    </row>
    <row r="430" spans="1:11" x14ac:dyDescent="0.35">
      <c r="A430" t="s">
        <v>422</v>
      </c>
      <c r="B430" t="s">
        <v>12</v>
      </c>
      <c r="C430">
        <v>2843</v>
      </c>
      <c r="D430">
        <v>0.8589</v>
      </c>
      <c r="E430">
        <v>1.5599999999999999E-2</v>
      </c>
      <c r="F430">
        <v>3</v>
      </c>
      <c r="G430">
        <v>1</v>
      </c>
      <c r="H430">
        <v>210</v>
      </c>
      <c r="I430">
        <v>1</v>
      </c>
      <c r="J430">
        <v>1.5360378101614801E-2</v>
      </c>
      <c r="K430">
        <v>1.9942314412910899E-2</v>
      </c>
    </row>
    <row r="431" spans="1:11" x14ac:dyDescent="0.35">
      <c r="A431" t="s">
        <v>416</v>
      </c>
      <c r="B431" t="s">
        <v>12</v>
      </c>
      <c r="C431">
        <v>2392</v>
      </c>
      <c r="D431">
        <v>0.98540000000000005</v>
      </c>
      <c r="E431">
        <v>4.6999999999999898E-3</v>
      </c>
      <c r="F431">
        <v>3</v>
      </c>
      <c r="G431">
        <v>2</v>
      </c>
      <c r="H431">
        <v>22</v>
      </c>
      <c r="I431">
        <v>1</v>
      </c>
      <c r="J431">
        <v>4.6780133373146198E-3</v>
      </c>
      <c r="K431">
        <v>1.4827018121910999E-2</v>
      </c>
    </row>
    <row r="432" spans="1:11" x14ac:dyDescent="0.35">
      <c r="A432" t="s">
        <v>426</v>
      </c>
      <c r="B432" t="s">
        <v>12</v>
      </c>
      <c r="C432">
        <v>1836</v>
      </c>
      <c r="D432">
        <v>0.6724</v>
      </c>
      <c r="E432">
        <v>0</v>
      </c>
      <c r="F432">
        <v>3</v>
      </c>
      <c r="G432">
        <v>2</v>
      </c>
      <c r="H432">
        <v>1</v>
      </c>
      <c r="I432">
        <v>1</v>
      </c>
      <c r="J432">
        <v>0</v>
      </c>
      <c r="K432">
        <v>0.32771878432808399</v>
      </c>
    </row>
    <row r="433" spans="1:11" x14ac:dyDescent="0.35">
      <c r="A433" t="s">
        <v>412</v>
      </c>
      <c r="B433" t="s">
        <v>12</v>
      </c>
      <c r="C433">
        <v>3527</v>
      </c>
      <c r="D433">
        <v>0.99950000000000006</v>
      </c>
      <c r="E433">
        <v>8.0000000000000002E-3</v>
      </c>
      <c r="F433">
        <v>3</v>
      </c>
      <c r="G433">
        <v>3</v>
      </c>
      <c r="H433">
        <v>21</v>
      </c>
      <c r="I433">
        <v>2</v>
      </c>
      <c r="J433" s="1">
        <v>6.2988158226253403E-5</v>
      </c>
      <c r="K433" t="s">
        <v>15</v>
      </c>
    </row>
    <row r="434" spans="1:11" x14ac:dyDescent="0.35">
      <c r="A434" t="s">
        <v>423</v>
      </c>
      <c r="B434" t="s">
        <v>12</v>
      </c>
      <c r="C434">
        <v>3445</v>
      </c>
      <c r="D434">
        <v>0.99509999999999998</v>
      </c>
      <c r="E434">
        <v>0</v>
      </c>
      <c r="F434">
        <v>3</v>
      </c>
      <c r="G434">
        <v>3</v>
      </c>
      <c r="H434">
        <v>24</v>
      </c>
      <c r="I434">
        <v>2</v>
      </c>
      <c r="J434">
        <v>0</v>
      </c>
      <c r="K434" t="s">
        <v>15</v>
      </c>
    </row>
    <row r="435" spans="1:11" x14ac:dyDescent="0.35">
      <c r="A435" t="s">
        <v>415</v>
      </c>
      <c r="B435" t="s">
        <v>12</v>
      </c>
      <c r="C435">
        <v>3216</v>
      </c>
      <c r="D435">
        <v>0.86280000000000001</v>
      </c>
      <c r="E435">
        <v>0</v>
      </c>
      <c r="F435">
        <v>3</v>
      </c>
      <c r="G435">
        <v>1</v>
      </c>
      <c r="H435">
        <v>194</v>
      </c>
      <c r="I435">
        <v>1</v>
      </c>
      <c r="J435">
        <v>0</v>
      </c>
      <c r="K435">
        <v>1.8830227397566301E-2</v>
      </c>
    </row>
    <row r="436" spans="1:11" x14ac:dyDescent="0.35">
      <c r="A436" t="s">
        <v>847</v>
      </c>
      <c r="B436" t="s">
        <v>12</v>
      </c>
      <c r="C436">
        <v>3326</v>
      </c>
      <c r="D436">
        <v>0.81030000000000002</v>
      </c>
      <c r="E436">
        <v>0</v>
      </c>
      <c r="F436">
        <v>3</v>
      </c>
      <c r="G436">
        <v>2</v>
      </c>
      <c r="H436">
        <v>255</v>
      </c>
      <c r="I436">
        <v>2</v>
      </c>
      <c r="J436">
        <v>0</v>
      </c>
      <c r="K436">
        <v>0.18976857490864699</v>
      </c>
    </row>
    <row r="437" spans="1:11" x14ac:dyDescent="0.35">
      <c r="A437" t="s">
        <v>841</v>
      </c>
      <c r="B437" t="s">
        <v>12</v>
      </c>
      <c r="C437">
        <v>1942</v>
      </c>
      <c r="D437">
        <v>0.70429999999999904</v>
      </c>
      <c r="E437">
        <v>4.7999999999999996E-3</v>
      </c>
      <c r="F437">
        <v>3</v>
      </c>
      <c r="G437">
        <v>3</v>
      </c>
      <c r="H437">
        <v>348</v>
      </c>
      <c r="I437">
        <v>3</v>
      </c>
      <c r="J437" s="1">
        <v>1.09014642006897E-7</v>
      </c>
      <c r="K437" t="s">
        <v>15</v>
      </c>
    </row>
    <row r="438" spans="1:11" x14ac:dyDescent="0.35">
      <c r="A438" t="s">
        <v>853</v>
      </c>
      <c r="B438" t="s">
        <v>12</v>
      </c>
      <c r="C438">
        <v>5829</v>
      </c>
      <c r="D438">
        <v>0.89090000000000003</v>
      </c>
      <c r="E438">
        <v>0</v>
      </c>
      <c r="F438">
        <v>3</v>
      </c>
      <c r="G438">
        <v>1</v>
      </c>
      <c r="H438">
        <v>364</v>
      </c>
      <c r="I438">
        <v>1</v>
      </c>
      <c r="J438">
        <v>0</v>
      </c>
      <c r="K438">
        <v>1.1893242703199001E-2</v>
      </c>
    </row>
    <row r="439" spans="1:11" x14ac:dyDescent="0.35">
      <c r="A439" t="s">
        <v>857</v>
      </c>
      <c r="B439" t="s">
        <v>12</v>
      </c>
      <c r="C439">
        <v>4991</v>
      </c>
      <c r="D439">
        <v>0.990899999999999</v>
      </c>
      <c r="E439">
        <v>9.1000000000000004E-3</v>
      </c>
      <c r="F439">
        <v>3</v>
      </c>
      <c r="G439">
        <v>3</v>
      </c>
      <c r="H439">
        <v>17</v>
      </c>
      <c r="I439">
        <v>2</v>
      </c>
      <c r="J439" s="1">
        <v>8.1323183684108295E-5</v>
      </c>
      <c r="K439" t="s">
        <v>15</v>
      </c>
    </row>
    <row r="440" spans="1:11" x14ac:dyDescent="0.35">
      <c r="A440" t="s">
        <v>392</v>
      </c>
      <c r="B440" t="s">
        <v>12</v>
      </c>
      <c r="C440">
        <v>3182</v>
      </c>
      <c r="D440">
        <v>0.94850000000000001</v>
      </c>
      <c r="E440">
        <v>1.32E-2</v>
      </c>
      <c r="F440">
        <v>3</v>
      </c>
      <c r="G440">
        <v>3</v>
      </c>
      <c r="H440">
        <v>95</v>
      </c>
      <c r="I440">
        <v>2</v>
      </c>
      <c r="J440">
        <v>1.69729565783766E-4</v>
      </c>
      <c r="K440" t="s">
        <v>15</v>
      </c>
    </row>
    <row r="441" spans="1:11" x14ac:dyDescent="0.35">
      <c r="A441" t="s">
        <v>397</v>
      </c>
      <c r="B441" t="s">
        <v>12</v>
      </c>
      <c r="C441">
        <v>2582</v>
      </c>
      <c r="D441">
        <v>0.81669999999999998</v>
      </c>
      <c r="E441">
        <v>1.1000000000000001E-3</v>
      </c>
      <c r="F441">
        <v>3</v>
      </c>
      <c r="G441">
        <v>1</v>
      </c>
      <c r="H441">
        <v>19</v>
      </c>
      <c r="I441">
        <v>1</v>
      </c>
      <c r="J441">
        <v>1.0987913295374999E-3</v>
      </c>
      <c r="K441">
        <v>3.3598523753982201E-2</v>
      </c>
    </row>
    <row r="442" spans="1:11" x14ac:dyDescent="0.35">
      <c r="A442" t="s">
        <v>400</v>
      </c>
      <c r="B442" t="s">
        <v>12</v>
      </c>
      <c r="C442">
        <v>2515</v>
      </c>
      <c r="D442">
        <v>0.99019999999999997</v>
      </c>
      <c r="E442">
        <v>2.12E-2</v>
      </c>
      <c r="F442">
        <v>3</v>
      </c>
      <c r="G442">
        <v>2</v>
      </c>
      <c r="H442">
        <v>22</v>
      </c>
      <c r="I442">
        <v>2</v>
      </c>
      <c r="J442">
        <v>4.309730463105E-4</v>
      </c>
      <c r="K442">
        <v>9.8425196850393699E-3</v>
      </c>
    </row>
    <row r="443" spans="1:11" x14ac:dyDescent="0.35">
      <c r="A443" t="s">
        <v>405</v>
      </c>
      <c r="B443" t="s">
        <v>12</v>
      </c>
      <c r="C443">
        <v>4397</v>
      </c>
      <c r="D443">
        <v>0.97929999999999995</v>
      </c>
      <c r="E443">
        <v>1.6E-2</v>
      </c>
      <c r="F443">
        <v>3</v>
      </c>
      <c r="G443">
        <v>1</v>
      </c>
      <c r="H443">
        <v>37</v>
      </c>
      <c r="I443">
        <v>1</v>
      </c>
      <c r="J443">
        <v>1.5748031496062902E-2</v>
      </c>
      <c r="K443">
        <v>4.24497199538986E-4</v>
      </c>
    </row>
    <row r="444" spans="1:11" x14ac:dyDescent="0.35">
      <c r="A444" t="s">
        <v>872</v>
      </c>
      <c r="B444" t="s">
        <v>12</v>
      </c>
      <c r="C444">
        <v>2853</v>
      </c>
      <c r="D444">
        <v>0.96530000000000005</v>
      </c>
      <c r="E444">
        <v>5.0000000000000001E-3</v>
      </c>
      <c r="F444">
        <v>3</v>
      </c>
      <c r="G444">
        <v>1</v>
      </c>
      <c r="H444">
        <v>42</v>
      </c>
      <c r="I444">
        <v>1</v>
      </c>
      <c r="J444">
        <v>4.97512437810945E-3</v>
      </c>
      <c r="K444">
        <v>1.20275032112265E-3</v>
      </c>
    </row>
    <row r="445" spans="1:11" x14ac:dyDescent="0.35">
      <c r="A445" t="s">
        <v>873</v>
      </c>
      <c r="B445" t="s">
        <v>12</v>
      </c>
      <c r="C445">
        <v>2847</v>
      </c>
      <c r="D445">
        <v>0.954599999999999</v>
      </c>
      <c r="E445">
        <v>1.61E-2</v>
      </c>
      <c r="F445">
        <v>3</v>
      </c>
      <c r="G445">
        <v>3</v>
      </c>
      <c r="H445">
        <v>258</v>
      </c>
      <c r="I445">
        <v>2</v>
      </c>
      <c r="J445">
        <v>2.5106076587761702E-4</v>
      </c>
      <c r="K445" t="s">
        <v>15</v>
      </c>
    </row>
    <row r="446" spans="1:11" x14ac:dyDescent="0.35">
      <c r="A446" t="s">
        <v>876</v>
      </c>
      <c r="B446" t="s">
        <v>12</v>
      </c>
      <c r="C446">
        <v>3128</v>
      </c>
      <c r="D446">
        <v>0.85640000000000005</v>
      </c>
      <c r="E446">
        <v>1.1599999999999999E-2</v>
      </c>
      <c r="F446">
        <v>3</v>
      </c>
      <c r="G446">
        <v>1</v>
      </c>
      <c r="H446">
        <v>179</v>
      </c>
      <c r="I446">
        <v>1</v>
      </c>
      <c r="J446">
        <v>1.14669829972321E-2</v>
      </c>
      <c r="K446">
        <v>2.0621020278011201E-2</v>
      </c>
    </row>
    <row r="447" spans="1:11" x14ac:dyDescent="0.35">
      <c r="A447" t="s">
        <v>885</v>
      </c>
      <c r="B447" t="s">
        <v>12</v>
      </c>
      <c r="C447">
        <v>4687</v>
      </c>
      <c r="D447">
        <v>0.97519999999999996</v>
      </c>
      <c r="E447">
        <v>1.9799999999999901E-2</v>
      </c>
      <c r="F447">
        <v>3</v>
      </c>
      <c r="G447">
        <v>1</v>
      </c>
      <c r="H447">
        <v>48</v>
      </c>
      <c r="I447">
        <v>1</v>
      </c>
      <c r="J447">
        <v>1.9415571680721701E-2</v>
      </c>
      <c r="K447">
        <v>6.18116474440234E-4</v>
      </c>
    </row>
    <row r="448" spans="1:11" x14ac:dyDescent="0.35">
      <c r="A448" t="s">
        <v>882</v>
      </c>
      <c r="B448" t="s">
        <v>12</v>
      </c>
      <c r="C448">
        <v>2195</v>
      </c>
      <c r="D448">
        <v>0.61229999999999996</v>
      </c>
      <c r="E448">
        <v>5.5999999999999999E-3</v>
      </c>
      <c r="F448">
        <v>3</v>
      </c>
      <c r="G448">
        <v>1</v>
      </c>
      <c r="H448">
        <v>409</v>
      </c>
      <c r="I448">
        <v>1</v>
      </c>
      <c r="J448">
        <v>5.5688146380270401E-3</v>
      </c>
      <c r="K448">
        <v>0.150265709055588</v>
      </c>
    </row>
    <row r="449" spans="1:11" x14ac:dyDescent="0.35">
      <c r="A449" t="s">
        <v>883</v>
      </c>
      <c r="B449" t="s">
        <v>12</v>
      </c>
      <c r="C449">
        <v>2445</v>
      </c>
      <c r="D449">
        <v>0.96319999999999995</v>
      </c>
      <c r="E449">
        <v>4.0999999999999899E-3</v>
      </c>
      <c r="F449">
        <v>3</v>
      </c>
      <c r="G449">
        <v>2</v>
      </c>
      <c r="H449">
        <v>65</v>
      </c>
      <c r="I449">
        <v>1</v>
      </c>
      <c r="J449">
        <v>4.0832586395777304E-3</v>
      </c>
      <c r="K449">
        <v>3.7022449783379201E-2</v>
      </c>
    </row>
    <row r="450" spans="1:11" x14ac:dyDescent="0.35">
      <c r="A450" t="s">
        <v>878</v>
      </c>
      <c r="B450" t="s">
        <v>12</v>
      </c>
      <c r="C450">
        <v>2037</v>
      </c>
      <c r="D450">
        <v>0.52249999999999996</v>
      </c>
      <c r="E450">
        <v>0</v>
      </c>
      <c r="F450">
        <v>3</v>
      </c>
      <c r="G450">
        <v>1</v>
      </c>
      <c r="H450">
        <v>31</v>
      </c>
      <c r="I450">
        <v>1</v>
      </c>
      <c r="J450">
        <v>0</v>
      </c>
      <c r="K450">
        <v>0.227997969773202</v>
      </c>
    </row>
    <row r="451" spans="1:11" x14ac:dyDescent="0.35">
      <c r="A451" t="s">
        <v>877</v>
      </c>
      <c r="B451" t="s">
        <v>12</v>
      </c>
      <c r="C451">
        <v>2260</v>
      </c>
      <c r="D451">
        <v>0.5998</v>
      </c>
      <c r="E451">
        <v>5.0000000000000001E-3</v>
      </c>
      <c r="F451">
        <v>3</v>
      </c>
      <c r="G451">
        <v>2</v>
      </c>
      <c r="H451">
        <v>372</v>
      </c>
      <c r="I451">
        <v>1</v>
      </c>
      <c r="J451">
        <v>4.97512437810945E-3</v>
      </c>
      <c r="K451">
        <v>0.40021231422505299</v>
      </c>
    </row>
    <row r="452" spans="1:11" x14ac:dyDescent="0.35">
      <c r="A452" t="s">
        <v>892</v>
      </c>
      <c r="B452" t="s">
        <v>12</v>
      </c>
      <c r="C452">
        <v>3848</v>
      </c>
      <c r="D452">
        <v>0.97619999999999996</v>
      </c>
      <c r="E452">
        <v>1.6899999999999998E-2</v>
      </c>
      <c r="F452">
        <v>3</v>
      </c>
      <c r="G452">
        <v>1</v>
      </c>
      <c r="H452">
        <v>137</v>
      </c>
      <c r="I452">
        <v>1</v>
      </c>
      <c r="J452">
        <v>1.6619136591601899E-2</v>
      </c>
      <c r="K452">
        <v>5.62714035061294E-4</v>
      </c>
    </row>
    <row r="453" spans="1:11" x14ac:dyDescent="0.35">
      <c r="A453" t="s">
        <v>350</v>
      </c>
      <c r="B453" t="s">
        <v>12</v>
      </c>
      <c r="C453">
        <v>3561</v>
      </c>
      <c r="D453">
        <v>0.97549999999999903</v>
      </c>
      <c r="E453">
        <v>1.18999999999999E-2</v>
      </c>
      <c r="F453">
        <v>3</v>
      </c>
      <c r="G453">
        <v>2</v>
      </c>
      <c r="H453">
        <v>70</v>
      </c>
      <c r="I453">
        <v>2</v>
      </c>
      <c r="J453">
        <v>1.38298901633658E-4</v>
      </c>
      <c r="K453">
        <v>2.4650780608052501E-2</v>
      </c>
    </row>
    <row r="454" spans="1:11" x14ac:dyDescent="0.35">
      <c r="A454" t="s">
        <v>367</v>
      </c>
      <c r="B454" t="s">
        <v>12</v>
      </c>
      <c r="C454">
        <v>3158</v>
      </c>
      <c r="D454">
        <v>1</v>
      </c>
      <c r="E454">
        <v>1.61E-2</v>
      </c>
      <c r="F454">
        <v>3</v>
      </c>
      <c r="G454">
        <v>2</v>
      </c>
      <c r="H454">
        <v>14</v>
      </c>
      <c r="I454">
        <v>1</v>
      </c>
      <c r="J454">
        <v>1.5844897155791699E-2</v>
      </c>
      <c r="K454" t="s">
        <v>15</v>
      </c>
    </row>
    <row r="455" spans="1:11" x14ac:dyDescent="0.35">
      <c r="A455" t="s">
        <v>387</v>
      </c>
      <c r="B455" t="s">
        <v>12</v>
      </c>
      <c r="C455">
        <v>3217</v>
      </c>
      <c r="D455">
        <v>0.91620000000000001</v>
      </c>
      <c r="E455">
        <v>1.6399999999999901E-2</v>
      </c>
      <c r="F455">
        <v>3</v>
      </c>
      <c r="G455">
        <v>1</v>
      </c>
      <c r="H455">
        <v>90</v>
      </c>
      <c r="I455">
        <v>1</v>
      </c>
      <c r="J455">
        <v>1.61353797717434E-2</v>
      </c>
      <c r="K455">
        <v>7.0337027331607901E-3</v>
      </c>
    </row>
    <row r="456" spans="1:11" x14ac:dyDescent="0.35">
      <c r="A456" t="s">
        <v>361</v>
      </c>
      <c r="B456" t="s">
        <v>12</v>
      </c>
      <c r="C456">
        <v>3184</v>
      </c>
      <c r="D456">
        <v>0.86399999999999999</v>
      </c>
      <c r="E456">
        <v>3.6600000000000001E-2</v>
      </c>
      <c r="F456">
        <v>3</v>
      </c>
      <c r="G456">
        <v>1</v>
      </c>
      <c r="H456">
        <v>354</v>
      </c>
      <c r="I456">
        <v>1</v>
      </c>
      <c r="J456">
        <v>3.5307736831950598E-2</v>
      </c>
      <c r="K456">
        <v>1.8516061727567899E-2</v>
      </c>
    </row>
    <row r="457" spans="1:11" x14ac:dyDescent="0.35">
      <c r="A457" t="s">
        <v>364</v>
      </c>
      <c r="B457" t="s">
        <v>12</v>
      </c>
      <c r="C457">
        <v>3248</v>
      </c>
      <c r="D457">
        <v>0.97659999999999902</v>
      </c>
      <c r="E457">
        <v>0</v>
      </c>
      <c r="F457">
        <v>3</v>
      </c>
      <c r="G457">
        <v>2</v>
      </c>
      <c r="H457">
        <v>39</v>
      </c>
      <c r="I457">
        <v>1</v>
      </c>
      <c r="J457">
        <v>0</v>
      </c>
      <c r="K457">
        <v>2.3451593505712499E-2</v>
      </c>
    </row>
    <row r="458" spans="1:11" x14ac:dyDescent="0.35">
      <c r="A458" t="s">
        <v>379</v>
      </c>
      <c r="B458" t="s">
        <v>12</v>
      </c>
      <c r="C458">
        <v>2518</v>
      </c>
      <c r="D458">
        <v>1</v>
      </c>
      <c r="E458">
        <v>3.5900000000000001E-2</v>
      </c>
      <c r="F458">
        <v>3</v>
      </c>
      <c r="G458">
        <v>2</v>
      </c>
      <c r="H458">
        <v>25</v>
      </c>
      <c r="I458">
        <v>2</v>
      </c>
      <c r="J458">
        <v>1.20102827276709E-3</v>
      </c>
      <c r="K458" t="s">
        <v>15</v>
      </c>
    </row>
    <row r="459" spans="1:11" x14ac:dyDescent="0.35">
      <c r="A459" t="s">
        <v>373</v>
      </c>
      <c r="B459" t="s">
        <v>12</v>
      </c>
      <c r="C459">
        <v>1487</v>
      </c>
      <c r="D459">
        <v>0.54390000000000005</v>
      </c>
      <c r="E459">
        <v>0</v>
      </c>
      <c r="F459">
        <v>3</v>
      </c>
      <c r="G459">
        <v>1</v>
      </c>
      <c r="H459">
        <v>23</v>
      </c>
      <c r="I459">
        <v>1</v>
      </c>
      <c r="J459">
        <v>0</v>
      </c>
      <c r="K459">
        <v>0.20794398089298899</v>
      </c>
    </row>
    <row r="460" spans="1:11" x14ac:dyDescent="0.35">
      <c r="A460" t="s">
        <v>376</v>
      </c>
      <c r="B460" t="s">
        <v>12</v>
      </c>
      <c r="C460">
        <v>5015</v>
      </c>
      <c r="D460">
        <v>0.99269999999999903</v>
      </c>
      <c r="E460">
        <v>7.7999999999999996E-3</v>
      </c>
      <c r="F460">
        <v>3</v>
      </c>
      <c r="G460">
        <v>1</v>
      </c>
      <c r="H460">
        <v>31</v>
      </c>
      <c r="I460">
        <v>1</v>
      </c>
      <c r="J460">
        <v>7.7396308791426796E-3</v>
      </c>
      <c r="K460" s="1">
        <v>5.2199160016760103E-5</v>
      </c>
    </row>
    <row r="461" spans="1:11" x14ac:dyDescent="0.35">
      <c r="A461" t="s">
        <v>342</v>
      </c>
      <c r="B461" t="s">
        <v>12</v>
      </c>
      <c r="C461">
        <v>4421</v>
      </c>
      <c r="D461">
        <v>0.9778</v>
      </c>
      <c r="E461">
        <v>4.3E-3</v>
      </c>
      <c r="F461">
        <v>3</v>
      </c>
      <c r="G461">
        <v>1</v>
      </c>
      <c r="H461">
        <v>82</v>
      </c>
      <c r="I461">
        <v>1</v>
      </c>
      <c r="J461">
        <v>4.2815891665836901E-3</v>
      </c>
      <c r="K461">
        <v>4.9403339724462397E-4</v>
      </c>
    </row>
    <row r="462" spans="1:11" x14ac:dyDescent="0.35">
      <c r="A462" t="s">
        <v>489</v>
      </c>
      <c r="B462" t="s">
        <v>12</v>
      </c>
      <c r="C462">
        <v>3501</v>
      </c>
      <c r="D462">
        <v>0.78099999999999903</v>
      </c>
      <c r="E462">
        <v>9.4999999999999998E-3</v>
      </c>
      <c r="F462">
        <v>3</v>
      </c>
      <c r="G462">
        <v>3</v>
      </c>
      <c r="H462">
        <v>14</v>
      </c>
      <c r="I462">
        <v>4</v>
      </c>
      <c r="J462" s="1">
        <v>7.8427636636207706E-9</v>
      </c>
      <c r="K462" t="s">
        <v>15</v>
      </c>
    </row>
    <row r="463" spans="1:11" x14ac:dyDescent="0.35">
      <c r="A463" t="s">
        <v>484</v>
      </c>
      <c r="B463" t="s">
        <v>12</v>
      </c>
      <c r="C463">
        <v>3633</v>
      </c>
      <c r="D463">
        <v>0.99950000000000006</v>
      </c>
      <c r="E463">
        <v>1.2800000000000001E-2</v>
      </c>
      <c r="F463">
        <v>3</v>
      </c>
      <c r="G463">
        <v>1</v>
      </c>
      <c r="H463">
        <v>65</v>
      </c>
      <c r="I463">
        <v>1</v>
      </c>
      <c r="J463">
        <v>1.26382306477093E-2</v>
      </c>
      <c r="K463" s="1">
        <v>1.51405153377205E-7</v>
      </c>
    </row>
    <row r="464" spans="1:11" x14ac:dyDescent="0.35">
      <c r="A464" t="s">
        <v>499</v>
      </c>
      <c r="B464" t="s">
        <v>12</v>
      </c>
      <c r="C464">
        <v>3478</v>
      </c>
      <c r="D464">
        <v>0.99609999999999999</v>
      </c>
      <c r="E464">
        <v>9.7999999999999997E-3</v>
      </c>
      <c r="F464">
        <v>3</v>
      </c>
      <c r="G464">
        <v>3</v>
      </c>
      <c r="H464">
        <v>25</v>
      </c>
      <c r="I464">
        <v>2</v>
      </c>
      <c r="J464" s="1">
        <v>9.4184929854194597E-5</v>
      </c>
      <c r="K464" t="s">
        <v>15</v>
      </c>
    </row>
    <row r="465" spans="1:11" x14ac:dyDescent="0.35">
      <c r="A465" t="s">
        <v>492</v>
      </c>
      <c r="B465" t="s">
        <v>12</v>
      </c>
      <c r="C465">
        <v>2585</v>
      </c>
      <c r="D465">
        <v>0.87989999999999902</v>
      </c>
      <c r="E465">
        <v>2.23E-2</v>
      </c>
      <c r="F465">
        <v>3</v>
      </c>
      <c r="G465">
        <v>1</v>
      </c>
      <c r="H465">
        <v>297</v>
      </c>
      <c r="I465">
        <v>1</v>
      </c>
      <c r="J465">
        <v>2.18135576640907E-2</v>
      </c>
      <c r="K465">
        <v>1.43999714448158E-2</v>
      </c>
    </row>
    <row r="466" spans="1:11" x14ac:dyDescent="0.35">
      <c r="A466" t="s">
        <v>476</v>
      </c>
      <c r="B466" t="s">
        <v>12</v>
      </c>
      <c r="C466">
        <v>2457</v>
      </c>
      <c r="D466">
        <v>0.97549999999999903</v>
      </c>
      <c r="E466">
        <v>6.4999999999999997E-3</v>
      </c>
      <c r="F466">
        <v>3</v>
      </c>
      <c r="G466">
        <v>2</v>
      </c>
      <c r="H466">
        <v>70</v>
      </c>
      <c r="I466">
        <v>2</v>
      </c>
      <c r="J466" s="1">
        <v>4.1706059150050197E-5</v>
      </c>
      <c r="K466">
        <v>2.4612941643509301E-2</v>
      </c>
    </row>
    <row r="467" spans="1:11" x14ac:dyDescent="0.35">
      <c r="A467" t="s">
        <v>472</v>
      </c>
      <c r="B467" t="s">
        <v>12</v>
      </c>
      <c r="C467">
        <v>2615</v>
      </c>
      <c r="D467">
        <v>0.71899999999999997</v>
      </c>
      <c r="E467">
        <v>1.0800000000000001E-2</v>
      </c>
      <c r="F467">
        <v>3</v>
      </c>
      <c r="G467">
        <v>1</v>
      </c>
      <c r="H467">
        <v>360</v>
      </c>
      <c r="I467">
        <v>1</v>
      </c>
      <c r="J467">
        <v>1.06846062524732E-2</v>
      </c>
      <c r="K467">
        <v>7.8905897188564E-2</v>
      </c>
    </row>
    <row r="468" spans="1:11" x14ac:dyDescent="0.35">
      <c r="A468" t="s">
        <v>475</v>
      </c>
      <c r="B468" t="s">
        <v>12</v>
      </c>
      <c r="C468">
        <v>2253</v>
      </c>
      <c r="D468">
        <v>0.85970000000000002</v>
      </c>
      <c r="E468">
        <v>0</v>
      </c>
      <c r="F468">
        <v>3</v>
      </c>
      <c r="G468">
        <v>2</v>
      </c>
      <c r="H468">
        <v>17</v>
      </c>
      <c r="I468">
        <v>1</v>
      </c>
      <c r="J468">
        <v>0</v>
      </c>
      <c r="K468">
        <v>0.140404425791682</v>
      </c>
    </row>
    <row r="469" spans="1:11" x14ac:dyDescent="0.35">
      <c r="A469" t="s">
        <v>833</v>
      </c>
      <c r="B469" t="s">
        <v>12</v>
      </c>
      <c r="C469">
        <v>3967</v>
      </c>
      <c r="D469">
        <v>0.88339999999999996</v>
      </c>
      <c r="E469">
        <v>2.4500000000000001E-2</v>
      </c>
      <c r="F469">
        <v>3</v>
      </c>
      <c r="G469">
        <v>1</v>
      </c>
      <c r="H469">
        <v>382</v>
      </c>
      <c r="I469">
        <v>1</v>
      </c>
      <c r="J469">
        <v>2.3914104441190801E-2</v>
      </c>
      <c r="K469">
        <v>1.3590754882692801E-2</v>
      </c>
    </row>
    <row r="470" spans="1:11" x14ac:dyDescent="0.35">
      <c r="A470" t="s">
        <v>835</v>
      </c>
      <c r="B470" t="s">
        <v>12</v>
      </c>
      <c r="C470">
        <v>3945</v>
      </c>
      <c r="D470">
        <v>0.97540000000000004</v>
      </c>
      <c r="E470">
        <v>4.9200000000000001E-2</v>
      </c>
      <c r="F470">
        <v>3</v>
      </c>
      <c r="G470">
        <v>1</v>
      </c>
      <c r="H470">
        <v>228</v>
      </c>
      <c r="I470">
        <v>1</v>
      </c>
      <c r="J470">
        <v>4.6892870758673197E-2</v>
      </c>
      <c r="K470">
        <v>6.0520920064702298E-4</v>
      </c>
    </row>
    <row r="471" spans="1:11" x14ac:dyDescent="0.35">
      <c r="A471" t="s">
        <v>836</v>
      </c>
      <c r="B471" t="s">
        <v>12</v>
      </c>
      <c r="C471">
        <v>3535</v>
      </c>
      <c r="D471">
        <v>0.8619</v>
      </c>
      <c r="E471">
        <v>2.9999999999999997E-4</v>
      </c>
      <c r="F471">
        <v>3</v>
      </c>
      <c r="G471">
        <v>1</v>
      </c>
      <c r="H471">
        <v>54</v>
      </c>
      <c r="I471">
        <v>1</v>
      </c>
      <c r="J471">
        <v>2.9991002699190201E-4</v>
      </c>
      <c r="K471">
        <v>1.9077175050120899E-2</v>
      </c>
    </row>
    <row r="472" spans="1:11" x14ac:dyDescent="0.35">
      <c r="A472" t="s">
        <v>823</v>
      </c>
      <c r="B472" t="s">
        <v>12</v>
      </c>
      <c r="C472">
        <v>3390</v>
      </c>
      <c r="D472">
        <v>0.97799999999999998</v>
      </c>
      <c r="E472">
        <v>2.9600000000000001E-2</v>
      </c>
      <c r="F472">
        <v>3</v>
      </c>
      <c r="G472">
        <v>1</v>
      </c>
      <c r="H472">
        <v>110</v>
      </c>
      <c r="I472">
        <v>1</v>
      </c>
      <c r="J472">
        <v>2.87490287490287E-2</v>
      </c>
      <c r="K472">
        <v>4.8699210144081999E-4</v>
      </c>
    </row>
    <row r="473" spans="1:11" x14ac:dyDescent="0.35">
      <c r="A473" t="s">
        <v>826</v>
      </c>
      <c r="B473" t="s">
        <v>12</v>
      </c>
      <c r="C473">
        <v>3215</v>
      </c>
      <c r="D473">
        <v>0.99519999999999997</v>
      </c>
      <c r="E473">
        <v>0</v>
      </c>
      <c r="F473">
        <v>3</v>
      </c>
      <c r="G473">
        <v>3</v>
      </c>
      <c r="H473">
        <v>53</v>
      </c>
      <c r="I473">
        <v>1</v>
      </c>
      <c r="J473">
        <v>0</v>
      </c>
      <c r="K473" t="s">
        <v>15</v>
      </c>
    </row>
    <row r="474" spans="1:11" x14ac:dyDescent="0.35">
      <c r="A474" t="s">
        <v>829</v>
      </c>
      <c r="B474" t="s">
        <v>12</v>
      </c>
      <c r="C474">
        <v>3594</v>
      </c>
      <c r="D474">
        <v>0.99639999999999995</v>
      </c>
      <c r="E474">
        <v>1.04E-2</v>
      </c>
      <c r="F474">
        <v>3</v>
      </c>
      <c r="G474">
        <v>1</v>
      </c>
      <c r="H474">
        <v>35</v>
      </c>
      <c r="I474">
        <v>1</v>
      </c>
      <c r="J474">
        <v>1.02929532858273E-2</v>
      </c>
      <c r="K474" s="1">
        <v>1.1993687629941199E-5</v>
      </c>
    </row>
    <row r="475" spans="1:11" x14ac:dyDescent="0.35">
      <c r="A475" t="s">
        <v>837</v>
      </c>
      <c r="B475" t="s">
        <v>12</v>
      </c>
      <c r="C475">
        <v>3391</v>
      </c>
      <c r="D475">
        <v>0.99950000000000006</v>
      </c>
      <c r="E475">
        <v>8.8999999999999999E-3</v>
      </c>
      <c r="F475">
        <v>3</v>
      </c>
      <c r="G475">
        <v>1</v>
      </c>
      <c r="H475">
        <v>28</v>
      </c>
      <c r="I475">
        <v>1</v>
      </c>
      <c r="J475">
        <v>8.8214887501238907E-3</v>
      </c>
      <c r="K475" s="1">
        <v>1.73776198499685E-7</v>
      </c>
    </row>
    <row r="476" spans="1:11" x14ac:dyDescent="0.35">
      <c r="A476" t="s">
        <v>817</v>
      </c>
      <c r="B476" t="s">
        <v>12</v>
      </c>
      <c r="C476">
        <v>2901</v>
      </c>
      <c r="D476">
        <v>0.9728</v>
      </c>
      <c r="E476">
        <v>0</v>
      </c>
      <c r="F476">
        <v>3</v>
      </c>
      <c r="G476">
        <v>1</v>
      </c>
      <c r="H476">
        <v>15</v>
      </c>
      <c r="I476">
        <v>1</v>
      </c>
      <c r="J476">
        <v>0</v>
      </c>
      <c r="K476">
        <v>7.4668594874645095E-4</v>
      </c>
    </row>
    <row r="477" spans="1:11" x14ac:dyDescent="0.35">
      <c r="A477" t="s">
        <v>811</v>
      </c>
      <c r="B477" t="s">
        <v>12</v>
      </c>
      <c r="C477">
        <v>2448</v>
      </c>
      <c r="D477">
        <v>1</v>
      </c>
      <c r="E477">
        <v>2.5000000000000001E-3</v>
      </c>
      <c r="F477">
        <v>3</v>
      </c>
      <c r="G477">
        <v>2</v>
      </c>
      <c r="H477">
        <v>12</v>
      </c>
      <c r="I477">
        <v>1</v>
      </c>
      <c r="J477">
        <v>2.4937655860349101E-3</v>
      </c>
      <c r="K477" t="s">
        <v>15</v>
      </c>
    </row>
    <row r="478" spans="1:11" x14ac:dyDescent="0.35">
      <c r="A478" t="s">
        <v>812</v>
      </c>
      <c r="B478" t="s">
        <v>12</v>
      </c>
      <c r="C478">
        <v>2307</v>
      </c>
      <c r="D478">
        <v>0.7923</v>
      </c>
      <c r="E478">
        <v>4.8999999999999998E-3</v>
      </c>
      <c r="F478">
        <v>3</v>
      </c>
      <c r="G478">
        <v>1</v>
      </c>
      <c r="H478">
        <v>311</v>
      </c>
      <c r="I478">
        <v>2</v>
      </c>
      <c r="J478" s="1">
        <v>2.3776420210091801E-5</v>
      </c>
      <c r="K478">
        <v>4.3108085662190702E-2</v>
      </c>
    </row>
    <row r="479" spans="1:11" x14ac:dyDescent="0.35">
      <c r="A479" t="s">
        <v>435</v>
      </c>
      <c r="B479" t="s">
        <v>12</v>
      </c>
      <c r="C479">
        <v>3272</v>
      </c>
      <c r="D479">
        <v>0.77739999999999998</v>
      </c>
      <c r="E479">
        <v>0</v>
      </c>
      <c r="F479">
        <v>3</v>
      </c>
      <c r="G479">
        <v>3</v>
      </c>
      <c r="H479">
        <v>17</v>
      </c>
      <c r="I479">
        <v>2</v>
      </c>
      <c r="J479">
        <v>0</v>
      </c>
      <c r="K479" t="s">
        <v>15</v>
      </c>
    </row>
    <row r="480" spans="1:11" x14ac:dyDescent="0.35">
      <c r="A480" t="s">
        <v>434</v>
      </c>
      <c r="B480" t="s">
        <v>12</v>
      </c>
      <c r="C480">
        <v>3251</v>
      </c>
      <c r="D480">
        <v>0.98919999999999997</v>
      </c>
      <c r="E480">
        <v>1.35E-2</v>
      </c>
      <c r="F480">
        <v>3</v>
      </c>
      <c r="G480">
        <v>2</v>
      </c>
      <c r="H480">
        <v>37</v>
      </c>
      <c r="I480">
        <v>1</v>
      </c>
      <c r="J480">
        <v>1.3320177602368E-2</v>
      </c>
      <c r="K480">
        <v>1.09522360815333E-2</v>
      </c>
    </row>
    <row r="481" spans="1:11" x14ac:dyDescent="0.35">
      <c r="A481" t="s">
        <v>438</v>
      </c>
      <c r="B481" t="s">
        <v>12</v>
      </c>
      <c r="C481">
        <v>2511</v>
      </c>
      <c r="D481">
        <v>1</v>
      </c>
      <c r="E481">
        <v>2.5000000000000001E-3</v>
      </c>
      <c r="F481">
        <v>3</v>
      </c>
      <c r="G481">
        <v>2</v>
      </c>
      <c r="H481">
        <v>21</v>
      </c>
      <c r="I481">
        <v>1</v>
      </c>
      <c r="J481">
        <v>2.4937655860349101E-3</v>
      </c>
      <c r="K481" t="s">
        <v>15</v>
      </c>
    </row>
    <row r="482" spans="1:11" x14ac:dyDescent="0.35">
      <c r="A482" t="s">
        <v>433</v>
      </c>
      <c r="B482" t="s">
        <v>12</v>
      </c>
      <c r="C482">
        <v>4221</v>
      </c>
      <c r="D482">
        <v>0.99839999999999995</v>
      </c>
      <c r="E482">
        <v>2.3999999999999998E-3</v>
      </c>
      <c r="F482">
        <v>3</v>
      </c>
      <c r="G482">
        <v>1</v>
      </c>
      <c r="H482">
        <v>74</v>
      </c>
      <c r="I482">
        <v>1</v>
      </c>
      <c r="J482">
        <v>2.39425379090183E-3</v>
      </c>
      <c r="K482" s="1">
        <v>2.3500768475129099E-6</v>
      </c>
    </row>
    <row r="483" spans="1:11" x14ac:dyDescent="0.35">
      <c r="A483" t="s">
        <v>444</v>
      </c>
      <c r="B483" t="s">
        <v>12</v>
      </c>
      <c r="C483">
        <v>3752</v>
      </c>
      <c r="D483">
        <v>0.97809999999999997</v>
      </c>
      <c r="E483">
        <v>1.6399999999999901E-2</v>
      </c>
      <c r="F483">
        <v>3</v>
      </c>
      <c r="G483">
        <v>1</v>
      </c>
      <c r="H483">
        <v>54</v>
      </c>
      <c r="I483">
        <v>1</v>
      </c>
      <c r="J483">
        <v>1.61353797717434E-2</v>
      </c>
      <c r="K483">
        <v>4.8509613463985798E-4</v>
      </c>
    </row>
    <row r="484" spans="1:11" x14ac:dyDescent="0.35">
      <c r="A484" t="s">
        <v>938</v>
      </c>
      <c r="B484" t="s">
        <v>12</v>
      </c>
      <c r="C484">
        <v>4798</v>
      </c>
      <c r="D484">
        <v>0.94620000000000004</v>
      </c>
      <c r="E484">
        <v>3.1699999999999999E-2</v>
      </c>
      <c r="F484">
        <v>3</v>
      </c>
      <c r="G484">
        <v>1</v>
      </c>
      <c r="H484">
        <v>188</v>
      </c>
      <c r="I484">
        <v>1</v>
      </c>
      <c r="J484">
        <v>3.0725986236309E-2</v>
      </c>
      <c r="K484">
        <v>2.8882180725998499E-3</v>
      </c>
    </row>
    <row r="485" spans="1:11" x14ac:dyDescent="0.35">
      <c r="A485" t="s">
        <v>943</v>
      </c>
      <c r="B485" t="s">
        <v>12</v>
      </c>
      <c r="C485">
        <v>4181</v>
      </c>
      <c r="D485">
        <v>0.98480000000000001</v>
      </c>
      <c r="E485">
        <v>1.52E-2</v>
      </c>
      <c r="F485">
        <v>3</v>
      </c>
      <c r="G485">
        <v>1</v>
      </c>
      <c r="H485">
        <v>62</v>
      </c>
      <c r="I485">
        <v>1</v>
      </c>
      <c r="J485">
        <v>1.4972419227738299E-2</v>
      </c>
      <c r="K485">
        <v>2.30799915891184E-4</v>
      </c>
    </row>
    <row r="486" spans="1:11" x14ac:dyDescent="0.35">
      <c r="A486" t="s">
        <v>961</v>
      </c>
      <c r="B486" t="s">
        <v>12</v>
      </c>
      <c r="C486">
        <v>3870</v>
      </c>
      <c r="D486">
        <v>0.95819999999999905</v>
      </c>
      <c r="E486">
        <v>9.5999999999999992E-3</v>
      </c>
      <c r="F486">
        <v>3</v>
      </c>
      <c r="G486">
        <v>2</v>
      </c>
      <c r="H486">
        <v>238</v>
      </c>
      <c r="I486">
        <v>2</v>
      </c>
      <c r="J486" s="1">
        <v>9.0415686116922494E-5</v>
      </c>
      <c r="K486">
        <v>4.18420401089378E-2</v>
      </c>
    </row>
    <row r="487" spans="1:11" x14ac:dyDescent="0.35">
      <c r="A487" t="s">
        <v>977</v>
      </c>
      <c r="B487" t="s">
        <v>12</v>
      </c>
      <c r="C487">
        <v>2443</v>
      </c>
      <c r="D487">
        <v>0.92420000000000002</v>
      </c>
      <c r="E487">
        <v>1.83E-2</v>
      </c>
      <c r="F487">
        <v>3</v>
      </c>
      <c r="G487">
        <v>2</v>
      </c>
      <c r="H487">
        <v>286</v>
      </c>
      <c r="I487">
        <v>2</v>
      </c>
      <c r="J487">
        <v>3.2296145421435198E-4</v>
      </c>
      <c r="K487">
        <v>7.6021180030257096E-2</v>
      </c>
    </row>
    <row r="488" spans="1:11" x14ac:dyDescent="0.35">
      <c r="A488" t="s">
        <v>920</v>
      </c>
      <c r="B488" t="s">
        <v>12</v>
      </c>
      <c r="C488">
        <v>2519</v>
      </c>
      <c r="D488">
        <v>0.74209999999999998</v>
      </c>
      <c r="E488">
        <v>1.2699999999999999E-2</v>
      </c>
      <c r="F488">
        <v>3</v>
      </c>
      <c r="G488">
        <v>1</v>
      </c>
      <c r="H488">
        <v>34</v>
      </c>
      <c r="I488">
        <v>1</v>
      </c>
      <c r="J488">
        <v>1.25407326947763E-2</v>
      </c>
      <c r="K488">
        <v>6.6521271619413194E-2</v>
      </c>
    </row>
    <row r="489" spans="1:11" x14ac:dyDescent="0.35">
      <c r="A489" t="s">
        <v>908</v>
      </c>
      <c r="B489" t="s">
        <v>12</v>
      </c>
      <c r="C489">
        <v>2257</v>
      </c>
      <c r="D489">
        <v>0.85439999999999905</v>
      </c>
      <c r="E489">
        <v>2.7000000000000001E-3</v>
      </c>
      <c r="F489">
        <v>3</v>
      </c>
      <c r="G489">
        <v>2</v>
      </c>
      <c r="H489">
        <v>172</v>
      </c>
      <c r="I489">
        <v>2</v>
      </c>
      <c r="J489" s="1">
        <v>7.2507928602745598E-6</v>
      </c>
      <c r="K489">
        <v>0.14572293716881099</v>
      </c>
    </row>
    <row r="490" spans="1:11" x14ac:dyDescent="0.35">
      <c r="A490" t="s">
        <v>928</v>
      </c>
      <c r="B490" t="s">
        <v>12</v>
      </c>
      <c r="C490">
        <v>5421</v>
      </c>
      <c r="D490">
        <v>0.9798</v>
      </c>
      <c r="E490">
        <v>1.9E-2</v>
      </c>
      <c r="F490">
        <v>3</v>
      </c>
      <c r="G490">
        <v>1</v>
      </c>
      <c r="H490">
        <v>241</v>
      </c>
      <c r="I490">
        <v>1</v>
      </c>
      <c r="J490">
        <v>1.8645731108930301E-2</v>
      </c>
      <c r="K490">
        <v>4.0616094401839799E-4</v>
      </c>
    </row>
    <row r="491" spans="1:11" x14ac:dyDescent="0.35">
      <c r="A491" t="s">
        <v>3519</v>
      </c>
      <c r="B491" t="s">
        <v>12</v>
      </c>
      <c r="C491">
        <v>3360</v>
      </c>
      <c r="D491">
        <v>0.99459999999999904</v>
      </c>
      <c r="E491">
        <v>1.3599999999999999E-2</v>
      </c>
      <c r="F491">
        <v>3</v>
      </c>
      <c r="G491">
        <v>3</v>
      </c>
      <c r="H491">
        <v>18</v>
      </c>
      <c r="I491">
        <v>2</v>
      </c>
      <c r="J491">
        <v>1.80029888699168E-4</v>
      </c>
      <c r="K491" t="s">
        <v>15</v>
      </c>
    </row>
    <row r="492" spans="1:11" x14ac:dyDescent="0.35">
      <c r="A492" t="s">
        <v>3529</v>
      </c>
      <c r="B492" t="s">
        <v>12</v>
      </c>
      <c r="C492">
        <v>3511</v>
      </c>
      <c r="D492">
        <v>0.86919999999999997</v>
      </c>
      <c r="E492">
        <v>1.89E-2</v>
      </c>
      <c r="F492">
        <v>3</v>
      </c>
      <c r="G492">
        <v>2</v>
      </c>
      <c r="H492">
        <v>393</v>
      </c>
      <c r="I492">
        <v>1</v>
      </c>
      <c r="J492">
        <v>1.8549416036902501E-2</v>
      </c>
      <c r="K492">
        <v>0.130940594059405</v>
      </c>
    </row>
    <row r="493" spans="1:11" x14ac:dyDescent="0.35">
      <c r="A493" t="s">
        <v>3524</v>
      </c>
      <c r="B493" t="s">
        <v>12</v>
      </c>
      <c r="C493">
        <v>3062</v>
      </c>
      <c r="D493">
        <v>0.73719999999999997</v>
      </c>
      <c r="E493">
        <v>2.3799999999999901E-2</v>
      </c>
      <c r="F493">
        <v>3</v>
      </c>
      <c r="G493">
        <v>2</v>
      </c>
      <c r="H493">
        <v>401</v>
      </c>
      <c r="I493">
        <v>2</v>
      </c>
      <c r="J493">
        <v>5.40410356965826E-4</v>
      </c>
      <c r="K493">
        <v>0.26287915262397599</v>
      </c>
    </row>
    <row r="494" spans="1:11" x14ac:dyDescent="0.35">
      <c r="A494" t="s">
        <v>3526</v>
      </c>
      <c r="B494" t="s">
        <v>12</v>
      </c>
      <c r="C494">
        <v>2643</v>
      </c>
      <c r="D494">
        <v>0.99009999999999998</v>
      </c>
      <c r="E494">
        <v>2.5000000000000001E-3</v>
      </c>
      <c r="F494">
        <v>3</v>
      </c>
      <c r="G494">
        <v>1</v>
      </c>
      <c r="H494">
        <v>9</v>
      </c>
      <c r="I494">
        <v>2</v>
      </c>
      <c r="J494" s="1">
        <v>6.2188667980920504E-6</v>
      </c>
      <c r="K494" s="1">
        <v>9.8509309971752206E-5</v>
      </c>
    </row>
    <row r="495" spans="1:11" x14ac:dyDescent="0.35">
      <c r="A495" t="s">
        <v>3541</v>
      </c>
      <c r="B495" t="s">
        <v>12</v>
      </c>
      <c r="C495">
        <v>2716</v>
      </c>
      <c r="D495">
        <v>0.68759999999999999</v>
      </c>
      <c r="E495">
        <v>1.09E-2</v>
      </c>
      <c r="F495">
        <v>3</v>
      </c>
      <c r="G495">
        <v>2</v>
      </c>
      <c r="H495">
        <v>369</v>
      </c>
      <c r="I495">
        <v>2</v>
      </c>
      <c r="J495">
        <v>1.16261682275913E-4</v>
      </c>
      <c r="K495">
        <v>0.31240506329113898</v>
      </c>
    </row>
    <row r="496" spans="1:11" x14ac:dyDescent="0.35">
      <c r="A496" t="s">
        <v>3538</v>
      </c>
      <c r="B496" t="s">
        <v>12</v>
      </c>
      <c r="C496">
        <v>2518</v>
      </c>
      <c r="D496">
        <v>0.82179999999999997</v>
      </c>
      <c r="E496">
        <v>1.7600000000000001E-2</v>
      </c>
      <c r="F496">
        <v>3</v>
      </c>
      <c r="G496">
        <v>3</v>
      </c>
      <c r="H496">
        <v>321</v>
      </c>
      <c r="I496">
        <v>2</v>
      </c>
      <c r="J496">
        <v>2.9913769233811901E-4</v>
      </c>
      <c r="K496" t="s">
        <v>15</v>
      </c>
    </row>
    <row r="497" spans="1:11" x14ac:dyDescent="0.35">
      <c r="A497" t="s">
        <v>3533</v>
      </c>
      <c r="B497" t="s">
        <v>12</v>
      </c>
      <c r="C497">
        <v>2013</v>
      </c>
      <c r="D497">
        <v>0.75970000000000004</v>
      </c>
      <c r="E497">
        <v>0</v>
      </c>
      <c r="F497">
        <v>3</v>
      </c>
      <c r="G497">
        <v>3</v>
      </c>
      <c r="H497">
        <v>7</v>
      </c>
      <c r="I497">
        <v>2</v>
      </c>
      <c r="J497">
        <v>0</v>
      </c>
      <c r="K497" t="s">
        <v>15</v>
      </c>
    </row>
    <row r="498" spans="1:11" x14ac:dyDescent="0.35">
      <c r="A498" t="s">
        <v>3513</v>
      </c>
      <c r="B498" t="s">
        <v>12</v>
      </c>
      <c r="C498">
        <v>3998</v>
      </c>
      <c r="D498">
        <v>0.96519999999999995</v>
      </c>
      <c r="E498">
        <v>6.09999999999999E-3</v>
      </c>
      <c r="F498">
        <v>3</v>
      </c>
      <c r="G498">
        <v>1</v>
      </c>
      <c r="H498">
        <v>31</v>
      </c>
      <c r="I498">
        <v>1</v>
      </c>
      <c r="J498">
        <v>6.0630156048106501E-3</v>
      </c>
      <c r="K498">
        <v>1.2167615192875899E-3</v>
      </c>
    </row>
    <row r="499" spans="1:11" x14ac:dyDescent="0.35">
      <c r="A499" t="s">
        <v>3509</v>
      </c>
      <c r="B499" t="s">
        <v>12</v>
      </c>
      <c r="C499">
        <v>3117</v>
      </c>
      <c r="D499">
        <v>0.81849999999999901</v>
      </c>
      <c r="E499">
        <v>8.8999999999999999E-3</v>
      </c>
      <c r="F499">
        <v>3</v>
      </c>
      <c r="G499">
        <v>3</v>
      </c>
      <c r="H499">
        <v>351</v>
      </c>
      <c r="I499">
        <v>2</v>
      </c>
      <c r="J499" s="1">
        <v>7.7818663768562405E-5</v>
      </c>
      <c r="K499" t="s">
        <v>15</v>
      </c>
    </row>
    <row r="500" spans="1:11" x14ac:dyDescent="0.35">
      <c r="A500" t="s">
        <v>3510</v>
      </c>
      <c r="B500" t="s">
        <v>12</v>
      </c>
      <c r="C500">
        <v>3054</v>
      </c>
      <c r="D500">
        <v>0.78599999999999903</v>
      </c>
      <c r="E500">
        <v>3.4700000000000002E-2</v>
      </c>
      <c r="F500">
        <v>3</v>
      </c>
      <c r="G500">
        <v>1</v>
      </c>
      <c r="H500">
        <v>329</v>
      </c>
      <c r="I500">
        <v>1</v>
      </c>
      <c r="J500">
        <v>3.3536290712283701E-2</v>
      </c>
      <c r="K500">
        <v>4.5796314658898198E-2</v>
      </c>
    </row>
    <row r="501" spans="1:11" x14ac:dyDescent="0.35">
      <c r="A501" t="s">
        <v>3504</v>
      </c>
      <c r="B501" t="s">
        <v>12</v>
      </c>
      <c r="C501">
        <v>2283</v>
      </c>
      <c r="D501">
        <v>0.67299999999999904</v>
      </c>
      <c r="E501">
        <v>3.1099999999999999E-2</v>
      </c>
      <c r="F501">
        <v>3</v>
      </c>
      <c r="G501">
        <v>3</v>
      </c>
      <c r="H501">
        <v>341</v>
      </c>
      <c r="I501">
        <v>4</v>
      </c>
      <c r="J501" s="1">
        <v>8.2763416214628795E-7</v>
      </c>
      <c r="K501" t="s">
        <v>15</v>
      </c>
    </row>
    <row r="502" spans="1:11" x14ac:dyDescent="0.35">
      <c r="A502" t="s">
        <v>3511</v>
      </c>
      <c r="B502" t="s">
        <v>12</v>
      </c>
      <c r="C502">
        <v>3675</v>
      </c>
      <c r="D502">
        <v>0.98769999999999902</v>
      </c>
      <c r="E502">
        <v>2.76E-2</v>
      </c>
      <c r="F502">
        <v>3</v>
      </c>
      <c r="G502">
        <v>1</v>
      </c>
      <c r="H502">
        <v>150</v>
      </c>
      <c r="I502">
        <v>1</v>
      </c>
      <c r="J502">
        <v>2.6858699883223001E-2</v>
      </c>
      <c r="K502">
        <v>1.4954356702586E-4</v>
      </c>
    </row>
    <row r="503" spans="1:11" x14ac:dyDescent="0.35">
      <c r="A503" t="s">
        <v>3547</v>
      </c>
      <c r="B503" t="s">
        <v>12</v>
      </c>
      <c r="C503">
        <v>5322</v>
      </c>
      <c r="D503">
        <v>0.99239999999999995</v>
      </c>
      <c r="E503">
        <v>4.4000000000000003E-3</v>
      </c>
      <c r="F503">
        <v>3</v>
      </c>
      <c r="G503">
        <v>3</v>
      </c>
      <c r="H503">
        <v>171</v>
      </c>
      <c r="I503">
        <v>2</v>
      </c>
      <c r="J503" s="1">
        <v>1.9190749868242002E-5</v>
      </c>
      <c r="K503" t="s">
        <v>15</v>
      </c>
    </row>
    <row r="504" spans="1:11" x14ac:dyDescent="0.35">
      <c r="A504" t="s">
        <v>3548</v>
      </c>
      <c r="B504" t="s">
        <v>12</v>
      </c>
      <c r="C504">
        <v>2939</v>
      </c>
      <c r="D504">
        <v>0.67399999999999904</v>
      </c>
      <c r="E504">
        <v>0.01</v>
      </c>
      <c r="F504">
        <v>3</v>
      </c>
      <c r="G504">
        <v>3</v>
      </c>
      <c r="H504">
        <v>452</v>
      </c>
      <c r="I504">
        <v>2</v>
      </c>
      <c r="J504" s="1">
        <v>9.8029604940692096E-5</v>
      </c>
      <c r="K504" t="s">
        <v>15</v>
      </c>
    </row>
    <row r="505" spans="1:11" x14ac:dyDescent="0.35">
      <c r="A505" t="s">
        <v>3553</v>
      </c>
      <c r="B505" t="s">
        <v>12</v>
      </c>
      <c r="C505">
        <v>3175</v>
      </c>
      <c r="D505">
        <v>0.86829999999999996</v>
      </c>
      <c r="E505">
        <v>2.69E-2</v>
      </c>
      <c r="F505">
        <v>3</v>
      </c>
      <c r="G505">
        <v>2</v>
      </c>
      <c r="H505">
        <v>420</v>
      </c>
      <c r="I505">
        <v>3</v>
      </c>
      <c r="J505" s="1">
        <v>1.7975144008507999E-5</v>
      </c>
      <c r="K505">
        <v>0.13180202351654299</v>
      </c>
    </row>
    <row r="506" spans="1:11" x14ac:dyDescent="0.35">
      <c r="A506" t="s">
        <v>3544</v>
      </c>
      <c r="B506" t="s">
        <v>12</v>
      </c>
      <c r="C506">
        <v>2921</v>
      </c>
      <c r="D506">
        <v>0.88129999999999997</v>
      </c>
      <c r="E506">
        <v>2.1899999999999999E-2</v>
      </c>
      <c r="F506">
        <v>3</v>
      </c>
      <c r="G506">
        <v>3</v>
      </c>
      <c r="H506">
        <v>333</v>
      </c>
      <c r="I506">
        <v>2</v>
      </c>
      <c r="J506">
        <v>4.5927354647860998E-4</v>
      </c>
      <c r="K506" t="s">
        <v>15</v>
      </c>
    </row>
    <row r="507" spans="1:11" x14ac:dyDescent="0.35">
      <c r="A507" t="s">
        <v>3546</v>
      </c>
      <c r="B507" t="s">
        <v>12</v>
      </c>
      <c r="C507">
        <v>2324</v>
      </c>
      <c r="D507">
        <v>0.66559999999999997</v>
      </c>
      <c r="E507">
        <v>1.0800000000000001E-2</v>
      </c>
      <c r="F507">
        <v>3</v>
      </c>
      <c r="G507">
        <v>1</v>
      </c>
      <c r="H507">
        <v>356</v>
      </c>
      <c r="I507">
        <v>1</v>
      </c>
      <c r="J507">
        <v>1.06846062524732E-2</v>
      </c>
      <c r="K507">
        <v>0.11181230872513601</v>
      </c>
    </row>
    <row r="508" spans="1:11" x14ac:dyDescent="0.35">
      <c r="A508" t="s">
        <v>3432</v>
      </c>
      <c r="B508" t="s">
        <v>12</v>
      </c>
      <c r="C508">
        <v>3432</v>
      </c>
      <c r="D508">
        <v>0.9385</v>
      </c>
      <c r="E508">
        <v>0</v>
      </c>
      <c r="F508">
        <v>3</v>
      </c>
      <c r="G508">
        <v>3</v>
      </c>
      <c r="H508">
        <v>206</v>
      </c>
      <c r="I508">
        <v>1</v>
      </c>
      <c r="J508">
        <v>0</v>
      </c>
      <c r="K508" t="s">
        <v>15</v>
      </c>
    </row>
    <row r="509" spans="1:11" x14ac:dyDescent="0.35">
      <c r="A509" t="s">
        <v>3434</v>
      </c>
      <c r="B509" t="s">
        <v>12</v>
      </c>
      <c r="C509">
        <v>3218</v>
      </c>
      <c r="D509">
        <v>0.75859999999999905</v>
      </c>
      <c r="E509">
        <v>0</v>
      </c>
      <c r="F509">
        <v>3</v>
      </c>
      <c r="G509">
        <v>1</v>
      </c>
      <c r="H509">
        <v>265</v>
      </c>
      <c r="I509">
        <v>1</v>
      </c>
      <c r="J509">
        <v>0</v>
      </c>
      <c r="K509">
        <v>5.8314979338073801E-2</v>
      </c>
    </row>
    <row r="510" spans="1:11" x14ac:dyDescent="0.35">
      <c r="A510" t="s">
        <v>3441</v>
      </c>
      <c r="B510" t="s">
        <v>12</v>
      </c>
      <c r="C510">
        <v>2948</v>
      </c>
      <c r="D510">
        <v>0.93989999999999996</v>
      </c>
      <c r="E510">
        <v>1.26E-2</v>
      </c>
      <c r="F510">
        <v>3</v>
      </c>
      <c r="G510">
        <v>1</v>
      </c>
      <c r="H510">
        <v>207</v>
      </c>
      <c r="I510">
        <v>1</v>
      </c>
      <c r="J510">
        <v>1.24432154848903E-2</v>
      </c>
      <c r="K510">
        <v>3.6118448016758502E-3</v>
      </c>
    </row>
    <row r="511" spans="1:11" x14ac:dyDescent="0.35">
      <c r="A511" t="s">
        <v>3452</v>
      </c>
      <c r="B511" t="s">
        <v>12</v>
      </c>
      <c r="C511">
        <v>2047</v>
      </c>
      <c r="D511">
        <v>0.77090000000000003</v>
      </c>
      <c r="E511">
        <v>1.9699999999999999E-2</v>
      </c>
      <c r="F511">
        <v>3</v>
      </c>
      <c r="G511">
        <v>3</v>
      </c>
      <c r="H511">
        <v>194</v>
      </c>
      <c r="I511">
        <v>3</v>
      </c>
      <c r="J511" s="1">
        <v>7.2107663035763601E-6</v>
      </c>
      <c r="K511" t="s">
        <v>15</v>
      </c>
    </row>
    <row r="512" spans="1:11" x14ac:dyDescent="0.35">
      <c r="A512" t="s">
        <v>3444</v>
      </c>
      <c r="B512" t="s">
        <v>12</v>
      </c>
      <c r="C512">
        <v>5402</v>
      </c>
      <c r="D512">
        <v>0.99560000000000004</v>
      </c>
      <c r="E512">
        <v>3.3E-3</v>
      </c>
      <c r="F512">
        <v>3</v>
      </c>
      <c r="G512">
        <v>3</v>
      </c>
      <c r="H512">
        <v>121</v>
      </c>
      <c r="I512">
        <v>2</v>
      </c>
      <c r="J512" s="1">
        <v>1.08184802173161E-5</v>
      </c>
      <c r="K512" t="s">
        <v>15</v>
      </c>
    </row>
    <row r="513" spans="1:11" x14ac:dyDescent="0.35">
      <c r="A513" t="s">
        <v>3427</v>
      </c>
      <c r="B513" t="s">
        <v>12</v>
      </c>
      <c r="C513">
        <v>1864</v>
      </c>
      <c r="D513">
        <v>0.65339999999999998</v>
      </c>
      <c r="E513">
        <v>1.24E-2</v>
      </c>
      <c r="F513">
        <v>3</v>
      </c>
      <c r="G513">
        <v>3</v>
      </c>
      <c r="H513">
        <v>305</v>
      </c>
      <c r="I513">
        <v>2</v>
      </c>
      <c r="J513">
        <v>1.50016523672248E-4</v>
      </c>
      <c r="K513" t="s">
        <v>15</v>
      </c>
    </row>
    <row r="514" spans="1:11" x14ac:dyDescent="0.35">
      <c r="A514" t="s">
        <v>3424</v>
      </c>
      <c r="B514" t="s">
        <v>12</v>
      </c>
      <c r="C514">
        <v>1951</v>
      </c>
      <c r="D514">
        <v>0.62149999999999905</v>
      </c>
      <c r="E514">
        <v>4.3E-3</v>
      </c>
      <c r="F514">
        <v>3</v>
      </c>
      <c r="G514">
        <v>1</v>
      </c>
      <c r="H514">
        <v>334</v>
      </c>
      <c r="I514">
        <v>1</v>
      </c>
      <c r="J514">
        <v>4.2815891665836901E-3</v>
      </c>
      <c r="K514">
        <v>0.14331027569735899</v>
      </c>
    </row>
    <row r="515" spans="1:11" x14ac:dyDescent="0.35">
      <c r="A515" t="s">
        <v>3486</v>
      </c>
      <c r="B515" t="s">
        <v>12</v>
      </c>
      <c r="C515">
        <v>3510</v>
      </c>
      <c r="D515">
        <v>0.78939999999999999</v>
      </c>
      <c r="E515">
        <v>3.0200000000000001E-2</v>
      </c>
      <c r="F515">
        <v>3</v>
      </c>
      <c r="G515">
        <v>3</v>
      </c>
      <c r="H515">
        <v>446</v>
      </c>
      <c r="I515">
        <v>1</v>
      </c>
      <c r="J515">
        <v>2.9314696175499901E-2</v>
      </c>
      <c r="K515" t="s">
        <v>15</v>
      </c>
    </row>
    <row r="516" spans="1:11" x14ac:dyDescent="0.35">
      <c r="A516" t="s">
        <v>3487</v>
      </c>
      <c r="B516" t="s">
        <v>12</v>
      </c>
      <c r="C516">
        <v>3217</v>
      </c>
      <c r="D516">
        <v>0.80959999999999999</v>
      </c>
      <c r="E516">
        <v>2.46E-2</v>
      </c>
      <c r="F516">
        <v>3</v>
      </c>
      <c r="G516">
        <v>3</v>
      </c>
      <c r="H516">
        <v>386</v>
      </c>
      <c r="I516">
        <v>2</v>
      </c>
      <c r="J516">
        <v>5.7644982427024801E-4</v>
      </c>
      <c r="K516" t="s">
        <v>15</v>
      </c>
    </row>
    <row r="517" spans="1:11" x14ac:dyDescent="0.35">
      <c r="A517" t="s">
        <v>3492</v>
      </c>
      <c r="B517" t="s">
        <v>12</v>
      </c>
      <c r="C517">
        <v>3268</v>
      </c>
      <c r="D517">
        <v>0.89559999999999995</v>
      </c>
      <c r="E517">
        <v>1.6299999999999999E-2</v>
      </c>
      <c r="F517">
        <v>3</v>
      </c>
      <c r="G517">
        <v>3</v>
      </c>
      <c r="H517">
        <v>347</v>
      </c>
      <c r="I517">
        <v>2</v>
      </c>
      <c r="J517">
        <v>2.5723576896043398E-4</v>
      </c>
      <c r="K517" t="s">
        <v>15</v>
      </c>
    </row>
    <row r="518" spans="1:11" x14ac:dyDescent="0.35">
      <c r="A518" t="s">
        <v>3481</v>
      </c>
      <c r="B518" t="s">
        <v>12</v>
      </c>
      <c r="C518">
        <v>3273</v>
      </c>
      <c r="D518">
        <v>0.8054</v>
      </c>
      <c r="E518">
        <v>3.5099999999999999E-2</v>
      </c>
      <c r="F518">
        <v>3</v>
      </c>
      <c r="G518">
        <v>1</v>
      </c>
      <c r="H518">
        <v>371</v>
      </c>
      <c r="I518">
        <v>1</v>
      </c>
      <c r="J518">
        <v>3.3909767172253802E-2</v>
      </c>
      <c r="K518">
        <v>3.7844524526115197E-2</v>
      </c>
    </row>
    <row r="519" spans="1:11" x14ac:dyDescent="0.35">
      <c r="A519" t="s">
        <v>3497</v>
      </c>
      <c r="B519" t="s">
        <v>12</v>
      </c>
      <c r="C519">
        <v>2914</v>
      </c>
      <c r="D519">
        <v>0.62070000000000003</v>
      </c>
      <c r="E519">
        <v>0</v>
      </c>
      <c r="F519">
        <v>3</v>
      </c>
      <c r="G519">
        <v>1</v>
      </c>
      <c r="H519">
        <v>330</v>
      </c>
      <c r="I519">
        <v>2</v>
      </c>
      <c r="J519">
        <v>0</v>
      </c>
      <c r="K519">
        <v>0.14384846764704901</v>
      </c>
    </row>
    <row r="520" spans="1:11" x14ac:dyDescent="0.35">
      <c r="A520" t="s">
        <v>3495</v>
      </c>
      <c r="B520" t="s">
        <v>12</v>
      </c>
      <c r="C520">
        <v>2176</v>
      </c>
      <c r="D520">
        <v>0.63590000000000002</v>
      </c>
      <c r="E520">
        <v>0</v>
      </c>
      <c r="F520">
        <v>3</v>
      </c>
      <c r="G520">
        <v>3</v>
      </c>
      <c r="H520">
        <v>190</v>
      </c>
      <c r="I520">
        <v>3</v>
      </c>
      <c r="J520">
        <v>0</v>
      </c>
      <c r="K520" t="s">
        <v>15</v>
      </c>
    </row>
    <row r="521" spans="1:11" x14ac:dyDescent="0.35">
      <c r="A521" t="s">
        <v>3500</v>
      </c>
      <c r="B521" t="s">
        <v>12</v>
      </c>
      <c r="C521">
        <v>1693</v>
      </c>
      <c r="D521">
        <v>0.5776</v>
      </c>
      <c r="E521">
        <v>0</v>
      </c>
      <c r="F521">
        <v>3</v>
      </c>
      <c r="G521">
        <v>2</v>
      </c>
      <c r="H521">
        <v>355</v>
      </c>
      <c r="I521">
        <v>2</v>
      </c>
      <c r="J521">
        <v>0</v>
      </c>
      <c r="K521">
        <v>0.42257844474761203</v>
      </c>
    </row>
    <row r="522" spans="1:11" x14ac:dyDescent="0.35">
      <c r="A522" t="s">
        <v>3476</v>
      </c>
      <c r="B522" t="s">
        <v>12</v>
      </c>
      <c r="C522">
        <v>4351</v>
      </c>
      <c r="D522">
        <v>0.82609999999999995</v>
      </c>
      <c r="E522">
        <v>6.6E-3</v>
      </c>
      <c r="F522">
        <v>3</v>
      </c>
      <c r="G522">
        <v>3</v>
      </c>
      <c r="H522">
        <v>573</v>
      </c>
      <c r="I522">
        <v>2</v>
      </c>
      <c r="J522" s="1">
        <v>4.2990650737518599E-5</v>
      </c>
      <c r="K522" t="s">
        <v>15</v>
      </c>
    </row>
    <row r="523" spans="1:11" x14ac:dyDescent="0.35">
      <c r="A523" t="s">
        <v>3456</v>
      </c>
      <c r="B523" t="s">
        <v>12</v>
      </c>
      <c r="C523">
        <v>2912</v>
      </c>
      <c r="D523">
        <v>0.88439999999999996</v>
      </c>
      <c r="E523">
        <v>5.4000000000000003E-3</v>
      </c>
      <c r="F523">
        <v>3</v>
      </c>
      <c r="G523">
        <v>3</v>
      </c>
      <c r="H523">
        <v>277</v>
      </c>
      <c r="I523">
        <v>2</v>
      </c>
      <c r="J523" s="1">
        <v>2.88476046733752E-5</v>
      </c>
      <c r="K523" t="s">
        <v>15</v>
      </c>
    </row>
    <row r="524" spans="1:11" x14ac:dyDescent="0.35">
      <c r="A524" t="s">
        <v>3453</v>
      </c>
      <c r="B524" t="s">
        <v>12</v>
      </c>
      <c r="C524">
        <v>2348</v>
      </c>
      <c r="D524">
        <v>0.70620000000000005</v>
      </c>
      <c r="E524">
        <v>5.4999999999999997E-3</v>
      </c>
      <c r="F524">
        <v>3</v>
      </c>
      <c r="G524">
        <v>3</v>
      </c>
      <c r="H524">
        <v>361</v>
      </c>
      <c r="I524">
        <v>1</v>
      </c>
      <c r="J524">
        <v>5.4699154649428096E-3</v>
      </c>
      <c r="K524" t="s">
        <v>15</v>
      </c>
    </row>
    <row r="525" spans="1:11" x14ac:dyDescent="0.35">
      <c r="A525" t="s">
        <v>3460</v>
      </c>
      <c r="B525" t="s">
        <v>12</v>
      </c>
      <c r="C525">
        <v>2309</v>
      </c>
      <c r="D525">
        <v>0.6633</v>
      </c>
      <c r="E525">
        <v>2.3799999999999901E-2</v>
      </c>
      <c r="F525">
        <v>3</v>
      </c>
      <c r="G525">
        <v>1</v>
      </c>
      <c r="H525">
        <v>327</v>
      </c>
      <c r="I525">
        <v>1</v>
      </c>
      <c r="J525">
        <v>2.3246727876538299E-2</v>
      </c>
      <c r="K525">
        <v>0.11342083330514401</v>
      </c>
    </row>
    <row r="526" spans="1:11" x14ac:dyDescent="0.35">
      <c r="A526" t="s">
        <v>3464</v>
      </c>
      <c r="B526" t="s">
        <v>12</v>
      </c>
      <c r="C526">
        <v>1712</v>
      </c>
      <c r="D526">
        <v>0.64119999999999999</v>
      </c>
      <c r="E526">
        <v>1.49E-2</v>
      </c>
      <c r="F526">
        <v>3</v>
      </c>
      <c r="G526">
        <v>2</v>
      </c>
      <c r="H526">
        <v>138</v>
      </c>
      <c r="I526">
        <v>2</v>
      </c>
      <c r="J526">
        <v>2.1553908348036099E-4</v>
      </c>
      <c r="K526">
        <v>0.35880149812734002</v>
      </c>
    </row>
    <row r="527" spans="1:11" x14ac:dyDescent="0.35">
      <c r="A527" t="s">
        <v>3474</v>
      </c>
      <c r="B527" t="s">
        <v>12</v>
      </c>
      <c r="C527">
        <v>4925</v>
      </c>
      <c r="D527">
        <v>0.84670000000000001</v>
      </c>
      <c r="E527">
        <v>2.3099999999999999E-2</v>
      </c>
      <c r="F527">
        <v>3</v>
      </c>
      <c r="G527">
        <v>1</v>
      </c>
      <c r="H527">
        <v>632</v>
      </c>
      <c r="I527">
        <v>1</v>
      </c>
      <c r="J527">
        <v>2.2578438080344002E-2</v>
      </c>
      <c r="K527">
        <v>2.3491951565385201E-2</v>
      </c>
    </row>
    <row r="528" spans="1:11" x14ac:dyDescent="0.35">
      <c r="A528" t="s">
        <v>3418</v>
      </c>
      <c r="B528" t="s">
        <v>12</v>
      </c>
      <c r="C528">
        <v>3094</v>
      </c>
      <c r="D528">
        <v>0.95239999999999903</v>
      </c>
      <c r="E528">
        <v>4.5199999999999997E-2</v>
      </c>
      <c r="F528">
        <v>3</v>
      </c>
      <c r="G528">
        <v>1</v>
      </c>
      <c r="H528">
        <v>53</v>
      </c>
      <c r="I528">
        <v>1</v>
      </c>
      <c r="J528">
        <v>4.3245311902028301E-2</v>
      </c>
      <c r="K528">
        <v>2.2619692000721702E-3</v>
      </c>
    </row>
    <row r="529" spans="1:11" x14ac:dyDescent="0.35">
      <c r="A529" t="s">
        <v>3391</v>
      </c>
      <c r="B529" t="s">
        <v>12</v>
      </c>
      <c r="C529">
        <v>4363</v>
      </c>
      <c r="D529">
        <v>0.97919999999999996</v>
      </c>
      <c r="E529">
        <v>1.21999999999999E-2</v>
      </c>
      <c r="F529">
        <v>3</v>
      </c>
      <c r="G529">
        <v>1</v>
      </c>
      <c r="H529">
        <v>41</v>
      </c>
      <c r="I529">
        <v>1</v>
      </c>
      <c r="J529">
        <v>1.20529539616676E-2</v>
      </c>
      <c r="K529">
        <v>4.3100061053382398E-4</v>
      </c>
    </row>
    <row r="530" spans="1:11" x14ac:dyDescent="0.35">
      <c r="A530" t="s">
        <v>4498</v>
      </c>
      <c r="B530" t="s">
        <v>12</v>
      </c>
      <c r="C530">
        <v>4375</v>
      </c>
      <c r="D530">
        <v>0.97329999999999905</v>
      </c>
      <c r="E530">
        <v>2.3900000000000001E-2</v>
      </c>
      <c r="F530">
        <v>3</v>
      </c>
      <c r="G530">
        <v>1</v>
      </c>
      <c r="H530">
        <v>129</v>
      </c>
      <c r="I530">
        <v>1</v>
      </c>
      <c r="J530">
        <v>2.3342123254223999E-2</v>
      </c>
      <c r="K530">
        <v>7.1847327398176703E-4</v>
      </c>
    </row>
    <row r="531" spans="1:11" x14ac:dyDescent="0.35">
      <c r="A531" t="s">
        <v>4499</v>
      </c>
      <c r="B531" t="s">
        <v>12</v>
      </c>
      <c r="C531">
        <v>3390</v>
      </c>
      <c r="D531">
        <v>0.61739999999999995</v>
      </c>
      <c r="E531">
        <v>0</v>
      </c>
      <c r="F531">
        <v>3</v>
      </c>
      <c r="G531">
        <v>1</v>
      </c>
      <c r="H531">
        <v>15</v>
      </c>
      <c r="I531">
        <v>2</v>
      </c>
      <c r="J531">
        <v>0</v>
      </c>
      <c r="K531">
        <v>0.14635971629681099</v>
      </c>
    </row>
    <row r="532" spans="1:11" x14ac:dyDescent="0.35">
      <c r="A532" t="s">
        <v>4505</v>
      </c>
      <c r="B532" t="s">
        <v>12</v>
      </c>
      <c r="C532">
        <v>3113</v>
      </c>
      <c r="D532">
        <v>0.99049999999999905</v>
      </c>
      <c r="E532">
        <v>4.5199999999999997E-2</v>
      </c>
      <c r="F532">
        <v>3</v>
      </c>
      <c r="G532">
        <v>1</v>
      </c>
      <c r="H532">
        <v>21</v>
      </c>
      <c r="I532">
        <v>1</v>
      </c>
      <c r="J532">
        <v>4.3245311902028301E-2</v>
      </c>
      <c r="K532" s="1">
        <v>8.8098535883343704E-5</v>
      </c>
    </row>
    <row r="533" spans="1:11" x14ac:dyDescent="0.35">
      <c r="A533" t="s">
        <v>4495</v>
      </c>
      <c r="B533" t="s">
        <v>12</v>
      </c>
      <c r="C533">
        <v>2850</v>
      </c>
      <c r="D533">
        <v>0.67319999999999902</v>
      </c>
      <c r="E533">
        <v>0</v>
      </c>
      <c r="F533">
        <v>3</v>
      </c>
      <c r="G533">
        <v>1</v>
      </c>
      <c r="H533">
        <v>16</v>
      </c>
      <c r="I533">
        <v>1</v>
      </c>
      <c r="J533">
        <v>0</v>
      </c>
      <c r="K533">
        <v>0.106797023320713</v>
      </c>
    </row>
    <row r="534" spans="1:11" x14ac:dyDescent="0.35">
      <c r="A534" t="s">
        <v>1621</v>
      </c>
      <c r="B534" t="s">
        <v>12</v>
      </c>
      <c r="C534">
        <v>1766</v>
      </c>
      <c r="D534">
        <v>0.81510000000000005</v>
      </c>
      <c r="E534">
        <v>2.6599999999999999E-2</v>
      </c>
      <c r="F534">
        <v>3</v>
      </c>
      <c r="G534">
        <v>1</v>
      </c>
      <c r="H534">
        <v>310</v>
      </c>
      <c r="I534">
        <v>1</v>
      </c>
      <c r="J534">
        <v>2.59107734268459E-2</v>
      </c>
      <c r="K534">
        <v>3.4173306386701199E-2</v>
      </c>
    </row>
    <row r="535" spans="1:11" x14ac:dyDescent="0.35">
      <c r="A535" t="s">
        <v>1626</v>
      </c>
      <c r="B535" t="s">
        <v>12</v>
      </c>
      <c r="C535">
        <v>3264</v>
      </c>
      <c r="D535">
        <v>0.93200000000000005</v>
      </c>
      <c r="E535">
        <v>2.07E-2</v>
      </c>
      <c r="F535">
        <v>3</v>
      </c>
      <c r="G535">
        <v>1</v>
      </c>
      <c r="H535">
        <v>299</v>
      </c>
      <c r="I535">
        <v>1</v>
      </c>
      <c r="J535">
        <v>2.0280199862839202E-2</v>
      </c>
      <c r="K535">
        <v>4.6368022970602104E-3</v>
      </c>
    </row>
    <row r="536" spans="1:11" x14ac:dyDescent="0.35">
      <c r="A536" t="s">
        <v>1632</v>
      </c>
      <c r="B536" t="s">
        <v>12</v>
      </c>
      <c r="C536">
        <v>2909</v>
      </c>
      <c r="D536">
        <v>0.69699999999999995</v>
      </c>
      <c r="E536">
        <v>1.2800000000000001E-2</v>
      </c>
      <c r="F536">
        <v>3</v>
      </c>
      <c r="G536">
        <v>1</v>
      </c>
      <c r="H536">
        <v>465</v>
      </c>
      <c r="I536">
        <v>1</v>
      </c>
      <c r="J536">
        <v>1.26382306477093E-2</v>
      </c>
      <c r="K536">
        <v>9.1798750518282596E-2</v>
      </c>
    </row>
    <row r="537" spans="1:11" x14ac:dyDescent="0.35">
      <c r="A537" t="s">
        <v>4699</v>
      </c>
      <c r="B537" t="s">
        <v>12</v>
      </c>
      <c r="C537">
        <v>3285</v>
      </c>
      <c r="D537">
        <v>0.9254</v>
      </c>
      <c r="E537">
        <v>2.4299999999999999E-2</v>
      </c>
      <c r="F537">
        <v>3</v>
      </c>
      <c r="G537">
        <v>1</v>
      </c>
      <c r="H537">
        <v>305</v>
      </c>
      <c r="I537">
        <v>1</v>
      </c>
      <c r="J537">
        <v>2.37235185004393E-2</v>
      </c>
      <c r="K537">
        <v>5.55284368935506E-3</v>
      </c>
    </row>
    <row r="538" spans="1:11" x14ac:dyDescent="0.35">
      <c r="A538" t="s">
        <v>4708</v>
      </c>
      <c r="B538" t="s">
        <v>12</v>
      </c>
      <c r="C538">
        <v>1791</v>
      </c>
      <c r="D538">
        <v>0.92599999999999905</v>
      </c>
      <c r="E538">
        <v>3.5200000000000002E-2</v>
      </c>
      <c r="F538">
        <v>3</v>
      </c>
      <c r="G538">
        <v>1</v>
      </c>
      <c r="H538">
        <v>62</v>
      </c>
      <c r="I538">
        <v>1</v>
      </c>
      <c r="J538">
        <v>3.4003091190108199E-2</v>
      </c>
      <c r="K538">
        <v>5.50251316707149E-3</v>
      </c>
    </row>
    <row r="539" spans="1:11" x14ac:dyDescent="0.35">
      <c r="A539" t="s">
        <v>3299</v>
      </c>
      <c r="B539" t="s">
        <v>12</v>
      </c>
      <c r="C539">
        <v>2659</v>
      </c>
      <c r="D539">
        <v>0.98119999999999996</v>
      </c>
      <c r="E539">
        <v>4.6999999999999898E-3</v>
      </c>
      <c r="F539">
        <v>3</v>
      </c>
      <c r="G539">
        <v>1</v>
      </c>
      <c r="H539">
        <v>65</v>
      </c>
      <c r="I539">
        <v>1</v>
      </c>
      <c r="J539">
        <v>4.6780133373146198E-3</v>
      </c>
      <c r="K539">
        <v>3.4734566614769098E-4</v>
      </c>
    </row>
    <row r="540" spans="1:11" x14ac:dyDescent="0.35">
      <c r="A540" t="s">
        <v>3294</v>
      </c>
      <c r="B540" t="s">
        <v>12</v>
      </c>
      <c r="C540">
        <v>2045</v>
      </c>
      <c r="D540">
        <v>0.90480000000000005</v>
      </c>
      <c r="E540">
        <v>4.2900000000000001E-2</v>
      </c>
      <c r="F540">
        <v>3</v>
      </c>
      <c r="G540">
        <v>1</v>
      </c>
      <c r="H540">
        <v>249</v>
      </c>
      <c r="I540">
        <v>1</v>
      </c>
      <c r="J540">
        <v>4.1135295809761198E-2</v>
      </c>
      <c r="K540">
        <v>9.0883116171480201E-3</v>
      </c>
    </row>
    <row r="541" spans="1:11" x14ac:dyDescent="0.35">
      <c r="A541" t="s">
        <v>3313</v>
      </c>
      <c r="B541" t="s">
        <v>12</v>
      </c>
      <c r="C541">
        <v>1781</v>
      </c>
      <c r="D541">
        <v>0.80709999999999904</v>
      </c>
      <c r="E541">
        <v>2.1399999999999999E-2</v>
      </c>
      <c r="F541">
        <v>3</v>
      </c>
      <c r="G541">
        <v>1</v>
      </c>
      <c r="H541">
        <v>244</v>
      </c>
      <c r="I541">
        <v>1</v>
      </c>
      <c r="J541">
        <v>2.09516350107695E-2</v>
      </c>
      <c r="K541">
        <v>3.7186960963652697E-2</v>
      </c>
    </row>
    <row r="542" spans="1:11" x14ac:dyDescent="0.35">
      <c r="A542" t="s">
        <v>4608</v>
      </c>
      <c r="B542" t="s">
        <v>12</v>
      </c>
      <c r="C542">
        <v>1754</v>
      </c>
      <c r="D542">
        <v>0.89269999999999905</v>
      </c>
      <c r="E542">
        <v>2.24E-2</v>
      </c>
      <c r="F542">
        <v>3</v>
      </c>
      <c r="G542">
        <v>1</v>
      </c>
      <c r="H542">
        <v>75</v>
      </c>
      <c r="I542">
        <v>1</v>
      </c>
      <c r="J542">
        <v>2.1909233176838801E-2</v>
      </c>
      <c r="K542">
        <v>1.1481475723325099E-2</v>
      </c>
    </row>
    <row r="543" spans="1:11" x14ac:dyDescent="0.35">
      <c r="A543" t="s">
        <v>4616</v>
      </c>
      <c r="B543" t="s">
        <v>12</v>
      </c>
      <c r="C543">
        <v>3103</v>
      </c>
      <c r="D543">
        <v>0.80769999999999997</v>
      </c>
      <c r="E543">
        <v>8.5000000000000006E-3</v>
      </c>
      <c r="F543">
        <v>3</v>
      </c>
      <c r="G543">
        <v>2</v>
      </c>
      <c r="H543">
        <v>403</v>
      </c>
      <c r="I543">
        <v>3</v>
      </c>
      <c r="J543" s="1">
        <v>5.98727311713092E-7</v>
      </c>
      <c r="K543">
        <v>0.19234773555439799</v>
      </c>
    </row>
    <row r="544" spans="1:11" x14ac:dyDescent="0.35">
      <c r="A544" t="s">
        <v>4623</v>
      </c>
      <c r="B544" t="s">
        <v>12</v>
      </c>
      <c r="C544">
        <v>1887</v>
      </c>
      <c r="D544">
        <v>0.93079999999999996</v>
      </c>
      <c r="E544">
        <v>4.87E-2</v>
      </c>
      <c r="F544">
        <v>3</v>
      </c>
      <c r="G544">
        <v>1</v>
      </c>
      <c r="H544">
        <v>61</v>
      </c>
      <c r="I544">
        <v>1</v>
      </c>
      <c r="J544">
        <v>4.64384476017927E-2</v>
      </c>
      <c r="K544">
        <v>4.8020364137399503E-3</v>
      </c>
    </row>
    <row r="545" spans="1:11" x14ac:dyDescent="0.35">
      <c r="A545" t="s">
        <v>4624</v>
      </c>
      <c r="B545" t="s">
        <v>12</v>
      </c>
      <c r="C545">
        <v>1775</v>
      </c>
      <c r="D545">
        <v>0.68620000000000003</v>
      </c>
      <c r="E545">
        <v>4.0000000000000001E-3</v>
      </c>
      <c r="F545">
        <v>3</v>
      </c>
      <c r="G545">
        <v>1</v>
      </c>
      <c r="H545">
        <v>310</v>
      </c>
      <c r="I545">
        <v>1</v>
      </c>
      <c r="J545">
        <v>3.9840637450199202E-3</v>
      </c>
      <c r="K545">
        <v>9.84355413811277E-2</v>
      </c>
    </row>
    <row r="546" spans="1:11" x14ac:dyDescent="0.35">
      <c r="A546" t="s">
        <v>4717</v>
      </c>
      <c r="B546" t="s">
        <v>12</v>
      </c>
      <c r="C546">
        <v>1859</v>
      </c>
      <c r="D546">
        <v>0.93079999999999996</v>
      </c>
      <c r="E546">
        <v>3.44E-2</v>
      </c>
      <c r="F546">
        <v>3</v>
      </c>
      <c r="G546">
        <v>1</v>
      </c>
      <c r="H546">
        <v>57</v>
      </c>
      <c r="I546">
        <v>1</v>
      </c>
      <c r="J546">
        <v>3.3255993812838301E-2</v>
      </c>
      <c r="K546">
        <v>4.8075115676517698E-3</v>
      </c>
    </row>
    <row r="547" spans="1:11" x14ac:dyDescent="0.35">
      <c r="A547" t="s">
        <v>4675</v>
      </c>
      <c r="B547" t="s">
        <v>12</v>
      </c>
      <c r="C547">
        <v>1930</v>
      </c>
      <c r="D547">
        <v>0.94030000000000002</v>
      </c>
      <c r="E547">
        <v>4.4400000000000002E-2</v>
      </c>
      <c r="F547">
        <v>3</v>
      </c>
      <c r="G547">
        <v>1</v>
      </c>
      <c r="H547">
        <v>60</v>
      </c>
      <c r="I547">
        <v>1</v>
      </c>
      <c r="J547">
        <v>4.25124473381846E-2</v>
      </c>
      <c r="K547">
        <v>3.56203872239455E-3</v>
      </c>
    </row>
    <row r="548" spans="1:11" x14ac:dyDescent="0.35">
      <c r="A548" t="s">
        <v>4664</v>
      </c>
      <c r="B548" t="s">
        <v>12</v>
      </c>
      <c r="C548">
        <v>1733</v>
      </c>
      <c r="D548">
        <v>0.90059999999999996</v>
      </c>
      <c r="E548">
        <v>2.7099999999999999E-2</v>
      </c>
      <c r="F548">
        <v>3</v>
      </c>
      <c r="G548">
        <v>1</v>
      </c>
      <c r="H548">
        <v>93</v>
      </c>
      <c r="I548">
        <v>1</v>
      </c>
      <c r="J548">
        <v>2.63849673838964E-2</v>
      </c>
      <c r="K548">
        <v>9.9014499014499005E-3</v>
      </c>
    </row>
    <row r="549" spans="1:11" x14ac:dyDescent="0.35">
      <c r="A549" t="s">
        <v>3272</v>
      </c>
      <c r="B549" t="s">
        <v>12</v>
      </c>
      <c r="C549">
        <v>3277</v>
      </c>
      <c r="D549">
        <v>0.92120000000000002</v>
      </c>
      <c r="E549">
        <v>6.1999999999999998E-3</v>
      </c>
      <c r="F549">
        <v>3</v>
      </c>
      <c r="G549">
        <v>3</v>
      </c>
      <c r="H549">
        <v>247</v>
      </c>
      <c r="I549">
        <v>2</v>
      </c>
      <c r="J549" s="1">
        <v>3.7967740537390101E-5</v>
      </c>
      <c r="K549" t="s">
        <v>15</v>
      </c>
    </row>
    <row r="550" spans="1:11" x14ac:dyDescent="0.35">
      <c r="A550" t="s">
        <v>3277</v>
      </c>
      <c r="B550" t="s">
        <v>12</v>
      </c>
      <c r="C550">
        <v>2220</v>
      </c>
      <c r="D550">
        <v>0.71919999999999995</v>
      </c>
      <c r="E550">
        <v>1.83E-2</v>
      </c>
      <c r="F550">
        <v>3</v>
      </c>
      <c r="G550">
        <v>2</v>
      </c>
      <c r="H550">
        <v>336</v>
      </c>
      <c r="I550">
        <v>3</v>
      </c>
      <c r="J550" s="1">
        <v>5.8039817461677798E-6</v>
      </c>
      <c r="K550">
        <v>0.28085519922254598</v>
      </c>
    </row>
    <row r="551" spans="1:11" x14ac:dyDescent="0.35">
      <c r="A551" t="s">
        <v>4569</v>
      </c>
      <c r="B551" t="s">
        <v>12</v>
      </c>
      <c r="C551">
        <v>1557</v>
      </c>
      <c r="D551">
        <v>0.55310000000000004</v>
      </c>
      <c r="E551">
        <v>5.5999999999999999E-3</v>
      </c>
      <c r="F551">
        <v>3</v>
      </c>
      <c r="G551">
        <v>2</v>
      </c>
      <c r="H551">
        <v>81</v>
      </c>
      <c r="I551">
        <v>2</v>
      </c>
      <c r="J551" s="1">
        <v>3.1011696472704303E-5</v>
      </c>
      <c r="K551">
        <v>0.44708806818181801</v>
      </c>
    </row>
    <row r="552" spans="1:11" x14ac:dyDescent="0.35">
      <c r="A552" t="s">
        <v>2037</v>
      </c>
      <c r="B552" t="s">
        <v>12</v>
      </c>
      <c r="C552">
        <v>2465</v>
      </c>
      <c r="D552">
        <v>0.81089999999999995</v>
      </c>
      <c r="E552">
        <v>0</v>
      </c>
      <c r="F552">
        <v>3</v>
      </c>
      <c r="G552">
        <v>1</v>
      </c>
      <c r="H552">
        <v>296</v>
      </c>
      <c r="I552">
        <v>1</v>
      </c>
      <c r="J552">
        <v>0</v>
      </c>
      <c r="K552">
        <v>3.5725264543391998E-2</v>
      </c>
    </row>
    <row r="553" spans="1:11" x14ac:dyDescent="0.35">
      <c r="A553" t="s">
        <v>1965</v>
      </c>
      <c r="B553" t="s">
        <v>12</v>
      </c>
      <c r="C553">
        <v>2788</v>
      </c>
      <c r="D553">
        <v>0.95540000000000003</v>
      </c>
      <c r="E553">
        <v>0</v>
      </c>
      <c r="F553">
        <v>3</v>
      </c>
      <c r="G553">
        <v>1</v>
      </c>
      <c r="H553">
        <v>166</v>
      </c>
      <c r="I553">
        <v>1</v>
      </c>
      <c r="J553">
        <v>0</v>
      </c>
      <c r="K553">
        <v>1.9993796405155299E-3</v>
      </c>
    </row>
    <row r="554" spans="1:11" x14ac:dyDescent="0.35">
      <c r="A554" t="s">
        <v>1984</v>
      </c>
      <c r="B554" t="s">
        <v>12</v>
      </c>
      <c r="C554">
        <v>1769</v>
      </c>
      <c r="D554">
        <v>0.72560000000000002</v>
      </c>
      <c r="E554">
        <v>7.7000000000000002E-3</v>
      </c>
      <c r="F554">
        <v>3</v>
      </c>
      <c r="G554">
        <v>1</v>
      </c>
      <c r="H554">
        <v>241</v>
      </c>
      <c r="I554">
        <v>1</v>
      </c>
      <c r="J554">
        <v>7.6411630445569097E-3</v>
      </c>
      <c r="K554">
        <v>7.5216539654081802E-2</v>
      </c>
    </row>
    <row r="555" spans="1:11" x14ac:dyDescent="0.35">
      <c r="A555" t="s">
        <v>2013</v>
      </c>
      <c r="B555" t="s">
        <v>12</v>
      </c>
      <c r="C555">
        <v>2626</v>
      </c>
      <c r="D555">
        <v>0.94440000000000002</v>
      </c>
      <c r="E555">
        <v>0</v>
      </c>
      <c r="F555">
        <v>3</v>
      </c>
      <c r="G555">
        <v>1</v>
      </c>
      <c r="H555">
        <v>117</v>
      </c>
      <c r="I555">
        <v>1</v>
      </c>
      <c r="J555">
        <v>0</v>
      </c>
      <c r="K555">
        <v>3.0874976394289098E-3</v>
      </c>
    </row>
    <row r="556" spans="1:11" x14ac:dyDescent="0.35">
      <c r="A556" t="s">
        <v>2002</v>
      </c>
      <c r="B556" t="s">
        <v>12</v>
      </c>
      <c r="C556">
        <v>1861</v>
      </c>
      <c r="D556">
        <v>0.71439999999999904</v>
      </c>
      <c r="E556">
        <v>8.5000000000000006E-3</v>
      </c>
      <c r="F556">
        <v>3</v>
      </c>
      <c r="G556">
        <v>1</v>
      </c>
      <c r="H556">
        <v>302</v>
      </c>
      <c r="I556">
        <v>1</v>
      </c>
      <c r="J556">
        <v>8.4283589489340602E-3</v>
      </c>
      <c r="K556">
        <v>8.1491636961886396E-2</v>
      </c>
    </row>
    <row r="557" spans="1:11" x14ac:dyDescent="0.35">
      <c r="A557" t="s">
        <v>2007</v>
      </c>
      <c r="B557" t="s">
        <v>12</v>
      </c>
      <c r="C557">
        <v>3447</v>
      </c>
      <c r="D557">
        <v>0.81840000000000002</v>
      </c>
      <c r="E557">
        <v>2.35E-2</v>
      </c>
      <c r="F557">
        <v>3</v>
      </c>
      <c r="G557">
        <v>1</v>
      </c>
      <c r="H557">
        <v>470</v>
      </c>
      <c r="I557">
        <v>1</v>
      </c>
      <c r="J557">
        <v>2.2960429897410799E-2</v>
      </c>
      <c r="K557">
        <v>3.2951955298191303E-2</v>
      </c>
    </row>
    <row r="558" spans="1:11" x14ac:dyDescent="0.35">
      <c r="A558" t="s">
        <v>2024</v>
      </c>
      <c r="B558" t="s">
        <v>12</v>
      </c>
      <c r="C558">
        <v>2517</v>
      </c>
      <c r="D558">
        <v>0.87849999999999995</v>
      </c>
      <c r="E558">
        <v>0</v>
      </c>
      <c r="F558">
        <v>3</v>
      </c>
      <c r="G558">
        <v>1</v>
      </c>
      <c r="H558">
        <v>279</v>
      </c>
      <c r="I558">
        <v>1</v>
      </c>
      <c r="J558">
        <v>0</v>
      </c>
      <c r="K558">
        <v>1.47912152954114E-2</v>
      </c>
    </row>
    <row r="559" spans="1:11" x14ac:dyDescent="0.35">
      <c r="A559" t="s">
        <v>2027</v>
      </c>
      <c r="B559" t="s">
        <v>12</v>
      </c>
      <c r="C559">
        <v>2707</v>
      </c>
      <c r="D559">
        <v>0.94440000000000002</v>
      </c>
      <c r="E559">
        <v>0</v>
      </c>
      <c r="F559">
        <v>3</v>
      </c>
      <c r="G559">
        <v>1</v>
      </c>
      <c r="H559">
        <v>185</v>
      </c>
      <c r="I559">
        <v>1</v>
      </c>
      <c r="J559">
        <v>0</v>
      </c>
      <c r="K559">
        <v>3.0960875141265E-3</v>
      </c>
    </row>
    <row r="560" spans="1:11" x14ac:dyDescent="0.35">
      <c r="A560" t="s">
        <v>525</v>
      </c>
      <c r="B560" t="s">
        <v>12</v>
      </c>
      <c r="C560">
        <v>2124</v>
      </c>
      <c r="D560">
        <v>0.78159999999999996</v>
      </c>
      <c r="E560">
        <v>0</v>
      </c>
      <c r="F560">
        <v>3</v>
      </c>
      <c r="G560">
        <v>3</v>
      </c>
      <c r="H560">
        <v>356</v>
      </c>
      <c r="I560">
        <v>1</v>
      </c>
      <c r="J560">
        <v>0</v>
      </c>
      <c r="K560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F2B60-6893-442F-A3E2-4DE99B491B3C}">
  <dimension ref="A1:T2628"/>
  <sheetViews>
    <sheetView topLeftCell="B2607" workbookViewId="0">
      <selection activeCell="Q1" sqref="Q1"/>
    </sheetView>
  </sheetViews>
  <sheetFormatPr defaultRowHeight="14.5" x14ac:dyDescent="0.35"/>
  <cols>
    <col min="1" max="1" width="17.7265625" customWidth="1"/>
    <col min="2" max="2" width="15.54296875" customWidth="1"/>
  </cols>
  <sheetData>
    <row r="1" spans="1:20" x14ac:dyDescent="0.35">
      <c r="A1" t="s">
        <v>132</v>
      </c>
      <c r="B1" t="s">
        <v>133</v>
      </c>
      <c r="C1" t="s">
        <v>134</v>
      </c>
      <c r="D1" t="s">
        <v>135</v>
      </c>
      <c r="E1" t="s">
        <v>136</v>
      </c>
      <c r="F1" t="s">
        <v>137</v>
      </c>
      <c r="G1" t="s">
        <v>138</v>
      </c>
      <c r="H1" t="s">
        <v>139</v>
      </c>
      <c r="I1" t="s">
        <v>140</v>
      </c>
      <c r="J1" t="s">
        <v>141</v>
      </c>
      <c r="K1" t="s">
        <v>142</v>
      </c>
      <c r="L1" t="s">
        <v>143</v>
      </c>
      <c r="M1" t="s">
        <v>144</v>
      </c>
      <c r="N1" t="s">
        <v>145</v>
      </c>
      <c r="O1" t="s">
        <v>146</v>
      </c>
      <c r="P1" t="s">
        <v>147</v>
      </c>
      <c r="Q1" t="s">
        <v>148</v>
      </c>
      <c r="R1" t="s">
        <v>149</v>
      </c>
      <c r="S1" t="s">
        <v>150</v>
      </c>
      <c r="T1" t="s">
        <v>151</v>
      </c>
    </row>
    <row r="2" spans="1:20" x14ac:dyDescent="0.35">
      <c r="A2" t="s">
        <v>152</v>
      </c>
      <c r="B2">
        <v>3300025847</v>
      </c>
      <c r="C2">
        <v>1063733</v>
      </c>
      <c r="D2">
        <v>1</v>
      </c>
      <c r="E2">
        <v>1063733</v>
      </c>
      <c r="F2">
        <v>0</v>
      </c>
      <c r="G2">
        <v>0</v>
      </c>
      <c r="H2">
        <v>0</v>
      </c>
      <c r="I2">
        <v>34</v>
      </c>
      <c r="J2">
        <v>64.12</v>
      </c>
      <c r="K2">
        <v>0</v>
      </c>
      <c r="L2">
        <v>64.12</v>
      </c>
      <c r="M2" t="s">
        <v>153</v>
      </c>
      <c r="N2" t="s">
        <v>154</v>
      </c>
      <c r="O2" t="s">
        <v>155</v>
      </c>
      <c r="P2" t="s">
        <v>156</v>
      </c>
      <c r="Q2" t="s">
        <v>157</v>
      </c>
      <c r="R2" t="s">
        <v>158</v>
      </c>
      <c r="S2">
        <v>114.17</v>
      </c>
      <c r="T2">
        <v>22.28</v>
      </c>
    </row>
    <row r="3" spans="1:20" x14ac:dyDescent="0.35">
      <c r="A3" t="s">
        <v>159</v>
      </c>
      <c r="B3">
        <v>3300025847</v>
      </c>
      <c r="C3">
        <v>2362664</v>
      </c>
      <c r="D3">
        <v>239</v>
      </c>
      <c r="E3">
        <v>14636</v>
      </c>
      <c r="F3">
        <v>0</v>
      </c>
      <c r="G3">
        <v>1</v>
      </c>
      <c r="H3">
        <v>0</v>
      </c>
      <c r="I3">
        <v>36</v>
      </c>
      <c r="J3">
        <v>97.26</v>
      </c>
      <c r="K3">
        <v>1.72</v>
      </c>
      <c r="L3">
        <v>88.66</v>
      </c>
      <c r="M3" t="s">
        <v>153</v>
      </c>
      <c r="N3" t="s">
        <v>160</v>
      </c>
      <c r="O3" t="s">
        <v>161</v>
      </c>
      <c r="P3" t="s">
        <v>156</v>
      </c>
      <c r="Q3" t="s">
        <v>157</v>
      </c>
      <c r="R3" t="s">
        <v>158</v>
      </c>
      <c r="S3">
        <v>114.17</v>
      </c>
      <c r="T3">
        <v>22.28</v>
      </c>
    </row>
    <row r="4" spans="1:20" x14ac:dyDescent="0.35">
      <c r="A4" t="s">
        <v>162</v>
      </c>
      <c r="B4">
        <v>3300025847</v>
      </c>
      <c r="C4">
        <v>2576253</v>
      </c>
      <c r="D4">
        <v>290</v>
      </c>
      <c r="E4">
        <v>11517</v>
      </c>
      <c r="F4">
        <v>0</v>
      </c>
      <c r="G4">
        <v>2</v>
      </c>
      <c r="H4">
        <v>0</v>
      </c>
      <c r="I4">
        <v>36</v>
      </c>
      <c r="J4">
        <v>94.02</v>
      </c>
      <c r="K4">
        <v>2.88</v>
      </c>
      <c r="L4">
        <v>79.62</v>
      </c>
      <c r="M4" t="s">
        <v>153</v>
      </c>
      <c r="N4" t="s">
        <v>163</v>
      </c>
      <c r="O4" t="s">
        <v>164</v>
      </c>
      <c r="P4" t="s">
        <v>156</v>
      </c>
      <c r="Q4" t="s">
        <v>157</v>
      </c>
      <c r="R4" t="s">
        <v>158</v>
      </c>
      <c r="S4">
        <v>114.17</v>
      </c>
      <c r="T4">
        <v>22.28</v>
      </c>
    </row>
    <row r="5" spans="1:20" x14ac:dyDescent="0.35">
      <c r="A5" t="s">
        <v>165</v>
      </c>
      <c r="B5">
        <v>3300025847</v>
      </c>
      <c r="C5">
        <v>2633485</v>
      </c>
      <c r="D5">
        <v>280</v>
      </c>
      <c r="E5">
        <v>11780</v>
      </c>
      <c r="F5">
        <v>1</v>
      </c>
      <c r="G5">
        <v>2</v>
      </c>
      <c r="H5">
        <v>2</v>
      </c>
      <c r="I5">
        <v>31</v>
      </c>
      <c r="J5">
        <v>81.28</v>
      </c>
      <c r="K5">
        <v>0.25</v>
      </c>
      <c r="L5">
        <v>80.03</v>
      </c>
      <c r="M5" t="s">
        <v>153</v>
      </c>
      <c r="N5" t="s">
        <v>166</v>
      </c>
      <c r="O5" t="s">
        <v>167</v>
      </c>
      <c r="P5" t="s">
        <v>156</v>
      </c>
      <c r="Q5" t="s">
        <v>157</v>
      </c>
      <c r="R5" t="s">
        <v>158</v>
      </c>
      <c r="S5">
        <v>114.17</v>
      </c>
      <c r="T5">
        <v>22.28</v>
      </c>
    </row>
    <row r="6" spans="1:20" x14ac:dyDescent="0.35">
      <c r="A6" t="s">
        <v>168</v>
      </c>
      <c r="B6">
        <v>3300025847</v>
      </c>
      <c r="C6">
        <v>2688535</v>
      </c>
      <c r="D6">
        <v>464</v>
      </c>
      <c r="E6">
        <v>5952</v>
      </c>
      <c r="F6">
        <v>0</v>
      </c>
      <c r="G6">
        <v>2</v>
      </c>
      <c r="H6">
        <v>0</v>
      </c>
      <c r="I6">
        <v>25</v>
      </c>
      <c r="J6">
        <v>74.16</v>
      </c>
      <c r="K6">
        <v>3.44</v>
      </c>
      <c r="L6">
        <v>56.96</v>
      </c>
      <c r="M6" t="s">
        <v>153</v>
      </c>
      <c r="N6" t="s">
        <v>169</v>
      </c>
      <c r="O6" t="s">
        <v>170</v>
      </c>
      <c r="P6" t="s">
        <v>156</v>
      </c>
      <c r="Q6" t="s">
        <v>157</v>
      </c>
      <c r="R6" t="s">
        <v>158</v>
      </c>
      <c r="S6">
        <v>114.17</v>
      </c>
      <c r="T6">
        <v>22.28</v>
      </c>
    </row>
    <row r="7" spans="1:20" x14ac:dyDescent="0.35">
      <c r="A7" t="s">
        <v>171</v>
      </c>
      <c r="B7">
        <v>3300025847</v>
      </c>
      <c r="C7">
        <v>2755459</v>
      </c>
      <c r="D7">
        <v>242</v>
      </c>
      <c r="E7">
        <v>14401</v>
      </c>
      <c r="F7">
        <v>0</v>
      </c>
      <c r="G7">
        <v>1</v>
      </c>
      <c r="H7">
        <v>1</v>
      </c>
      <c r="I7">
        <v>40</v>
      </c>
      <c r="J7">
        <v>93.69</v>
      </c>
      <c r="K7">
        <v>1.62</v>
      </c>
      <c r="L7">
        <v>85.59</v>
      </c>
      <c r="M7" t="s">
        <v>153</v>
      </c>
      <c r="N7" t="s">
        <v>172</v>
      </c>
      <c r="O7" t="s">
        <v>173</v>
      </c>
      <c r="P7" t="s">
        <v>156</v>
      </c>
      <c r="Q7" t="s">
        <v>157</v>
      </c>
      <c r="R7" t="s">
        <v>158</v>
      </c>
      <c r="S7">
        <v>114.17</v>
      </c>
      <c r="T7">
        <v>22.28</v>
      </c>
    </row>
    <row r="8" spans="1:20" x14ac:dyDescent="0.35">
      <c r="A8" t="s">
        <v>174</v>
      </c>
      <c r="B8">
        <v>3300025847</v>
      </c>
      <c r="C8">
        <v>2429332</v>
      </c>
      <c r="D8">
        <v>180</v>
      </c>
      <c r="E8">
        <v>25333</v>
      </c>
      <c r="F8">
        <v>3</v>
      </c>
      <c r="G8">
        <v>2</v>
      </c>
      <c r="H8">
        <v>1</v>
      </c>
      <c r="I8">
        <v>43</v>
      </c>
      <c r="J8">
        <v>89.24</v>
      </c>
      <c r="K8">
        <v>2.0499999999999998</v>
      </c>
      <c r="L8">
        <v>78.989999999999995</v>
      </c>
      <c r="M8" t="s">
        <v>153</v>
      </c>
      <c r="N8" t="s">
        <v>175</v>
      </c>
      <c r="O8" t="s">
        <v>176</v>
      </c>
      <c r="P8" t="s">
        <v>156</v>
      </c>
      <c r="Q8" t="s">
        <v>157</v>
      </c>
      <c r="R8" t="s">
        <v>158</v>
      </c>
      <c r="S8">
        <v>114.17</v>
      </c>
      <c r="T8">
        <v>22.28</v>
      </c>
    </row>
    <row r="9" spans="1:20" x14ac:dyDescent="0.35">
      <c r="A9" t="s">
        <v>177</v>
      </c>
      <c r="B9">
        <v>3300025847</v>
      </c>
      <c r="C9">
        <v>2381936</v>
      </c>
      <c r="D9">
        <v>283</v>
      </c>
      <c r="E9">
        <v>10075</v>
      </c>
      <c r="F9">
        <v>0</v>
      </c>
      <c r="G9">
        <v>0</v>
      </c>
      <c r="H9">
        <v>0</v>
      </c>
      <c r="I9">
        <v>45</v>
      </c>
      <c r="J9">
        <v>87.53</v>
      </c>
      <c r="K9">
        <v>4.8600000000000003</v>
      </c>
      <c r="L9">
        <v>63.23</v>
      </c>
      <c r="M9" t="s">
        <v>153</v>
      </c>
      <c r="N9" t="s">
        <v>178</v>
      </c>
      <c r="O9" t="s">
        <v>179</v>
      </c>
      <c r="P9" t="s">
        <v>156</v>
      </c>
      <c r="Q9" t="s">
        <v>157</v>
      </c>
      <c r="R9" t="s">
        <v>158</v>
      </c>
      <c r="S9">
        <v>114.17</v>
      </c>
      <c r="T9">
        <v>22.28</v>
      </c>
    </row>
    <row r="10" spans="1:20" x14ac:dyDescent="0.35">
      <c r="A10" t="s">
        <v>180</v>
      </c>
      <c r="B10">
        <v>3300025847</v>
      </c>
      <c r="C10">
        <v>2546707</v>
      </c>
      <c r="D10">
        <v>430</v>
      </c>
      <c r="E10">
        <v>6207</v>
      </c>
      <c r="F10">
        <v>1</v>
      </c>
      <c r="G10">
        <v>1</v>
      </c>
      <c r="H10">
        <v>1</v>
      </c>
      <c r="I10">
        <v>28</v>
      </c>
      <c r="J10">
        <v>65.180000000000007</v>
      </c>
      <c r="K10">
        <v>1.66</v>
      </c>
      <c r="L10">
        <v>56.88</v>
      </c>
      <c r="M10" t="s">
        <v>153</v>
      </c>
      <c r="N10" t="s">
        <v>181</v>
      </c>
      <c r="O10" t="s">
        <v>182</v>
      </c>
      <c r="P10" t="s">
        <v>156</v>
      </c>
      <c r="Q10" t="s">
        <v>157</v>
      </c>
      <c r="R10" t="s">
        <v>158</v>
      </c>
      <c r="S10">
        <v>114.17</v>
      </c>
      <c r="T10">
        <v>22.28</v>
      </c>
    </row>
    <row r="11" spans="1:20" x14ac:dyDescent="0.35">
      <c r="A11" t="s">
        <v>126</v>
      </c>
      <c r="B11">
        <v>3300025847</v>
      </c>
      <c r="C11">
        <v>3379379</v>
      </c>
      <c r="D11">
        <v>261</v>
      </c>
      <c r="E11">
        <v>18558</v>
      </c>
      <c r="F11">
        <v>1</v>
      </c>
      <c r="G11">
        <v>2</v>
      </c>
      <c r="H11">
        <v>1</v>
      </c>
      <c r="I11">
        <v>39</v>
      </c>
      <c r="J11">
        <v>93.4</v>
      </c>
      <c r="K11">
        <v>1.79</v>
      </c>
      <c r="L11">
        <v>84.45</v>
      </c>
      <c r="M11" t="s">
        <v>183</v>
      </c>
      <c r="N11" t="s">
        <v>184</v>
      </c>
      <c r="O11" t="s">
        <v>185</v>
      </c>
      <c r="P11" t="s">
        <v>156</v>
      </c>
      <c r="Q11" t="s">
        <v>157</v>
      </c>
      <c r="R11" t="s">
        <v>158</v>
      </c>
      <c r="S11">
        <v>114.17</v>
      </c>
      <c r="T11">
        <v>22.28</v>
      </c>
    </row>
    <row r="12" spans="1:20" x14ac:dyDescent="0.35">
      <c r="A12" t="s">
        <v>186</v>
      </c>
      <c r="B12">
        <v>3300025847</v>
      </c>
      <c r="C12">
        <v>3394036</v>
      </c>
      <c r="D12">
        <v>379</v>
      </c>
      <c r="E12">
        <v>11756</v>
      </c>
      <c r="F12">
        <v>0</v>
      </c>
      <c r="G12">
        <v>1</v>
      </c>
      <c r="H12">
        <v>1</v>
      </c>
      <c r="I12">
        <v>34</v>
      </c>
      <c r="J12">
        <v>93.44</v>
      </c>
      <c r="K12">
        <v>3.59</v>
      </c>
      <c r="L12">
        <v>75.489999999999995</v>
      </c>
      <c r="M12" t="s">
        <v>153</v>
      </c>
      <c r="N12" t="s">
        <v>187</v>
      </c>
      <c r="O12" t="s">
        <v>188</v>
      </c>
      <c r="P12" t="s">
        <v>156</v>
      </c>
      <c r="Q12" t="s">
        <v>157</v>
      </c>
      <c r="R12" t="s">
        <v>158</v>
      </c>
      <c r="S12">
        <v>114.17</v>
      </c>
      <c r="T12">
        <v>22.28</v>
      </c>
    </row>
    <row r="13" spans="1:20" x14ac:dyDescent="0.35">
      <c r="A13" t="s">
        <v>189</v>
      </c>
      <c r="B13">
        <v>3300025847</v>
      </c>
      <c r="C13">
        <v>3742649</v>
      </c>
      <c r="D13">
        <v>215</v>
      </c>
      <c r="E13">
        <v>31397</v>
      </c>
      <c r="F13">
        <v>1</v>
      </c>
      <c r="G13">
        <v>0</v>
      </c>
      <c r="H13">
        <v>1</v>
      </c>
      <c r="I13">
        <v>35</v>
      </c>
      <c r="J13">
        <v>86.82</v>
      </c>
      <c r="K13">
        <v>0.7</v>
      </c>
      <c r="L13">
        <v>83.32</v>
      </c>
      <c r="M13" t="s">
        <v>153</v>
      </c>
      <c r="N13" t="s">
        <v>190</v>
      </c>
      <c r="O13" t="s">
        <v>191</v>
      </c>
      <c r="P13" t="s">
        <v>156</v>
      </c>
      <c r="Q13" t="s">
        <v>157</v>
      </c>
      <c r="R13" t="s">
        <v>158</v>
      </c>
      <c r="S13">
        <v>114.17</v>
      </c>
      <c r="T13">
        <v>22.28</v>
      </c>
    </row>
    <row r="14" spans="1:20" x14ac:dyDescent="0.35">
      <c r="A14" t="s">
        <v>192</v>
      </c>
      <c r="B14">
        <v>3300025847</v>
      </c>
      <c r="C14">
        <v>4337601</v>
      </c>
      <c r="D14">
        <v>350</v>
      </c>
      <c r="E14">
        <v>16898</v>
      </c>
      <c r="F14">
        <v>0</v>
      </c>
      <c r="G14">
        <v>0</v>
      </c>
      <c r="H14">
        <v>0</v>
      </c>
      <c r="I14">
        <v>40</v>
      </c>
      <c r="J14">
        <v>87.71</v>
      </c>
      <c r="K14">
        <v>2.06</v>
      </c>
      <c r="L14">
        <v>77.41</v>
      </c>
      <c r="M14" t="s">
        <v>153</v>
      </c>
      <c r="N14" t="s">
        <v>193</v>
      </c>
      <c r="O14" t="s">
        <v>194</v>
      </c>
      <c r="P14" t="s">
        <v>156</v>
      </c>
      <c r="Q14" t="s">
        <v>157</v>
      </c>
      <c r="R14" t="s">
        <v>158</v>
      </c>
      <c r="S14">
        <v>114.17</v>
      </c>
      <c r="T14">
        <v>22.28</v>
      </c>
    </row>
    <row r="15" spans="1:20" x14ac:dyDescent="0.35">
      <c r="A15" t="s">
        <v>195</v>
      </c>
      <c r="B15">
        <v>3300025847</v>
      </c>
      <c r="C15">
        <v>3574004</v>
      </c>
      <c r="D15">
        <v>588</v>
      </c>
      <c r="E15">
        <v>6473</v>
      </c>
      <c r="F15">
        <v>1</v>
      </c>
      <c r="G15">
        <v>0</v>
      </c>
      <c r="H15">
        <v>0</v>
      </c>
      <c r="I15">
        <v>23</v>
      </c>
      <c r="J15">
        <v>69.599999999999994</v>
      </c>
      <c r="K15">
        <v>1.02</v>
      </c>
      <c r="L15">
        <v>64.5</v>
      </c>
      <c r="M15" t="s">
        <v>153</v>
      </c>
      <c r="N15" t="s">
        <v>196</v>
      </c>
      <c r="O15" t="s">
        <v>197</v>
      </c>
      <c r="P15" t="s">
        <v>156</v>
      </c>
      <c r="Q15" t="s">
        <v>157</v>
      </c>
      <c r="R15" t="s">
        <v>158</v>
      </c>
      <c r="S15">
        <v>114.17</v>
      </c>
      <c r="T15">
        <v>22.28</v>
      </c>
    </row>
    <row r="16" spans="1:20" x14ac:dyDescent="0.35">
      <c r="A16" t="s">
        <v>198</v>
      </c>
      <c r="B16">
        <v>3300025847</v>
      </c>
      <c r="C16">
        <v>5542740</v>
      </c>
      <c r="D16">
        <v>750</v>
      </c>
      <c r="E16">
        <v>8802</v>
      </c>
      <c r="F16">
        <v>0</v>
      </c>
      <c r="G16">
        <v>0</v>
      </c>
      <c r="H16">
        <v>0</v>
      </c>
      <c r="I16">
        <v>49</v>
      </c>
      <c r="J16">
        <v>81.709999999999994</v>
      </c>
      <c r="K16">
        <v>2.69</v>
      </c>
      <c r="L16">
        <v>68.260000000000005</v>
      </c>
      <c r="M16" t="s">
        <v>153</v>
      </c>
      <c r="N16" t="s">
        <v>199</v>
      </c>
      <c r="O16" t="s">
        <v>200</v>
      </c>
      <c r="P16" t="s">
        <v>156</v>
      </c>
      <c r="Q16" t="s">
        <v>157</v>
      </c>
      <c r="R16" t="s">
        <v>158</v>
      </c>
      <c r="S16">
        <v>114.17</v>
      </c>
      <c r="T16">
        <v>22.28</v>
      </c>
    </row>
    <row r="17" spans="1:20" x14ac:dyDescent="0.35">
      <c r="A17" t="s">
        <v>201</v>
      </c>
      <c r="B17">
        <v>3300025847</v>
      </c>
      <c r="C17">
        <v>788494</v>
      </c>
      <c r="D17">
        <v>100</v>
      </c>
      <c r="E17">
        <v>9216</v>
      </c>
      <c r="F17">
        <v>1</v>
      </c>
      <c r="G17">
        <v>1</v>
      </c>
      <c r="H17">
        <v>1</v>
      </c>
      <c r="I17">
        <v>26</v>
      </c>
      <c r="J17">
        <v>61.57</v>
      </c>
      <c r="K17">
        <v>1.72</v>
      </c>
      <c r="L17">
        <v>52.97</v>
      </c>
      <c r="M17" t="s">
        <v>153</v>
      </c>
      <c r="N17" t="s">
        <v>202</v>
      </c>
      <c r="O17" t="s">
        <v>203</v>
      </c>
      <c r="P17" t="s">
        <v>156</v>
      </c>
      <c r="Q17" t="s">
        <v>157</v>
      </c>
      <c r="R17" t="s">
        <v>158</v>
      </c>
      <c r="S17">
        <v>114.17</v>
      </c>
      <c r="T17">
        <v>22.28</v>
      </c>
    </row>
    <row r="18" spans="1:20" x14ac:dyDescent="0.35">
      <c r="A18" t="s">
        <v>204</v>
      </c>
      <c r="B18">
        <v>3300025847</v>
      </c>
      <c r="C18">
        <v>1005283</v>
      </c>
      <c r="D18">
        <v>152</v>
      </c>
      <c r="E18">
        <v>6952</v>
      </c>
      <c r="F18">
        <v>2</v>
      </c>
      <c r="G18">
        <v>1</v>
      </c>
      <c r="H18">
        <v>1</v>
      </c>
      <c r="I18">
        <v>33</v>
      </c>
      <c r="J18">
        <v>75.459999999999994</v>
      </c>
      <c r="K18">
        <v>0.2</v>
      </c>
      <c r="L18">
        <v>74.459999999999994</v>
      </c>
      <c r="M18" t="s">
        <v>153</v>
      </c>
      <c r="N18" t="s">
        <v>205</v>
      </c>
      <c r="O18" t="s">
        <v>206</v>
      </c>
      <c r="P18" t="s">
        <v>156</v>
      </c>
      <c r="Q18" t="s">
        <v>157</v>
      </c>
      <c r="R18" t="s">
        <v>158</v>
      </c>
      <c r="S18">
        <v>114.17</v>
      </c>
      <c r="T18">
        <v>22.28</v>
      </c>
    </row>
    <row r="19" spans="1:20" x14ac:dyDescent="0.35">
      <c r="A19" t="s">
        <v>207</v>
      </c>
      <c r="B19">
        <v>3300025847</v>
      </c>
      <c r="C19">
        <v>2053314</v>
      </c>
      <c r="D19">
        <v>252</v>
      </c>
      <c r="E19">
        <v>9898</v>
      </c>
      <c r="F19">
        <v>0</v>
      </c>
      <c r="G19">
        <v>0</v>
      </c>
      <c r="H19">
        <v>0</v>
      </c>
      <c r="I19">
        <v>30</v>
      </c>
      <c r="J19">
        <v>84.24</v>
      </c>
      <c r="K19">
        <v>1.66</v>
      </c>
      <c r="L19">
        <v>75.94</v>
      </c>
      <c r="M19" t="s">
        <v>153</v>
      </c>
      <c r="N19" t="s">
        <v>208</v>
      </c>
      <c r="O19" t="s">
        <v>209</v>
      </c>
      <c r="P19" t="s">
        <v>156</v>
      </c>
      <c r="Q19" t="s">
        <v>157</v>
      </c>
      <c r="R19" t="s">
        <v>158</v>
      </c>
      <c r="S19">
        <v>114.17</v>
      </c>
      <c r="T19">
        <v>22.28</v>
      </c>
    </row>
    <row r="20" spans="1:20" x14ac:dyDescent="0.35">
      <c r="A20" t="s">
        <v>210</v>
      </c>
      <c r="B20">
        <v>3300025847</v>
      </c>
      <c r="C20">
        <v>1864125</v>
      </c>
      <c r="D20">
        <v>154</v>
      </c>
      <c r="E20">
        <v>15850</v>
      </c>
      <c r="F20">
        <v>1</v>
      </c>
      <c r="G20">
        <v>2</v>
      </c>
      <c r="H20">
        <v>1</v>
      </c>
      <c r="I20">
        <v>47</v>
      </c>
      <c r="J20">
        <v>85.51</v>
      </c>
      <c r="K20">
        <v>0.02</v>
      </c>
      <c r="L20">
        <v>85.41</v>
      </c>
      <c r="M20" t="s">
        <v>153</v>
      </c>
      <c r="N20" t="s">
        <v>211</v>
      </c>
      <c r="O20" t="s">
        <v>212</v>
      </c>
      <c r="P20" t="s">
        <v>156</v>
      </c>
      <c r="Q20" t="s">
        <v>157</v>
      </c>
      <c r="R20" t="s">
        <v>158</v>
      </c>
      <c r="S20">
        <v>114.17</v>
      </c>
      <c r="T20">
        <v>22.28</v>
      </c>
    </row>
    <row r="21" spans="1:20" x14ac:dyDescent="0.35">
      <c r="A21" t="s">
        <v>213</v>
      </c>
      <c r="B21">
        <v>3300025847</v>
      </c>
      <c r="C21">
        <v>2009366</v>
      </c>
      <c r="D21">
        <v>331</v>
      </c>
      <c r="E21">
        <v>6388</v>
      </c>
      <c r="F21">
        <v>0</v>
      </c>
      <c r="G21">
        <v>1</v>
      </c>
      <c r="H21">
        <v>0</v>
      </c>
      <c r="I21">
        <v>24</v>
      </c>
      <c r="J21">
        <v>75.290000000000006</v>
      </c>
      <c r="K21">
        <v>0.52</v>
      </c>
      <c r="L21">
        <v>72.69</v>
      </c>
      <c r="M21" t="s">
        <v>153</v>
      </c>
      <c r="N21" t="s">
        <v>214</v>
      </c>
      <c r="O21" t="s">
        <v>215</v>
      </c>
      <c r="P21" t="s">
        <v>156</v>
      </c>
      <c r="Q21" t="s">
        <v>157</v>
      </c>
      <c r="R21" t="s">
        <v>158</v>
      </c>
      <c r="S21">
        <v>114.17</v>
      </c>
      <c r="T21">
        <v>22.28</v>
      </c>
    </row>
    <row r="22" spans="1:20" x14ac:dyDescent="0.35">
      <c r="A22" t="s">
        <v>216</v>
      </c>
      <c r="B22">
        <v>3300025847</v>
      </c>
      <c r="C22">
        <v>1507551</v>
      </c>
      <c r="D22">
        <v>208</v>
      </c>
      <c r="E22">
        <v>8465</v>
      </c>
      <c r="F22">
        <v>0</v>
      </c>
      <c r="G22">
        <v>0</v>
      </c>
      <c r="H22">
        <v>0</v>
      </c>
      <c r="I22">
        <v>10</v>
      </c>
      <c r="J22">
        <v>62.24</v>
      </c>
      <c r="K22">
        <v>0.09</v>
      </c>
      <c r="L22">
        <v>61.79</v>
      </c>
      <c r="M22" t="s">
        <v>153</v>
      </c>
      <c r="N22" t="s">
        <v>217</v>
      </c>
      <c r="O22" t="s">
        <v>176</v>
      </c>
      <c r="P22" t="s">
        <v>156</v>
      </c>
      <c r="Q22" t="s">
        <v>157</v>
      </c>
      <c r="R22" t="s">
        <v>158</v>
      </c>
      <c r="S22">
        <v>114.17</v>
      </c>
      <c r="T22">
        <v>22.28</v>
      </c>
    </row>
    <row r="23" spans="1:20" x14ac:dyDescent="0.35">
      <c r="A23" t="s">
        <v>218</v>
      </c>
      <c r="B23">
        <v>3300025847</v>
      </c>
      <c r="C23">
        <v>1708534</v>
      </c>
      <c r="D23">
        <v>67</v>
      </c>
      <c r="E23">
        <v>43153</v>
      </c>
      <c r="F23">
        <v>1</v>
      </c>
      <c r="G23">
        <v>1</v>
      </c>
      <c r="H23">
        <v>1</v>
      </c>
      <c r="I23">
        <v>29</v>
      </c>
      <c r="J23">
        <v>63.55</v>
      </c>
      <c r="K23">
        <v>0.03</v>
      </c>
      <c r="L23">
        <v>63.4</v>
      </c>
      <c r="M23" t="s">
        <v>153</v>
      </c>
      <c r="N23" t="s">
        <v>219</v>
      </c>
      <c r="O23" t="s">
        <v>220</v>
      </c>
      <c r="P23" t="s">
        <v>156</v>
      </c>
      <c r="Q23" t="s">
        <v>157</v>
      </c>
      <c r="R23" t="s">
        <v>158</v>
      </c>
      <c r="S23">
        <v>114.17</v>
      </c>
      <c r="T23">
        <v>22.28</v>
      </c>
    </row>
    <row r="24" spans="1:20" x14ac:dyDescent="0.35">
      <c r="A24" t="s">
        <v>221</v>
      </c>
      <c r="B24">
        <v>3300025847</v>
      </c>
      <c r="C24">
        <v>1679386</v>
      </c>
      <c r="D24">
        <v>12</v>
      </c>
      <c r="E24">
        <v>165061</v>
      </c>
      <c r="F24">
        <v>1</v>
      </c>
      <c r="G24">
        <v>2</v>
      </c>
      <c r="H24">
        <v>0</v>
      </c>
      <c r="I24">
        <v>42</v>
      </c>
      <c r="J24">
        <v>97.87</v>
      </c>
      <c r="K24">
        <v>0</v>
      </c>
      <c r="L24">
        <v>97.87</v>
      </c>
      <c r="M24" t="s">
        <v>153</v>
      </c>
      <c r="N24" t="s">
        <v>222</v>
      </c>
      <c r="O24" t="s">
        <v>223</v>
      </c>
      <c r="P24" t="s">
        <v>156</v>
      </c>
      <c r="Q24" t="s">
        <v>157</v>
      </c>
      <c r="R24" t="s">
        <v>158</v>
      </c>
      <c r="S24">
        <v>114.17</v>
      </c>
      <c r="T24">
        <v>22.28</v>
      </c>
    </row>
    <row r="25" spans="1:20" x14ac:dyDescent="0.35">
      <c r="A25" t="s">
        <v>224</v>
      </c>
      <c r="B25">
        <v>3300025847</v>
      </c>
      <c r="C25">
        <v>1468428</v>
      </c>
      <c r="D25">
        <v>267</v>
      </c>
      <c r="E25">
        <v>5678</v>
      </c>
      <c r="F25">
        <v>0</v>
      </c>
      <c r="G25">
        <v>0</v>
      </c>
      <c r="H25">
        <v>0</v>
      </c>
      <c r="I25">
        <v>20</v>
      </c>
      <c r="J25">
        <v>58.27</v>
      </c>
      <c r="K25">
        <v>0.67</v>
      </c>
      <c r="L25">
        <v>54.92</v>
      </c>
      <c r="M25" t="s">
        <v>153</v>
      </c>
      <c r="N25" t="s">
        <v>225</v>
      </c>
      <c r="O25" t="s">
        <v>226</v>
      </c>
      <c r="P25" t="s">
        <v>156</v>
      </c>
      <c r="Q25" t="s">
        <v>157</v>
      </c>
      <c r="R25" t="s">
        <v>158</v>
      </c>
      <c r="S25">
        <v>114.17</v>
      </c>
      <c r="T25">
        <v>22.28</v>
      </c>
    </row>
    <row r="26" spans="1:20" x14ac:dyDescent="0.35">
      <c r="A26" t="s">
        <v>227</v>
      </c>
      <c r="B26">
        <v>3300025847</v>
      </c>
      <c r="C26">
        <v>1387564</v>
      </c>
      <c r="D26">
        <v>173</v>
      </c>
      <c r="E26">
        <v>9447</v>
      </c>
      <c r="F26">
        <v>1</v>
      </c>
      <c r="G26">
        <v>1</v>
      </c>
      <c r="H26">
        <v>1</v>
      </c>
      <c r="I26">
        <v>30</v>
      </c>
      <c r="J26">
        <v>57.13</v>
      </c>
      <c r="K26">
        <v>0.52</v>
      </c>
      <c r="L26">
        <v>54.53</v>
      </c>
      <c r="M26" t="s">
        <v>153</v>
      </c>
      <c r="N26" t="s">
        <v>228</v>
      </c>
      <c r="O26" t="s">
        <v>229</v>
      </c>
      <c r="P26" t="s">
        <v>156</v>
      </c>
      <c r="Q26" t="s">
        <v>157</v>
      </c>
      <c r="R26" t="s">
        <v>158</v>
      </c>
      <c r="S26">
        <v>114.17</v>
      </c>
      <c r="T26">
        <v>22.28</v>
      </c>
    </row>
    <row r="27" spans="1:20" x14ac:dyDescent="0.35">
      <c r="A27" t="s">
        <v>230</v>
      </c>
      <c r="B27">
        <v>3300025847</v>
      </c>
      <c r="C27">
        <v>2883650</v>
      </c>
      <c r="D27">
        <v>526</v>
      </c>
      <c r="E27">
        <v>5740</v>
      </c>
      <c r="F27">
        <v>0</v>
      </c>
      <c r="G27">
        <v>0</v>
      </c>
      <c r="H27">
        <v>0</v>
      </c>
      <c r="I27">
        <v>19</v>
      </c>
      <c r="J27">
        <v>51.28</v>
      </c>
      <c r="K27">
        <v>0</v>
      </c>
      <c r="L27">
        <v>51.28</v>
      </c>
      <c r="M27" t="s">
        <v>153</v>
      </c>
      <c r="N27" t="s">
        <v>231</v>
      </c>
      <c r="O27" t="s">
        <v>232</v>
      </c>
      <c r="P27" t="s">
        <v>156</v>
      </c>
      <c r="Q27" t="s">
        <v>157</v>
      </c>
      <c r="R27" t="s">
        <v>158</v>
      </c>
      <c r="S27">
        <v>114.17</v>
      </c>
      <c r="T27">
        <v>22.28</v>
      </c>
    </row>
    <row r="28" spans="1:20" x14ac:dyDescent="0.35">
      <c r="A28" t="s">
        <v>233</v>
      </c>
      <c r="B28">
        <v>3300025847</v>
      </c>
      <c r="C28">
        <v>2822698</v>
      </c>
      <c r="D28">
        <v>197</v>
      </c>
      <c r="E28">
        <v>21897</v>
      </c>
      <c r="F28">
        <v>0</v>
      </c>
      <c r="G28">
        <v>1</v>
      </c>
      <c r="H28">
        <v>1</v>
      </c>
      <c r="I28">
        <v>44</v>
      </c>
      <c r="J28">
        <v>90.03</v>
      </c>
      <c r="K28">
        <v>4.55</v>
      </c>
      <c r="L28">
        <v>67.28</v>
      </c>
      <c r="M28" t="s">
        <v>153</v>
      </c>
      <c r="N28" t="s">
        <v>234</v>
      </c>
      <c r="O28" t="s">
        <v>235</v>
      </c>
      <c r="P28" t="s">
        <v>156</v>
      </c>
      <c r="Q28" t="s">
        <v>157</v>
      </c>
      <c r="R28" t="s">
        <v>158</v>
      </c>
      <c r="S28">
        <v>114.17</v>
      </c>
      <c r="T28">
        <v>22.28</v>
      </c>
    </row>
    <row r="29" spans="1:20" x14ac:dyDescent="0.35">
      <c r="A29" t="s">
        <v>236</v>
      </c>
      <c r="B29">
        <v>3300025847</v>
      </c>
      <c r="C29">
        <v>2810423</v>
      </c>
      <c r="D29">
        <v>240</v>
      </c>
      <c r="E29">
        <v>16480</v>
      </c>
      <c r="F29">
        <v>0</v>
      </c>
      <c r="G29">
        <v>0</v>
      </c>
      <c r="H29">
        <v>0</v>
      </c>
      <c r="I29">
        <v>33</v>
      </c>
      <c r="J29">
        <v>86.62</v>
      </c>
      <c r="K29">
        <v>4.05</v>
      </c>
      <c r="L29">
        <v>66.37</v>
      </c>
      <c r="M29" t="s">
        <v>153</v>
      </c>
      <c r="N29" t="s">
        <v>237</v>
      </c>
      <c r="O29" t="s">
        <v>238</v>
      </c>
      <c r="P29" t="s">
        <v>156</v>
      </c>
      <c r="Q29" t="s">
        <v>157</v>
      </c>
      <c r="R29" t="s">
        <v>158</v>
      </c>
      <c r="S29">
        <v>114.17</v>
      </c>
      <c r="T29">
        <v>22.28</v>
      </c>
    </row>
    <row r="30" spans="1:20" x14ac:dyDescent="0.35">
      <c r="A30" t="s">
        <v>239</v>
      </c>
      <c r="B30">
        <v>3300025847</v>
      </c>
      <c r="C30">
        <v>3228502</v>
      </c>
      <c r="D30">
        <v>26</v>
      </c>
      <c r="E30">
        <v>242255</v>
      </c>
      <c r="F30">
        <v>0</v>
      </c>
      <c r="G30">
        <v>2</v>
      </c>
      <c r="H30">
        <v>0</v>
      </c>
      <c r="I30">
        <v>39</v>
      </c>
      <c r="J30">
        <v>97.88</v>
      </c>
      <c r="K30">
        <v>4.0199999999999996</v>
      </c>
      <c r="L30">
        <v>77.78</v>
      </c>
      <c r="M30" t="s">
        <v>153</v>
      </c>
      <c r="N30" t="s">
        <v>240</v>
      </c>
      <c r="O30" t="s">
        <v>241</v>
      </c>
      <c r="P30" t="s">
        <v>156</v>
      </c>
      <c r="Q30" t="s">
        <v>157</v>
      </c>
      <c r="R30" t="s">
        <v>158</v>
      </c>
      <c r="S30">
        <v>114.17</v>
      </c>
      <c r="T30">
        <v>22.28</v>
      </c>
    </row>
    <row r="31" spans="1:20" x14ac:dyDescent="0.35">
      <c r="A31" t="s">
        <v>242</v>
      </c>
      <c r="B31">
        <v>3300025847</v>
      </c>
      <c r="C31">
        <v>1306287</v>
      </c>
      <c r="D31">
        <v>204</v>
      </c>
      <c r="E31">
        <v>7051</v>
      </c>
      <c r="F31">
        <v>2</v>
      </c>
      <c r="G31">
        <v>0</v>
      </c>
      <c r="H31">
        <v>0</v>
      </c>
      <c r="I31">
        <v>33</v>
      </c>
      <c r="J31">
        <v>64.069999999999993</v>
      </c>
      <c r="K31">
        <v>0</v>
      </c>
      <c r="L31">
        <v>64.069999999999993</v>
      </c>
      <c r="M31" t="s">
        <v>153</v>
      </c>
      <c r="N31" t="s">
        <v>243</v>
      </c>
      <c r="O31" t="s">
        <v>244</v>
      </c>
      <c r="P31" t="s">
        <v>156</v>
      </c>
      <c r="Q31" t="s">
        <v>157</v>
      </c>
      <c r="R31" t="s">
        <v>158</v>
      </c>
      <c r="S31">
        <v>114.17</v>
      </c>
      <c r="T31">
        <v>22.28</v>
      </c>
    </row>
    <row r="32" spans="1:20" x14ac:dyDescent="0.35">
      <c r="A32" t="s">
        <v>245</v>
      </c>
      <c r="B32">
        <v>3300025847</v>
      </c>
      <c r="C32">
        <v>2929592</v>
      </c>
      <c r="D32">
        <v>243</v>
      </c>
      <c r="E32">
        <v>17922</v>
      </c>
      <c r="F32">
        <v>0</v>
      </c>
      <c r="G32">
        <v>4</v>
      </c>
      <c r="H32">
        <v>0</v>
      </c>
      <c r="I32">
        <v>37</v>
      </c>
      <c r="J32">
        <v>94.92</v>
      </c>
      <c r="K32">
        <v>4.7</v>
      </c>
      <c r="L32">
        <v>71.42</v>
      </c>
      <c r="M32" t="s">
        <v>153</v>
      </c>
      <c r="N32" t="s">
        <v>246</v>
      </c>
      <c r="O32" t="s">
        <v>164</v>
      </c>
      <c r="P32" t="s">
        <v>156</v>
      </c>
      <c r="Q32" t="s">
        <v>157</v>
      </c>
      <c r="R32" t="s">
        <v>158</v>
      </c>
      <c r="S32">
        <v>114.17</v>
      </c>
      <c r="T32">
        <v>22.28</v>
      </c>
    </row>
    <row r="33" spans="1:20" x14ac:dyDescent="0.35">
      <c r="A33" t="s">
        <v>247</v>
      </c>
      <c r="B33">
        <v>3300025847</v>
      </c>
      <c r="C33">
        <v>2772539</v>
      </c>
      <c r="D33">
        <v>248</v>
      </c>
      <c r="E33">
        <v>15676</v>
      </c>
      <c r="F33">
        <v>2</v>
      </c>
      <c r="G33">
        <v>1</v>
      </c>
      <c r="H33">
        <v>2</v>
      </c>
      <c r="I33">
        <v>44</v>
      </c>
      <c r="J33">
        <v>70.540000000000006</v>
      </c>
      <c r="K33">
        <v>1.66</v>
      </c>
      <c r="L33">
        <v>62.24</v>
      </c>
      <c r="M33" t="s">
        <v>153</v>
      </c>
      <c r="N33" t="s">
        <v>248</v>
      </c>
      <c r="O33" t="s">
        <v>249</v>
      </c>
      <c r="P33" t="s">
        <v>156</v>
      </c>
      <c r="Q33" t="s">
        <v>157</v>
      </c>
      <c r="R33" t="s">
        <v>158</v>
      </c>
      <c r="S33">
        <v>114.17</v>
      </c>
      <c r="T33">
        <v>22.28</v>
      </c>
    </row>
    <row r="34" spans="1:20" x14ac:dyDescent="0.35">
      <c r="A34" t="s">
        <v>250</v>
      </c>
      <c r="B34">
        <v>3300009779</v>
      </c>
      <c r="C34">
        <v>1642424</v>
      </c>
      <c r="D34">
        <v>105</v>
      </c>
      <c r="E34">
        <v>29637</v>
      </c>
      <c r="F34">
        <v>1</v>
      </c>
      <c r="G34">
        <v>1</v>
      </c>
      <c r="H34">
        <v>1</v>
      </c>
      <c r="I34">
        <v>29</v>
      </c>
      <c r="J34">
        <v>89.44</v>
      </c>
      <c r="K34">
        <v>0</v>
      </c>
      <c r="L34">
        <v>89.44</v>
      </c>
      <c r="M34" t="s">
        <v>153</v>
      </c>
      <c r="N34" t="s">
        <v>251</v>
      </c>
      <c r="O34" t="s">
        <v>252</v>
      </c>
      <c r="P34" t="s">
        <v>156</v>
      </c>
      <c r="Q34" t="s">
        <v>157</v>
      </c>
      <c r="R34" t="s">
        <v>158</v>
      </c>
      <c r="S34">
        <v>114.17</v>
      </c>
      <c r="T34">
        <v>22.28</v>
      </c>
    </row>
    <row r="35" spans="1:20" x14ac:dyDescent="0.35">
      <c r="A35" t="s">
        <v>253</v>
      </c>
      <c r="B35">
        <v>3300009779</v>
      </c>
      <c r="C35">
        <v>1670441</v>
      </c>
      <c r="D35">
        <v>219</v>
      </c>
      <c r="E35">
        <v>8984</v>
      </c>
      <c r="F35">
        <v>0</v>
      </c>
      <c r="G35">
        <v>0</v>
      </c>
      <c r="H35">
        <v>0</v>
      </c>
      <c r="I35">
        <v>31</v>
      </c>
      <c r="J35">
        <v>83.86</v>
      </c>
      <c r="K35">
        <v>0.22</v>
      </c>
      <c r="L35">
        <v>82.76</v>
      </c>
      <c r="M35" t="s">
        <v>153</v>
      </c>
      <c r="N35" t="s">
        <v>254</v>
      </c>
      <c r="P35" t="s">
        <v>156</v>
      </c>
      <c r="Q35" t="s">
        <v>157</v>
      </c>
      <c r="R35" t="s">
        <v>158</v>
      </c>
      <c r="S35">
        <v>114.17</v>
      </c>
      <c r="T35">
        <v>22.28</v>
      </c>
    </row>
    <row r="36" spans="1:20" x14ac:dyDescent="0.35">
      <c r="A36" t="s">
        <v>255</v>
      </c>
      <c r="B36">
        <v>3300009779</v>
      </c>
      <c r="C36">
        <v>1715837</v>
      </c>
      <c r="D36">
        <v>133</v>
      </c>
      <c r="E36">
        <v>18392</v>
      </c>
      <c r="F36">
        <v>0</v>
      </c>
      <c r="G36">
        <v>1</v>
      </c>
      <c r="H36">
        <v>2</v>
      </c>
      <c r="I36">
        <v>23</v>
      </c>
      <c r="J36">
        <v>93.26</v>
      </c>
      <c r="K36">
        <v>0.35</v>
      </c>
      <c r="L36">
        <v>91.51</v>
      </c>
      <c r="M36" t="s">
        <v>153</v>
      </c>
      <c r="N36" t="s">
        <v>256</v>
      </c>
      <c r="O36" t="s">
        <v>257</v>
      </c>
      <c r="P36" t="s">
        <v>156</v>
      </c>
      <c r="Q36" t="s">
        <v>157</v>
      </c>
      <c r="R36" t="s">
        <v>158</v>
      </c>
      <c r="S36">
        <v>114.17</v>
      </c>
      <c r="T36">
        <v>22.28</v>
      </c>
    </row>
    <row r="37" spans="1:20" x14ac:dyDescent="0.35">
      <c r="A37" t="s">
        <v>258</v>
      </c>
      <c r="B37">
        <v>3300009779</v>
      </c>
      <c r="C37">
        <v>1769318</v>
      </c>
      <c r="D37">
        <v>173</v>
      </c>
      <c r="E37">
        <v>13103</v>
      </c>
      <c r="F37">
        <v>0</v>
      </c>
      <c r="G37">
        <v>1</v>
      </c>
      <c r="H37">
        <v>1</v>
      </c>
      <c r="I37">
        <v>40</v>
      </c>
      <c r="J37">
        <v>91.1</v>
      </c>
      <c r="K37">
        <v>2.5499999999999998</v>
      </c>
      <c r="L37">
        <v>78.349999999999994</v>
      </c>
      <c r="M37" t="s">
        <v>153</v>
      </c>
      <c r="N37" t="s">
        <v>219</v>
      </c>
      <c r="O37" t="s">
        <v>220</v>
      </c>
      <c r="P37" t="s">
        <v>156</v>
      </c>
      <c r="Q37" t="s">
        <v>157</v>
      </c>
      <c r="R37" t="s">
        <v>158</v>
      </c>
      <c r="S37">
        <v>114.17</v>
      </c>
      <c r="T37">
        <v>22.28</v>
      </c>
    </row>
    <row r="38" spans="1:20" x14ac:dyDescent="0.35">
      <c r="A38" t="s">
        <v>259</v>
      </c>
      <c r="B38">
        <v>3300009779</v>
      </c>
      <c r="C38">
        <v>1709547</v>
      </c>
      <c r="D38">
        <v>306</v>
      </c>
      <c r="E38">
        <v>5818</v>
      </c>
      <c r="F38">
        <v>0</v>
      </c>
      <c r="G38">
        <v>0</v>
      </c>
      <c r="H38">
        <v>0</v>
      </c>
      <c r="I38">
        <v>12</v>
      </c>
      <c r="J38">
        <v>60.3</v>
      </c>
      <c r="K38">
        <v>1.25</v>
      </c>
      <c r="L38">
        <v>54.05</v>
      </c>
      <c r="M38" t="s">
        <v>153</v>
      </c>
      <c r="N38" t="s">
        <v>214</v>
      </c>
      <c r="O38" t="s">
        <v>215</v>
      </c>
      <c r="P38" t="s">
        <v>156</v>
      </c>
      <c r="Q38" t="s">
        <v>157</v>
      </c>
      <c r="R38" t="s">
        <v>158</v>
      </c>
      <c r="S38">
        <v>114.17</v>
      </c>
      <c r="T38">
        <v>22.28</v>
      </c>
    </row>
    <row r="39" spans="1:20" x14ac:dyDescent="0.35">
      <c r="A39" t="s">
        <v>260</v>
      </c>
      <c r="B39">
        <v>3300009779</v>
      </c>
      <c r="C39">
        <v>5229744</v>
      </c>
      <c r="D39">
        <v>579</v>
      </c>
      <c r="E39">
        <v>10930</v>
      </c>
      <c r="F39">
        <v>3</v>
      </c>
      <c r="G39">
        <v>1</v>
      </c>
      <c r="H39">
        <v>1</v>
      </c>
      <c r="I39">
        <v>32</v>
      </c>
      <c r="J39">
        <v>90.54</v>
      </c>
      <c r="K39">
        <v>4.37</v>
      </c>
      <c r="L39">
        <v>68.69</v>
      </c>
      <c r="M39" t="s">
        <v>153</v>
      </c>
      <c r="N39" t="s">
        <v>196</v>
      </c>
      <c r="O39" t="s">
        <v>197</v>
      </c>
      <c r="P39" t="s">
        <v>156</v>
      </c>
      <c r="Q39" t="s">
        <v>157</v>
      </c>
      <c r="R39" t="s">
        <v>158</v>
      </c>
      <c r="S39">
        <v>114.17</v>
      </c>
      <c r="T39">
        <v>22.28</v>
      </c>
    </row>
    <row r="40" spans="1:20" x14ac:dyDescent="0.35">
      <c r="A40" t="s">
        <v>261</v>
      </c>
      <c r="B40">
        <v>3300009779</v>
      </c>
      <c r="C40">
        <v>6650668</v>
      </c>
      <c r="D40">
        <v>284</v>
      </c>
      <c r="E40">
        <v>35967</v>
      </c>
      <c r="F40">
        <v>0</v>
      </c>
      <c r="G40">
        <v>1</v>
      </c>
      <c r="H40">
        <v>2</v>
      </c>
      <c r="I40">
        <v>64</v>
      </c>
      <c r="J40">
        <v>97.73</v>
      </c>
      <c r="K40">
        <v>2.27</v>
      </c>
      <c r="L40">
        <v>86.38</v>
      </c>
      <c r="M40" t="s">
        <v>153</v>
      </c>
      <c r="N40" t="s">
        <v>199</v>
      </c>
      <c r="O40" t="s">
        <v>200</v>
      </c>
      <c r="P40" t="s">
        <v>156</v>
      </c>
      <c r="Q40" t="s">
        <v>157</v>
      </c>
      <c r="R40" t="s">
        <v>158</v>
      </c>
      <c r="S40">
        <v>114.17</v>
      </c>
      <c r="T40">
        <v>22.28</v>
      </c>
    </row>
    <row r="41" spans="1:20" x14ac:dyDescent="0.35">
      <c r="A41" t="s">
        <v>262</v>
      </c>
      <c r="B41">
        <v>3300009779</v>
      </c>
      <c r="C41">
        <v>1280732</v>
      </c>
      <c r="D41">
        <v>223</v>
      </c>
      <c r="E41">
        <v>6164</v>
      </c>
      <c r="F41">
        <v>1</v>
      </c>
      <c r="G41">
        <v>0</v>
      </c>
      <c r="H41">
        <v>0</v>
      </c>
      <c r="I41">
        <v>16</v>
      </c>
      <c r="J41">
        <v>69.56</v>
      </c>
      <c r="K41">
        <v>2.0099999999999998</v>
      </c>
      <c r="L41">
        <v>59.51</v>
      </c>
      <c r="M41" t="s">
        <v>153</v>
      </c>
      <c r="N41" t="s">
        <v>263</v>
      </c>
      <c r="O41" t="s">
        <v>264</v>
      </c>
      <c r="P41" t="s">
        <v>156</v>
      </c>
      <c r="Q41" t="s">
        <v>157</v>
      </c>
      <c r="R41" t="s">
        <v>158</v>
      </c>
      <c r="S41">
        <v>114.17</v>
      </c>
      <c r="T41">
        <v>22.28</v>
      </c>
    </row>
    <row r="42" spans="1:20" x14ac:dyDescent="0.35">
      <c r="A42" t="s">
        <v>265</v>
      </c>
      <c r="B42">
        <v>3300009779</v>
      </c>
      <c r="C42">
        <v>1193859</v>
      </c>
      <c r="D42">
        <v>235</v>
      </c>
      <c r="E42">
        <v>5258</v>
      </c>
      <c r="F42">
        <v>0</v>
      </c>
      <c r="G42">
        <v>0</v>
      </c>
      <c r="H42">
        <v>0</v>
      </c>
      <c r="I42">
        <v>21</v>
      </c>
      <c r="J42">
        <v>57.66</v>
      </c>
      <c r="K42">
        <v>0</v>
      </c>
      <c r="L42">
        <v>57.66</v>
      </c>
      <c r="M42" t="s">
        <v>153</v>
      </c>
      <c r="N42" t="s">
        <v>208</v>
      </c>
      <c r="O42" t="s">
        <v>209</v>
      </c>
      <c r="P42" t="s">
        <v>156</v>
      </c>
      <c r="Q42" t="s">
        <v>157</v>
      </c>
      <c r="R42" t="s">
        <v>158</v>
      </c>
      <c r="S42">
        <v>114.17</v>
      </c>
      <c r="T42">
        <v>22.28</v>
      </c>
    </row>
    <row r="43" spans="1:20" x14ac:dyDescent="0.35">
      <c r="A43" t="s">
        <v>266</v>
      </c>
      <c r="B43">
        <v>3300009779</v>
      </c>
      <c r="C43">
        <v>3659252</v>
      </c>
      <c r="D43">
        <v>307</v>
      </c>
      <c r="E43">
        <v>15806</v>
      </c>
      <c r="F43">
        <v>1</v>
      </c>
      <c r="G43">
        <v>1</v>
      </c>
      <c r="H43">
        <v>1</v>
      </c>
      <c r="I43">
        <v>33</v>
      </c>
      <c r="J43">
        <v>95.44</v>
      </c>
      <c r="K43">
        <v>4.43</v>
      </c>
      <c r="L43">
        <v>73.290000000000006</v>
      </c>
      <c r="M43" t="s">
        <v>183</v>
      </c>
      <c r="N43" t="s">
        <v>187</v>
      </c>
      <c r="O43" t="s">
        <v>188</v>
      </c>
      <c r="P43" t="s">
        <v>156</v>
      </c>
      <c r="Q43" t="s">
        <v>157</v>
      </c>
      <c r="R43" t="s">
        <v>158</v>
      </c>
      <c r="S43">
        <v>114.17</v>
      </c>
      <c r="T43">
        <v>22.28</v>
      </c>
    </row>
    <row r="44" spans="1:20" x14ac:dyDescent="0.35">
      <c r="A44" t="s">
        <v>267</v>
      </c>
      <c r="B44">
        <v>3300009779</v>
      </c>
      <c r="C44">
        <v>3745971</v>
      </c>
      <c r="D44">
        <v>247</v>
      </c>
      <c r="E44">
        <v>23377</v>
      </c>
      <c r="F44">
        <v>0</v>
      </c>
      <c r="G44">
        <v>1</v>
      </c>
      <c r="H44">
        <v>1</v>
      </c>
      <c r="I44">
        <v>33</v>
      </c>
      <c r="J44">
        <v>92.22</v>
      </c>
      <c r="K44">
        <v>3.19</v>
      </c>
      <c r="L44">
        <v>76.27</v>
      </c>
      <c r="M44" t="s">
        <v>153</v>
      </c>
      <c r="N44" t="s">
        <v>268</v>
      </c>
      <c r="O44" t="s">
        <v>269</v>
      </c>
      <c r="P44" t="s">
        <v>156</v>
      </c>
      <c r="Q44" t="s">
        <v>157</v>
      </c>
      <c r="R44" t="s">
        <v>158</v>
      </c>
      <c r="S44">
        <v>114.17</v>
      </c>
      <c r="T44">
        <v>22.28</v>
      </c>
    </row>
    <row r="45" spans="1:20" x14ac:dyDescent="0.35">
      <c r="A45" t="s">
        <v>270</v>
      </c>
      <c r="B45">
        <v>3300009779</v>
      </c>
      <c r="C45">
        <v>3547627</v>
      </c>
      <c r="D45">
        <v>332</v>
      </c>
      <c r="E45">
        <v>14585</v>
      </c>
      <c r="F45">
        <v>1</v>
      </c>
      <c r="G45">
        <v>0</v>
      </c>
      <c r="H45">
        <v>0</v>
      </c>
      <c r="I45">
        <v>39</v>
      </c>
      <c r="J45">
        <v>92.24</v>
      </c>
      <c r="K45">
        <v>4.8899999999999997</v>
      </c>
      <c r="L45">
        <v>67.790000000000006</v>
      </c>
      <c r="M45" t="s">
        <v>153</v>
      </c>
      <c r="N45" t="s">
        <v>271</v>
      </c>
      <c r="O45" t="s">
        <v>272</v>
      </c>
      <c r="P45" t="s">
        <v>156</v>
      </c>
      <c r="Q45" t="s">
        <v>157</v>
      </c>
      <c r="R45" t="s">
        <v>158</v>
      </c>
      <c r="S45">
        <v>114.17</v>
      </c>
      <c r="T45">
        <v>22.28</v>
      </c>
    </row>
    <row r="46" spans="1:20" x14ac:dyDescent="0.35">
      <c r="A46" t="s">
        <v>273</v>
      </c>
      <c r="B46">
        <v>3300009779</v>
      </c>
      <c r="C46">
        <v>3608053</v>
      </c>
      <c r="D46">
        <v>295</v>
      </c>
      <c r="E46">
        <v>17041</v>
      </c>
      <c r="F46">
        <v>0</v>
      </c>
      <c r="G46">
        <v>0</v>
      </c>
      <c r="H46">
        <v>0</v>
      </c>
      <c r="I46">
        <v>40</v>
      </c>
      <c r="J46">
        <v>96.41</v>
      </c>
      <c r="K46">
        <v>3.96</v>
      </c>
      <c r="L46">
        <v>76.61</v>
      </c>
      <c r="M46" t="s">
        <v>153</v>
      </c>
      <c r="N46" t="s">
        <v>274</v>
      </c>
      <c r="O46" t="s">
        <v>275</v>
      </c>
      <c r="P46" t="s">
        <v>156</v>
      </c>
      <c r="Q46" t="s">
        <v>157</v>
      </c>
      <c r="R46" t="s">
        <v>158</v>
      </c>
      <c r="S46">
        <v>114.17</v>
      </c>
      <c r="T46">
        <v>22.28</v>
      </c>
    </row>
    <row r="47" spans="1:20" x14ac:dyDescent="0.35">
      <c r="A47" t="s">
        <v>276</v>
      </c>
      <c r="B47">
        <v>3300009779</v>
      </c>
      <c r="C47">
        <v>645212</v>
      </c>
      <c r="D47">
        <v>96</v>
      </c>
      <c r="E47">
        <v>7769</v>
      </c>
      <c r="F47">
        <v>1</v>
      </c>
      <c r="G47">
        <v>1</v>
      </c>
      <c r="H47">
        <v>1</v>
      </c>
      <c r="I47">
        <v>30</v>
      </c>
      <c r="J47">
        <v>63.95</v>
      </c>
      <c r="K47">
        <v>0</v>
      </c>
      <c r="L47">
        <v>63.95</v>
      </c>
      <c r="M47" t="s">
        <v>153</v>
      </c>
      <c r="N47" t="s">
        <v>277</v>
      </c>
      <c r="O47" t="s">
        <v>278</v>
      </c>
      <c r="P47" t="s">
        <v>156</v>
      </c>
      <c r="Q47" t="s">
        <v>157</v>
      </c>
      <c r="R47" t="s">
        <v>158</v>
      </c>
      <c r="S47">
        <v>114.17</v>
      </c>
      <c r="T47">
        <v>22.28</v>
      </c>
    </row>
    <row r="48" spans="1:20" x14ac:dyDescent="0.35">
      <c r="A48" t="s">
        <v>279</v>
      </c>
      <c r="B48">
        <v>3300009779</v>
      </c>
      <c r="C48">
        <v>2289660</v>
      </c>
      <c r="D48">
        <v>314</v>
      </c>
      <c r="E48">
        <v>8496</v>
      </c>
      <c r="F48">
        <v>0</v>
      </c>
      <c r="G48">
        <v>0</v>
      </c>
      <c r="H48">
        <v>0</v>
      </c>
      <c r="I48">
        <v>34</v>
      </c>
      <c r="J48">
        <v>81.16</v>
      </c>
      <c r="K48">
        <v>1.88</v>
      </c>
      <c r="L48">
        <v>71.760000000000005</v>
      </c>
      <c r="M48" t="s">
        <v>153</v>
      </c>
      <c r="N48" t="s">
        <v>280</v>
      </c>
      <c r="O48" t="s">
        <v>281</v>
      </c>
      <c r="P48" t="s">
        <v>156</v>
      </c>
      <c r="Q48" t="s">
        <v>157</v>
      </c>
      <c r="R48" t="s">
        <v>158</v>
      </c>
      <c r="S48">
        <v>114.17</v>
      </c>
      <c r="T48">
        <v>22.28</v>
      </c>
    </row>
    <row r="49" spans="1:20" x14ac:dyDescent="0.35">
      <c r="A49" t="s">
        <v>282</v>
      </c>
      <c r="B49">
        <v>3300009779</v>
      </c>
      <c r="C49">
        <v>2389118</v>
      </c>
      <c r="D49">
        <v>444</v>
      </c>
      <c r="E49">
        <v>5360</v>
      </c>
      <c r="F49">
        <v>0</v>
      </c>
      <c r="G49">
        <v>0</v>
      </c>
      <c r="H49">
        <v>0</v>
      </c>
      <c r="I49">
        <v>17</v>
      </c>
      <c r="J49">
        <v>65.62</v>
      </c>
      <c r="K49">
        <v>1.89</v>
      </c>
      <c r="L49">
        <v>56.17</v>
      </c>
      <c r="M49" t="s">
        <v>153</v>
      </c>
      <c r="N49" t="s">
        <v>283</v>
      </c>
      <c r="O49" t="s">
        <v>284</v>
      </c>
      <c r="P49" t="s">
        <v>156</v>
      </c>
      <c r="Q49" t="s">
        <v>157</v>
      </c>
      <c r="R49" t="s">
        <v>158</v>
      </c>
      <c r="S49">
        <v>114.17</v>
      </c>
      <c r="T49">
        <v>22.28</v>
      </c>
    </row>
    <row r="50" spans="1:20" x14ac:dyDescent="0.35">
      <c r="A50" t="s">
        <v>285</v>
      </c>
      <c r="B50">
        <v>3300009779</v>
      </c>
      <c r="C50">
        <v>2401745</v>
      </c>
      <c r="D50">
        <v>302</v>
      </c>
      <c r="E50">
        <v>9859</v>
      </c>
      <c r="F50">
        <v>0</v>
      </c>
      <c r="G50">
        <v>2</v>
      </c>
      <c r="H50">
        <v>0</v>
      </c>
      <c r="I50">
        <v>28</v>
      </c>
      <c r="J50">
        <v>75.36</v>
      </c>
      <c r="K50">
        <v>3</v>
      </c>
      <c r="L50">
        <v>60.36</v>
      </c>
      <c r="M50" t="s">
        <v>153</v>
      </c>
      <c r="N50" t="s">
        <v>246</v>
      </c>
      <c r="O50" t="s">
        <v>164</v>
      </c>
      <c r="P50" t="s">
        <v>156</v>
      </c>
      <c r="Q50" t="s">
        <v>157</v>
      </c>
      <c r="R50" t="s">
        <v>158</v>
      </c>
      <c r="S50">
        <v>114.17</v>
      </c>
      <c r="T50">
        <v>22.28</v>
      </c>
    </row>
    <row r="51" spans="1:20" x14ac:dyDescent="0.35">
      <c r="A51" t="s">
        <v>286</v>
      </c>
      <c r="B51">
        <v>3300009779</v>
      </c>
      <c r="C51">
        <v>2459968</v>
      </c>
      <c r="D51">
        <v>278</v>
      </c>
      <c r="E51">
        <v>10613</v>
      </c>
      <c r="F51">
        <v>0</v>
      </c>
      <c r="G51">
        <v>2</v>
      </c>
      <c r="H51">
        <v>0</v>
      </c>
      <c r="I51">
        <v>30</v>
      </c>
      <c r="J51">
        <v>73.56</v>
      </c>
      <c r="K51">
        <v>3.49</v>
      </c>
      <c r="L51">
        <v>56.11</v>
      </c>
      <c r="M51" t="s">
        <v>153</v>
      </c>
      <c r="N51" t="s">
        <v>287</v>
      </c>
      <c r="O51" t="s">
        <v>288</v>
      </c>
      <c r="P51" t="s">
        <v>156</v>
      </c>
      <c r="Q51" t="s">
        <v>157</v>
      </c>
      <c r="R51" t="s">
        <v>158</v>
      </c>
      <c r="S51">
        <v>114.17</v>
      </c>
      <c r="T51">
        <v>22.28</v>
      </c>
    </row>
    <row r="52" spans="1:20" x14ac:dyDescent="0.35">
      <c r="A52" t="s">
        <v>289</v>
      </c>
      <c r="B52">
        <v>3300009779</v>
      </c>
      <c r="C52">
        <v>1746904</v>
      </c>
      <c r="D52">
        <v>166</v>
      </c>
      <c r="E52">
        <v>13241</v>
      </c>
      <c r="F52">
        <v>2</v>
      </c>
      <c r="G52">
        <v>0</v>
      </c>
      <c r="H52">
        <v>0</v>
      </c>
      <c r="I52">
        <v>39</v>
      </c>
      <c r="J52">
        <v>89.24</v>
      </c>
      <c r="K52">
        <v>0</v>
      </c>
      <c r="L52">
        <v>89.24</v>
      </c>
      <c r="M52" t="s">
        <v>153</v>
      </c>
      <c r="N52" t="s">
        <v>290</v>
      </c>
      <c r="O52" t="s">
        <v>223</v>
      </c>
      <c r="P52" t="s">
        <v>156</v>
      </c>
      <c r="Q52" t="s">
        <v>157</v>
      </c>
      <c r="R52" t="s">
        <v>158</v>
      </c>
      <c r="S52">
        <v>114.17</v>
      </c>
      <c r="T52">
        <v>22.28</v>
      </c>
    </row>
    <row r="53" spans="1:20" x14ac:dyDescent="0.35">
      <c r="A53" t="s">
        <v>291</v>
      </c>
      <c r="B53">
        <v>3300009779</v>
      </c>
      <c r="C53">
        <v>1703896</v>
      </c>
      <c r="D53">
        <v>241</v>
      </c>
      <c r="E53">
        <v>8261</v>
      </c>
      <c r="F53">
        <v>0</v>
      </c>
      <c r="G53">
        <v>0</v>
      </c>
      <c r="H53">
        <v>0</v>
      </c>
      <c r="I53">
        <v>23</v>
      </c>
      <c r="J53">
        <v>66.14</v>
      </c>
      <c r="K53">
        <v>0.57999999999999996</v>
      </c>
      <c r="L53">
        <v>63.24</v>
      </c>
      <c r="M53" t="s">
        <v>153</v>
      </c>
      <c r="N53" t="s">
        <v>217</v>
      </c>
      <c r="O53" t="s">
        <v>176</v>
      </c>
      <c r="P53" t="s">
        <v>156</v>
      </c>
      <c r="Q53" t="s">
        <v>157</v>
      </c>
      <c r="R53" t="s">
        <v>158</v>
      </c>
      <c r="S53">
        <v>114.17</v>
      </c>
      <c r="T53">
        <v>22.28</v>
      </c>
    </row>
    <row r="54" spans="1:20" x14ac:dyDescent="0.35">
      <c r="A54" t="s">
        <v>292</v>
      </c>
      <c r="B54">
        <v>3300009779</v>
      </c>
      <c r="C54">
        <v>1636267</v>
      </c>
      <c r="D54">
        <v>57</v>
      </c>
      <c r="E54">
        <v>44154</v>
      </c>
      <c r="F54">
        <v>0</v>
      </c>
      <c r="G54">
        <v>1</v>
      </c>
      <c r="H54">
        <v>0</v>
      </c>
      <c r="I54">
        <v>36</v>
      </c>
      <c r="J54">
        <v>78.47</v>
      </c>
      <c r="K54">
        <v>1.48</v>
      </c>
      <c r="L54">
        <v>71.069999999999993</v>
      </c>
      <c r="M54" t="s">
        <v>153</v>
      </c>
      <c r="N54" t="s">
        <v>211</v>
      </c>
      <c r="O54" t="s">
        <v>212</v>
      </c>
      <c r="P54" t="s">
        <v>156</v>
      </c>
      <c r="Q54" t="s">
        <v>157</v>
      </c>
      <c r="R54" t="s">
        <v>158</v>
      </c>
      <c r="S54">
        <v>114.17</v>
      </c>
      <c r="T54">
        <v>22.28</v>
      </c>
    </row>
    <row r="55" spans="1:20" x14ac:dyDescent="0.35">
      <c r="A55" t="s">
        <v>293</v>
      </c>
      <c r="B55">
        <v>3300009779</v>
      </c>
      <c r="C55">
        <v>4080048</v>
      </c>
      <c r="D55">
        <v>123</v>
      </c>
      <c r="E55">
        <v>48438</v>
      </c>
      <c r="F55">
        <v>1</v>
      </c>
      <c r="G55">
        <v>2</v>
      </c>
      <c r="H55">
        <v>0</v>
      </c>
      <c r="I55">
        <v>42</v>
      </c>
      <c r="J55">
        <v>98.65</v>
      </c>
      <c r="K55">
        <v>1.47</v>
      </c>
      <c r="L55">
        <v>91.3</v>
      </c>
      <c r="M55" t="s">
        <v>153</v>
      </c>
      <c r="N55" t="s">
        <v>294</v>
      </c>
      <c r="O55" t="s">
        <v>295</v>
      </c>
      <c r="P55" t="s">
        <v>156</v>
      </c>
      <c r="Q55" t="s">
        <v>157</v>
      </c>
      <c r="R55" t="s">
        <v>158</v>
      </c>
      <c r="S55">
        <v>114.17</v>
      </c>
      <c r="T55">
        <v>22.28</v>
      </c>
    </row>
    <row r="56" spans="1:20" x14ac:dyDescent="0.35">
      <c r="A56" t="s">
        <v>296</v>
      </c>
      <c r="B56">
        <v>3300009779</v>
      </c>
      <c r="C56">
        <v>1024663</v>
      </c>
      <c r="D56">
        <v>171</v>
      </c>
      <c r="E56">
        <v>6385</v>
      </c>
      <c r="F56">
        <v>0</v>
      </c>
      <c r="G56">
        <v>1</v>
      </c>
      <c r="H56">
        <v>0</v>
      </c>
      <c r="I56">
        <v>25</v>
      </c>
      <c r="J56">
        <v>70.650000000000006</v>
      </c>
      <c r="K56">
        <v>2.02</v>
      </c>
      <c r="L56">
        <v>60.55</v>
      </c>
      <c r="M56" t="s">
        <v>153</v>
      </c>
      <c r="N56" t="s">
        <v>297</v>
      </c>
      <c r="O56" t="s">
        <v>206</v>
      </c>
      <c r="P56" t="s">
        <v>156</v>
      </c>
      <c r="Q56" t="s">
        <v>157</v>
      </c>
      <c r="R56" t="s">
        <v>158</v>
      </c>
      <c r="S56">
        <v>114.17</v>
      </c>
      <c r="T56">
        <v>22.28</v>
      </c>
    </row>
    <row r="57" spans="1:20" x14ac:dyDescent="0.35">
      <c r="A57" t="s">
        <v>298</v>
      </c>
      <c r="B57">
        <v>3300009779</v>
      </c>
      <c r="C57">
        <v>1113196</v>
      </c>
      <c r="D57">
        <v>159</v>
      </c>
      <c r="E57">
        <v>7919</v>
      </c>
      <c r="F57">
        <v>2</v>
      </c>
      <c r="G57">
        <v>1</v>
      </c>
      <c r="H57">
        <v>0</v>
      </c>
      <c r="I57">
        <v>27</v>
      </c>
      <c r="J57">
        <v>65.33</v>
      </c>
      <c r="K57">
        <v>2</v>
      </c>
      <c r="L57">
        <v>55.33</v>
      </c>
      <c r="M57" t="s">
        <v>153</v>
      </c>
      <c r="N57" t="s">
        <v>299</v>
      </c>
      <c r="O57" t="s">
        <v>300</v>
      </c>
      <c r="P57" t="s">
        <v>156</v>
      </c>
      <c r="Q57" t="s">
        <v>157</v>
      </c>
      <c r="R57" t="s">
        <v>158</v>
      </c>
      <c r="S57">
        <v>114.17</v>
      </c>
      <c r="T57">
        <v>22.28</v>
      </c>
    </row>
    <row r="58" spans="1:20" x14ac:dyDescent="0.35">
      <c r="A58" t="s">
        <v>301</v>
      </c>
      <c r="B58">
        <v>3300009779</v>
      </c>
      <c r="C58">
        <v>1316355</v>
      </c>
      <c r="D58">
        <v>168</v>
      </c>
      <c r="E58">
        <v>8814</v>
      </c>
      <c r="F58">
        <v>0</v>
      </c>
      <c r="G58">
        <v>0</v>
      </c>
      <c r="H58">
        <v>0</v>
      </c>
      <c r="I58">
        <v>39</v>
      </c>
      <c r="J58">
        <v>82.93</v>
      </c>
      <c r="K58">
        <v>1.06</v>
      </c>
      <c r="L58">
        <v>77.63</v>
      </c>
      <c r="M58" t="s">
        <v>153</v>
      </c>
      <c r="N58" t="s">
        <v>222</v>
      </c>
      <c r="O58" t="s">
        <v>223</v>
      </c>
      <c r="P58" t="s">
        <v>156</v>
      </c>
      <c r="Q58" t="s">
        <v>157</v>
      </c>
      <c r="R58" t="s">
        <v>158</v>
      </c>
      <c r="S58">
        <v>114.17</v>
      </c>
      <c r="T58">
        <v>22.28</v>
      </c>
    </row>
    <row r="59" spans="1:20" x14ac:dyDescent="0.35">
      <c r="A59" t="s">
        <v>302</v>
      </c>
      <c r="B59">
        <v>3300009779</v>
      </c>
      <c r="C59">
        <v>1052752</v>
      </c>
      <c r="D59">
        <v>115</v>
      </c>
      <c r="E59">
        <v>11214</v>
      </c>
      <c r="F59">
        <v>0</v>
      </c>
      <c r="G59">
        <v>2</v>
      </c>
      <c r="H59">
        <v>1</v>
      </c>
      <c r="I59">
        <v>27</v>
      </c>
      <c r="J59">
        <v>71.33</v>
      </c>
      <c r="K59">
        <v>1.33</v>
      </c>
      <c r="L59">
        <v>64.680000000000007</v>
      </c>
      <c r="M59" t="s">
        <v>153</v>
      </c>
      <c r="N59" t="s">
        <v>303</v>
      </c>
      <c r="O59" t="s">
        <v>304</v>
      </c>
      <c r="P59" t="s">
        <v>156</v>
      </c>
      <c r="Q59" t="s">
        <v>157</v>
      </c>
      <c r="R59" t="s">
        <v>158</v>
      </c>
      <c r="S59">
        <v>114.17</v>
      </c>
      <c r="T59">
        <v>22.28</v>
      </c>
    </row>
    <row r="60" spans="1:20" x14ac:dyDescent="0.35">
      <c r="A60" t="s">
        <v>305</v>
      </c>
      <c r="B60">
        <v>3300009779</v>
      </c>
      <c r="C60">
        <v>2000922</v>
      </c>
      <c r="D60">
        <v>30</v>
      </c>
      <c r="E60">
        <v>139241</v>
      </c>
      <c r="F60">
        <v>1</v>
      </c>
      <c r="G60">
        <v>1</v>
      </c>
      <c r="H60">
        <v>1</v>
      </c>
      <c r="I60">
        <v>46</v>
      </c>
      <c r="J60">
        <v>94.48</v>
      </c>
      <c r="K60">
        <v>0</v>
      </c>
      <c r="L60">
        <v>94.48</v>
      </c>
      <c r="M60" t="s">
        <v>183</v>
      </c>
      <c r="N60" t="s">
        <v>154</v>
      </c>
      <c r="O60" t="s">
        <v>155</v>
      </c>
      <c r="P60" t="s">
        <v>156</v>
      </c>
      <c r="Q60" t="s">
        <v>157</v>
      </c>
      <c r="R60" t="s">
        <v>158</v>
      </c>
      <c r="S60">
        <v>114.17</v>
      </c>
      <c r="T60">
        <v>22.28</v>
      </c>
    </row>
    <row r="61" spans="1:20" x14ac:dyDescent="0.35">
      <c r="A61" t="s">
        <v>306</v>
      </c>
      <c r="B61">
        <v>3300009779</v>
      </c>
      <c r="C61">
        <v>1954205</v>
      </c>
      <c r="D61">
        <v>201</v>
      </c>
      <c r="E61">
        <v>11996</v>
      </c>
      <c r="F61">
        <v>0</v>
      </c>
      <c r="G61">
        <v>0</v>
      </c>
      <c r="H61">
        <v>0</v>
      </c>
      <c r="I61">
        <v>10</v>
      </c>
      <c r="J61">
        <v>57.31</v>
      </c>
      <c r="K61">
        <v>0.93</v>
      </c>
      <c r="L61">
        <v>52.66</v>
      </c>
      <c r="M61" t="s">
        <v>153</v>
      </c>
      <c r="N61" t="s">
        <v>307</v>
      </c>
      <c r="O61" t="s">
        <v>308</v>
      </c>
      <c r="P61" t="s">
        <v>156</v>
      </c>
      <c r="Q61" t="s">
        <v>157</v>
      </c>
      <c r="R61" t="s">
        <v>158</v>
      </c>
      <c r="S61">
        <v>114.17</v>
      </c>
      <c r="T61">
        <v>22.28</v>
      </c>
    </row>
    <row r="62" spans="1:20" x14ac:dyDescent="0.35">
      <c r="A62" t="s">
        <v>309</v>
      </c>
      <c r="B62">
        <v>3300009779</v>
      </c>
      <c r="C62">
        <v>2094468</v>
      </c>
      <c r="D62">
        <v>312</v>
      </c>
      <c r="E62">
        <v>7782</v>
      </c>
      <c r="F62">
        <v>0</v>
      </c>
      <c r="G62">
        <v>2</v>
      </c>
      <c r="H62">
        <v>0</v>
      </c>
      <c r="I62">
        <v>31</v>
      </c>
      <c r="J62">
        <v>82.13</v>
      </c>
      <c r="K62">
        <v>0</v>
      </c>
      <c r="L62">
        <v>82.13</v>
      </c>
      <c r="M62" t="s">
        <v>153</v>
      </c>
      <c r="N62" t="s">
        <v>310</v>
      </c>
      <c r="O62" t="s">
        <v>311</v>
      </c>
      <c r="P62" t="s">
        <v>156</v>
      </c>
      <c r="Q62" t="s">
        <v>157</v>
      </c>
      <c r="R62" t="s">
        <v>158</v>
      </c>
      <c r="S62">
        <v>114.17</v>
      </c>
      <c r="T62">
        <v>22.28</v>
      </c>
    </row>
    <row r="63" spans="1:20" x14ac:dyDescent="0.35">
      <c r="A63" t="s">
        <v>312</v>
      </c>
      <c r="B63">
        <v>3300009779</v>
      </c>
      <c r="C63">
        <v>2040684</v>
      </c>
      <c r="D63">
        <v>327</v>
      </c>
      <c r="E63">
        <v>6925</v>
      </c>
      <c r="F63">
        <v>0</v>
      </c>
      <c r="G63">
        <v>1</v>
      </c>
      <c r="H63">
        <v>0</v>
      </c>
      <c r="I63">
        <v>23</v>
      </c>
      <c r="J63">
        <v>82.43</v>
      </c>
      <c r="K63">
        <v>3.45</v>
      </c>
      <c r="L63">
        <v>65.180000000000007</v>
      </c>
      <c r="M63" t="s">
        <v>153</v>
      </c>
      <c r="N63" t="s">
        <v>163</v>
      </c>
      <c r="O63" t="s">
        <v>164</v>
      </c>
      <c r="P63" t="s">
        <v>156</v>
      </c>
      <c r="Q63" t="s">
        <v>157</v>
      </c>
      <c r="R63" t="s">
        <v>158</v>
      </c>
      <c r="S63">
        <v>114.17</v>
      </c>
      <c r="T63">
        <v>22.28</v>
      </c>
    </row>
    <row r="64" spans="1:20" x14ac:dyDescent="0.35">
      <c r="A64" t="s">
        <v>313</v>
      </c>
      <c r="B64">
        <v>3300009779</v>
      </c>
      <c r="C64">
        <v>2702683</v>
      </c>
      <c r="D64">
        <v>437</v>
      </c>
      <c r="E64">
        <v>6647</v>
      </c>
      <c r="F64">
        <v>1</v>
      </c>
      <c r="G64">
        <v>1</v>
      </c>
      <c r="H64">
        <v>1</v>
      </c>
      <c r="I64">
        <v>34</v>
      </c>
      <c r="J64">
        <v>66.14</v>
      </c>
      <c r="K64">
        <v>1.36</v>
      </c>
      <c r="L64">
        <v>59.34</v>
      </c>
      <c r="M64" t="s">
        <v>153</v>
      </c>
      <c r="N64" t="s">
        <v>314</v>
      </c>
      <c r="O64" t="s">
        <v>315</v>
      </c>
      <c r="P64" t="s">
        <v>156</v>
      </c>
      <c r="Q64" t="s">
        <v>157</v>
      </c>
      <c r="R64" t="s">
        <v>158</v>
      </c>
      <c r="S64">
        <v>114.17</v>
      </c>
      <c r="T64">
        <v>22.28</v>
      </c>
    </row>
    <row r="65" spans="1:20" x14ac:dyDescent="0.35">
      <c r="A65" t="s">
        <v>316</v>
      </c>
      <c r="B65">
        <v>3300009779</v>
      </c>
      <c r="C65">
        <v>2672165</v>
      </c>
      <c r="D65">
        <v>383</v>
      </c>
      <c r="E65">
        <v>7927</v>
      </c>
      <c r="F65">
        <v>2</v>
      </c>
      <c r="G65">
        <v>1</v>
      </c>
      <c r="H65">
        <v>1</v>
      </c>
      <c r="I65">
        <v>38</v>
      </c>
      <c r="J65">
        <v>72.290000000000006</v>
      </c>
      <c r="K65">
        <v>0.81</v>
      </c>
      <c r="L65">
        <v>68.239999999999995</v>
      </c>
      <c r="M65" t="s">
        <v>153</v>
      </c>
      <c r="N65" t="s">
        <v>248</v>
      </c>
      <c r="O65" t="s">
        <v>249</v>
      </c>
      <c r="P65" t="s">
        <v>156</v>
      </c>
      <c r="Q65" t="s">
        <v>157</v>
      </c>
      <c r="R65" t="s">
        <v>158</v>
      </c>
      <c r="S65">
        <v>114.17</v>
      </c>
      <c r="T65">
        <v>22.28</v>
      </c>
    </row>
    <row r="66" spans="1:20" x14ac:dyDescent="0.35">
      <c r="A66" t="s">
        <v>317</v>
      </c>
      <c r="B66">
        <v>3300009779</v>
      </c>
      <c r="C66">
        <v>3016208</v>
      </c>
      <c r="D66">
        <v>488</v>
      </c>
      <c r="E66">
        <v>6596</v>
      </c>
      <c r="F66">
        <v>0</v>
      </c>
      <c r="G66">
        <v>0</v>
      </c>
      <c r="H66">
        <v>0</v>
      </c>
      <c r="I66">
        <v>23</v>
      </c>
      <c r="J66">
        <v>64.260000000000005</v>
      </c>
      <c r="K66">
        <v>0</v>
      </c>
      <c r="L66">
        <v>64.260000000000005</v>
      </c>
      <c r="M66" t="s">
        <v>153</v>
      </c>
      <c r="N66" t="s">
        <v>318</v>
      </c>
      <c r="O66" t="s">
        <v>319</v>
      </c>
      <c r="P66" t="s">
        <v>156</v>
      </c>
      <c r="Q66" t="s">
        <v>157</v>
      </c>
      <c r="R66" t="s">
        <v>158</v>
      </c>
      <c r="S66">
        <v>114.17</v>
      </c>
      <c r="T66">
        <v>22.28</v>
      </c>
    </row>
    <row r="67" spans="1:20" x14ac:dyDescent="0.35">
      <c r="A67" t="s">
        <v>320</v>
      </c>
      <c r="B67">
        <v>3300009779</v>
      </c>
      <c r="C67">
        <v>2924499</v>
      </c>
      <c r="D67">
        <v>60</v>
      </c>
      <c r="E67">
        <v>89287</v>
      </c>
      <c r="F67">
        <v>0</v>
      </c>
      <c r="G67">
        <v>2</v>
      </c>
      <c r="H67">
        <v>0</v>
      </c>
      <c r="I67">
        <v>37</v>
      </c>
      <c r="J67">
        <v>96.42</v>
      </c>
      <c r="K67">
        <v>1.1399999999999999</v>
      </c>
      <c r="L67">
        <v>90.72</v>
      </c>
      <c r="M67" t="s">
        <v>153</v>
      </c>
      <c r="N67" t="s">
        <v>240</v>
      </c>
      <c r="O67" t="s">
        <v>241</v>
      </c>
      <c r="P67" t="s">
        <v>156</v>
      </c>
      <c r="Q67" t="s">
        <v>157</v>
      </c>
      <c r="R67" t="s">
        <v>158</v>
      </c>
      <c r="S67">
        <v>114.17</v>
      </c>
      <c r="T67">
        <v>22.28</v>
      </c>
    </row>
    <row r="68" spans="1:20" x14ac:dyDescent="0.35">
      <c r="A68" t="s">
        <v>321</v>
      </c>
      <c r="B68">
        <v>3300009779</v>
      </c>
      <c r="C68">
        <v>704553</v>
      </c>
      <c r="D68">
        <v>10</v>
      </c>
      <c r="E68">
        <v>132693</v>
      </c>
      <c r="F68">
        <v>1</v>
      </c>
      <c r="G68">
        <v>1</v>
      </c>
      <c r="H68">
        <v>1</v>
      </c>
      <c r="I68">
        <v>45</v>
      </c>
      <c r="J68">
        <v>64.040000000000006</v>
      </c>
      <c r="K68">
        <v>0</v>
      </c>
      <c r="L68">
        <v>64.040000000000006</v>
      </c>
      <c r="M68" t="s">
        <v>153</v>
      </c>
      <c r="N68" t="s">
        <v>322</v>
      </c>
      <c r="O68" t="s">
        <v>323</v>
      </c>
      <c r="P68" t="s">
        <v>156</v>
      </c>
      <c r="Q68" t="s">
        <v>157</v>
      </c>
      <c r="R68" t="s">
        <v>158</v>
      </c>
      <c r="S68">
        <v>114.17</v>
      </c>
      <c r="T68">
        <v>22.28</v>
      </c>
    </row>
    <row r="69" spans="1:20" x14ac:dyDescent="0.35">
      <c r="A69" t="s">
        <v>324</v>
      </c>
      <c r="B69">
        <v>3300009779</v>
      </c>
      <c r="C69">
        <v>851419</v>
      </c>
      <c r="D69">
        <v>60</v>
      </c>
      <c r="E69">
        <v>20046</v>
      </c>
      <c r="F69">
        <v>1</v>
      </c>
      <c r="G69">
        <v>1</v>
      </c>
      <c r="H69">
        <v>1</v>
      </c>
      <c r="I69">
        <v>32</v>
      </c>
      <c r="J69">
        <v>83.71</v>
      </c>
      <c r="K69">
        <v>1.1200000000000001</v>
      </c>
      <c r="L69">
        <v>78.11</v>
      </c>
      <c r="M69" t="s">
        <v>153</v>
      </c>
      <c r="N69" t="s">
        <v>325</v>
      </c>
      <c r="O69" t="s">
        <v>326</v>
      </c>
      <c r="P69" t="s">
        <v>156</v>
      </c>
      <c r="Q69" t="s">
        <v>157</v>
      </c>
      <c r="R69" t="s">
        <v>158</v>
      </c>
      <c r="S69">
        <v>114.17</v>
      </c>
      <c r="T69">
        <v>22.28</v>
      </c>
    </row>
    <row r="70" spans="1:20" x14ac:dyDescent="0.35">
      <c r="A70" t="s">
        <v>327</v>
      </c>
      <c r="B70">
        <v>3300009779</v>
      </c>
      <c r="C70">
        <v>2070663</v>
      </c>
      <c r="D70">
        <v>205</v>
      </c>
      <c r="E70">
        <v>12656</v>
      </c>
      <c r="F70">
        <v>0</v>
      </c>
      <c r="G70">
        <v>0</v>
      </c>
      <c r="H70">
        <v>0</v>
      </c>
      <c r="I70">
        <v>35</v>
      </c>
      <c r="J70">
        <v>88.05</v>
      </c>
      <c r="K70">
        <v>1.57</v>
      </c>
      <c r="L70">
        <v>80.2</v>
      </c>
      <c r="M70" t="s">
        <v>153</v>
      </c>
      <c r="N70" t="s">
        <v>178</v>
      </c>
      <c r="O70" t="s">
        <v>179</v>
      </c>
      <c r="P70" t="s">
        <v>156</v>
      </c>
      <c r="Q70" t="s">
        <v>157</v>
      </c>
      <c r="R70" t="s">
        <v>158</v>
      </c>
      <c r="S70">
        <v>114.17</v>
      </c>
      <c r="T70">
        <v>22.28</v>
      </c>
    </row>
    <row r="71" spans="1:20" x14ac:dyDescent="0.35">
      <c r="A71" t="s">
        <v>328</v>
      </c>
      <c r="B71">
        <v>3300009779</v>
      </c>
      <c r="C71">
        <v>2614850</v>
      </c>
      <c r="D71">
        <v>316</v>
      </c>
      <c r="E71">
        <v>10070</v>
      </c>
      <c r="F71">
        <v>0</v>
      </c>
      <c r="G71">
        <v>0</v>
      </c>
      <c r="H71">
        <v>0</v>
      </c>
      <c r="I71">
        <v>25</v>
      </c>
      <c r="J71">
        <v>85.24</v>
      </c>
      <c r="K71">
        <v>2.17</v>
      </c>
      <c r="L71">
        <v>74.39</v>
      </c>
      <c r="M71" t="s">
        <v>153</v>
      </c>
      <c r="N71" t="s">
        <v>329</v>
      </c>
      <c r="O71" t="s">
        <v>330</v>
      </c>
      <c r="P71" t="s">
        <v>156</v>
      </c>
      <c r="Q71" t="s">
        <v>157</v>
      </c>
      <c r="R71" t="s">
        <v>158</v>
      </c>
      <c r="S71">
        <v>114.17</v>
      </c>
      <c r="T71">
        <v>22.28</v>
      </c>
    </row>
    <row r="72" spans="1:20" x14ac:dyDescent="0.35">
      <c r="A72" t="s">
        <v>331</v>
      </c>
      <c r="B72">
        <v>3300009779</v>
      </c>
      <c r="C72">
        <v>2745750</v>
      </c>
      <c r="D72">
        <v>295</v>
      </c>
      <c r="E72">
        <v>12326</v>
      </c>
      <c r="F72">
        <v>0</v>
      </c>
      <c r="G72">
        <v>1</v>
      </c>
      <c r="H72">
        <v>1</v>
      </c>
      <c r="I72">
        <v>30</v>
      </c>
      <c r="J72">
        <v>76.540000000000006</v>
      </c>
      <c r="K72">
        <v>4.3</v>
      </c>
      <c r="L72">
        <v>55.04</v>
      </c>
      <c r="M72" t="s">
        <v>153</v>
      </c>
      <c r="N72" t="s">
        <v>332</v>
      </c>
      <c r="O72" t="s">
        <v>333</v>
      </c>
      <c r="P72" t="s">
        <v>156</v>
      </c>
      <c r="Q72" t="s">
        <v>157</v>
      </c>
      <c r="R72" t="s">
        <v>158</v>
      </c>
      <c r="S72">
        <v>114.17</v>
      </c>
      <c r="T72">
        <v>22.28</v>
      </c>
    </row>
    <row r="73" spans="1:20" x14ac:dyDescent="0.35">
      <c r="A73" t="s">
        <v>334</v>
      </c>
      <c r="B73">
        <v>3300009779</v>
      </c>
      <c r="C73">
        <v>2505918</v>
      </c>
      <c r="D73">
        <v>336</v>
      </c>
      <c r="E73">
        <v>8403</v>
      </c>
      <c r="F73">
        <v>0</v>
      </c>
      <c r="G73">
        <v>0</v>
      </c>
      <c r="H73">
        <v>0</v>
      </c>
      <c r="I73">
        <v>31</v>
      </c>
      <c r="J73">
        <v>68.38</v>
      </c>
      <c r="K73">
        <v>2.99</v>
      </c>
      <c r="L73">
        <v>53.43</v>
      </c>
      <c r="M73" t="s">
        <v>153</v>
      </c>
      <c r="N73" t="s">
        <v>335</v>
      </c>
      <c r="O73" t="s">
        <v>336</v>
      </c>
      <c r="P73" t="s">
        <v>156</v>
      </c>
      <c r="Q73" t="s">
        <v>157</v>
      </c>
      <c r="R73" t="s">
        <v>158</v>
      </c>
      <c r="S73">
        <v>114.17</v>
      </c>
      <c r="T73">
        <v>22.28</v>
      </c>
    </row>
    <row r="74" spans="1:20" x14ac:dyDescent="0.35">
      <c r="A74" t="s">
        <v>337</v>
      </c>
      <c r="B74">
        <v>3300026289</v>
      </c>
      <c r="C74">
        <v>5408819</v>
      </c>
      <c r="D74">
        <v>60</v>
      </c>
      <c r="E74">
        <v>124973</v>
      </c>
      <c r="F74">
        <v>0</v>
      </c>
      <c r="G74">
        <v>2</v>
      </c>
      <c r="H74">
        <v>2</v>
      </c>
      <c r="I74">
        <v>47</v>
      </c>
      <c r="J74">
        <v>96.3</v>
      </c>
      <c r="K74">
        <v>0</v>
      </c>
      <c r="L74">
        <v>96.3</v>
      </c>
      <c r="M74" t="s">
        <v>153</v>
      </c>
      <c r="N74" t="s">
        <v>338</v>
      </c>
      <c r="O74" t="s">
        <v>339</v>
      </c>
      <c r="P74" t="s">
        <v>156</v>
      </c>
      <c r="Q74" t="s">
        <v>340</v>
      </c>
      <c r="R74" t="s">
        <v>341</v>
      </c>
      <c r="S74">
        <v>-89.411699999999996</v>
      </c>
      <c r="T74">
        <v>43.0762</v>
      </c>
    </row>
    <row r="75" spans="1:20" x14ac:dyDescent="0.35">
      <c r="A75" t="s">
        <v>342</v>
      </c>
      <c r="B75">
        <v>3300026289</v>
      </c>
      <c r="C75">
        <v>4675540</v>
      </c>
      <c r="D75">
        <v>82</v>
      </c>
      <c r="E75">
        <v>92847</v>
      </c>
      <c r="F75">
        <v>0</v>
      </c>
      <c r="G75">
        <v>0</v>
      </c>
      <c r="H75">
        <v>0</v>
      </c>
      <c r="I75">
        <v>45</v>
      </c>
      <c r="J75">
        <v>97.78</v>
      </c>
      <c r="K75">
        <v>0.43</v>
      </c>
      <c r="L75">
        <v>95.63</v>
      </c>
      <c r="M75" t="s">
        <v>153</v>
      </c>
      <c r="N75" t="s">
        <v>343</v>
      </c>
      <c r="O75" t="s">
        <v>344</v>
      </c>
      <c r="P75" t="s">
        <v>156</v>
      </c>
      <c r="Q75" t="s">
        <v>340</v>
      </c>
      <c r="R75" t="s">
        <v>341</v>
      </c>
      <c r="S75">
        <v>-89.411699999999996</v>
      </c>
      <c r="T75">
        <v>43.0762</v>
      </c>
    </row>
    <row r="76" spans="1:20" x14ac:dyDescent="0.35">
      <c r="A76" t="s">
        <v>345</v>
      </c>
      <c r="B76">
        <v>3300026289</v>
      </c>
      <c r="C76">
        <v>4623707</v>
      </c>
      <c r="D76">
        <v>35</v>
      </c>
      <c r="E76">
        <v>219514</v>
      </c>
      <c r="F76">
        <v>1</v>
      </c>
      <c r="G76">
        <v>0</v>
      </c>
      <c r="H76">
        <v>0</v>
      </c>
      <c r="I76">
        <v>44</v>
      </c>
      <c r="J76">
        <v>99.09</v>
      </c>
      <c r="K76">
        <v>0.38</v>
      </c>
      <c r="L76">
        <v>97.19</v>
      </c>
      <c r="M76" t="s">
        <v>153</v>
      </c>
      <c r="N76" t="s">
        <v>346</v>
      </c>
      <c r="O76" t="s">
        <v>347</v>
      </c>
      <c r="P76" t="s">
        <v>156</v>
      </c>
      <c r="Q76" t="s">
        <v>340</v>
      </c>
      <c r="R76" t="s">
        <v>341</v>
      </c>
      <c r="S76">
        <v>-89.411699999999996</v>
      </c>
      <c r="T76">
        <v>43.0762</v>
      </c>
    </row>
    <row r="77" spans="1:20" x14ac:dyDescent="0.35">
      <c r="A77" t="s">
        <v>34</v>
      </c>
      <c r="B77">
        <v>3300026289</v>
      </c>
      <c r="C77">
        <v>3187077</v>
      </c>
      <c r="D77">
        <v>27</v>
      </c>
      <c r="E77">
        <v>176057</v>
      </c>
      <c r="F77">
        <v>1</v>
      </c>
      <c r="G77">
        <v>1</v>
      </c>
      <c r="H77">
        <v>1</v>
      </c>
      <c r="I77">
        <v>47</v>
      </c>
      <c r="J77">
        <v>97.81</v>
      </c>
      <c r="K77">
        <v>1.37</v>
      </c>
      <c r="L77">
        <v>90.96</v>
      </c>
      <c r="M77" t="s">
        <v>183</v>
      </c>
      <c r="N77" t="s">
        <v>348</v>
      </c>
      <c r="O77" t="s">
        <v>349</v>
      </c>
      <c r="P77" t="s">
        <v>156</v>
      </c>
      <c r="Q77" t="s">
        <v>340</v>
      </c>
      <c r="R77" t="s">
        <v>341</v>
      </c>
      <c r="S77">
        <v>-89.411699999999996</v>
      </c>
      <c r="T77">
        <v>43.0762</v>
      </c>
    </row>
    <row r="78" spans="1:20" x14ac:dyDescent="0.35">
      <c r="A78" t="s">
        <v>350</v>
      </c>
      <c r="B78">
        <v>3300026289</v>
      </c>
      <c r="C78">
        <v>3813602</v>
      </c>
      <c r="D78">
        <v>70</v>
      </c>
      <c r="E78">
        <v>108913</v>
      </c>
      <c r="F78">
        <v>0</v>
      </c>
      <c r="G78">
        <v>2</v>
      </c>
      <c r="H78">
        <v>0</v>
      </c>
      <c r="I78">
        <v>48</v>
      </c>
      <c r="J78">
        <v>97.55</v>
      </c>
      <c r="K78">
        <v>1.19</v>
      </c>
      <c r="L78">
        <v>91.6</v>
      </c>
      <c r="M78" t="s">
        <v>153</v>
      </c>
      <c r="N78" t="s">
        <v>351</v>
      </c>
      <c r="O78" t="s">
        <v>352</v>
      </c>
      <c r="P78" t="s">
        <v>156</v>
      </c>
      <c r="Q78" t="s">
        <v>340</v>
      </c>
      <c r="R78" t="s">
        <v>341</v>
      </c>
      <c r="S78">
        <v>-89.411699999999996</v>
      </c>
      <c r="T78">
        <v>43.0762</v>
      </c>
    </row>
    <row r="79" spans="1:20" x14ac:dyDescent="0.35">
      <c r="A79" t="s">
        <v>131</v>
      </c>
      <c r="B79">
        <v>3300026289</v>
      </c>
      <c r="C79">
        <v>3807431</v>
      </c>
      <c r="D79">
        <v>12</v>
      </c>
      <c r="E79">
        <v>549662</v>
      </c>
      <c r="F79">
        <v>2</v>
      </c>
      <c r="G79">
        <v>2</v>
      </c>
      <c r="H79">
        <v>2</v>
      </c>
      <c r="I79">
        <v>48</v>
      </c>
      <c r="J79">
        <v>97.88</v>
      </c>
      <c r="K79">
        <v>0.43</v>
      </c>
      <c r="L79">
        <v>95.73</v>
      </c>
      <c r="M79" t="s">
        <v>183</v>
      </c>
      <c r="N79" t="s">
        <v>353</v>
      </c>
      <c r="O79" t="s">
        <v>354</v>
      </c>
      <c r="P79" t="s">
        <v>156</v>
      </c>
      <c r="Q79" t="s">
        <v>340</v>
      </c>
      <c r="R79" t="s">
        <v>341</v>
      </c>
      <c r="S79">
        <v>-89.411699999999996</v>
      </c>
      <c r="T79">
        <v>43.0762</v>
      </c>
    </row>
    <row r="80" spans="1:20" x14ac:dyDescent="0.35">
      <c r="A80" t="s">
        <v>355</v>
      </c>
      <c r="B80">
        <v>3300026289</v>
      </c>
      <c r="C80">
        <v>4293460</v>
      </c>
      <c r="D80">
        <v>29</v>
      </c>
      <c r="E80">
        <v>207568</v>
      </c>
      <c r="F80">
        <v>1</v>
      </c>
      <c r="G80">
        <v>1</v>
      </c>
      <c r="H80">
        <v>1</v>
      </c>
      <c r="I80">
        <v>45</v>
      </c>
      <c r="J80">
        <v>98.28</v>
      </c>
      <c r="K80">
        <v>1.33</v>
      </c>
      <c r="L80">
        <v>91.63</v>
      </c>
      <c r="M80" t="s">
        <v>183</v>
      </c>
      <c r="N80" t="s">
        <v>356</v>
      </c>
      <c r="O80" t="s">
        <v>357</v>
      </c>
      <c r="P80" t="s">
        <v>156</v>
      </c>
      <c r="Q80" t="s">
        <v>340</v>
      </c>
      <c r="R80" t="s">
        <v>341</v>
      </c>
      <c r="S80">
        <v>-89.411699999999996</v>
      </c>
      <c r="T80">
        <v>43.0762</v>
      </c>
    </row>
    <row r="81" spans="1:20" x14ac:dyDescent="0.35">
      <c r="A81" t="s">
        <v>358</v>
      </c>
      <c r="B81">
        <v>3300026289</v>
      </c>
      <c r="C81">
        <v>3852039</v>
      </c>
      <c r="D81">
        <v>46</v>
      </c>
      <c r="E81">
        <v>160573</v>
      </c>
      <c r="F81">
        <v>2</v>
      </c>
      <c r="G81">
        <v>1</v>
      </c>
      <c r="H81">
        <v>1</v>
      </c>
      <c r="I81">
        <v>44</v>
      </c>
      <c r="J81">
        <v>99.68</v>
      </c>
      <c r="K81">
        <v>0.35</v>
      </c>
      <c r="L81">
        <v>97.93</v>
      </c>
      <c r="M81" t="s">
        <v>183</v>
      </c>
      <c r="N81" t="s">
        <v>359</v>
      </c>
      <c r="O81" t="s">
        <v>360</v>
      </c>
      <c r="P81" t="s">
        <v>156</v>
      </c>
      <c r="Q81" t="s">
        <v>340</v>
      </c>
      <c r="R81" t="s">
        <v>341</v>
      </c>
      <c r="S81">
        <v>-89.411699999999996</v>
      </c>
      <c r="T81">
        <v>43.0762</v>
      </c>
    </row>
    <row r="82" spans="1:20" x14ac:dyDescent="0.35">
      <c r="A82" t="s">
        <v>361</v>
      </c>
      <c r="B82">
        <v>3300026289</v>
      </c>
      <c r="C82">
        <v>3514901</v>
      </c>
      <c r="D82">
        <v>354</v>
      </c>
      <c r="E82">
        <v>12381</v>
      </c>
      <c r="F82">
        <v>1</v>
      </c>
      <c r="G82">
        <v>1</v>
      </c>
      <c r="H82">
        <v>1</v>
      </c>
      <c r="I82">
        <v>40</v>
      </c>
      <c r="J82">
        <v>86.4</v>
      </c>
      <c r="K82">
        <v>3.66</v>
      </c>
      <c r="L82">
        <v>68.099999999999994</v>
      </c>
      <c r="M82" t="s">
        <v>153</v>
      </c>
      <c r="N82" t="s">
        <v>362</v>
      </c>
      <c r="O82" t="s">
        <v>363</v>
      </c>
      <c r="P82" t="s">
        <v>156</v>
      </c>
      <c r="Q82" t="s">
        <v>340</v>
      </c>
      <c r="R82" t="s">
        <v>341</v>
      </c>
      <c r="S82">
        <v>-89.411699999999996</v>
      </c>
      <c r="T82">
        <v>43.0762</v>
      </c>
    </row>
    <row r="83" spans="1:20" x14ac:dyDescent="0.35">
      <c r="A83" t="s">
        <v>364</v>
      </c>
      <c r="B83">
        <v>3300026289</v>
      </c>
      <c r="C83">
        <v>3449702</v>
      </c>
      <c r="D83">
        <v>39</v>
      </c>
      <c r="E83">
        <v>139223</v>
      </c>
      <c r="F83">
        <v>0</v>
      </c>
      <c r="G83">
        <v>2</v>
      </c>
      <c r="H83">
        <v>0</v>
      </c>
      <c r="I83">
        <v>42</v>
      </c>
      <c r="J83">
        <v>97.66</v>
      </c>
      <c r="K83">
        <v>0</v>
      </c>
      <c r="L83">
        <v>97.66</v>
      </c>
      <c r="M83" t="s">
        <v>153</v>
      </c>
      <c r="N83" t="s">
        <v>365</v>
      </c>
      <c r="O83" t="s">
        <v>366</v>
      </c>
      <c r="P83" t="s">
        <v>156</v>
      </c>
      <c r="Q83" t="s">
        <v>340</v>
      </c>
      <c r="R83" t="s">
        <v>341</v>
      </c>
      <c r="S83">
        <v>-89.411699999999996</v>
      </c>
      <c r="T83">
        <v>43.0762</v>
      </c>
    </row>
    <row r="84" spans="1:20" x14ac:dyDescent="0.35">
      <c r="A84" t="s">
        <v>367</v>
      </c>
      <c r="B84">
        <v>3300026289</v>
      </c>
      <c r="C84">
        <v>3561971</v>
      </c>
      <c r="D84">
        <v>14</v>
      </c>
      <c r="E84">
        <v>326208</v>
      </c>
      <c r="F84">
        <v>0</v>
      </c>
      <c r="G84">
        <v>2</v>
      </c>
      <c r="H84">
        <v>0</v>
      </c>
      <c r="I84">
        <v>33</v>
      </c>
      <c r="J84">
        <v>100</v>
      </c>
      <c r="K84">
        <v>1.61</v>
      </c>
      <c r="L84">
        <v>91.95</v>
      </c>
      <c r="M84" t="s">
        <v>153</v>
      </c>
      <c r="N84" t="s">
        <v>368</v>
      </c>
      <c r="O84" t="s">
        <v>369</v>
      </c>
      <c r="P84" t="s">
        <v>156</v>
      </c>
      <c r="Q84" t="s">
        <v>340</v>
      </c>
      <c r="R84" t="s">
        <v>341</v>
      </c>
      <c r="S84">
        <v>-89.411699999999996</v>
      </c>
      <c r="T84">
        <v>43.0762</v>
      </c>
    </row>
    <row r="85" spans="1:20" x14ac:dyDescent="0.35">
      <c r="A85" t="s">
        <v>370</v>
      </c>
      <c r="B85">
        <v>3300026289</v>
      </c>
      <c r="C85">
        <v>1585155</v>
      </c>
      <c r="D85">
        <v>6</v>
      </c>
      <c r="E85">
        <v>271029</v>
      </c>
      <c r="F85">
        <v>1</v>
      </c>
      <c r="G85">
        <v>1</v>
      </c>
      <c r="H85">
        <v>2</v>
      </c>
      <c r="I85">
        <v>31</v>
      </c>
      <c r="J85">
        <v>55.19</v>
      </c>
      <c r="K85">
        <v>0</v>
      </c>
      <c r="L85">
        <v>55.19</v>
      </c>
      <c r="M85" t="s">
        <v>153</v>
      </c>
      <c r="N85" t="s">
        <v>371</v>
      </c>
      <c r="O85" t="s">
        <v>372</v>
      </c>
      <c r="P85" t="s">
        <v>156</v>
      </c>
      <c r="Q85" t="s">
        <v>340</v>
      </c>
      <c r="R85" t="s">
        <v>341</v>
      </c>
      <c r="S85">
        <v>-89.411699999999996</v>
      </c>
      <c r="T85">
        <v>43.0762</v>
      </c>
    </row>
    <row r="86" spans="1:20" x14ac:dyDescent="0.35">
      <c r="A86" t="s">
        <v>373</v>
      </c>
      <c r="B86">
        <v>3300026289</v>
      </c>
      <c r="C86">
        <v>1671349</v>
      </c>
      <c r="D86">
        <v>23</v>
      </c>
      <c r="E86">
        <v>99335</v>
      </c>
      <c r="F86">
        <v>0</v>
      </c>
      <c r="G86">
        <v>0</v>
      </c>
      <c r="H86">
        <v>0</v>
      </c>
      <c r="I86">
        <v>16</v>
      </c>
      <c r="J86">
        <v>54.39</v>
      </c>
      <c r="K86">
        <v>0</v>
      </c>
      <c r="L86">
        <v>54.39</v>
      </c>
      <c r="M86" t="s">
        <v>153</v>
      </c>
      <c r="N86" t="s">
        <v>374</v>
      </c>
      <c r="O86" t="s">
        <v>375</v>
      </c>
      <c r="P86" t="s">
        <v>156</v>
      </c>
      <c r="Q86" t="s">
        <v>340</v>
      </c>
      <c r="R86" t="s">
        <v>341</v>
      </c>
      <c r="S86">
        <v>-89.411699999999996</v>
      </c>
      <c r="T86">
        <v>43.0762</v>
      </c>
    </row>
    <row r="87" spans="1:20" x14ac:dyDescent="0.35">
      <c r="A87" t="s">
        <v>376</v>
      </c>
      <c r="B87">
        <v>3300026289</v>
      </c>
      <c r="C87">
        <v>5268996</v>
      </c>
      <c r="D87">
        <v>31</v>
      </c>
      <c r="E87">
        <v>492604</v>
      </c>
      <c r="F87">
        <v>0</v>
      </c>
      <c r="G87">
        <v>0</v>
      </c>
      <c r="H87">
        <v>0</v>
      </c>
      <c r="I87">
        <v>45</v>
      </c>
      <c r="J87">
        <v>99.27</v>
      </c>
      <c r="K87">
        <v>0.78</v>
      </c>
      <c r="L87">
        <v>95.37</v>
      </c>
      <c r="M87" t="s">
        <v>153</v>
      </c>
      <c r="N87" t="s">
        <v>377</v>
      </c>
      <c r="O87" t="s">
        <v>378</v>
      </c>
      <c r="P87" t="s">
        <v>156</v>
      </c>
      <c r="Q87" t="s">
        <v>340</v>
      </c>
      <c r="R87" t="s">
        <v>341</v>
      </c>
      <c r="S87">
        <v>-89.411699999999996</v>
      </c>
      <c r="T87">
        <v>43.0762</v>
      </c>
    </row>
    <row r="88" spans="1:20" x14ac:dyDescent="0.35">
      <c r="A88" t="s">
        <v>379</v>
      </c>
      <c r="B88">
        <v>3300026289</v>
      </c>
      <c r="C88">
        <v>2749184</v>
      </c>
      <c r="D88">
        <v>25</v>
      </c>
      <c r="E88">
        <v>153201</v>
      </c>
      <c r="F88">
        <v>1</v>
      </c>
      <c r="G88">
        <v>2</v>
      </c>
      <c r="H88">
        <v>0</v>
      </c>
      <c r="I88">
        <v>35</v>
      </c>
      <c r="J88">
        <v>100</v>
      </c>
      <c r="K88">
        <v>3.59</v>
      </c>
      <c r="L88">
        <v>82.05</v>
      </c>
      <c r="M88" t="s">
        <v>153</v>
      </c>
      <c r="N88" t="s">
        <v>380</v>
      </c>
      <c r="O88" t="s">
        <v>381</v>
      </c>
      <c r="P88" t="s">
        <v>156</v>
      </c>
      <c r="Q88" t="s">
        <v>340</v>
      </c>
      <c r="R88" t="s">
        <v>341</v>
      </c>
      <c r="S88">
        <v>-89.411699999999996</v>
      </c>
      <c r="T88">
        <v>43.0762</v>
      </c>
    </row>
    <row r="89" spans="1:20" x14ac:dyDescent="0.35">
      <c r="A89" t="s">
        <v>41</v>
      </c>
      <c r="B89">
        <v>3300026289</v>
      </c>
      <c r="C89">
        <v>2692732</v>
      </c>
      <c r="D89">
        <v>39</v>
      </c>
      <c r="E89">
        <v>256529</v>
      </c>
      <c r="F89">
        <v>1</v>
      </c>
      <c r="G89">
        <v>2</v>
      </c>
      <c r="H89">
        <v>1</v>
      </c>
      <c r="I89">
        <v>34</v>
      </c>
      <c r="J89">
        <v>100</v>
      </c>
      <c r="K89">
        <v>0.98</v>
      </c>
      <c r="L89">
        <v>95.1</v>
      </c>
      <c r="M89" t="s">
        <v>183</v>
      </c>
      <c r="N89" t="s">
        <v>382</v>
      </c>
      <c r="O89" t="s">
        <v>383</v>
      </c>
      <c r="P89" t="s">
        <v>156</v>
      </c>
      <c r="Q89" t="s">
        <v>340</v>
      </c>
      <c r="R89" t="s">
        <v>341</v>
      </c>
      <c r="S89">
        <v>-89.411699999999996</v>
      </c>
      <c r="T89">
        <v>43.0762</v>
      </c>
    </row>
    <row r="90" spans="1:20" x14ac:dyDescent="0.35">
      <c r="A90" t="s">
        <v>384</v>
      </c>
      <c r="B90">
        <v>3300026289</v>
      </c>
      <c r="C90">
        <v>2824779</v>
      </c>
      <c r="D90">
        <v>41</v>
      </c>
      <c r="E90">
        <v>138970</v>
      </c>
      <c r="F90">
        <v>1</v>
      </c>
      <c r="G90">
        <v>2</v>
      </c>
      <c r="H90">
        <v>1</v>
      </c>
      <c r="I90">
        <v>47</v>
      </c>
      <c r="J90">
        <v>96.88</v>
      </c>
      <c r="K90">
        <v>0</v>
      </c>
      <c r="L90">
        <v>96.88</v>
      </c>
      <c r="M90" t="s">
        <v>183</v>
      </c>
      <c r="N90" t="s">
        <v>385</v>
      </c>
      <c r="O90" t="s">
        <v>386</v>
      </c>
      <c r="P90" t="s">
        <v>156</v>
      </c>
      <c r="Q90" t="s">
        <v>340</v>
      </c>
      <c r="R90" t="s">
        <v>341</v>
      </c>
      <c r="S90">
        <v>-89.411699999999996</v>
      </c>
      <c r="T90">
        <v>43.0762</v>
      </c>
    </row>
    <row r="91" spans="1:20" x14ac:dyDescent="0.35">
      <c r="A91" t="s">
        <v>387</v>
      </c>
      <c r="B91">
        <v>3300026289</v>
      </c>
      <c r="C91">
        <v>3526121</v>
      </c>
      <c r="D91">
        <v>90</v>
      </c>
      <c r="E91">
        <v>59780</v>
      </c>
      <c r="F91">
        <v>2</v>
      </c>
      <c r="G91">
        <v>2</v>
      </c>
      <c r="H91">
        <v>0</v>
      </c>
      <c r="I91">
        <v>34</v>
      </c>
      <c r="J91">
        <v>91.62</v>
      </c>
      <c r="K91">
        <v>1.64</v>
      </c>
      <c r="L91">
        <v>83.42</v>
      </c>
      <c r="M91" t="s">
        <v>153</v>
      </c>
      <c r="N91" t="s">
        <v>388</v>
      </c>
      <c r="O91" t="s">
        <v>389</v>
      </c>
      <c r="P91" t="s">
        <v>156</v>
      </c>
      <c r="Q91" t="s">
        <v>340</v>
      </c>
      <c r="R91" t="s">
        <v>341</v>
      </c>
      <c r="S91">
        <v>-89.411699999999996</v>
      </c>
      <c r="T91">
        <v>43.0762</v>
      </c>
    </row>
    <row r="92" spans="1:20" x14ac:dyDescent="0.35">
      <c r="A92" t="s">
        <v>390</v>
      </c>
      <c r="B92">
        <v>3300026287</v>
      </c>
      <c r="C92">
        <v>4121728</v>
      </c>
      <c r="D92">
        <v>30</v>
      </c>
      <c r="E92">
        <v>188774</v>
      </c>
      <c r="F92">
        <v>2</v>
      </c>
      <c r="G92">
        <v>1</v>
      </c>
      <c r="H92">
        <v>1</v>
      </c>
      <c r="I92">
        <v>45</v>
      </c>
      <c r="J92">
        <v>98.28</v>
      </c>
      <c r="K92">
        <v>0.82</v>
      </c>
      <c r="L92">
        <v>94.18</v>
      </c>
      <c r="M92" t="s">
        <v>183</v>
      </c>
      <c r="N92" t="s">
        <v>356</v>
      </c>
      <c r="O92" t="s">
        <v>357</v>
      </c>
      <c r="P92" t="s">
        <v>156</v>
      </c>
      <c r="Q92" t="s">
        <v>340</v>
      </c>
      <c r="R92" t="s">
        <v>341</v>
      </c>
      <c r="S92">
        <v>-89.411699999999996</v>
      </c>
      <c r="T92">
        <v>43.0762</v>
      </c>
    </row>
    <row r="93" spans="1:20" x14ac:dyDescent="0.35">
      <c r="A93" t="s">
        <v>391</v>
      </c>
      <c r="B93">
        <v>3300026287</v>
      </c>
      <c r="C93">
        <v>3627244</v>
      </c>
      <c r="D93">
        <v>18</v>
      </c>
      <c r="E93">
        <v>353631</v>
      </c>
      <c r="F93">
        <v>1</v>
      </c>
      <c r="G93">
        <v>1</v>
      </c>
      <c r="H93">
        <v>1</v>
      </c>
      <c r="I93">
        <v>45</v>
      </c>
      <c r="J93">
        <v>99.68</v>
      </c>
      <c r="K93">
        <v>0.03</v>
      </c>
      <c r="L93">
        <v>99.53</v>
      </c>
      <c r="M93" t="s">
        <v>183</v>
      </c>
      <c r="N93" t="s">
        <v>359</v>
      </c>
      <c r="O93" t="s">
        <v>360</v>
      </c>
      <c r="P93" t="s">
        <v>156</v>
      </c>
      <c r="Q93" t="s">
        <v>340</v>
      </c>
      <c r="R93" t="s">
        <v>341</v>
      </c>
      <c r="S93">
        <v>-89.411699999999996</v>
      </c>
      <c r="T93">
        <v>43.0762</v>
      </c>
    </row>
    <row r="94" spans="1:20" x14ac:dyDescent="0.35">
      <c r="A94" t="s">
        <v>392</v>
      </c>
      <c r="B94">
        <v>3300026287</v>
      </c>
      <c r="C94">
        <v>3566413</v>
      </c>
      <c r="D94">
        <v>95</v>
      </c>
      <c r="E94">
        <v>61960</v>
      </c>
      <c r="F94">
        <v>1</v>
      </c>
      <c r="G94">
        <v>1</v>
      </c>
      <c r="H94">
        <v>1</v>
      </c>
      <c r="I94">
        <v>37</v>
      </c>
      <c r="J94">
        <v>94.85</v>
      </c>
      <c r="K94">
        <v>1.32</v>
      </c>
      <c r="L94">
        <v>88.25</v>
      </c>
      <c r="M94" t="s">
        <v>153</v>
      </c>
      <c r="N94" t="s">
        <v>393</v>
      </c>
      <c r="O94" t="s">
        <v>394</v>
      </c>
      <c r="P94" t="s">
        <v>156</v>
      </c>
      <c r="Q94" t="s">
        <v>340</v>
      </c>
      <c r="R94" t="s">
        <v>341</v>
      </c>
      <c r="S94">
        <v>-89.411699999999996</v>
      </c>
      <c r="T94">
        <v>43.0762</v>
      </c>
    </row>
    <row r="95" spans="1:20" x14ac:dyDescent="0.35">
      <c r="A95" t="s">
        <v>23</v>
      </c>
      <c r="B95">
        <v>3300026287</v>
      </c>
      <c r="C95">
        <v>3105248</v>
      </c>
      <c r="D95">
        <v>29</v>
      </c>
      <c r="E95">
        <v>143729</v>
      </c>
      <c r="F95">
        <v>1</v>
      </c>
      <c r="G95">
        <v>1</v>
      </c>
      <c r="H95">
        <v>1</v>
      </c>
      <c r="I95">
        <v>45</v>
      </c>
      <c r="J95">
        <v>98.38</v>
      </c>
      <c r="K95">
        <v>0.54</v>
      </c>
      <c r="L95">
        <v>95.68</v>
      </c>
      <c r="M95" t="s">
        <v>183</v>
      </c>
      <c r="N95" t="s">
        <v>395</v>
      </c>
      <c r="O95" t="s">
        <v>396</v>
      </c>
      <c r="P95" t="s">
        <v>156</v>
      </c>
      <c r="Q95" t="s">
        <v>340</v>
      </c>
      <c r="R95" t="s">
        <v>341</v>
      </c>
      <c r="S95">
        <v>-89.411699999999996</v>
      </c>
      <c r="T95">
        <v>43.0762</v>
      </c>
    </row>
    <row r="96" spans="1:20" x14ac:dyDescent="0.35">
      <c r="A96" t="s">
        <v>397</v>
      </c>
      <c r="B96">
        <v>3300026287</v>
      </c>
      <c r="C96">
        <v>2781777</v>
      </c>
      <c r="D96">
        <v>19</v>
      </c>
      <c r="E96">
        <v>215545</v>
      </c>
      <c r="F96">
        <v>1</v>
      </c>
      <c r="G96">
        <v>1</v>
      </c>
      <c r="H96">
        <v>0</v>
      </c>
      <c r="I96">
        <v>40</v>
      </c>
      <c r="J96">
        <v>81.67</v>
      </c>
      <c r="K96">
        <v>0.11</v>
      </c>
      <c r="L96">
        <v>81.12</v>
      </c>
      <c r="M96" t="s">
        <v>153</v>
      </c>
      <c r="N96" t="s">
        <v>398</v>
      </c>
      <c r="O96" t="s">
        <v>399</v>
      </c>
      <c r="P96" t="s">
        <v>156</v>
      </c>
      <c r="Q96" t="s">
        <v>340</v>
      </c>
      <c r="R96" t="s">
        <v>341</v>
      </c>
      <c r="S96">
        <v>-89.411699999999996</v>
      </c>
      <c r="T96">
        <v>43.0762</v>
      </c>
    </row>
    <row r="97" spans="1:20" x14ac:dyDescent="0.35">
      <c r="A97" t="s">
        <v>400</v>
      </c>
      <c r="B97">
        <v>3300026287</v>
      </c>
      <c r="C97">
        <v>2742009</v>
      </c>
      <c r="D97">
        <v>22</v>
      </c>
      <c r="E97">
        <v>204475</v>
      </c>
      <c r="F97">
        <v>1</v>
      </c>
      <c r="G97">
        <v>2</v>
      </c>
      <c r="H97">
        <v>0</v>
      </c>
      <c r="I97">
        <v>35</v>
      </c>
      <c r="J97">
        <v>99.02</v>
      </c>
      <c r="K97">
        <v>2.12</v>
      </c>
      <c r="L97">
        <v>88.42</v>
      </c>
      <c r="M97" t="s">
        <v>153</v>
      </c>
      <c r="N97" t="s">
        <v>380</v>
      </c>
      <c r="O97" t="s">
        <v>381</v>
      </c>
      <c r="P97" t="s">
        <v>156</v>
      </c>
      <c r="Q97" t="s">
        <v>340</v>
      </c>
      <c r="R97" t="s">
        <v>341</v>
      </c>
      <c r="S97">
        <v>-89.411699999999996</v>
      </c>
      <c r="T97">
        <v>43.0762</v>
      </c>
    </row>
    <row r="98" spans="1:20" x14ac:dyDescent="0.35">
      <c r="A98" t="s">
        <v>112</v>
      </c>
      <c r="B98">
        <v>3300026287</v>
      </c>
      <c r="C98">
        <v>2603764</v>
      </c>
      <c r="D98">
        <v>18</v>
      </c>
      <c r="E98">
        <v>300405</v>
      </c>
      <c r="F98">
        <v>1</v>
      </c>
      <c r="G98">
        <v>1</v>
      </c>
      <c r="H98">
        <v>1</v>
      </c>
      <c r="I98">
        <v>39</v>
      </c>
      <c r="J98">
        <v>96.43</v>
      </c>
      <c r="K98">
        <v>0.32</v>
      </c>
      <c r="L98">
        <v>94.83</v>
      </c>
      <c r="M98" t="s">
        <v>183</v>
      </c>
      <c r="N98" t="s">
        <v>401</v>
      </c>
      <c r="O98" t="s">
        <v>372</v>
      </c>
      <c r="P98" t="s">
        <v>156</v>
      </c>
      <c r="Q98" t="s">
        <v>340</v>
      </c>
      <c r="R98" t="s">
        <v>341</v>
      </c>
      <c r="S98">
        <v>-89.411699999999996</v>
      </c>
      <c r="T98">
        <v>43.0762</v>
      </c>
    </row>
    <row r="99" spans="1:20" x14ac:dyDescent="0.35">
      <c r="A99" t="s">
        <v>402</v>
      </c>
      <c r="B99">
        <v>3300026287</v>
      </c>
      <c r="C99">
        <v>4189527</v>
      </c>
      <c r="D99">
        <v>16</v>
      </c>
      <c r="E99">
        <v>431849</v>
      </c>
      <c r="F99">
        <v>2</v>
      </c>
      <c r="G99">
        <v>2</v>
      </c>
      <c r="H99">
        <v>2</v>
      </c>
      <c r="I99">
        <v>37</v>
      </c>
      <c r="J99">
        <v>99.51</v>
      </c>
      <c r="K99">
        <v>0</v>
      </c>
      <c r="L99">
        <v>99.51</v>
      </c>
      <c r="M99" t="s">
        <v>183</v>
      </c>
      <c r="N99" t="s">
        <v>403</v>
      </c>
      <c r="O99" t="s">
        <v>404</v>
      </c>
      <c r="P99" t="s">
        <v>156</v>
      </c>
      <c r="Q99" t="s">
        <v>340</v>
      </c>
      <c r="R99" t="s">
        <v>341</v>
      </c>
      <c r="S99">
        <v>-89.411699999999996</v>
      </c>
      <c r="T99">
        <v>43.0762</v>
      </c>
    </row>
    <row r="100" spans="1:20" x14ac:dyDescent="0.35">
      <c r="A100" t="s">
        <v>405</v>
      </c>
      <c r="B100">
        <v>3300026287</v>
      </c>
      <c r="C100">
        <v>4588496</v>
      </c>
      <c r="D100">
        <v>37</v>
      </c>
      <c r="E100">
        <v>205923</v>
      </c>
      <c r="F100">
        <v>0</v>
      </c>
      <c r="G100">
        <v>0</v>
      </c>
      <c r="H100">
        <v>0</v>
      </c>
      <c r="I100">
        <v>43</v>
      </c>
      <c r="J100">
        <v>97.93</v>
      </c>
      <c r="K100">
        <v>1.6</v>
      </c>
      <c r="L100">
        <v>89.93</v>
      </c>
      <c r="M100" t="s">
        <v>153</v>
      </c>
      <c r="N100" t="s">
        <v>406</v>
      </c>
      <c r="O100" t="s">
        <v>407</v>
      </c>
      <c r="P100" t="s">
        <v>156</v>
      </c>
      <c r="Q100" t="s">
        <v>340</v>
      </c>
      <c r="R100" t="s">
        <v>341</v>
      </c>
      <c r="S100">
        <v>-89.411699999999996</v>
      </c>
      <c r="T100">
        <v>43.0762</v>
      </c>
    </row>
    <row r="101" spans="1:20" x14ac:dyDescent="0.35">
      <c r="A101" t="s">
        <v>408</v>
      </c>
      <c r="B101">
        <v>3300026287</v>
      </c>
      <c r="C101">
        <v>4281083</v>
      </c>
      <c r="D101">
        <v>29</v>
      </c>
      <c r="E101">
        <v>231285</v>
      </c>
      <c r="F101">
        <v>0</v>
      </c>
      <c r="G101">
        <v>0</v>
      </c>
      <c r="H101">
        <v>0</v>
      </c>
      <c r="I101">
        <v>24</v>
      </c>
      <c r="J101">
        <v>65.52</v>
      </c>
      <c r="K101">
        <v>0</v>
      </c>
      <c r="L101">
        <v>65.52</v>
      </c>
      <c r="M101" t="s">
        <v>153</v>
      </c>
      <c r="N101" t="s">
        <v>409</v>
      </c>
      <c r="O101" t="s">
        <v>410</v>
      </c>
      <c r="P101" t="s">
        <v>156</v>
      </c>
      <c r="Q101" t="s">
        <v>340</v>
      </c>
      <c r="R101" t="s">
        <v>341</v>
      </c>
      <c r="S101">
        <v>-89.411699999999996</v>
      </c>
      <c r="T101">
        <v>43.0762</v>
      </c>
    </row>
    <row r="102" spans="1:20" x14ac:dyDescent="0.35">
      <c r="A102" t="s">
        <v>411</v>
      </c>
      <c r="B102">
        <v>3300026284</v>
      </c>
      <c r="C102">
        <v>4420308</v>
      </c>
      <c r="D102">
        <v>24</v>
      </c>
      <c r="E102">
        <v>247555</v>
      </c>
      <c r="F102">
        <v>2</v>
      </c>
      <c r="G102">
        <v>2</v>
      </c>
      <c r="H102">
        <v>3</v>
      </c>
      <c r="I102">
        <v>39</v>
      </c>
      <c r="J102">
        <v>99.01</v>
      </c>
      <c r="K102">
        <v>3.94</v>
      </c>
      <c r="L102">
        <v>79.31</v>
      </c>
      <c r="M102" t="s">
        <v>183</v>
      </c>
      <c r="N102" t="s">
        <v>403</v>
      </c>
      <c r="O102" t="s">
        <v>404</v>
      </c>
      <c r="P102" t="s">
        <v>156</v>
      </c>
      <c r="Q102" t="s">
        <v>340</v>
      </c>
      <c r="R102" t="s">
        <v>341</v>
      </c>
      <c r="S102">
        <v>-89.411699999999996</v>
      </c>
      <c r="T102">
        <v>43.0762</v>
      </c>
    </row>
    <row r="103" spans="1:20" x14ac:dyDescent="0.35">
      <c r="A103" t="s">
        <v>412</v>
      </c>
      <c r="B103">
        <v>3300026284</v>
      </c>
      <c r="C103">
        <v>3891600</v>
      </c>
      <c r="D103">
        <v>21</v>
      </c>
      <c r="E103">
        <v>343087</v>
      </c>
      <c r="F103">
        <v>0</v>
      </c>
      <c r="G103">
        <v>1</v>
      </c>
      <c r="H103">
        <v>1</v>
      </c>
      <c r="I103">
        <v>44</v>
      </c>
      <c r="J103">
        <v>99.95</v>
      </c>
      <c r="K103">
        <v>0.8</v>
      </c>
      <c r="L103">
        <v>95.95</v>
      </c>
      <c r="M103" t="s">
        <v>153</v>
      </c>
      <c r="N103" t="s">
        <v>413</v>
      </c>
      <c r="O103" t="s">
        <v>399</v>
      </c>
      <c r="P103" t="s">
        <v>156</v>
      </c>
      <c r="Q103" t="s">
        <v>340</v>
      </c>
      <c r="R103" t="s">
        <v>341</v>
      </c>
      <c r="S103">
        <v>-89.411699999999996</v>
      </c>
      <c r="T103">
        <v>43.0762</v>
      </c>
    </row>
    <row r="104" spans="1:20" x14ac:dyDescent="0.35">
      <c r="A104" t="s">
        <v>68</v>
      </c>
      <c r="B104">
        <v>3300026284</v>
      </c>
      <c r="C104">
        <v>4066895</v>
      </c>
      <c r="D104">
        <v>28</v>
      </c>
      <c r="E104">
        <v>237524</v>
      </c>
      <c r="F104">
        <v>1</v>
      </c>
      <c r="G104">
        <v>1</v>
      </c>
      <c r="H104">
        <v>1</v>
      </c>
      <c r="I104">
        <v>44</v>
      </c>
      <c r="J104">
        <v>99.23</v>
      </c>
      <c r="K104">
        <v>0.55000000000000004</v>
      </c>
      <c r="L104">
        <v>96.48</v>
      </c>
      <c r="M104" t="s">
        <v>183</v>
      </c>
      <c r="N104" t="s">
        <v>362</v>
      </c>
      <c r="O104" t="s">
        <v>414</v>
      </c>
      <c r="P104" t="s">
        <v>156</v>
      </c>
      <c r="Q104" t="s">
        <v>340</v>
      </c>
      <c r="R104" t="s">
        <v>341</v>
      </c>
      <c r="S104">
        <v>-89.411699999999996</v>
      </c>
      <c r="T104">
        <v>43.0762</v>
      </c>
    </row>
    <row r="105" spans="1:20" x14ac:dyDescent="0.35">
      <c r="A105" t="s">
        <v>415</v>
      </c>
      <c r="B105">
        <v>3300026284</v>
      </c>
      <c r="C105">
        <v>3650003</v>
      </c>
      <c r="D105">
        <v>194</v>
      </c>
      <c r="E105">
        <v>31226</v>
      </c>
      <c r="F105">
        <v>0</v>
      </c>
      <c r="G105">
        <v>1</v>
      </c>
      <c r="H105">
        <v>0</v>
      </c>
      <c r="I105">
        <v>37</v>
      </c>
      <c r="J105">
        <v>86.28</v>
      </c>
      <c r="K105">
        <v>0</v>
      </c>
      <c r="L105">
        <v>86.28</v>
      </c>
      <c r="M105" t="s">
        <v>153</v>
      </c>
      <c r="N105" t="s">
        <v>374</v>
      </c>
      <c r="O105" t="s">
        <v>375</v>
      </c>
      <c r="P105" t="s">
        <v>156</v>
      </c>
      <c r="Q105" t="s">
        <v>340</v>
      </c>
      <c r="R105" t="s">
        <v>341</v>
      </c>
      <c r="S105">
        <v>-89.411699999999996</v>
      </c>
      <c r="T105">
        <v>43.0762</v>
      </c>
    </row>
    <row r="106" spans="1:20" x14ac:dyDescent="0.35">
      <c r="A106" t="s">
        <v>416</v>
      </c>
      <c r="B106">
        <v>3300026284</v>
      </c>
      <c r="C106">
        <v>2621586</v>
      </c>
      <c r="D106">
        <v>22</v>
      </c>
      <c r="E106">
        <v>178700</v>
      </c>
      <c r="F106">
        <v>0</v>
      </c>
      <c r="G106">
        <v>1</v>
      </c>
      <c r="H106">
        <v>0</v>
      </c>
      <c r="I106">
        <v>37</v>
      </c>
      <c r="J106">
        <v>98.54</v>
      </c>
      <c r="K106">
        <v>0.47</v>
      </c>
      <c r="L106">
        <v>96.19</v>
      </c>
      <c r="M106" t="s">
        <v>153</v>
      </c>
      <c r="N106" t="s">
        <v>417</v>
      </c>
      <c r="O106" t="s">
        <v>418</v>
      </c>
      <c r="P106" t="s">
        <v>156</v>
      </c>
      <c r="Q106" t="s">
        <v>340</v>
      </c>
      <c r="R106" t="s">
        <v>341</v>
      </c>
      <c r="S106">
        <v>-89.411699999999996</v>
      </c>
      <c r="T106">
        <v>43.0762</v>
      </c>
    </row>
    <row r="107" spans="1:20" x14ac:dyDescent="0.35">
      <c r="A107" t="s">
        <v>419</v>
      </c>
      <c r="B107">
        <v>3300026284</v>
      </c>
      <c r="C107">
        <v>2903554</v>
      </c>
      <c r="D107">
        <v>29</v>
      </c>
      <c r="E107">
        <v>132892</v>
      </c>
      <c r="F107">
        <v>0</v>
      </c>
      <c r="G107">
        <v>0</v>
      </c>
      <c r="H107">
        <v>0</v>
      </c>
      <c r="I107">
        <v>27</v>
      </c>
      <c r="J107">
        <v>52.86</v>
      </c>
      <c r="K107">
        <v>0.24</v>
      </c>
      <c r="L107">
        <v>51.66</v>
      </c>
      <c r="M107" t="s">
        <v>153</v>
      </c>
      <c r="N107" t="s">
        <v>420</v>
      </c>
      <c r="O107" t="s">
        <v>421</v>
      </c>
      <c r="P107" t="s">
        <v>156</v>
      </c>
      <c r="Q107" t="s">
        <v>340</v>
      </c>
      <c r="R107" t="s">
        <v>341</v>
      </c>
      <c r="S107">
        <v>-89.411699999999996</v>
      </c>
      <c r="T107">
        <v>43.0762</v>
      </c>
    </row>
    <row r="108" spans="1:20" x14ac:dyDescent="0.35">
      <c r="A108" t="s">
        <v>18</v>
      </c>
      <c r="B108">
        <v>3300026284</v>
      </c>
      <c r="C108">
        <v>3339699</v>
      </c>
      <c r="D108">
        <v>14</v>
      </c>
      <c r="E108">
        <v>384537</v>
      </c>
      <c r="F108">
        <v>1</v>
      </c>
      <c r="G108">
        <v>1</v>
      </c>
      <c r="H108">
        <v>1</v>
      </c>
      <c r="I108">
        <v>50</v>
      </c>
      <c r="J108">
        <v>98.92</v>
      </c>
      <c r="K108">
        <v>0</v>
      </c>
      <c r="L108">
        <v>98.92</v>
      </c>
      <c r="M108" t="s">
        <v>183</v>
      </c>
      <c r="N108" t="s">
        <v>172</v>
      </c>
      <c r="O108" t="s">
        <v>173</v>
      </c>
      <c r="P108" t="s">
        <v>156</v>
      </c>
      <c r="Q108" t="s">
        <v>340</v>
      </c>
      <c r="R108" t="s">
        <v>341</v>
      </c>
      <c r="S108">
        <v>-89.411699999999996</v>
      </c>
      <c r="T108">
        <v>43.0762</v>
      </c>
    </row>
    <row r="109" spans="1:20" x14ac:dyDescent="0.35">
      <c r="A109" t="s">
        <v>422</v>
      </c>
      <c r="B109">
        <v>3300026284</v>
      </c>
      <c r="C109">
        <v>3025416</v>
      </c>
      <c r="D109">
        <v>210</v>
      </c>
      <c r="E109">
        <v>21071</v>
      </c>
      <c r="F109">
        <v>0</v>
      </c>
      <c r="G109">
        <v>3</v>
      </c>
      <c r="H109">
        <v>0</v>
      </c>
      <c r="I109">
        <v>34</v>
      </c>
      <c r="J109">
        <v>85.89</v>
      </c>
      <c r="K109">
        <v>1.56</v>
      </c>
      <c r="L109">
        <v>78.09</v>
      </c>
      <c r="M109" t="s">
        <v>153</v>
      </c>
      <c r="N109" t="s">
        <v>351</v>
      </c>
      <c r="O109" t="s">
        <v>352</v>
      </c>
      <c r="P109" t="s">
        <v>156</v>
      </c>
      <c r="Q109" t="s">
        <v>340</v>
      </c>
      <c r="R109" t="s">
        <v>341</v>
      </c>
      <c r="S109">
        <v>-89.411699999999996</v>
      </c>
      <c r="T109">
        <v>43.0762</v>
      </c>
    </row>
    <row r="110" spans="1:20" x14ac:dyDescent="0.35">
      <c r="A110" t="s">
        <v>423</v>
      </c>
      <c r="B110">
        <v>3300026284</v>
      </c>
      <c r="C110">
        <v>3775876</v>
      </c>
      <c r="D110">
        <v>24</v>
      </c>
      <c r="E110">
        <v>336532</v>
      </c>
      <c r="F110">
        <v>0</v>
      </c>
      <c r="G110">
        <v>1</v>
      </c>
      <c r="H110">
        <v>1</v>
      </c>
      <c r="I110">
        <v>33</v>
      </c>
      <c r="J110">
        <v>99.51</v>
      </c>
      <c r="K110">
        <v>0</v>
      </c>
      <c r="L110">
        <v>99.51</v>
      </c>
      <c r="M110" t="s">
        <v>153</v>
      </c>
      <c r="N110" t="s">
        <v>424</v>
      </c>
      <c r="O110" t="s">
        <v>425</v>
      </c>
      <c r="P110" t="s">
        <v>156</v>
      </c>
      <c r="Q110" t="s">
        <v>340</v>
      </c>
      <c r="R110" t="s">
        <v>341</v>
      </c>
      <c r="S110">
        <v>-89.411699999999996</v>
      </c>
      <c r="T110">
        <v>43.0762</v>
      </c>
    </row>
    <row r="111" spans="1:20" x14ac:dyDescent="0.35">
      <c r="A111" t="s">
        <v>426</v>
      </c>
      <c r="B111">
        <v>3300026284</v>
      </c>
      <c r="C111">
        <v>2168213</v>
      </c>
      <c r="D111">
        <v>1</v>
      </c>
      <c r="E111">
        <v>2168213</v>
      </c>
      <c r="F111">
        <v>1</v>
      </c>
      <c r="G111">
        <v>1</v>
      </c>
      <c r="H111">
        <v>1</v>
      </c>
      <c r="I111">
        <v>26</v>
      </c>
      <c r="J111">
        <v>67.239999999999995</v>
      </c>
      <c r="K111">
        <v>0</v>
      </c>
      <c r="L111">
        <v>67.239999999999995</v>
      </c>
      <c r="M111" t="s">
        <v>153</v>
      </c>
      <c r="N111" t="s">
        <v>427</v>
      </c>
      <c r="O111" t="s">
        <v>428</v>
      </c>
      <c r="P111" t="s">
        <v>156</v>
      </c>
      <c r="Q111" t="s">
        <v>340</v>
      </c>
      <c r="R111" t="s">
        <v>341</v>
      </c>
      <c r="S111">
        <v>-89.411699999999996</v>
      </c>
      <c r="T111">
        <v>43.0762</v>
      </c>
    </row>
    <row r="112" spans="1:20" x14ac:dyDescent="0.35">
      <c r="A112" t="s">
        <v>429</v>
      </c>
      <c r="B112">
        <v>3300026284</v>
      </c>
      <c r="C112">
        <v>1768347</v>
      </c>
      <c r="D112">
        <v>255</v>
      </c>
      <c r="E112">
        <v>7552</v>
      </c>
      <c r="F112">
        <v>1</v>
      </c>
      <c r="G112">
        <v>1</v>
      </c>
      <c r="H112">
        <v>1</v>
      </c>
      <c r="I112">
        <v>25</v>
      </c>
      <c r="J112">
        <v>77.27</v>
      </c>
      <c r="K112">
        <v>1.81</v>
      </c>
      <c r="L112">
        <v>68.22</v>
      </c>
      <c r="M112" t="s">
        <v>153</v>
      </c>
      <c r="N112" t="s">
        <v>430</v>
      </c>
      <c r="O112" t="s">
        <v>431</v>
      </c>
      <c r="P112" t="s">
        <v>156</v>
      </c>
      <c r="Q112" t="s">
        <v>340</v>
      </c>
      <c r="R112" t="s">
        <v>341</v>
      </c>
      <c r="S112">
        <v>-89.411699999999996</v>
      </c>
      <c r="T112">
        <v>43.0762</v>
      </c>
    </row>
    <row r="113" spans="1:20" x14ac:dyDescent="0.35">
      <c r="A113" t="s">
        <v>432</v>
      </c>
      <c r="B113">
        <v>3300026303</v>
      </c>
      <c r="C113">
        <v>4125284</v>
      </c>
      <c r="D113">
        <v>29</v>
      </c>
      <c r="E113">
        <v>233162</v>
      </c>
      <c r="F113">
        <v>2</v>
      </c>
      <c r="G113">
        <v>1</v>
      </c>
      <c r="H113">
        <v>1</v>
      </c>
      <c r="I113">
        <v>45</v>
      </c>
      <c r="J113">
        <v>98.28</v>
      </c>
      <c r="K113">
        <v>0.92</v>
      </c>
      <c r="L113">
        <v>93.68</v>
      </c>
      <c r="M113" t="s">
        <v>183</v>
      </c>
      <c r="N113" t="s">
        <v>356</v>
      </c>
      <c r="O113" t="s">
        <v>357</v>
      </c>
      <c r="P113" t="s">
        <v>156</v>
      </c>
      <c r="Q113" t="s">
        <v>340</v>
      </c>
      <c r="R113" t="s">
        <v>341</v>
      </c>
      <c r="S113">
        <v>-89.411699999999996</v>
      </c>
      <c r="T113">
        <v>43.0762</v>
      </c>
    </row>
    <row r="114" spans="1:20" x14ac:dyDescent="0.35">
      <c r="A114" t="s">
        <v>433</v>
      </c>
      <c r="B114">
        <v>3300026303</v>
      </c>
      <c r="C114">
        <v>4813821</v>
      </c>
      <c r="D114">
        <v>74</v>
      </c>
      <c r="E114">
        <v>115266</v>
      </c>
      <c r="F114">
        <v>0</v>
      </c>
      <c r="G114">
        <v>2</v>
      </c>
      <c r="H114">
        <v>0</v>
      </c>
      <c r="I114">
        <v>45</v>
      </c>
      <c r="J114">
        <v>99.84</v>
      </c>
      <c r="K114">
        <v>0.24</v>
      </c>
      <c r="L114">
        <v>98.64</v>
      </c>
      <c r="M114" t="s">
        <v>153</v>
      </c>
      <c r="N114" t="s">
        <v>420</v>
      </c>
      <c r="O114" t="s">
        <v>421</v>
      </c>
      <c r="P114" t="s">
        <v>156</v>
      </c>
      <c r="Q114" t="s">
        <v>340</v>
      </c>
      <c r="R114" t="s">
        <v>341</v>
      </c>
      <c r="S114">
        <v>-89.411699999999996</v>
      </c>
      <c r="T114">
        <v>43.0762</v>
      </c>
    </row>
    <row r="115" spans="1:20" x14ac:dyDescent="0.35">
      <c r="A115" t="s">
        <v>434</v>
      </c>
      <c r="B115">
        <v>3300026303</v>
      </c>
      <c r="C115">
        <v>3453619</v>
      </c>
      <c r="D115">
        <v>37</v>
      </c>
      <c r="E115">
        <v>237542</v>
      </c>
      <c r="F115">
        <v>0</v>
      </c>
      <c r="G115">
        <v>1</v>
      </c>
      <c r="H115">
        <v>1</v>
      </c>
      <c r="I115">
        <v>48</v>
      </c>
      <c r="J115">
        <v>98.92</v>
      </c>
      <c r="K115">
        <v>1.35</v>
      </c>
      <c r="L115">
        <v>92.17</v>
      </c>
      <c r="M115" t="s">
        <v>153</v>
      </c>
      <c r="N115" t="s">
        <v>172</v>
      </c>
      <c r="O115" t="s">
        <v>173</v>
      </c>
      <c r="P115" t="s">
        <v>156</v>
      </c>
      <c r="Q115" t="s">
        <v>340</v>
      </c>
      <c r="R115" t="s">
        <v>341</v>
      </c>
      <c r="S115">
        <v>-89.411699999999996</v>
      </c>
      <c r="T115">
        <v>43.0762</v>
      </c>
    </row>
    <row r="116" spans="1:20" x14ac:dyDescent="0.35">
      <c r="A116" t="s">
        <v>435</v>
      </c>
      <c r="B116">
        <v>3300026303</v>
      </c>
      <c r="C116">
        <v>3603122</v>
      </c>
      <c r="D116">
        <v>17</v>
      </c>
      <c r="E116">
        <v>312092</v>
      </c>
      <c r="F116">
        <v>0</v>
      </c>
      <c r="G116">
        <v>1</v>
      </c>
      <c r="H116">
        <v>0</v>
      </c>
      <c r="I116">
        <v>40</v>
      </c>
      <c r="J116">
        <v>77.739999999999995</v>
      </c>
      <c r="K116">
        <v>0</v>
      </c>
      <c r="L116">
        <v>77.739999999999995</v>
      </c>
      <c r="M116" t="s">
        <v>153</v>
      </c>
      <c r="N116" t="s">
        <v>413</v>
      </c>
      <c r="O116" t="s">
        <v>399</v>
      </c>
      <c r="P116" t="s">
        <v>156</v>
      </c>
      <c r="Q116" t="s">
        <v>340</v>
      </c>
      <c r="R116" t="s">
        <v>341</v>
      </c>
      <c r="S116">
        <v>-89.411699999999996</v>
      </c>
      <c r="T116">
        <v>43.0762</v>
      </c>
    </row>
    <row r="117" spans="1:20" x14ac:dyDescent="0.35">
      <c r="A117" t="s">
        <v>13</v>
      </c>
      <c r="B117">
        <v>3300026303</v>
      </c>
      <c r="C117">
        <v>3845775</v>
      </c>
      <c r="D117">
        <v>55</v>
      </c>
      <c r="E117">
        <v>129455</v>
      </c>
      <c r="F117">
        <v>1</v>
      </c>
      <c r="G117">
        <v>1</v>
      </c>
      <c r="H117">
        <v>1</v>
      </c>
      <c r="I117">
        <v>70</v>
      </c>
      <c r="J117">
        <v>98.38</v>
      </c>
      <c r="K117">
        <v>3.9</v>
      </c>
      <c r="L117">
        <v>78.88</v>
      </c>
      <c r="M117" t="s">
        <v>183</v>
      </c>
      <c r="N117" t="s">
        <v>436</v>
      </c>
      <c r="O117" t="s">
        <v>437</v>
      </c>
      <c r="P117" t="s">
        <v>156</v>
      </c>
      <c r="Q117" t="s">
        <v>340</v>
      </c>
      <c r="R117" t="s">
        <v>341</v>
      </c>
      <c r="S117">
        <v>-89.411699999999996</v>
      </c>
      <c r="T117">
        <v>43.0762</v>
      </c>
    </row>
    <row r="118" spans="1:20" x14ac:dyDescent="0.35">
      <c r="A118" t="s">
        <v>438</v>
      </c>
      <c r="B118">
        <v>3300026303</v>
      </c>
      <c r="C118">
        <v>2726293</v>
      </c>
      <c r="D118">
        <v>21</v>
      </c>
      <c r="E118">
        <v>284367</v>
      </c>
      <c r="F118">
        <v>1</v>
      </c>
      <c r="G118">
        <v>2</v>
      </c>
      <c r="H118">
        <v>0</v>
      </c>
      <c r="I118">
        <v>34</v>
      </c>
      <c r="J118">
        <v>100</v>
      </c>
      <c r="K118">
        <v>0.25</v>
      </c>
      <c r="L118">
        <v>98.75</v>
      </c>
      <c r="M118" t="s">
        <v>153</v>
      </c>
      <c r="N118" t="s">
        <v>380</v>
      </c>
      <c r="O118" t="s">
        <v>381</v>
      </c>
      <c r="P118" t="s">
        <v>156</v>
      </c>
      <c r="Q118" t="s">
        <v>340</v>
      </c>
      <c r="R118" t="s">
        <v>341</v>
      </c>
      <c r="S118">
        <v>-89.411699999999996</v>
      </c>
      <c r="T118">
        <v>43.0762</v>
      </c>
    </row>
    <row r="119" spans="1:20" x14ac:dyDescent="0.35">
      <c r="A119" t="s">
        <v>73</v>
      </c>
      <c r="B119">
        <v>3300026303</v>
      </c>
      <c r="C119">
        <v>2405972</v>
      </c>
      <c r="D119">
        <v>30</v>
      </c>
      <c r="E119">
        <v>130563</v>
      </c>
      <c r="F119">
        <v>1</v>
      </c>
      <c r="G119">
        <v>1</v>
      </c>
      <c r="H119">
        <v>1</v>
      </c>
      <c r="I119">
        <v>42</v>
      </c>
      <c r="J119">
        <v>97.9</v>
      </c>
      <c r="K119">
        <v>0.81</v>
      </c>
      <c r="L119">
        <v>93.85</v>
      </c>
      <c r="M119" t="s">
        <v>183</v>
      </c>
      <c r="N119" t="s">
        <v>439</v>
      </c>
      <c r="O119" t="s">
        <v>440</v>
      </c>
      <c r="P119" t="s">
        <v>156</v>
      </c>
      <c r="Q119" t="s">
        <v>340</v>
      </c>
      <c r="R119" t="s">
        <v>341</v>
      </c>
      <c r="S119">
        <v>-89.411699999999996</v>
      </c>
      <c r="T119">
        <v>43.0762</v>
      </c>
    </row>
    <row r="120" spans="1:20" x14ac:dyDescent="0.35">
      <c r="A120" t="s">
        <v>441</v>
      </c>
      <c r="B120">
        <v>3300026303</v>
      </c>
      <c r="C120">
        <v>2587314</v>
      </c>
      <c r="D120">
        <v>409</v>
      </c>
      <c r="E120">
        <v>6721</v>
      </c>
      <c r="F120">
        <v>0</v>
      </c>
      <c r="G120">
        <v>0</v>
      </c>
      <c r="H120">
        <v>0</v>
      </c>
      <c r="I120">
        <v>26</v>
      </c>
      <c r="J120">
        <v>59.28</v>
      </c>
      <c r="K120">
        <v>1.07</v>
      </c>
      <c r="L120">
        <v>53.93</v>
      </c>
      <c r="M120" t="s">
        <v>153</v>
      </c>
      <c r="N120" t="s">
        <v>442</v>
      </c>
      <c r="O120" t="s">
        <v>418</v>
      </c>
      <c r="P120" t="s">
        <v>156</v>
      </c>
      <c r="Q120" t="s">
        <v>340</v>
      </c>
      <c r="R120" t="s">
        <v>341</v>
      </c>
      <c r="S120">
        <v>-89.411699999999996</v>
      </c>
      <c r="T120">
        <v>43.0762</v>
      </c>
    </row>
    <row r="121" spans="1:20" x14ac:dyDescent="0.35">
      <c r="A121" t="s">
        <v>443</v>
      </c>
      <c r="B121">
        <v>3300026303</v>
      </c>
      <c r="C121">
        <v>4147469</v>
      </c>
      <c r="D121">
        <v>9</v>
      </c>
      <c r="E121">
        <v>766094</v>
      </c>
      <c r="F121">
        <v>1</v>
      </c>
      <c r="G121">
        <v>1</v>
      </c>
      <c r="H121">
        <v>1</v>
      </c>
      <c r="I121">
        <v>35</v>
      </c>
      <c r="J121">
        <v>98.03</v>
      </c>
      <c r="K121">
        <v>0</v>
      </c>
      <c r="L121">
        <v>98.03</v>
      </c>
      <c r="M121" t="s">
        <v>183</v>
      </c>
      <c r="N121" t="s">
        <v>403</v>
      </c>
      <c r="O121" t="s">
        <v>404</v>
      </c>
      <c r="P121" t="s">
        <v>156</v>
      </c>
      <c r="Q121" t="s">
        <v>340</v>
      </c>
      <c r="R121" t="s">
        <v>341</v>
      </c>
      <c r="S121">
        <v>-89.411699999999996</v>
      </c>
      <c r="T121">
        <v>43.0762</v>
      </c>
    </row>
    <row r="122" spans="1:20" x14ac:dyDescent="0.35">
      <c r="A122" t="s">
        <v>444</v>
      </c>
      <c r="B122">
        <v>3300026303</v>
      </c>
      <c r="C122">
        <v>4084200</v>
      </c>
      <c r="D122">
        <v>54</v>
      </c>
      <c r="E122">
        <v>137042</v>
      </c>
      <c r="F122">
        <v>2</v>
      </c>
      <c r="G122">
        <v>2</v>
      </c>
      <c r="H122">
        <v>0</v>
      </c>
      <c r="I122">
        <v>46</v>
      </c>
      <c r="J122">
        <v>97.81</v>
      </c>
      <c r="K122">
        <v>1.64</v>
      </c>
      <c r="L122">
        <v>89.61</v>
      </c>
      <c r="M122" t="s">
        <v>153</v>
      </c>
      <c r="N122" t="s">
        <v>388</v>
      </c>
      <c r="O122" t="s">
        <v>389</v>
      </c>
      <c r="P122" t="s">
        <v>156</v>
      </c>
      <c r="Q122" t="s">
        <v>340</v>
      </c>
      <c r="R122" t="s">
        <v>341</v>
      </c>
      <c r="S122">
        <v>-89.411699999999996</v>
      </c>
      <c r="T122">
        <v>43.0762</v>
      </c>
    </row>
    <row r="123" spans="1:20" x14ac:dyDescent="0.35">
      <c r="A123" t="s">
        <v>445</v>
      </c>
      <c r="B123">
        <v>3300026303</v>
      </c>
      <c r="C123">
        <v>981405</v>
      </c>
      <c r="D123">
        <v>15</v>
      </c>
      <c r="E123">
        <v>124341</v>
      </c>
      <c r="F123">
        <v>2</v>
      </c>
      <c r="G123">
        <v>1</v>
      </c>
      <c r="H123">
        <v>1</v>
      </c>
      <c r="I123">
        <v>42</v>
      </c>
      <c r="J123">
        <v>62.11</v>
      </c>
      <c r="K123">
        <v>0.85</v>
      </c>
      <c r="L123">
        <v>57.86</v>
      </c>
      <c r="M123" t="s">
        <v>153</v>
      </c>
      <c r="N123" t="s">
        <v>446</v>
      </c>
      <c r="O123" t="s">
        <v>447</v>
      </c>
      <c r="P123" t="s">
        <v>156</v>
      </c>
      <c r="Q123" t="s">
        <v>340</v>
      </c>
      <c r="R123" t="s">
        <v>341</v>
      </c>
      <c r="S123">
        <v>-89.411699999999996</v>
      </c>
      <c r="T123">
        <v>43.0762</v>
      </c>
    </row>
    <row r="124" spans="1:20" x14ac:dyDescent="0.35">
      <c r="A124" t="s">
        <v>448</v>
      </c>
      <c r="B124">
        <v>3300026282</v>
      </c>
      <c r="C124">
        <v>972972</v>
      </c>
      <c r="D124">
        <v>1</v>
      </c>
      <c r="E124">
        <v>972972</v>
      </c>
      <c r="F124">
        <v>1</v>
      </c>
      <c r="G124">
        <v>1</v>
      </c>
      <c r="H124">
        <v>1</v>
      </c>
      <c r="I124">
        <v>44</v>
      </c>
      <c r="J124">
        <v>63.89</v>
      </c>
      <c r="K124">
        <v>1.85</v>
      </c>
      <c r="L124">
        <v>54.64</v>
      </c>
      <c r="M124" t="s">
        <v>153</v>
      </c>
      <c r="N124" t="s">
        <v>449</v>
      </c>
      <c r="O124" t="s">
        <v>450</v>
      </c>
      <c r="P124" t="s">
        <v>156</v>
      </c>
      <c r="Q124" t="s">
        <v>340</v>
      </c>
      <c r="R124" t="s">
        <v>341</v>
      </c>
      <c r="S124">
        <v>-89.411699999999996</v>
      </c>
      <c r="T124">
        <v>43.0762</v>
      </c>
    </row>
    <row r="125" spans="1:20" x14ac:dyDescent="0.35">
      <c r="A125" t="s">
        <v>451</v>
      </c>
      <c r="B125">
        <v>3300026282</v>
      </c>
      <c r="C125">
        <v>3198259</v>
      </c>
      <c r="D125">
        <v>257</v>
      </c>
      <c r="E125">
        <v>16283</v>
      </c>
      <c r="F125">
        <v>0</v>
      </c>
      <c r="G125">
        <v>2</v>
      </c>
      <c r="H125">
        <v>1</v>
      </c>
      <c r="I125">
        <v>26</v>
      </c>
      <c r="J125">
        <v>90.45</v>
      </c>
      <c r="K125">
        <v>1.79</v>
      </c>
      <c r="L125">
        <v>81.5</v>
      </c>
      <c r="M125" t="s">
        <v>153</v>
      </c>
      <c r="N125" t="s">
        <v>368</v>
      </c>
      <c r="O125" t="s">
        <v>369</v>
      </c>
      <c r="P125" t="s">
        <v>156</v>
      </c>
      <c r="Q125" t="s">
        <v>340</v>
      </c>
      <c r="R125" t="s">
        <v>341</v>
      </c>
      <c r="S125">
        <v>-89.411699999999996</v>
      </c>
      <c r="T125">
        <v>43.0762</v>
      </c>
    </row>
    <row r="126" spans="1:20" x14ac:dyDescent="0.35">
      <c r="A126" t="s">
        <v>452</v>
      </c>
      <c r="B126">
        <v>3300026282</v>
      </c>
      <c r="C126">
        <v>2717329</v>
      </c>
      <c r="D126">
        <v>345</v>
      </c>
      <c r="E126">
        <v>9450</v>
      </c>
      <c r="F126">
        <v>0</v>
      </c>
      <c r="G126">
        <v>0</v>
      </c>
      <c r="H126">
        <v>0</v>
      </c>
      <c r="I126">
        <v>28</v>
      </c>
      <c r="J126">
        <v>82</v>
      </c>
      <c r="K126">
        <v>1.43</v>
      </c>
      <c r="L126">
        <v>74.849999999999994</v>
      </c>
      <c r="M126" t="s">
        <v>153</v>
      </c>
      <c r="N126" t="s">
        <v>453</v>
      </c>
      <c r="O126" t="s">
        <v>360</v>
      </c>
      <c r="P126" t="s">
        <v>156</v>
      </c>
      <c r="Q126" t="s">
        <v>340</v>
      </c>
      <c r="R126" t="s">
        <v>341</v>
      </c>
      <c r="S126">
        <v>-89.411699999999996</v>
      </c>
      <c r="T126">
        <v>43.0762</v>
      </c>
    </row>
    <row r="127" spans="1:20" x14ac:dyDescent="0.35">
      <c r="A127" t="s">
        <v>63</v>
      </c>
      <c r="B127">
        <v>3300026282</v>
      </c>
      <c r="C127">
        <v>3552170</v>
      </c>
      <c r="D127">
        <v>147</v>
      </c>
      <c r="E127">
        <v>33131</v>
      </c>
      <c r="F127">
        <v>1</v>
      </c>
      <c r="G127">
        <v>1</v>
      </c>
      <c r="H127">
        <v>1</v>
      </c>
      <c r="I127">
        <v>44</v>
      </c>
      <c r="J127">
        <v>97.54</v>
      </c>
      <c r="K127">
        <v>1.0900000000000001</v>
      </c>
      <c r="L127">
        <v>92.09</v>
      </c>
      <c r="M127" t="s">
        <v>183</v>
      </c>
      <c r="N127" t="s">
        <v>454</v>
      </c>
      <c r="O127" t="s">
        <v>455</v>
      </c>
      <c r="P127" t="s">
        <v>156</v>
      </c>
      <c r="Q127" t="s">
        <v>340</v>
      </c>
      <c r="R127" t="s">
        <v>341</v>
      </c>
      <c r="S127">
        <v>-89.411699999999996</v>
      </c>
      <c r="T127">
        <v>43.0762</v>
      </c>
    </row>
    <row r="128" spans="1:20" x14ac:dyDescent="0.35">
      <c r="A128" t="s">
        <v>456</v>
      </c>
      <c r="B128">
        <v>3300026282</v>
      </c>
      <c r="C128">
        <v>3787405</v>
      </c>
      <c r="D128">
        <v>19</v>
      </c>
      <c r="E128">
        <v>321684</v>
      </c>
      <c r="F128">
        <v>0</v>
      </c>
      <c r="G128">
        <v>0</v>
      </c>
      <c r="H128">
        <v>0</v>
      </c>
      <c r="I128">
        <v>42</v>
      </c>
      <c r="J128">
        <v>98.32</v>
      </c>
      <c r="K128">
        <v>0.76</v>
      </c>
      <c r="L128">
        <v>94.52</v>
      </c>
      <c r="M128" t="s">
        <v>153</v>
      </c>
      <c r="N128" t="s">
        <v>457</v>
      </c>
      <c r="O128" t="s">
        <v>458</v>
      </c>
      <c r="P128" t="s">
        <v>156</v>
      </c>
      <c r="Q128" t="s">
        <v>340</v>
      </c>
      <c r="R128" t="s">
        <v>341</v>
      </c>
      <c r="S128">
        <v>-89.411699999999996</v>
      </c>
      <c r="T128">
        <v>43.0762</v>
      </c>
    </row>
    <row r="129" spans="1:20" x14ac:dyDescent="0.35">
      <c r="A129" t="s">
        <v>459</v>
      </c>
      <c r="B129">
        <v>3300026282</v>
      </c>
      <c r="C129">
        <v>3829933</v>
      </c>
      <c r="D129">
        <v>35</v>
      </c>
      <c r="E129">
        <v>183564</v>
      </c>
      <c r="F129">
        <v>0</v>
      </c>
      <c r="G129">
        <v>2</v>
      </c>
      <c r="H129">
        <v>0</v>
      </c>
      <c r="I129">
        <v>34</v>
      </c>
      <c r="J129">
        <v>70.69</v>
      </c>
      <c r="K129">
        <v>0</v>
      </c>
      <c r="L129">
        <v>70.69</v>
      </c>
      <c r="M129" t="s">
        <v>153</v>
      </c>
      <c r="N129" t="s">
        <v>374</v>
      </c>
      <c r="O129" t="s">
        <v>375</v>
      </c>
      <c r="P129" t="s">
        <v>156</v>
      </c>
      <c r="Q129" t="s">
        <v>340</v>
      </c>
      <c r="R129" t="s">
        <v>341</v>
      </c>
      <c r="S129">
        <v>-89.411699999999996</v>
      </c>
      <c r="T129">
        <v>43.0762</v>
      </c>
    </row>
    <row r="130" spans="1:20" x14ac:dyDescent="0.35">
      <c r="A130" t="s">
        <v>460</v>
      </c>
      <c r="B130">
        <v>3300026282</v>
      </c>
      <c r="C130">
        <v>2684339</v>
      </c>
      <c r="D130">
        <v>328</v>
      </c>
      <c r="E130">
        <v>9738</v>
      </c>
      <c r="F130">
        <v>1</v>
      </c>
      <c r="G130">
        <v>1</v>
      </c>
      <c r="H130">
        <v>1</v>
      </c>
      <c r="I130">
        <v>45</v>
      </c>
      <c r="J130">
        <v>88.8</v>
      </c>
      <c r="K130">
        <v>1.75</v>
      </c>
      <c r="L130">
        <v>80.05</v>
      </c>
      <c r="M130" t="s">
        <v>153</v>
      </c>
      <c r="N130" t="s">
        <v>348</v>
      </c>
      <c r="O130" t="s">
        <v>349</v>
      </c>
      <c r="P130" t="s">
        <v>156</v>
      </c>
      <c r="Q130" t="s">
        <v>340</v>
      </c>
      <c r="R130" t="s">
        <v>341</v>
      </c>
      <c r="S130">
        <v>-89.411699999999996</v>
      </c>
      <c r="T130">
        <v>43.0762</v>
      </c>
    </row>
    <row r="131" spans="1:20" x14ac:dyDescent="0.35">
      <c r="A131" t="s">
        <v>461</v>
      </c>
      <c r="B131">
        <v>3300026282</v>
      </c>
      <c r="C131">
        <v>2754062</v>
      </c>
      <c r="D131">
        <v>32</v>
      </c>
      <c r="E131">
        <v>170194</v>
      </c>
      <c r="F131">
        <v>1</v>
      </c>
      <c r="G131">
        <v>2</v>
      </c>
      <c r="H131">
        <v>0</v>
      </c>
      <c r="I131">
        <v>34</v>
      </c>
      <c r="J131">
        <v>99.51</v>
      </c>
      <c r="K131">
        <v>3.92</v>
      </c>
      <c r="L131">
        <v>79.91</v>
      </c>
      <c r="M131" t="s">
        <v>153</v>
      </c>
      <c r="N131" t="s">
        <v>380</v>
      </c>
      <c r="O131" t="s">
        <v>381</v>
      </c>
      <c r="P131" t="s">
        <v>156</v>
      </c>
      <c r="Q131" t="s">
        <v>340</v>
      </c>
      <c r="R131" t="s">
        <v>341</v>
      </c>
      <c r="S131">
        <v>-89.411699999999996</v>
      </c>
      <c r="T131">
        <v>43.0762</v>
      </c>
    </row>
    <row r="132" spans="1:20" x14ac:dyDescent="0.35">
      <c r="A132" t="s">
        <v>462</v>
      </c>
      <c r="B132">
        <v>3300026282</v>
      </c>
      <c r="C132">
        <v>2109319</v>
      </c>
      <c r="D132">
        <v>30</v>
      </c>
      <c r="E132">
        <v>113822</v>
      </c>
      <c r="F132">
        <v>0</v>
      </c>
      <c r="G132">
        <v>1</v>
      </c>
      <c r="H132">
        <v>0</v>
      </c>
      <c r="I132">
        <v>20</v>
      </c>
      <c r="J132">
        <v>56.27</v>
      </c>
      <c r="K132">
        <v>0</v>
      </c>
      <c r="L132">
        <v>56.27</v>
      </c>
      <c r="M132" t="s">
        <v>153</v>
      </c>
      <c r="N132" t="s">
        <v>420</v>
      </c>
      <c r="O132" t="s">
        <v>421</v>
      </c>
      <c r="P132" t="s">
        <v>156</v>
      </c>
      <c r="Q132" t="s">
        <v>340</v>
      </c>
      <c r="R132" t="s">
        <v>341</v>
      </c>
      <c r="S132">
        <v>-89.411699999999996</v>
      </c>
      <c r="T132">
        <v>43.0762</v>
      </c>
    </row>
    <row r="133" spans="1:20" x14ac:dyDescent="0.35">
      <c r="A133" t="s">
        <v>109</v>
      </c>
      <c r="B133">
        <v>3300026282</v>
      </c>
      <c r="C133">
        <v>2627818</v>
      </c>
      <c r="D133">
        <v>6</v>
      </c>
      <c r="E133">
        <v>822720</v>
      </c>
      <c r="F133">
        <v>1</v>
      </c>
      <c r="G133">
        <v>1</v>
      </c>
      <c r="H133">
        <v>1</v>
      </c>
      <c r="I133">
        <v>43</v>
      </c>
      <c r="J133">
        <v>99.95</v>
      </c>
      <c r="K133">
        <v>0</v>
      </c>
      <c r="L133">
        <v>99.95</v>
      </c>
      <c r="M133" t="s">
        <v>183</v>
      </c>
      <c r="N133" t="s">
        <v>463</v>
      </c>
      <c r="O133" t="s">
        <v>372</v>
      </c>
      <c r="P133" t="s">
        <v>156</v>
      </c>
      <c r="Q133" t="s">
        <v>340</v>
      </c>
      <c r="R133" t="s">
        <v>341</v>
      </c>
      <c r="S133">
        <v>-89.411699999999996</v>
      </c>
      <c r="T133">
        <v>43.0762</v>
      </c>
    </row>
    <row r="134" spans="1:20" x14ac:dyDescent="0.35">
      <c r="A134" t="s">
        <v>464</v>
      </c>
      <c r="B134">
        <v>3300026282</v>
      </c>
      <c r="C134">
        <v>3776685</v>
      </c>
      <c r="D134">
        <v>390</v>
      </c>
      <c r="E134">
        <v>13863</v>
      </c>
      <c r="F134">
        <v>0</v>
      </c>
      <c r="G134">
        <v>1</v>
      </c>
      <c r="H134">
        <v>0</v>
      </c>
      <c r="I134">
        <v>42</v>
      </c>
      <c r="J134">
        <v>96.85</v>
      </c>
      <c r="K134">
        <v>1.45</v>
      </c>
      <c r="L134">
        <v>89.6</v>
      </c>
      <c r="M134" t="s">
        <v>153</v>
      </c>
      <c r="N134" t="s">
        <v>465</v>
      </c>
      <c r="O134" t="s">
        <v>418</v>
      </c>
      <c r="P134" t="s">
        <v>156</v>
      </c>
      <c r="Q134" t="s">
        <v>340</v>
      </c>
      <c r="R134" t="s">
        <v>341</v>
      </c>
      <c r="S134">
        <v>-89.411699999999996</v>
      </c>
      <c r="T134">
        <v>43.0762</v>
      </c>
    </row>
    <row r="135" spans="1:20" x14ac:dyDescent="0.35">
      <c r="A135" t="s">
        <v>466</v>
      </c>
      <c r="B135">
        <v>3300026282</v>
      </c>
      <c r="C135">
        <v>1507930</v>
      </c>
      <c r="D135">
        <v>4</v>
      </c>
      <c r="E135">
        <v>807482</v>
      </c>
      <c r="F135">
        <v>0</v>
      </c>
      <c r="G135">
        <v>0</v>
      </c>
      <c r="H135">
        <v>0</v>
      </c>
      <c r="I135">
        <v>36</v>
      </c>
      <c r="J135">
        <v>55.86</v>
      </c>
      <c r="K135">
        <v>0</v>
      </c>
      <c r="L135">
        <v>55.86</v>
      </c>
      <c r="M135" t="s">
        <v>153</v>
      </c>
      <c r="N135" t="s">
        <v>467</v>
      </c>
      <c r="O135" t="s">
        <v>468</v>
      </c>
      <c r="P135" t="s">
        <v>156</v>
      </c>
      <c r="Q135" t="s">
        <v>340</v>
      </c>
      <c r="R135" t="s">
        <v>341</v>
      </c>
      <c r="S135">
        <v>-89.411699999999996</v>
      </c>
      <c r="T135">
        <v>43.0762</v>
      </c>
    </row>
    <row r="136" spans="1:20" x14ac:dyDescent="0.35">
      <c r="A136" t="s">
        <v>469</v>
      </c>
      <c r="B136">
        <v>3300026282</v>
      </c>
      <c r="C136">
        <v>3992741</v>
      </c>
      <c r="D136">
        <v>32</v>
      </c>
      <c r="E136">
        <v>281362</v>
      </c>
      <c r="F136">
        <v>1</v>
      </c>
      <c r="G136">
        <v>1</v>
      </c>
      <c r="H136">
        <v>2</v>
      </c>
      <c r="I136">
        <v>46</v>
      </c>
      <c r="J136">
        <v>99.68</v>
      </c>
      <c r="K136">
        <v>2.4</v>
      </c>
      <c r="L136">
        <v>87.68</v>
      </c>
      <c r="M136" t="s">
        <v>183</v>
      </c>
      <c r="N136" t="s">
        <v>359</v>
      </c>
      <c r="O136" t="s">
        <v>360</v>
      </c>
      <c r="P136" t="s">
        <v>156</v>
      </c>
      <c r="Q136" t="s">
        <v>340</v>
      </c>
      <c r="R136" t="s">
        <v>341</v>
      </c>
      <c r="S136">
        <v>-89.411699999999996</v>
      </c>
      <c r="T136">
        <v>43.0762</v>
      </c>
    </row>
    <row r="137" spans="1:20" x14ac:dyDescent="0.35">
      <c r="A137" t="s">
        <v>470</v>
      </c>
      <c r="B137">
        <v>3300026282</v>
      </c>
      <c r="C137">
        <v>4249359</v>
      </c>
      <c r="D137">
        <v>236</v>
      </c>
      <c r="E137">
        <v>27631</v>
      </c>
      <c r="F137">
        <v>0</v>
      </c>
      <c r="G137">
        <v>1</v>
      </c>
      <c r="H137">
        <v>1</v>
      </c>
      <c r="I137">
        <v>46</v>
      </c>
      <c r="J137">
        <v>97.18</v>
      </c>
      <c r="K137">
        <v>1.37</v>
      </c>
      <c r="L137">
        <v>90.33</v>
      </c>
      <c r="M137" t="s">
        <v>153</v>
      </c>
      <c r="N137" t="s">
        <v>388</v>
      </c>
      <c r="O137" t="s">
        <v>389</v>
      </c>
      <c r="P137" t="s">
        <v>156</v>
      </c>
      <c r="Q137" t="s">
        <v>340</v>
      </c>
      <c r="R137" t="s">
        <v>341</v>
      </c>
      <c r="S137">
        <v>-89.411699999999996</v>
      </c>
      <c r="T137">
        <v>43.0762</v>
      </c>
    </row>
    <row r="138" spans="1:20" x14ac:dyDescent="0.35">
      <c r="A138" t="s">
        <v>471</v>
      </c>
      <c r="B138">
        <v>3300026282</v>
      </c>
      <c r="C138">
        <v>3902158</v>
      </c>
      <c r="D138">
        <v>275</v>
      </c>
      <c r="E138">
        <v>19466</v>
      </c>
      <c r="F138">
        <v>1</v>
      </c>
      <c r="G138">
        <v>1</v>
      </c>
      <c r="H138">
        <v>1</v>
      </c>
      <c r="I138">
        <v>31</v>
      </c>
      <c r="J138">
        <v>94.03</v>
      </c>
      <c r="K138">
        <v>1.48</v>
      </c>
      <c r="L138">
        <v>86.63</v>
      </c>
      <c r="M138" t="s">
        <v>183</v>
      </c>
      <c r="N138" t="s">
        <v>403</v>
      </c>
      <c r="O138" t="s">
        <v>404</v>
      </c>
      <c r="P138" t="s">
        <v>156</v>
      </c>
      <c r="Q138" t="s">
        <v>340</v>
      </c>
      <c r="R138" t="s">
        <v>341</v>
      </c>
      <c r="S138">
        <v>-89.411699999999996</v>
      </c>
      <c r="T138">
        <v>43.0762</v>
      </c>
    </row>
    <row r="139" spans="1:20" x14ac:dyDescent="0.35">
      <c r="A139" t="s">
        <v>472</v>
      </c>
      <c r="B139">
        <v>3300026299</v>
      </c>
      <c r="C139">
        <v>2534646</v>
      </c>
      <c r="D139">
        <v>360</v>
      </c>
      <c r="E139">
        <v>8150</v>
      </c>
      <c r="F139">
        <v>1</v>
      </c>
      <c r="G139">
        <v>0</v>
      </c>
      <c r="H139">
        <v>0</v>
      </c>
      <c r="I139">
        <v>41</v>
      </c>
      <c r="J139">
        <v>71.900000000000006</v>
      </c>
      <c r="K139">
        <v>1.08</v>
      </c>
      <c r="L139">
        <v>66.5</v>
      </c>
      <c r="M139" t="s">
        <v>153</v>
      </c>
      <c r="N139" t="s">
        <v>473</v>
      </c>
      <c r="O139" t="s">
        <v>474</v>
      </c>
      <c r="P139" t="s">
        <v>156</v>
      </c>
      <c r="Q139" t="s">
        <v>340</v>
      </c>
      <c r="R139" t="s">
        <v>341</v>
      </c>
      <c r="S139">
        <v>-89.411699999999996</v>
      </c>
      <c r="T139">
        <v>43.0762</v>
      </c>
    </row>
    <row r="140" spans="1:20" x14ac:dyDescent="0.35">
      <c r="A140" t="s">
        <v>475</v>
      </c>
      <c r="B140">
        <v>3300026299</v>
      </c>
      <c r="C140">
        <v>2491096</v>
      </c>
      <c r="D140">
        <v>17</v>
      </c>
      <c r="E140">
        <v>285387</v>
      </c>
      <c r="F140">
        <v>1</v>
      </c>
      <c r="G140">
        <v>1</v>
      </c>
      <c r="H140">
        <v>1</v>
      </c>
      <c r="I140">
        <v>42</v>
      </c>
      <c r="J140">
        <v>85.97</v>
      </c>
      <c r="K140">
        <v>0</v>
      </c>
      <c r="L140">
        <v>85.97</v>
      </c>
      <c r="M140" t="s">
        <v>153</v>
      </c>
      <c r="N140" t="s">
        <v>467</v>
      </c>
      <c r="O140" t="s">
        <v>468</v>
      </c>
      <c r="P140" t="s">
        <v>156</v>
      </c>
      <c r="Q140" t="s">
        <v>340</v>
      </c>
      <c r="R140" t="s">
        <v>341</v>
      </c>
      <c r="S140">
        <v>-89.411699999999996</v>
      </c>
      <c r="T140">
        <v>43.0762</v>
      </c>
    </row>
    <row r="141" spans="1:20" x14ac:dyDescent="0.35">
      <c r="A141" t="s">
        <v>476</v>
      </c>
      <c r="B141">
        <v>3300026299</v>
      </c>
      <c r="C141">
        <v>2645019</v>
      </c>
      <c r="D141">
        <v>70</v>
      </c>
      <c r="E141">
        <v>60867</v>
      </c>
      <c r="F141">
        <v>2</v>
      </c>
      <c r="G141">
        <v>2</v>
      </c>
      <c r="H141">
        <v>0</v>
      </c>
      <c r="I141">
        <v>34</v>
      </c>
      <c r="J141">
        <v>97.55</v>
      </c>
      <c r="K141">
        <v>0.65</v>
      </c>
      <c r="L141">
        <v>94.3</v>
      </c>
      <c r="M141" t="s">
        <v>153</v>
      </c>
      <c r="N141" t="s">
        <v>380</v>
      </c>
      <c r="O141" t="s">
        <v>381</v>
      </c>
      <c r="P141" t="s">
        <v>156</v>
      </c>
      <c r="Q141" t="s">
        <v>340</v>
      </c>
      <c r="R141" t="s">
        <v>341</v>
      </c>
      <c r="S141">
        <v>-89.411699999999996</v>
      </c>
      <c r="T141">
        <v>43.0762</v>
      </c>
    </row>
    <row r="142" spans="1:20" x14ac:dyDescent="0.35">
      <c r="A142" t="s">
        <v>56</v>
      </c>
      <c r="B142">
        <v>3300026299</v>
      </c>
      <c r="C142">
        <v>3083730</v>
      </c>
      <c r="D142">
        <v>26</v>
      </c>
      <c r="E142">
        <v>156535</v>
      </c>
      <c r="F142">
        <v>1</v>
      </c>
      <c r="G142">
        <v>1</v>
      </c>
      <c r="H142">
        <v>1</v>
      </c>
      <c r="I142">
        <v>45</v>
      </c>
      <c r="J142">
        <v>98.02</v>
      </c>
      <c r="K142">
        <v>0.54</v>
      </c>
      <c r="L142">
        <v>95.32</v>
      </c>
      <c r="M142" t="s">
        <v>183</v>
      </c>
      <c r="N142" t="s">
        <v>395</v>
      </c>
      <c r="O142" t="s">
        <v>396</v>
      </c>
      <c r="P142" t="s">
        <v>156</v>
      </c>
      <c r="Q142" t="s">
        <v>340</v>
      </c>
      <c r="R142" t="s">
        <v>341</v>
      </c>
      <c r="S142">
        <v>-89.411699999999996</v>
      </c>
      <c r="T142">
        <v>43.0762</v>
      </c>
    </row>
    <row r="143" spans="1:20" x14ac:dyDescent="0.35">
      <c r="A143" t="s">
        <v>477</v>
      </c>
      <c r="B143">
        <v>3300026299</v>
      </c>
      <c r="C143">
        <v>4168868</v>
      </c>
      <c r="D143">
        <v>25</v>
      </c>
      <c r="E143">
        <v>419704</v>
      </c>
      <c r="F143">
        <v>1</v>
      </c>
      <c r="G143">
        <v>1</v>
      </c>
      <c r="H143">
        <v>1</v>
      </c>
      <c r="I143">
        <v>44</v>
      </c>
      <c r="J143">
        <v>99.1</v>
      </c>
      <c r="K143">
        <v>1.33</v>
      </c>
      <c r="L143">
        <v>92.45</v>
      </c>
      <c r="M143" t="s">
        <v>183</v>
      </c>
      <c r="N143" t="s">
        <v>356</v>
      </c>
      <c r="O143" t="s">
        <v>357</v>
      </c>
      <c r="P143" t="s">
        <v>156</v>
      </c>
      <c r="Q143" t="s">
        <v>340</v>
      </c>
      <c r="R143" t="s">
        <v>341</v>
      </c>
      <c r="S143">
        <v>-89.411699999999996</v>
      </c>
      <c r="T143">
        <v>43.0762</v>
      </c>
    </row>
    <row r="144" spans="1:20" x14ac:dyDescent="0.35">
      <c r="A144" t="s">
        <v>81</v>
      </c>
      <c r="B144">
        <v>3300026299</v>
      </c>
      <c r="C144">
        <v>7221203</v>
      </c>
      <c r="D144">
        <v>37</v>
      </c>
      <c r="E144">
        <v>354286</v>
      </c>
      <c r="F144">
        <v>2</v>
      </c>
      <c r="G144">
        <v>3</v>
      </c>
      <c r="H144">
        <v>1</v>
      </c>
      <c r="I144">
        <v>41</v>
      </c>
      <c r="J144">
        <v>99.11</v>
      </c>
      <c r="K144">
        <v>0.6</v>
      </c>
      <c r="L144">
        <v>96.11</v>
      </c>
      <c r="M144" t="s">
        <v>183</v>
      </c>
      <c r="N144" t="s">
        <v>478</v>
      </c>
      <c r="O144" t="s">
        <v>479</v>
      </c>
      <c r="P144" t="s">
        <v>156</v>
      </c>
      <c r="Q144" t="s">
        <v>340</v>
      </c>
      <c r="R144" t="s">
        <v>341</v>
      </c>
      <c r="S144">
        <v>-89.411699999999996</v>
      </c>
      <c r="T144">
        <v>43.0762</v>
      </c>
    </row>
    <row r="145" spans="1:20" x14ac:dyDescent="0.35">
      <c r="A145" t="s">
        <v>480</v>
      </c>
      <c r="B145">
        <v>3300026299</v>
      </c>
      <c r="C145">
        <v>897243</v>
      </c>
      <c r="D145">
        <v>34</v>
      </c>
      <c r="E145">
        <v>45079</v>
      </c>
      <c r="F145">
        <v>1</v>
      </c>
      <c r="G145">
        <v>1</v>
      </c>
      <c r="H145">
        <v>1</v>
      </c>
      <c r="I145">
        <v>42</v>
      </c>
      <c r="J145">
        <v>60.4</v>
      </c>
      <c r="K145">
        <v>0.85</v>
      </c>
      <c r="L145">
        <v>56.15</v>
      </c>
      <c r="M145" t="s">
        <v>153</v>
      </c>
      <c r="N145" t="s">
        <v>446</v>
      </c>
      <c r="O145" t="s">
        <v>447</v>
      </c>
      <c r="P145" t="s">
        <v>156</v>
      </c>
      <c r="Q145" t="s">
        <v>340</v>
      </c>
      <c r="R145" t="s">
        <v>341</v>
      </c>
      <c r="S145">
        <v>-89.411699999999996</v>
      </c>
      <c r="T145">
        <v>43.0762</v>
      </c>
    </row>
    <row r="146" spans="1:20" x14ac:dyDescent="0.35">
      <c r="A146" t="s">
        <v>481</v>
      </c>
      <c r="B146">
        <v>3300026299</v>
      </c>
      <c r="C146">
        <v>3207353</v>
      </c>
      <c r="D146">
        <v>51</v>
      </c>
      <c r="E146">
        <v>135044</v>
      </c>
      <c r="F146">
        <v>3</v>
      </c>
      <c r="G146">
        <v>1</v>
      </c>
      <c r="H146">
        <v>1</v>
      </c>
      <c r="I146">
        <v>36</v>
      </c>
      <c r="J146">
        <v>98.58</v>
      </c>
      <c r="K146">
        <v>1.77</v>
      </c>
      <c r="L146">
        <v>89.73</v>
      </c>
      <c r="M146" t="s">
        <v>183</v>
      </c>
      <c r="N146" t="s">
        <v>482</v>
      </c>
      <c r="O146" t="s">
        <v>483</v>
      </c>
      <c r="P146" t="s">
        <v>156</v>
      </c>
      <c r="Q146" t="s">
        <v>340</v>
      </c>
      <c r="R146" t="s">
        <v>341</v>
      </c>
      <c r="S146">
        <v>-89.411699999999996</v>
      </c>
      <c r="T146">
        <v>43.0762</v>
      </c>
    </row>
    <row r="147" spans="1:20" x14ac:dyDescent="0.35">
      <c r="A147" t="s">
        <v>484</v>
      </c>
      <c r="B147">
        <v>3300026299</v>
      </c>
      <c r="C147">
        <v>3877388</v>
      </c>
      <c r="D147">
        <v>65</v>
      </c>
      <c r="E147">
        <v>113026</v>
      </c>
      <c r="F147">
        <v>0</v>
      </c>
      <c r="G147">
        <v>3</v>
      </c>
      <c r="H147">
        <v>0</v>
      </c>
      <c r="I147">
        <v>46</v>
      </c>
      <c r="J147">
        <v>99.95</v>
      </c>
      <c r="K147">
        <v>1.28</v>
      </c>
      <c r="L147">
        <v>93.55</v>
      </c>
      <c r="M147" t="s">
        <v>153</v>
      </c>
      <c r="N147" t="s">
        <v>351</v>
      </c>
      <c r="O147" t="s">
        <v>352</v>
      </c>
      <c r="P147" t="s">
        <v>156</v>
      </c>
      <c r="Q147" t="s">
        <v>340</v>
      </c>
      <c r="R147" t="s">
        <v>341</v>
      </c>
      <c r="S147">
        <v>-89.411699999999996</v>
      </c>
      <c r="T147">
        <v>43.0762</v>
      </c>
    </row>
    <row r="148" spans="1:20" x14ac:dyDescent="0.35">
      <c r="A148" t="s">
        <v>485</v>
      </c>
      <c r="B148">
        <v>3300026299</v>
      </c>
      <c r="C148">
        <v>3921488</v>
      </c>
      <c r="D148">
        <v>26</v>
      </c>
      <c r="E148">
        <v>195086</v>
      </c>
      <c r="F148">
        <v>1</v>
      </c>
      <c r="G148">
        <v>0</v>
      </c>
      <c r="H148">
        <v>0</v>
      </c>
      <c r="I148">
        <v>42</v>
      </c>
      <c r="J148">
        <v>99.33</v>
      </c>
      <c r="K148">
        <v>0.15</v>
      </c>
      <c r="L148">
        <v>98.58</v>
      </c>
      <c r="M148" t="s">
        <v>153</v>
      </c>
      <c r="N148" t="s">
        <v>486</v>
      </c>
      <c r="O148" t="s">
        <v>487</v>
      </c>
      <c r="P148" t="s">
        <v>156</v>
      </c>
      <c r="Q148" t="s">
        <v>340</v>
      </c>
      <c r="R148" t="s">
        <v>341</v>
      </c>
      <c r="S148">
        <v>-89.411699999999996</v>
      </c>
      <c r="T148">
        <v>43.0762</v>
      </c>
    </row>
    <row r="149" spans="1:20" x14ac:dyDescent="0.35">
      <c r="A149" t="s">
        <v>488</v>
      </c>
      <c r="B149">
        <v>3300026299</v>
      </c>
      <c r="C149">
        <v>4096449</v>
      </c>
      <c r="D149">
        <v>8</v>
      </c>
      <c r="E149">
        <v>792714</v>
      </c>
      <c r="F149">
        <v>2</v>
      </c>
      <c r="G149">
        <v>2</v>
      </c>
      <c r="H149">
        <v>2</v>
      </c>
      <c r="I149">
        <v>36</v>
      </c>
      <c r="J149">
        <v>95.57</v>
      </c>
      <c r="K149">
        <v>0</v>
      </c>
      <c r="L149">
        <v>95.57</v>
      </c>
      <c r="M149" t="s">
        <v>183</v>
      </c>
      <c r="N149" t="s">
        <v>403</v>
      </c>
      <c r="O149" t="s">
        <v>404</v>
      </c>
      <c r="P149" t="s">
        <v>156</v>
      </c>
      <c r="Q149" t="s">
        <v>340</v>
      </c>
      <c r="R149" t="s">
        <v>341</v>
      </c>
      <c r="S149">
        <v>-89.411699999999996</v>
      </c>
      <c r="T149">
        <v>43.0762</v>
      </c>
    </row>
    <row r="150" spans="1:20" x14ac:dyDescent="0.35">
      <c r="A150" t="s">
        <v>489</v>
      </c>
      <c r="B150">
        <v>3300026299</v>
      </c>
      <c r="C150">
        <v>4110200</v>
      </c>
      <c r="D150">
        <v>14</v>
      </c>
      <c r="E150">
        <v>534822</v>
      </c>
      <c r="F150">
        <v>0</v>
      </c>
      <c r="G150">
        <v>0</v>
      </c>
      <c r="H150">
        <v>0</v>
      </c>
      <c r="I150">
        <v>41</v>
      </c>
      <c r="J150">
        <v>78.099999999999994</v>
      </c>
      <c r="K150">
        <v>0.95</v>
      </c>
      <c r="L150">
        <v>73.349999999999994</v>
      </c>
      <c r="M150" t="s">
        <v>153</v>
      </c>
      <c r="N150" t="s">
        <v>490</v>
      </c>
      <c r="O150" t="s">
        <v>491</v>
      </c>
      <c r="P150" t="s">
        <v>156</v>
      </c>
      <c r="Q150" t="s">
        <v>340</v>
      </c>
      <c r="R150" t="s">
        <v>341</v>
      </c>
      <c r="S150">
        <v>-89.411699999999996</v>
      </c>
      <c r="T150">
        <v>43.0762</v>
      </c>
    </row>
    <row r="151" spans="1:20" x14ac:dyDescent="0.35">
      <c r="A151" t="s">
        <v>492</v>
      </c>
      <c r="B151">
        <v>3300026299</v>
      </c>
      <c r="C151">
        <v>3287809</v>
      </c>
      <c r="D151">
        <v>297</v>
      </c>
      <c r="E151">
        <v>15273</v>
      </c>
      <c r="F151">
        <v>0</v>
      </c>
      <c r="G151">
        <v>0</v>
      </c>
      <c r="H151">
        <v>0</v>
      </c>
      <c r="I151">
        <v>37</v>
      </c>
      <c r="J151">
        <v>87.99</v>
      </c>
      <c r="K151">
        <v>2.23</v>
      </c>
      <c r="L151">
        <v>76.84</v>
      </c>
      <c r="M151" t="s">
        <v>153</v>
      </c>
      <c r="N151" t="s">
        <v>493</v>
      </c>
      <c r="O151" t="s">
        <v>494</v>
      </c>
      <c r="P151" t="s">
        <v>156</v>
      </c>
      <c r="Q151" t="s">
        <v>340</v>
      </c>
      <c r="R151" t="s">
        <v>341</v>
      </c>
      <c r="S151">
        <v>-89.411699999999996</v>
      </c>
      <c r="T151">
        <v>43.0762</v>
      </c>
    </row>
    <row r="152" spans="1:20" x14ac:dyDescent="0.35">
      <c r="A152" t="s">
        <v>495</v>
      </c>
      <c r="B152">
        <v>3300026299</v>
      </c>
      <c r="C152">
        <v>3459412</v>
      </c>
      <c r="D152">
        <v>30</v>
      </c>
      <c r="E152">
        <v>287659</v>
      </c>
      <c r="F152">
        <v>1</v>
      </c>
      <c r="G152">
        <v>0</v>
      </c>
      <c r="H152">
        <v>0</v>
      </c>
      <c r="I152">
        <v>39</v>
      </c>
      <c r="J152">
        <v>94.94</v>
      </c>
      <c r="K152">
        <v>0.03</v>
      </c>
      <c r="L152">
        <v>94.79</v>
      </c>
      <c r="M152" t="s">
        <v>153</v>
      </c>
      <c r="N152" t="s">
        <v>359</v>
      </c>
      <c r="O152" t="s">
        <v>360</v>
      </c>
      <c r="P152" t="s">
        <v>156</v>
      </c>
      <c r="Q152" t="s">
        <v>340</v>
      </c>
      <c r="R152" t="s">
        <v>341</v>
      </c>
      <c r="S152">
        <v>-89.411699999999996</v>
      </c>
      <c r="T152">
        <v>43.0762</v>
      </c>
    </row>
    <row r="153" spans="1:20" x14ac:dyDescent="0.35">
      <c r="A153" t="s">
        <v>496</v>
      </c>
      <c r="B153">
        <v>3300026299</v>
      </c>
      <c r="C153">
        <v>3781892</v>
      </c>
      <c r="D153">
        <v>82</v>
      </c>
      <c r="E153">
        <v>92698</v>
      </c>
      <c r="F153">
        <v>0</v>
      </c>
      <c r="G153">
        <v>1</v>
      </c>
      <c r="H153">
        <v>0</v>
      </c>
      <c r="I153">
        <v>37</v>
      </c>
      <c r="J153">
        <v>97.54</v>
      </c>
      <c r="K153">
        <v>0.56000000000000005</v>
      </c>
      <c r="L153">
        <v>94.74</v>
      </c>
      <c r="M153" t="s">
        <v>153</v>
      </c>
      <c r="N153" t="s">
        <v>497</v>
      </c>
      <c r="O153" t="s">
        <v>498</v>
      </c>
      <c r="P153" t="s">
        <v>156</v>
      </c>
      <c r="Q153" t="s">
        <v>340</v>
      </c>
      <c r="R153" t="s">
        <v>341</v>
      </c>
      <c r="S153">
        <v>-89.411699999999996</v>
      </c>
      <c r="T153">
        <v>43.0762</v>
      </c>
    </row>
    <row r="154" spans="1:20" x14ac:dyDescent="0.35">
      <c r="A154" t="s">
        <v>499</v>
      </c>
      <c r="B154">
        <v>3300026299</v>
      </c>
      <c r="C154">
        <v>3834866</v>
      </c>
      <c r="D154">
        <v>25</v>
      </c>
      <c r="E154">
        <v>224834</v>
      </c>
      <c r="F154">
        <v>1</v>
      </c>
      <c r="G154">
        <v>1</v>
      </c>
      <c r="H154">
        <v>0</v>
      </c>
      <c r="I154">
        <v>43</v>
      </c>
      <c r="J154">
        <v>99.61</v>
      </c>
      <c r="K154">
        <v>0.98</v>
      </c>
      <c r="L154">
        <v>94.71</v>
      </c>
      <c r="M154" t="s">
        <v>153</v>
      </c>
      <c r="N154" t="s">
        <v>413</v>
      </c>
      <c r="O154" t="s">
        <v>399</v>
      </c>
      <c r="P154" t="s">
        <v>156</v>
      </c>
      <c r="Q154" t="s">
        <v>340</v>
      </c>
      <c r="R154" t="s">
        <v>341</v>
      </c>
      <c r="S154">
        <v>-89.411699999999996</v>
      </c>
      <c r="T154">
        <v>43.0762</v>
      </c>
    </row>
    <row r="155" spans="1:20" x14ac:dyDescent="0.35">
      <c r="A155" t="s">
        <v>500</v>
      </c>
      <c r="B155">
        <v>3300026299</v>
      </c>
      <c r="C155">
        <v>4680639</v>
      </c>
      <c r="D155">
        <v>49</v>
      </c>
      <c r="E155">
        <v>349814</v>
      </c>
      <c r="F155">
        <v>1</v>
      </c>
      <c r="G155">
        <v>0</v>
      </c>
      <c r="H155">
        <v>0</v>
      </c>
      <c r="I155">
        <v>45</v>
      </c>
      <c r="J155">
        <v>99.39</v>
      </c>
      <c r="K155">
        <v>0.61</v>
      </c>
      <c r="L155">
        <v>96.34</v>
      </c>
      <c r="M155" t="s">
        <v>153</v>
      </c>
      <c r="N155" t="s">
        <v>346</v>
      </c>
      <c r="O155" t="s">
        <v>347</v>
      </c>
      <c r="P155" t="s">
        <v>156</v>
      </c>
      <c r="Q155" t="s">
        <v>340</v>
      </c>
      <c r="R155" t="s">
        <v>341</v>
      </c>
      <c r="S155">
        <v>-89.411699999999996</v>
      </c>
      <c r="T155">
        <v>43.0762</v>
      </c>
    </row>
    <row r="156" spans="1:20" x14ac:dyDescent="0.35">
      <c r="A156" t="s">
        <v>501</v>
      </c>
      <c r="B156">
        <v>3300026283</v>
      </c>
      <c r="C156">
        <v>3965904</v>
      </c>
      <c r="D156">
        <v>34</v>
      </c>
      <c r="E156">
        <v>282885</v>
      </c>
      <c r="F156">
        <v>1</v>
      </c>
      <c r="G156">
        <v>1</v>
      </c>
      <c r="H156">
        <v>1</v>
      </c>
      <c r="I156">
        <v>45</v>
      </c>
      <c r="J156">
        <v>99.68</v>
      </c>
      <c r="K156">
        <v>0.03</v>
      </c>
      <c r="L156">
        <v>99.53</v>
      </c>
      <c r="M156" t="s">
        <v>183</v>
      </c>
      <c r="N156" t="s">
        <v>359</v>
      </c>
      <c r="O156" t="s">
        <v>360</v>
      </c>
      <c r="P156" t="s">
        <v>156</v>
      </c>
      <c r="Q156" t="s">
        <v>340</v>
      </c>
      <c r="R156" t="s">
        <v>341</v>
      </c>
      <c r="S156">
        <v>-89.411699999999996</v>
      </c>
      <c r="T156">
        <v>43.0762</v>
      </c>
    </row>
    <row r="157" spans="1:20" x14ac:dyDescent="0.35">
      <c r="A157" t="s">
        <v>502</v>
      </c>
      <c r="B157">
        <v>3300026283</v>
      </c>
      <c r="C157">
        <v>4168438</v>
      </c>
      <c r="D157">
        <v>16</v>
      </c>
      <c r="E157">
        <v>346465</v>
      </c>
      <c r="F157">
        <v>1</v>
      </c>
      <c r="G157">
        <v>1</v>
      </c>
      <c r="H157">
        <v>1</v>
      </c>
      <c r="I157">
        <v>44</v>
      </c>
      <c r="J157">
        <v>98.96</v>
      </c>
      <c r="K157">
        <v>1.21</v>
      </c>
      <c r="L157">
        <v>92.91</v>
      </c>
      <c r="M157" t="s">
        <v>183</v>
      </c>
      <c r="N157" t="s">
        <v>503</v>
      </c>
      <c r="O157" t="s">
        <v>407</v>
      </c>
      <c r="P157" t="s">
        <v>156</v>
      </c>
      <c r="Q157" t="s">
        <v>340</v>
      </c>
      <c r="R157" t="s">
        <v>341</v>
      </c>
      <c r="S157">
        <v>-89.411699999999996</v>
      </c>
      <c r="T157">
        <v>43.0762</v>
      </c>
    </row>
    <row r="158" spans="1:20" x14ac:dyDescent="0.35">
      <c r="A158" t="s">
        <v>108</v>
      </c>
      <c r="B158">
        <v>3300026283</v>
      </c>
      <c r="C158">
        <v>5613428</v>
      </c>
      <c r="D158">
        <v>103</v>
      </c>
      <c r="E158">
        <v>112302</v>
      </c>
      <c r="F158">
        <v>1</v>
      </c>
      <c r="G158">
        <v>1</v>
      </c>
      <c r="H158">
        <v>1</v>
      </c>
      <c r="I158">
        <v>48</v>
      </c>
      <c r="J158">
        <v>99.58</v>
      </c>
      <c r="K158">
        <v>4.8</v>
      </c>
      <c r="L158">
        <v>75.58</v>
      </c>
      <c r="M158" t="s">
        <v>183</v>
      </c>
      <c r="N158" t="s">
        <v>504</v>
      </c>
      <c r="O158" t="s">
        <v>378</v>
      </c>
      <c r="P158" t="s">
        <v>156</v>
      </c>
      <c r="Q158" t="s">
        <v>340</v>
      </c>
      <c r="R158" t="s">
        <v>341</v>
      </c>
      <c r="S158">
        <v>-89.411699999999996</v>
      </c>
      <c r="T158">
        <v>43.0762</v>
      </c>
    </row>
    <row r="159" spans="1:20" x14ac:dyDescent="0.35">
      <c r="A159" t="s">
        <v>11</v>
      </c>
      <c r="B159">
        <v>3300026283</v>
      </c>
      <c r="C159">
        <v>3087868</v>
      </c>
      <c r="D159">
        <v>29</v>
      </c>
      <c r="E159">
        <v>135323</v>
      </c>
      <c r="F159">
        <v>1</v>
      </c>
      <c r="G159">
        <v>1</v>
      </c>
      <c r="H159">
        <v>1</v>
      </c>
      <c r="I159">
        <v>45</v>
      </c>
      <c r="J159">
        <v>98.02</v>
      </c>
      <c r="K159">
        <v>0.54</v>
      </c>
      <c r="L159">
        <v>95.32</v>
      </c>
      <c r="M159" t="s">
        <v>183</v>
      </c>
      <c r="N159" t="s">
        <v>395</v>
      </c>
      <c r="O159" t="s">
        <v>396</v>
      </c>
      <c r="P159" t="s">
        <v>156</v>
      </c>
      <c r="Q159" t="s">
        <v>340</v>
      </c>
      <c r="R159" t="s">
        <v>341</v>
      </c>
      <c r="S159">
        <v>-89.411699999999996</v>
      </c>
      <c r="T159">
        <v>43.0762</v>
      </c>
    </row>
    <row r="160" spans="1:20" x14ac:dyDescent="0.35">
      <c r="A160" t="s">
        <v>505</v>
      </c>
      <c r="B160">
        <v>3300026283</v>
      </c>
      <c r="C160">
        <v>2578214</v>
      </c>
      <c r="D160">
        <v>18</v>
      </c>
      <c r="E160">
        <v>230994</v>
      </c>
      <c r="F160">
        <v>1</v>
      </c>
      <c r="G160">
        <v>2</v>
      </c>
      <c r="H160">
        <v>0</v>
      </c>
      <c r="I160">
        <v>34</v>
      </c>
      <c r="J160">
        <v>100</v>
      </c>
      <c r="K160">
        <v>0.74</v>
      </c>
      <c r="L160">
        <v>96.3</v>
      </c>
      <c r="M160" t="s">
        <v>153</v>
      </c>
      <c r="N160" t="s">
        <v>380</v>
      </c>
      <c r="O160" t="s">
        <v>381</v>
      </c>
      <c r="P160" t="s">
        <v>156</v>
      </c>
      <c r="Q160" t="s">
        <v>340</v>
      </c>
      <c r="R160" t="s">
        <v>341</v>
      </c>
      <c r="S160">
        <v>-89.411699999999996</v>
      </c>
      <c r="T160">
        <v>43.0762</v>
      </c>
    </row>
    <row r="161" spans="1:20" x14ac:dyDescent="0.35">
      <c r="A161" t="s">
        <v>506</v>
      </c>
      <c r="B161">
        <v>3300026283</v>
      </c>
      <c r="C161">
        <v>3829134</v>
      </c>
      <c r="D161">
        <v>54</v>
      </c>
      <c r="E161">
        <v>116104</v>
      </c>
      <c r="F161">
        <v>1</v>
      </c>
      <c r="G161">
        <v>1</v>
      </c>
      <c r="H161">
        <v>0</v>
      </c>
      <c r="I161">
        <v>43</v>
      </c>
      <c r="J161">
        <v>83.97</v>
      </c>
      <c r="K161">
        <v>0</v>
      </c>
      <c r="L161">
        <v>83.97</v>
      </c>
      <c r="M161" t="s">
        <v>153</v>
      </c>
      <c r="N161" t="s">
        <v>413</v>
      </c>
      <c r="O161" t="s">
        <v>399</v>
      </c>
      <c r="P161" t="s">
        <v>156</v>
      </c>
      <c r="Q161" t="s">
        <v>340</v>
      </c>
      <c r="R161" t="s">
        <v>341</v>
      </c>
      <c r="S161">
        <v>-89.411699999999996</v>
      </c>
      <c r="T161">
        <v>43.0762</v>
      </c>
    </row>
    <row r="162" spans="1:20" x14ac:dyDescent="0.35">
      <c r="A162" t="s">
        <v>507</v>
      </c>
      <c r="B162">
        <v>3300026283</v>
      </c>
      <c r="C162">
        <v>3189721</v>
      </c>
      <c r="D162">
        <v>439</v>
      </c>
      <c r="E162">
        <v>8339</v>
      </c>
      <c r="F162">
        <v>1</v>
      </c>
      <c r="G162">
        <v>1</v>
      </c>
      <c r="H162">
        <v>1</v>
      </c>
      <c r="I162">
        <v>30</v>
      </c>
      <c r="J162">
        <v>77.36</v>
      </c>
      <c r="K162">
        <v>0</v>
      </c>
      <c r="L162">
        <v>77.36</v>
      </c>
      <c r="M162" t="s">
        <v>153</v>
      </c>
      <c r="N162" t="s">
        <v>403</v>
      </c>
      <c r="O162" t="s">
        <v>404</v>
      </c>
      <c r="P162" t="s">
        <v>156</v>
      </c>
      <c r="Q162" t="s">
        <v>340</v>
      </c>
      <c r="R162" t="s">
        <v>341</v>
      </c>
      <c r="S162">
        <v>-89.411699999999996</v>
      </c>
      <c r="T162">
        <v>43.0762</v>
      </c>
    </row>
    <row r="163" spans="1:20" x14ac:dyDescent="0.35">
      <c r="A163" t="s">
        <v>24</v>
      </c>
      <c r="B163">
        <v>3300026283</v>
      </c>
      <c r="C163">
        <v>3156677</v>
      </c>
      <c r="D163">
        <v>22</v>
      </c>
      <c r="E163">
        <v>300019</v>
      </c>
      <c r="F163">
        <v>1</v>
      </c>
      <c r="G163">
        <v>1</v>
      </c>
      <c r="H163">
        <v>1</v>
      </c>
      <c r="I163">
        <v>47</v>
      </c>
      <c r="J163">
        <v>98.36</v>
      </c>
      <c r="K163">
        <v>1.37</v>
      </c>
      <c r="L163">
        <v>91.51</v>
      </c>
      <c r="M163" t="s">
        <v>183</v>
      </c>
      <c r="N163" t="s">
        <v>348</v>
      </c>
      <c r="O163" t="s">
        <v>349</v>
      </c>
      <c r="P163" t="s">
        <v>156</v>
      </c>
      <c r="Q163" t="s">
        <v>340</v>
      </c>
      <c r="R163" t="s">
        <v>341</v>
      </c>
      <c r="S163">
        <v>-89.411699999999996</v>
      </c>
      <c r="T163">
        <v>43.0762</v>
      </c>
    </row>
    <row r="164" spans="1:20" x14ac:dyDescent="0.35">
      <c r="A164" t="s">
        <v>20</v>
      </c>
      <c r="B164">
        <v>3300026283</v>
      </c>
      <c r="C164">
        <v>3117334</v>
      </c>
      <c r="D164">
        <v>50</v>
      </c>
      <c r="E164">
        <v>217984</v>
      </c>
      <c r="F164">
        <v>1</v>
      </c>
      <c r="G164">
        <v>1</v>
      </c>
      <c r="H164">
        <v>1</v>
      </c>
      <c r="I164">
        <v>35</v>
      </c>
      <c r="J164">
        <v>99.51</v>
      </c>
      <c r="K164">
        <v>0.99</v>
      </c>
      <c r="L164">
        <v>94.56</v>
      </c>
      <c r="M164" t="s">
        <v>183</v>
      </c>
      <c r="N164" t="s">
        <v>508</v>
      </c>
      <c r="O164" t="s">
        <v>509</v>
      </c>
      <c r="P164" t="s">
        <v>156</v>
      </c>
      <c r="Q164" t="s">
        <v>340</v>
      </c>
      <c r="R164" t="s">
        <v>341</v>
      </c>
      <c r="S164">
        <v>-89.411699999999996</v>
      </c>
      <c r="T164">
        <v>43.0762</v>
      </c>
    </row>
    <row r="165" spans="1:20" x14ac:dyDescent="0.35">
      <c r="A165" t="s">
        <v>510</v>
      </c>
      <c r="B165">
        <v>3300026283</v>
      </c>
      <c r="C165">
        <v>1301753</v>
      </c>
      <c r="D165">
        <v>1</v>
      </c>
      <c r="E165">
        <v>1301753</v>
      </c>
      <c r="F165">
        <v>0</v>
      </c>
      <c r="G165">
        <v>0</v>
      </c>
      <c r="H165">
        <v>0</v>
      </c>
      <c r="I165">
        <v>25</v>
      </c>
      <c r="J165">
        <v>50.11</v>
      </c>
      <c r="K165">
        <v>0</v>
      </c>
      <c r="L165">
        <v>50.11</v>
      </c>
      <c r="M165" t="s">
        <v>153</v>
      </c>
      <c r="N165" t="s">
        <v>511</v>
      </c>
      <c r="O165" t="s">
        <v>372</v>
      </c>
      <c r="P165" t="s">
        <v>156</v>
      </c>
      <c r="Q165" t="s">
        <v>340</v>
      </c>
      <c r="R165" t="s">
        <v>341</v>
      </c>
      <c r="S165">
        <v>-89.411699999999996</v>
      </c>
      <c r="T165">
        <v>43.0762</v>
      </c>
    </row>
    <row r="166" spans="1:20" x14ac:dyDescent="0.35">
      <c r="A166" t="s">
        <v>512</v>
      </c>
      <c r="B166">
        <v>3300026283</v>
      </c>
      <c r="C166">
        <v>898312</v>
      </c>
      <c r="D166">
        <v>12</v>
      </c>
      <c r="E166">
        <v>121758</v>
      </c>
      <c r="F166">
        <v>1</v>
      </c>
      <c r="G166">
        <v>1</v>
      </c>
      <c r="H166">
        <v>1</v>
      </c>
      <c r="I166">
        <v>44</v>
      </c>
      <c r="J166">
        <v>67.489999999999995</v>
      </c>
      <c r="K166">
        <v>0</v>
      </c>
      <c r="L166">
        <v>67.489999999999995</v>
      </c>
      <c r="M166" t="s">
        <v>153</v>
      </c>
      <c r="N166" t="s">
        <v>513</v>
      </c>
      <c r="O166" t="s">
        <v>514</v>
      </c>
      <c r="P166" t="s">
        <v>156</v>
      </c>
      <c r="Q166" t="s">
        <v>340</v>
      </c>
      <c r="R166" t="s">
        <v>341</v>
      </c>
      <c r="S166">
        <v>-89.411699999999996</v>
      </c>
      <c r="T166">
        <v>43.0762</v>
      </c>
    </row>
    <row r="167" spans="1:20" x14ac:dyDescent="0.35">
      <c r="A167" t="s">
        <v>515</v>
      </c>
      <c r="B167">
        <v>3300005682</v>
      </c>
      <c r="C167">
        <v>927470</v>
      </c>
      <c r="D167">
        <v>2</v>
      </c>
      <c r="E167">
        <v>702705</v>
      </c>
      <c r="F167">
        <v>1</v>
      </c>
      <c r="G167">
        <v>1</v>
      </c>
      <c r="H167">
        <v>1</v>
      </c>
      <c r="I167">
        <v>43</v>
      </c>
      <c r="J167">
        <v>63.39</v>
      </c>
      <c r="K167">
        <v>0.85</v>
      </c>
      <c r="L167">
        <v>59.14</v>
      </c>
      <c r="M167" t="s">
        <v>153</v>
      </c>
      <c r="N167" t="s">
        <v>516</v>
      </c>
      <c r="O167" t="s">
        <v>517</v>
      </c>
      <c r="P167" t="s">
        <v>156</v>
      </c>
      <c r="Q167" t="s">
        <v>340</v>
      </c>
      <c r="R167" t="s">
        <v>518</v>
      </c>
      <c r="S167">
        <v>153.012</v>
      </c>
      <c r="T167">
        <v>-27.5</v>
      </c>
    </row>
    <row r="168" spans="1:20" x14ac:dyDescent="0.35">
      <c r="A168" t="s">
        <v>519</v>
      </c>
      <c r="B168">
        <v>3300005688</v>
      </c>
      <c r="C168">
        <v>894179</v>
      </c>
      <c r="D168">
        <v>15</v>
      </c>
      <c r="E168">
        <v>60142</v>
      </c>
      <c r="F168">
        <v>1</v>
      </c>
      <c r="G168">
        <v>1</v>
      </c>
      <c r="H168">
        <v>1</v>
      </c>
      <c r="I168">
        <v>42</v>
      </c>
      <c r="J168">
        <v>68.81</v>
      </c>
      <c r="K168">
        <v>0</v>
      </c>
      <c r="L168">
        <v>68.81</v>
      </c>
      <c r="M168" t="s">
        <v>153</v>
      </c>
      <c r="N168" t="s">
        <v>520</v>
      </c>
      <c r="O168" t="s">
        <v>521</v>
      </c>
      <c r="P168" t="s">
        <v>156</v>
      </c>
      <c r="Q168" t="s">
        <v>340</v>
      </c>
      <c r="R168" t="s">
        <v>518</v>
      </c>
      <c r="S168">
        <v>153.012</v>
      </c>
      <c r="T168">
        <v>-27.5</v>
      </c>
    </row>
    <row r="169" spans="1:20" x14ac:dyDescent="0.35">
      <c r="A169" t="s">
        <v>522</v>
      </c>
      <c r="B169">
        <v>3300005688</v>
      </c>
      <c r="C169">
        <v>981647</v>
      </c>
      <c r="D169">
        <v>116</v>
      </c>
      <c r="E169">
        <v>10049</v>
      </c>
      <c r="F169">
        <v>1</v>
      </c>
      <c r="G169">
        <v>0</v>
      </c>
      <c r="H169">
        <v>0</v>
      </c>
      <c r="I169">
        <v>40</v>
      </c>
      <c r="J169">
        <v>53.61</v>
      </c>
      <c r="K169">
        <v>0</v>
      </c>
      <c r="L169">
        <v>53.61</v>
      </c>
      <c r="M169" t="s">
        <v>153</v>
      </c>
      <c r="N169" t="s">
        <v>523</v>
      </c>
      <c r="O169" t="s">
        <v>524</v>
      </c>
      <c r="P169" t="s">
        <v>156</v>
      </c>
      <c r="Q169" t="s">
        <v>340</v>
      </c>
      <c r="R169" t="s">
        <v>518</v>
      </c>
      <c r="S169">
        <v>153.012</v>
      </c>
      <c r="T169">
        <v>-27.5</v>
      </c>
    </row>
    <row r="170" spans="1:20" x14ac:dyDescent="0.35">
      <c r="A170" t="s">
        <v>525</v>
      </c>
      <c r="B170">
        <v>3300029948</v>
      </c>
      <c r="C170">
        <v>2367965</v>
      </c>
      <c r="D170">
        <v>356</v>
      </c>
      <c r="E170">
        <v>7276</v>
      </c>
      <c r="F170">
        <v>1</v>
      </c>
      <c r="G170">
        <v>1</v>
      </c>
      <c r="H170">
        <v>1</v>
      </c>
      <c r="I170">
        <v>26</v>
      </c>
      <c r="J170">
        <v>78.16</v>
      </c>
      <c r="K170">
        <v>0</v>
      </c>
      <c r="L170">
        <v>78.16</v>
      </c>
      <c r="M170" t="s">
        <v>153</v>
      </c>
      <c r="N170" t="s">
        <v>166</v>
      </c>
      <c r="O170" t="s">
        <v>167</v>
      </c>
      <c r="P170" t="s">
        <v>156</v>
      </c>
      <c r="Q170" t="s">
        <v>526</v>
      </c>
      <c r="R170" t="s">
        <v>527</v>
      </c>
      <c r="S170" t="s">
        <v>15</v>
      </c>
      <c r="T170" t="s">
        <v>15</v>
      </c>
    </row>
    <row r="171" spans="1:20" x14ac:dyDescent="0.35">
      <c r="A171" t="s">
        <v>43</v>
      </c>
      <c r="B171">
        <v>3300029948</v>
      </c>
      <c r="C171">
        <v>2894696</v>
      </c>
      <c r="D171">
        <v>150</v>
      </c>
      <c r="E171">
        <v>28788</v>
      </c>
      <c r="F171">
        <v>1</v>
      </c>
      <c r="G171">
        <v>1</v>
      </c>
      <c r="H171">
        <v>1</v>
      </c>
      <c r="I171">
        <v>39</v>
      </c>
      <c r="J171">
        <v>95.19</v>
      </c>
      <c r="K171">
        <v>1.37</v>
      </c>
      <c r="L171">
        <v>88.34</v>
      </c>
      <c r="M171" t="s">
        <v>183</v>
      </c>
      <c r="N171" t="s">
        <v>240</v>
      </c>
      <c r="O171" t="s">
        <v>241</v>
      </c>
      <c r="P171" t="s">
        <v>156</v>
      </c>
      <c r="Q171" t="s">
        <v>526</v>
      </c>
      <c r="R171" t="s">
        <v>527</v>
      </c>
      <c r="S171" t="s">
        <v>15</v>
      </c>
      <c r="T171" t="s">
        <v>15</v>
      </c>
    </row>
    <row r="172" spans="1:20" x14ac:dyDescent="0.35">
      <c r="A172" t="s">
        <v>528</v>
      </c>
      <c r="B172">
        <v>3300011965</v>
      </c>
      <c r="C172">
        <v>2584156</v>
      </c>
      <c r="D172">
        <v>331</v>
      </c>
      <c r="E172">
        <v>9175</v>
      </c>
      <c r="F172">
        <v>1</v>
      </c>
      <c r="G172">
        <v>0</v>
      </c>
      <c r="H172">
        <v>0</v>
      </c>
      <c r="I172">
        <v>37</v>
      </c>
      <c r="J172">
        <v>80.42</v>
      </c>
      <c r="K172">
        <v>1.08</v>
      </c>
      <c r="L172">
        <v>75.02</v>
      </c>
      <c r="M172" t="s">
        <v>153</v>
      </c>
      <c r="N172" t="s">
        <v>529</v>
      </c>
      <c r="O172" t="s">
        <v>530</v>
      </c>
      <c r="P172" t="s">
        <v>156</v>
      </c>
      <c r="Q172" t="s">
        <v>157</v>
      </c>
      <c r="R172" t="s">
        <v>531</v>
      </c>
      <c r="S172">
        <v>114.1</v>
      </c>
      <c r="T172">
        <v>22.3</v>
      </c>
    </row>
    <row r="173" spans="1:20" x14ac:dyDescent="0.35">
      <c r="A173" t="s">
        <v>532</v>
      </c>
      <c r="B173">
        <v>3300011965</v>
      </c>
      <c r="C173">
        <v>2682559</v>
      </c>
      <c r="D173">
        <v>244</v>
      </c>
      <c r="E173">
        <v>13793</v>
      </c>
      <c r="F173">
        <v>1</v>
      </c>
      <c r="G173">
        <v>1</v>
      </c>
      <c r="H173">
        <v>0</v>
      </c>
      <c r="I173">
        <v>39</v>
      </c>
      <c r="J173">
        <v>95.92</v>
      </c>
      <c r="K173">
        <v>0</v>
      </c>
      <c r="L173">
        <v>95.92</v>
      </c>
      <c r="M173" t="s">
        <v>153</v>
      </c>
      <c r="N173" t="s">
        <v>533</v>
      </c>
      <c r="O173" t="s">
        <v>534</v>
      </c>
      <c r="P173" t="s">
        <v>156</v>
      </c>
      <c r="Q173" t="s">
        <v>157</v>
      </c>
      <c r="R173" t="s">
        <v>531</v>
      </c>
      <c r="S173">
        <v>114.1</v>
      </c>
      <c r="T173">
        <v>22.3</v>
      </c>
    </row>
    <row r="174" spans="1:20" x14ac:dyDescent="0.35">
      <c r="A174" t="s">
        <v>535</v>
      </c>
      <c r="B174">
        <v>3300011965</v>
      </c>
      <c r="C174">
        <v>3156088</v>
      </c>
      <c r="D174">
        <v>161</v>
      </c>
      <c r="E174">
        <v>33588</v>
      </c>
      <c r="F174">
        <v>1</v>
      </c>
      <c r="G174">
        <v>1</v>
      </c>
      <c r="H174">
        <v>1</v>
      </c>
      <c r="I174">
        <v>40</v>
      </c>
      <c r="J174">
        <v>96.24</v>
      </c>
      <c r="K174">
        <v>2.6</v>
      </c>
      <c r="L174">
        <v>83.24</v>
      </c>
      <c r="M174" t="s">
        <v>183</v>
      </c>
      <c r="N174" t="s">
        <v>536</v>
      </c>
      <c r="O174" t="s">
        <v>537</v>
      </c>
      <c r="P174" t="s">
        <v>156</v>
      </c>
      <c r="Q174" t="s">
        <v>157</v>
      </c>
      <c r="R174" t="s">
        <v>531</v>
      </c>
      <c r="S174">
        <v>114.1</v>
      </c>
      <c r="T174">
        <v>22.3</v>
      </c>
    </row>
    <row r="175" spans="1:20" x14ac:dyDescent="0.35">
      <c r="A175" t="s">
        <v>538</v>
      </c>
      <c r="B175">
        <v>3300011965</v>
      </c>
      <c r="C175">
        <v>4300525</v>
      </c>
      <c r="D175">
        <v>215</v>
      </c>
      <c r="E175">
        <v>31713</v>
      </c>
      <c r="F175">
        <v>1</v>
      </c>
      <c r="G175">
        <v>2</v>
      </c>
      <c r="H175">
        <v>0</v>
      </c>
      <c r="I175">
        <v>57</v>
      </c>
      <c r="J175">
        <v>94.59</v>
      </c>
      <c r="K175">
        <v>1.35</v>
      </c>
      <c r="L175">
        <v>87.84</v>
      </c>
      <c r="M175" t="s">
        <v>153</v>
      </c>
      <c r="N175" t="s">
        <v>539</v>
      </c>
      <c r="O175" t="s">
        <v>540</v>
      </c>
      <c r="P175" t="s">
        <v>156</v>
      </c>
      <c r="Q175" t="s">
        <v>157</v>
      </c>
      <c r="R175" t="s">
        <v>531</v>
      </c>
      <c r="S175">
        <v>114.1</v>
      </c>
      <c r="T175">
        <v>22.3</v>
      </c>
    </row>
    <row r="176" spans="1:20" x14ac:dyDescent="0.35">
      <c r="A176" t="s">
        <v>541</v>
      </c>
      <c r="B176">
        <v>3300011965</v>
      </c>
      <c r="C176">
        <v>4321602</v>
      </c>
      <c r="D176">
        <v>307</v>
      </c>
      <c r="E176">
        <v>19166</v>
      </c>
      <c r="F176">
        <v>2</v>
      </c>
      <c r="G176">
        <v>3</v>
      </c>
      <c r="H176">
        <v>1</v>
      </c>
      <c r="I176">
        <v>45</v>
      </c>
      <c r="J176">
        <v>87.27</v>
      </c>
      <c r="K176">
        <v>3.82</v>
      </c>
      <c r="L176">
        <v>68.17</v>
      </c>
      <c r="M176" t="s">
        <v>153</v>
      </c>
      <c r="N176" t="s">
        <v>542</v>
      </c>
      <c r="O176" t="s">
        <v>543</v>
      </c>
      <c r="P176" t="s">
        <v>156</v>
      </c>
      <c r="Q176" t="s">
        <v>157</v>
      </c>
      <c r="R176" t="s">
        <v>531</v>
      </c>
      <c r="S176">
        <v>114.1</v>
      </c>
      <c r="T176">
        <v>22.3</v>
      </c>
    </row>
    <row r="177" spans="1:20" x14ac:dyDescent="0.35">
      <c r="A177" t="s">
        <v>544</v>
      </c>
      <c r="B177">
        <v>3300011965</v>
      </c>
      <c r="C177">
        <v>1102296</v>
      </c>
      <c r="D177">
        <v>21</v>
      </c>
      <c r="E177">
        <v>122064</v>
      </c>
      <c r="F177">
        <v>1</v>
      </c>
      <c r="G177">
        <v>1</v>
      </c>
      <c r="H177">
        <v>1</v>
      </c>
      <c r="I177">
        <v>33</v>
      </c>
      <c r="J177">
        <v>70.58</v>
      </c>
      <c r="K177">
        <v>0.8</v>
      </c>
      <c r="L177">
        <v>66.58</v>
      </c>
      <c r="M177" t="s">
        <v>153</v>
      </c>
      <c r="N177" t="s">
        <v>545</v>
      </c>
      <c r="O177" t="s">
        <v>546</v>
      </c>
      <c r="P177" t="s">
        <v>156</v>
      </c>
      <c r="Q177" t="s">
        <v>157</v>
      </c>
      <c r="R177" t="s">
        <v>531</v>
      </c>
      <c r="S177">
        <v>114.1</v>
      </c>
      <c r="T177">
        <v>22.3</v>
      </c>
    </row>
    <row r="178" spans="1:20" x14ac:dyDescent="0.35">
      <c r="A178" t="s">
        <v>547</v>
      </c>
      <c r="B178">
        <v>3300011965</v>
      </c>
      <c r="C178">
        <v>1390618</v>
      </c>
      <c r="D178">
        <v>219</v>
      </c>
      <c r="E178">
        <v>6684</v>
      </c>
      <c r="F178">
        <v>0</v>
      </c>
      <c r="G178">
        <v>0</v>
      </c>
      <c r="H178">
        <v>0</v>
      </c>
      <c r="I178">
        <v>29</v>
      </c>
      <c r="J178">
        <v>82.71</v>
      </c>
      <c r="K178">
        <v>0.15</v>
      </c>
      <c r="L178">
        <v>81.96</v>
      </c>
      <c r="M178" t="s">
        <v>153</v>
      </c>
      <c r="N178" t="s">
        <v>548</v>
      </c>
      <c r="O178" t="s">
        <v>549</v>
      </c>
      <c r="P178" t="s">
        <v>156</v>
      </c>
      <c r="Q178" t="s">
        <v>157</v>
      </c>
      <c r="R178" t="s">
        <v>531</v>
      </c>
      <c r="S178">
        <v>114.1</v>
      </c>
      <c r="T178">
        <v>22.3</v>
      </c>
    </row>
    <row r="179" spans="1:20" x14ac:dyDescent="0.35">
      <c r="A179" t="s">
        <v>550</v>
      </c>
      <c r="B179">
        <v>3300029935</v>
      </c>
      <c r="C179">
        <v>1225287</v>
      </c>
      <c r="D179">
        <v>40</v>
      </c>
      <c r="E179">
        <v>46819</v>
      </c>
      <c r="F179">
        <v>1</v>
      </c>
      <c r="G179">
        <v>1</v>
      </c>
      <c r="H179">
        <v>1</v>
      </c>
      <c r="I179">
        <v>35</v>
      </c>
      <c r="J179">
        <v>81.91</v>
      </c>
      <c r="K179">
        <v>1.1200000000000001</v>
      </c>
      <c r="L179">
        <v>76.31</v>
      </c>
      <c r="M179" t="s">
        <v>153</v>
      </c>
      <c r="N179" t="s">
        <v>551</v>
      </c>
      <c r="O179" t="s">
        <v>552</v>
      </c>
      <c r="P179" t="s">
        <v>156</v>
      </c>
      <c r="Q179" t="s">
        <v>157</v>
      </c>
      <c r="R179" t="s">
        <v>553</v>
      </c>
      <c r="S179">
        <v>114.14</v>
      </c>
      <c r="T179">
        <v>22.28</v>
      </c>
    </row>
    <row r="180" spans="1:20" x14ac:dyDescent="0.35">
      <c r="A180" t="s">
        <v>554</v>
      </c>
      <c r="B180">
        <v>3300014055</v>
      </c>
      <c r="C180">
        <v>2473086</v>
      </c>
      <c r="D180">
        <v>204</v>
      </c>
      <c r="E180">
        <v>15455</v>
      </c>
      <c r="F180">
        <v>1</v>
      </c>
      <c r="G180">
        <v>2</v>
      </c>
      <c r="H180">
        <v>0</v>
      </c>
      <c r="I180">
        <v>21</v>
      </c>
      <c r="J180">
        <v>94.58</v>
      </c>
      <c r="K180">
        <v>3.89</v>
      </c>
      <c r="L180">
        <v>75.13</v>
      </c>
      <c r="M180" t="s">
        <v>153</v>
      </c>
      <c r="N180" t="s">
        <v>555</v>
      </c>
      <c r="O180" t="s">
        <v>556</v>
      </c>
      <c r="P180" t="s">
        <v>156</v>
      </c>
      <c r="Q180" t="s">
        <v>557</v>
      </c>
      <c r="R180" t="s">
        <v>558</v>
      </c>
      <c r="S180">
        <v>-72.426000000000002</v>
      </c>
      <c r="T180">
        <v>43.7271</v>
      </c>
    </row>
    <row r="181" spans="1:20" x14ac:dyDescent="0.35">
      <c r="A181" t="s">
        <v>559</v>
      </c>
      <c r="B181">
        <v>3300014055</v>
      </c>
      <c r="C181">
        <v>4701281</v>
      </c>
      <c r="D181">
        <v>81</v>
      </c>
      <c r="E181">
        <v>148756</v>
      </c>
      <c r="F181">
        <v>1</v>
      </c>
      <c r="G181">
        <v>1</v>
      </c>
      <c r="H181">
        <v>1</v>
      </c>
      <c r="I181">
        <v>47</v>
      </c>
      <c r="J181">
        <v>87.74</v>
      </c>
      <c r="K181">
        <v>1.94</v>
      </c>
      <c r="L181">
        <v>78.040000000000006</v>
      </c>
      <c r="M181" t="s">
        <v>153</v>
      </c>
      <c r="N181" t="s">
        <v>560</v>
      </c>
      <c r="O181" t="s">
        <v>561</v>
      </c>
      <c r="P181" t="s">
        <v>156</v>
      </c>
      <c r="Q181" t="s">
        <v>557</v>
      </c>
      <c r="R181" t="s">
        <v>558</v>
      </c>
      <c r="S181">
        <v>-72.426000000000002</v>
      </c>
      <c r="T181">
        <v>43.7271</v>
      </c>
    </row>
    <row r="182" spans="1:20" x14ac:dyDescent="0.35">
      <c r="A182" t="s">
        <v>562</v>
      </c>
      <c r="B182">
        <v>3300013833</v>
      </c>
      <c r="C182">
        <v>6507618</v>
      </c>
      <c r="D182">
        <v>1312</v>
      </c>
      <c r="E182">
        <v>5023</v>
      </c>
      <c r="F182">
        <v>0</v>
      </c>
      <c r="G182">
        <v>0</v>
      </c>
      <c r="H182">
        <v>0</v>
      </c>
      <c r="I182">
        <v>43</v>
      </c>
      <c r="J182">
        <v>51.35</v>
      </c>
      <c r="K182">
        <v>0</v>
      </c>
      <c r="L182">
        <v>51.35</v>
      </c>
      <c r="M182" t="s">
        <v>153</v>
      </c>
      <c r="N182" t="s">
        <v>563</v>
      </c>
      <c r="O182" t="s">
        <v>564</v>
      </c>
      <c r="P182" t="s">
        <v>156</v>
      </c>
      <c r="Q182" t="s">
        <v>557</v>
      </c>
      <c r="R182" t="s">
        <v>558</v>
      </c>
      <c r="S182">
        <v>-72.426000000000002</v>
      </c>
      <c r="T182">
        <v>43.7271</v>
      </c>
    </row>
    <row r="183" spans="1:20" x14ac:dyDescent="0.35">
      <c r="A183" t="s">
        <v>565</v>
      </c>
      <c r="B183">
        <v>3300013833</v>
      </c>
      <c r="C183">
        <v>3605573</v>
      </c>
      <c r="D183">
        <v>297</v>
      </c>
      <c r="E183">
        <v>17428</v>
      </c>
      <c r="F183">
        <v>0</v>
      </c>
      <c r="G183">
        <v>0</v>
      </c>
      <c r="H183">
        <v>0</v>
      </c>
      <c r="I183">
        <v>44</v>
      </c>
      <c r="J183">
        <v>89.91</v>
      </c>
      <c r="K183">
        <v>2.65</v>
      </c>
      <c r="L183">
        <v>76.66</v>
      </c>
      <c r="M183" t="s">
        <v>153</v>
      </c>
      <c r="N183" t="s">
        <v>566</v>
      </c>
      <c r="O183" t="s">
        <v>567</v>
      </c>
      <c r="P183" t="s">
        <v>156</v>
      </c>
      <c r="Q183" t="s">
        <v>557</v>
      </c>
      <c r="R183" t="s">
        <v>558</v>
      </c>
      <c r="S183">
        <v>-72.426000000000002</v>
      </c>
      <c r="T183">
        <v>43.7271</v>
      </c>
    </row>
    <row r="184" spans="1:20" x14ac:dyDescent="0.35">
      <c r="A184" t="s">
        <v>568</v>
      </c>
      <c r="B184">
        <v>3300013833</v>
      </c>
      <c r="C184">
        <v>4784649</v>
      </c>
      <c r="D184">
        <v>95</v>
      </c>
      <c r="E184">
        <v>174188</v>
      </c>
      <c r="F184">
        <v>1</v>
      </c>
      <c r="G184">
        <v>1</v>
      </c>
      <c r="H184">
        <v>1</v>
      </c>
      <c r="I184">
        <v>43</v>
      </c>
      <c r="J184">
        <v>92.26</v>
      </c>
      <c r="K184">
        <v>1.94</v>
      </c>
      <c r="L184">
        <v>82.56</v>
      </c>
      <c r="M184" t="s">
        <v>183</v>
      </c>
      <c r="N184" t="s">
        <v>560</v>
      </c>
      <c r="O184" t="s">
        <v>561</v>
      </c>
      <c r="P184" t="s">
        <v>156</v>
      </c>
      <c r="Q184" t="s">
        <v>557</v>
      </c>
      <c r="R184" t="s">
        <v>558</v>
      </c>
      <c r="S184">
        <v>-72.426000000000002</v>
      </c>
      <c r="T184">
        <v>43.7271</v>
      </c>
    </row>
    <row r="185" spans="1:20" x14ac:dyDescent="0.35">
      <c r="A185" t="s">
        <v>569</v>
      </c>
      <c r="B185">
        <v>3300013833</v>
      </c>
      <c r="C185">
        <v>3878668</v>
      </c>
      <c r="D185">
        <v>545</v>
      </c>
      <c r="E185">
        <v>8193</v>
      </c>
      <c r="F185">
        <v>1</v>
      </c>
      <c r="G185">
        <v>1</v>
      </c>
      <c r="H185">
        <v>1</v>
      </c>
      <c r="I185">
        <v>26</v>
      </c>
      <c r="J185">
        <v>76.819999999999993</v>
      </c>
      <c r="K185">
        <v>3.83</v>
      </c>
      <c r="L185">
        <v>57.67</v>
      </c>
      <c r="M185" t="s">
        <v>153</v>
      </c>
      <c r="N185" t="s">
        <v>570</v>
      </c>
      <c r="O185" t="s">
        <v>571</v>
      </c>
      <c r="P185" t="s">
        <v>156</v>
      </c>
      <c r="Q185" t="s">
        <v>557</v>
      </c>
      <c r="R185" t="s">
        <v>558</v>
      </c>
      <c r="S185">
        <v>-72.426000000000002</v>
      </c>
      <c r="T185">
        <v>43.7271</v>
      </c>
    </row>
    <row r="186" spans="1:20" x14ac:dyDescent="0.35">
      <c r="A186" t="s">
        <v>572</v>
      </c>
      <c r="B186">
        <v>3300013833</v>
      </c>
      <c r="C186">
        <v>3412956</v>
      </c>
      <c r="D186">
        <v>396</v>
      </c>
      <c r="E186">
        <v>10387</v>
      </c>
      <c r="F186">
        <v>0</v>
      </c>
      <c r="G186">
        <v>4</v>
      </c>
      <c r="H186">
        <v>4</v>
      </c>
      <c r="I186">
        <v>41</v>
      </c>
      <c r="J186">
        <v>87.96</v>
      </c>
      <c r="K186">
        <v>3.18</v>
      </c>
      <c r="L186">
        <v>72.06</v>
      </c>
      <c r="M186" t="s">
        <v>153</v>
      </c>
      <c r="N186" t="s">
        <v>573</v>
      </c>
      <c r="O186" t="s">
        <v>574</v>
      </c>
      <c r="P186" t="s">
        <v>156</v>
      </c>
      <c r="Q186" t="s">
        <v>557</v>
      </c>
      <c r="R186" t="s">
        <v>558</v>
      </c>
      <c r="S186">
        <v>-72.426000000000002</v>
      </c>
      <c r="T186">
        <v>43.7271</v>
      </c>
    </row>
    <row r="187" spans="1:20" x14ac:dyDescent="0.35">
      <c r="A187" t="s">
        <v>575</v>
      </c>
      <c r="B187">
        <v>3300012533</v>
      </c>
      <c r="C187">
        <v>3969093</v>
      </c>
      <c r="D187">
        <v>137</v>
      </c>
      <c r="E187">
        <v>46433</v>
      </c>
      <c r="F187">
        <v>0</v>
      </c>
      <c r="G187">
        <v>2</v>
      </c>
      <c r="H187">
        <v>0</v>
      </c>
      <c r="I187">
        <v>42</v>
      </c>
      <c r="J187">
        <v>83.58</v>
      </c>
      <c r="K187">
        <v>0.92</v>
      </c>
      <c r="L187">
        <v>78.98</v>
      </c>
      <c r="M187" t="s">
        <v>153</v>
      </c>
      <c r="N187" t="s">
        <v>576</v>
      </c>
      <c r="O187" t="s">
        <v>577</v>
      </c>
      <c r="P187" t="s">
        <v>156</v>
      </c>
      <c r="Q187" t="s">
        <v>526</v>
      </c>
      <c r="R187" t="s">
        <v>578</v>
      </c>
      <c r="S187">
        <v>16.2</v>
      </c>
      <c r="T187">
        <v>48.3</v>
      </c>
    </row>
    <row r="188" spans="1:20" x14ac:dyDescent="0.35">
      <c r="A188" t="s">
        <v>579</v>
      </c>
      <c r="B188">
        <v>3300012533</v>
      </c>
      <c r="C188">
        <v>8106551</v>
      </c>
      <c r="D188">
        <v>1013</v>
      </c>
      <c r="E188">
        <v>9163</v>
      </c>
      <c r="F188">
        <v>3</v>
      </c>
      <c r="G188">
        <v>0</v>
      </c>
      <c r="H188">
        <v>1</v>
      </c>
      <c r="I188">
        <v>69</v>
      </c>
      <c r="J188">
        <v>80.83</v>
      </c>
      <c r="K188">
        <v>2.42</v>
      </c>
      <c r="L188">
        <v>68.73</v>
      </c>
      <c r="M188" t="s">
        <v>153</v>
      </c>
      <c r="N188" t="s">
        <v>580</v>
      </c>
      <c r="O188" t="s">
        <v>581</v>
      </c>
      <c r="P188" t="s">
        <v>156</v>
      </c>
      <c r="Q188" t="s">
        <v>526</v>
      </c>
      <c r="R188" t="s">
        <v>578</v>
      </c>
      <c r="S188">
        <v>16.2</v>
      </c>
      <c r="T188">
        <v>48.3</v>
      </c>
    </row>
    <row r="189" spans="1:20" x14ac:dyDescent="0.35">
      <c r="A189" t="s">
        <v>55</v>
      </c>
      <c r="B189">
        <v>3300012533</v>
      </c>
      <c r="C189">
        <v>4373609</v>
      </c>
      <c r="D189">
        <v>48</v>
      </c>
      <c r="E189">
        <v>202047</v>
      </c>
      <c r="F189">
        <v>1</v>
      </c>
      <c r="G189">
        <v>1</v>
      </c>
      <c r="H189">
        <v>1</v>
      </c>
      <c r="I189">
        <v>47</v>
      </c>
      <c r="J189">
        <v>94.87</v>
      </c>
      <c r="K189">
        <v>2.56</v>
      </c>
      <c r="L189">
        <v>82.07</v>
      </c>
      <c r="M189" t="s">
        <v>183</v>
      </c>
      <c r="N189" t="s">
        <v>582</v>
      </c>
      <c r="O189" t="s">
        <v>583</v>
      </c>
      <c r="P189" t="s">
        <v>156</v>
      </c>
      <c r="Q189" t="s">
        <v>526</v>
      </c>
      <c r="R189" t="s">
        <v>578</v>
      </c>
      <c r="S189">
        <v>16.2</v>
      </c>
      <c r="T189">
        <v>48.3</v>
      </c>
    </row>
    <row r="190" spans="1:20" x14ac:dyDescent="0.35">
      <c r="A190" t="s">
        <v>74</v>
      </c>
      <c r="B190">
        <v>3300012533</v>
      </c>
      <c r="C190">
        <v>3280739</v>
      </c>
      <c r="D190">
        <v>281</v>
      </c>
      <c r="E190">
        <v>16601</v>
      </c>
      <c r="F190">
        <v>1</v>
      </c>
      <c r="G190">
        <v>1</v>
      </c>
      <c r="H190">
        <v>1</v>
      </c>
      <c r="I190">
        <v>34</v>
      </c>
      <c r="J190">
        <v>90.91</v>
      </c>
      <c r="K190">
        <v>1.34</v>
      </c>
      <c r="L190">
        <v>84.21</v>
      </c>
      <c r="M190" t="s">
        <v>183</v>
      </c>
      <c r="N190" t="s">
        <v>584</v>
      </c>
      <c r="O190" t="s">
        <v>315</v>
      </c>
      <c r="P190" t="s">
        <v>156</v>
      </c>
      <c r="Q190" t="s">
        <v>526</v>
      </c>
      <c r="R190" t="s">
        <v>578</v>
      </c>
      <c r="S190">
        <v>16.2</v>
      </c>
      <c r="T190">
        <v>48.3</v>
      </c>
    </row>
    <row r="191" spans="1:20" x14ac:dyDescent="0.35">
      <c r="A191" t="s">
        <v>585</v>
      </c>
      <c r="B191">
        <v>3300012533</v>
      </c>
      <c r="C191">
        <v>2983007</v>
      </c>
      <c r="D191">
        <v>474</v>
      </c>
      <c r="E191">
        <v>6992</v>
      </c>
      <c r="F191">
        <v>1</v>
      </c>
      <c r="G191">
        <v>0</v>
      </c>
      <c r="H191">
        <v>1</v>
      </c>
      <c r="I191">
        <v>44</v>
      </c>
      <c r="J191">
        <v>68.099999999999994</v>
      </c>
      <c r="K191">
        <v>0</v>
      </c>
      <c r="L191">
        <v>68.099999999999994</v>
      </c>
      <c r="M191" t="s">
        <v>153</v>
      </c>
      <c r="N191" t="s">
        <v>586</v>
      </c>
      <c r="O191" t="s">
        <v>587</v>
      </c>
      <c r="P191" t="s">
        <v>156</v>
      </c>
      <c r="Q191" t="s">
        <v>526</v>
      </c>
      <c r="R191" t="s">
        <v>578</v>
      </c>
      <c r="S191">
        <v>16.2</v>
      </c>
      <c r="T191">
        <v>48.3</v>
      </c>
    </row>
    <row r="192" spans="1:20" x14ac:dyDescent="0.35">
      <c r="A192" t="s">
        <v>588</v>
      </c>
      <c r="B192">
        <v>3300012533</v>
      </c>
      <c r="C192">
        <v>3059334</v>
      </c>
      <c r="D192">
        <v>488</v>
      </c>
      <c r="E192">
        <v>6723</v>
      </c>
      <c r="F192">
        <v>1</v>
      </c>
      <c r="G192">
        <v>0</v>
      </c>
      <c r="H192">
        <v>0</v>
      </c>
      <c r="I192">
        <v>43</v>
      </c>
      <c r="J192">
        <v>60.24</v>
      </c>
      <c r="K192">
        <v>0.92</v>
      </c>
      <c r="L192">
        <v>55.64</v>
      </c>
      <c r="M192" t="s">
        <v>153</v>
      </c>
      <c r="N192" t="s">
        <v>589</v>
      </c>
      <c r="O192" t="s">
        <v>590</v>
      </c>
      <c r="P192" t="s">
        <v>156</v>
      </c>
      <c r="Q192" t="s">
        <v>526</v>
      </c>
      <c r="R192" t="s">
        <v>578</v>
      </c>
      <c r="S192">
        <v>16.2</v>
      </c>
      <c r="T192">
        <v>48.3</v>
      </c>
    </row>
    <row r="193" spans="1:20" x14ac:dyDescent="0.35">
      <c r="A193" t="s">
        <v>591</v>
      </c>
      <c r="B193">
        <v>3300012533</v>
      </c>
      <c r="C193">
        <v>3103900</v>
      </c>
      <c r="D193">
        <v>387</v>
      </c>
      <c r="E193">
        <v>9410</v>
      </c>
      <c r="F193">
        <v>1</v>
      </c>
      <c r="G193">
        <v>1</v>
      </c>
      <c r="H193">
        <v>1</v>
      </c>
      <c r="I193">
        <v>33</v>
      </c>
      <c r="J193">
        <v>83.73</v>
      </c>
      <c r="K193">
        <v>1.82</v>
      </c>
      <c r="L193">
        <v>74.63</v>
      </c>
      <c r="M193" t="s">
        <v>153</v>
      </c>
      <c r="N193" t="s">
        <v>592</v>
      </c>
      <c r="O193" t="s">
        <v>593</v>
      </c>
      <c r="P193" t="s">
        <v>156</v>
      </c>
      <c r="Q193" t="s">
        <v>526</v>
      </c>
      <c r="R193" t="s">
        <v>578</v>
      </c>
      <c r="S193">
        <v>16.2</v>
      </c>
      <c r="T193">
        <v>48.3</v>
      </c>
    </row>
    <row r="194" spans="1:20" x14ac:dyDescent="0.35">
      <c r="A194" t="s">
        <v>594</v>
      </c>
      <c r="B194">
        <v>3300012533</v>
      </c>
      <c r="C194">
        <v>1957189</v>
      </c>
      <c r="D194">
        <v>90</v>
      </c>
      <c r="E194">
        <v>31601</v>
      </c>
      <c r="F194">
        <v>1</v>
      </c>
      <c r="G194">
        <v>0</v>
      </c>
      <c r="H194">
        <v>1</v>
      </c>
      <c r="I194">
        <v>35</v>
      </c>
      <c r="J194">
        <v>92.33</v>
      </c>
      <c r="K194">
        <v>1.45</v>
      </c>
      <c r="L194">
        <v>85.08</v>
      </c>
      <c r="M194" t="s">
        <v>153</v>
      </c>
      <c r="N194" t="s">
        <v>595</v>
      </c>
      <c r="O194" t="s">
        <v>596</v>
      </c>
      <c r="P194" t="s">
        <v>156</v>
      </c>
      <c r="Q194" t="s">
        <v>526</v>
      </c>
      <c r="R194" t="s">
        <v>578</v>
      </c>
      <c r="S194">
        <v>16.2</v>
      </c>
      <c r="T194">
        <v>48.3</v>
      </c>
    </row>
    <row r="195" spans="1:20" x14ac:dyDescent="0.35">
      <c r="A195" t="s">
        <v>597</v>
      </c>
      <c r="B195">
        <v>3300012533</v>
      </c>
      <c r="C195">
        <v>2265596</v>
      </c>
      <c r="D195">
        <v>365</v>
      </c>
      <c r="E195">
        <v>6689</v>
      </c>
      <c r="F195">
        <v>0</v>
      </c>
      <c r="G195">
        <v>0</v>
      </c>
      <c r="H195">
        <v>0</v>
      </c>
      <c r="I195">
        <v>25</v>
      </c>
      <c r="J195">
        <v>64.28</v>
      </c>
      <c r="K195">
        <v>2.5499999999999998</v>
      </c>
      <c r="L195">
        <v>51.53</v>
      </c>
      <c r="M195" t="s">
        <v>153</v>
      </c>
      <c r="N195" t="s">
        <v>598</v>
      </c>
      <c r="O195" t="s">
        <v>599</v>
      </c>
      <c r="P195" t="s">
        <v>156</v>
      </c>
      <c r="Q195" t="s">
        <v>526</v>
      </c>
      <c r="R195" t="s">
        <v>578</v>
      </c>
      <c r="S195">
        <v>16.2</v>
      </c>
      <c r="T195">
        <v>48.3</v>
      </c>
    </row>
    <row r="196" spans="1:20" x14ac:dyDescent="0.35">
      <c r="A196" t="s">
        <v>600</v>
      </c>
      <c r="B196">
        <v>3300012533</v>
      </c>
      <c r="C196">
        <v>1659428</v>
      </c>
      <c r="D196">
        <v>209</v>
      </c>
      <c r="E196">
        <v>9545</v>
      </c>
      <c r="F196">
        <v>1</v>
      </c>
      <c r="G196">
        <v>0</v>
      </c>
      <c r="H196">
        <v>0</v>
      </c>
      <c r="I196">
        <v>26</v>
      </c>
      <c r="J196">
        <v>75.14</v>
      </c>
      <c r="K196">
        <v>0.89</v>
      </c>
      <c r="L196">
        <v>70.69</v>
      </c>
      <c r="M196" t="s">
        <v>153</v>
      </c>
      <c r="N196" t="s">
        <v>601</v>
      </c>
      <c r="O196" t="s">
        <v>602</v>
      </c>
      <c r="P196" t="s">
        <v>156</v>
      </c>
      <c r="Q196" t="s">
        <v>526</v>
      </c>
      <c r="R196" t="s">
        <v>578</v>
      </c>
      <c r="S196">
        <v>16.2</v>
      </c>
      <c r="T196">
        <v>48.3</v>
      </c>
    </row>
    <row r="197" spans="1:20" x14ac:dyDescent="0.35">
      <c r="A197" t="s">
        <v>603</v>
      </c>
      <c r="B197">
        <v>3300012533</v>
      </c>
      <c r="C197">
        <v>1651062</v>
      </c>
      <c r="D197">
        <v>82</v>
      </c>
      <c r="E197">
        <v>34348</v>
      </c>
      <c r="F197">
        <v>0</v>
      </c>
      <c r="G197">
        <v>0</v>
      </c>
      <c r="H197">
        <v>0</v>
      </c>
      <c r="I197">
        <v>20</v>
      </c>
      <c r="J197">
        <v>82.98</v>
      </c>
      <c r="K197">
        <v>0.71</v>
      </c>
      <c r="L197">
        <v>79.430000000000007</v>
      </c>
      <c r="M197" t="s">
        <v>153</v>
      </c>
      <c r="N197" t="s">
        <v>604</v>
      </c>
      <c r="O197" t="s">
        <v>483</v>
      </c>
      <c r="P197" t="s">
        <v>156</v>
      </c>
      <c r="Q197" t="s">
        <v>526</v>
      </c>
      <c r="R197" t="s">
        <v>578</v>
      </c>
      <c r="S197">
        <v>16.2</v>
      </c>
      <c r="T197">
        <v>48.3</v>
      </c>
    </row>
    <row r="198" spans="1:20" x14ac:dyDescent="0.35">
      <c r="A198" t="s">
        <v>605</v>
      </c>
      <c r="B198">
        <v>3300012533</v>
      </c>
      <c r="C198">
        <v>775806</v>
      </c>
      <c r="D198">
        <v>88</v>
      </c>
      <c r="E198">
        <v>11641</v>
      </c>
      <c r="F198">
        <v>1</v>
      </c>
      <c r="G198">
        <v>2</v>
      </c>
      <c r="H198">
        <v>4</v>
      </c>
      <c r="I198">
        <v>38</v>
      </c>
      <c r="J198">
        <v>65.069999999999993</v>
      </c>
      <c r="K198">
        <v>1.1200000000000001</v>
      </c>
      <c r="L198">
        <v>59.47</v>
      </c>
      <c r="M198" t="s">
        <v>153</v>
      </c>
      <c r="N198" t="s">
        <v>606</v>
      </c>
      <c r="O198" t="s">
        <v>607</v>
      </c>
      <c r="P198" t="s">
        <v>156</v>
      </c>
      <c r="Q198" t="s">
        <v>526</v>
      </c>
      <c r="R198" t="s">
        <v>578</v>
      </c>
      <c r="S198">
        <v>16.2</v>
      </c>
      <c r="T198">
        <v>48.3</v>
      </c>
    </row>
    <row r="199" spans="1:20" x14ac:dyDescent="0.35">
      <c r="A199" t="s">
        <v>608</v>
      </c>
      <c r="B199">
        <v>3300012533</v>
      </c>
      <c r="C199">
        <v>5591975</v>
      </c>
      <c r="D199">
        <v>943</v>
      </c>
      <c r="E199">
        <v>6317</v>
      </c>
      <c r="F199">
        <v>0</v>
      </c>
      <c r="G199">
        <v>0</v>
      </c>
      <c r="H199">
        <v>0</v>
      </c>
      <c r="I199">
        <v>20</v>
      </c>
      <c r="J199">
        <v>62.08</v>
      </c>
      <c r="K199">
        <v>0.83</v>
      </c>
      <c r="L199">
        <v>57.93</v>
      </c>
      <c r="M199" t="s">
        <v>153</v>
      </c>
      <c r="N199" t="s">
        <v>609</v>
      </c>
      <c r="O199" t="s">
        <v>610</v>
      </c>
      <c r="P199" t="s">
        <v>156</v>
      </c>
      <c r="Q199" t="s">
        <v>526</v>
      </c>
      <c r="R199" t="s">
        <v>578</v>
      </c>
      <c r="S199">
        <v>16.2</v>
      </c>
      <c r="T199">
        <v>48.3</v>
      </c>
    </row>
    <row r="200" spans="1:20" x14ac:dyDescent="0.35">
      <c r="A200" t="s">
        <v>611</v>
      </c>
      <c r="B200">
        <v>3300012533</v>
      </c>
      <c r="C200">
        <v>3608246</v>
      </c>
      <c r="D200">
        <v>196</v>
      </c>
      <c r="E200">
        <v>25278</v>
      </c>
      <c r="F200">
        <v>1</v>
      </c>
      <c r="G200">
        <v>0</v>
      </c>
      <c r="H200">
        <v>0</v>
      </c>
      <c r="I200">
        <v>36</v>
      </c>
      <c r="J200">
        <v>89.09</v>
      </c>
      <c r="K200">
        <v>1.0900000000000001</v>
      </c>
      <c r="L200">
        <v>83.64</v>
      </c>
      <c r="M200" t="s">
        <v>153</v>
      </c>
      <c r="N200" t="s">
        <v>612</v>
      </c>
      <c r="O200" t="s">
        <v>613</v>
      </c>
      <c r="P200" t="s">
        <v>156</v>
      </c>
      <c r="Q200" t="s">
        <v>526</v>
      </c>
      <c r="R200" t="s">
        <v>578</v>
      </c>
      <c r="S200">
        <v>16.2</v>
      </c>
      <c r="T200">
        <v>48.3</v>
      </c>
    </row>
    <row r="201" spans="1:20" x14ac:dyDescent="0.35">
      <c r="A201" t="s">
        <v>614</v>
      </c>
      <c r="B201">
        <v>3300012533</v>
      </c>
      <c r="C201">
        <v>3282320</v>
      </c>
      <c r="D201">
        <v>405</v>
      </c>
      <c r="E201">
        <v>10058</v>
      </c>
      <c r="F201">
        <v>1</v>
      </c>
      <c r="G201">
        <v>0</v>
      </c>
      <c r="H201">
        <v>0</v>
      </c>
      <c r="I201">
        <v>33</v>
      </c>
      <c r="J201">
        <v>84.14</v>
      </c>
      <c r="K201">
        <v>3.16</v>
      </c>
      <c r="L201">
        <v>68.34</v>
      </c>
      <c r="M201" t="s">
        <v>153</v>
      </c>
      <c r="N201" t="s">
        <v>615</v>
      </c>
      <c r="O201" t="s">
        <v>616</v>
      </c>
      <c r="P201" t="s">
        <v>156</v>
      </c>
      <c r="Q201" t="s">
        <v>526</v>
      </c>
      <c r="R201" t="s">
        <v>578</v>
      </c>
      <c r="S201">
        <v>16.2</v>
      </c>
      <c r="T201">
        <v>48.3</v>
      </c>
    </row>
    <row r="202" spans="1:20" x14ac:dyDescent="0.35">
      <c r="A202" t="s">
        <v>617</v>
      </c>
      <c r="B202">
        <v>3300012533</v>
      </c>
      <c r="C202">
        <v>3846867</v>
      </c>
      <c r="D202">
        <v>61</v>
      </c>
      <c r="E202">
        <v>120736</v>
      </c>
      <c r="F202">
        <v>0</v>
      </c>
      <c r="G202">
        <v>0</v>
      </c>
      <c r="H202">
        <v>0</v>
      </c>
      <c r="I202">
        <v>32</v>
      </c>
      <c r="J202">
        <v>100</v>
      </c>
      <c r="K202">
        <v>1.49</v>
      </c>
      <c r="L202">
        <v>92.55</v>
      </c>
      <c r="M202" t="s">
        <v>153</v>
      </c>
      <c r="N202" t="s">
        <v>618</v>
      </c>
      <c r="O202" t="s">
        <v>619</v>
      </c>
      <c r="P202" t="s">
        <v>156</v>
      </c>
      <c r="Q202" t="s">
        <v>526</v>
      </c>
      <c r="R202" t="s">
        <v>578</v>
      </c>
      <c r="S202">
        <v>16.2</v>
      </c>
      <c r="T202">
        <v>48.3</v>
      </c>
    </row>
    <row r="203" spans="1:20" x14ac:dyDescent="0.35">
      <c r="A203" t="s">
        <v>620</v>
      </c>
      <c r="B203">
        <v>3300012533</v>
      </c>
      <c r="C203">
        <v>3727536</v>
      </c>
      <c r="D203">
        <v>473</v>
      </c>
      <c r="E203">
        <v>9371</v>
      </c>
      <c r="F203">
        <v>0</v>
      </c>
      <c r="G203">
        <v>1</v>
      </c>
      <c r="H203">
        <v>0</v>
      </c>
      <c r="I203">
        <v>26</v>
      </c>
      <c r="J203">
        <v>80.34</v>
      </c>
      <c r="K203">
        <v>1.1200000000000001</v>
      </c>
      <c r="L203">
        <v>74.739999999999995</v>
      </c>
      <c r="M203" t="s">
        <v>153</v>
      </c>
      <c r="N203" t="s">
        <v>621</v>
      </c>
      <c r="O203" t="s">
        <v>622</v>
      </c>
      <c r="P203" t="s">
        <v>156</v>
      </c>
      <c r="Q203" t="s">
        <v>526</v>
      </c>
      <c r="R203" t="s">
        <v>578</v>
      </c>
      <c r="S203">
        <v>16.2</v>
      </c>
      <c r="T203">
        <v>48.3</v>
      </c>
    </row>
    <row r="204" spans="1:20" x14ac:dyDescent="0.35">
      <c r="A204" t="s">
        <v>623</v>
      </c>
      <c r="B204">
        <v>3300012533</v>
      </c>
      <c r="C204">
        <v>2737576</v>
      </c>
      <c r="D204">
        <v>354</v>
      </c>
      <c r="E204">
        <v>9128</v>
      </c>
      <c r="F204">
        <v>1</v>
      </c>
      <c r="G204">
        <v>1</v>
      </c>
      <c r="H204">
        <v>1</v>
      </c>
      <c r="I204">
        <v>27</v>
      </c>
      <c r="J204">
        <v>73.88</v>
      </c>
      <c r="K204">
        <v>2.85</v>
      </c>
      <c r="L204">
        <v>59.63</v>
      </c>
      <c r="M204" t="s">
        <v>153</v>
      </c>
      <c r="N204" t="s">
        <v>624</v>
      </c>
      <c r="O204" t="s">
        <v>583</v>
      </c>
      <c r="P204" t="s">
        <v>156</v>
      </c>
      <c r="Q204" t="s">
        <v>526</v>
      </c>
      <c r="R204" t="s">
        <v>578</v>
      </c>
      <c r="S204">
        <v>16.2</v>
      </c>
      <c r="T204">
        <v>48.3</v>
      </c>
    </row>
    <row r="205" spans="1:20" x14ac:dyDescent="0.35">
      <c r="A205" t="s">
        <v>625</v>
      </c>
      <c r="B205">
        <v>3300012533</v>
      </c>
      <c r="C205">
        <v>2895229</v>
      </c>
      <c r="D205">
        <v>91</v>
      </c>
      <c r="E205">
        <v>57054</v>
      </c>
      <c r="F205">
        <v>1</v>
      </c>
      <c r="G205">
        <v>0</v>
      </c>
      <c r="H205">
        <v>1</v>
      </c>
      <c r="I205">
        <v>31</v>
      </c>
      <c r="J205">
        <v>94.44</v>
      </c>
      <c r="K205">
        <v>1.44</v>
      </c>
      <c r="L205">
        <v>87.24</v>
      </c>
      <c r="M205" t="s">
        <v>153</v>
      </c>
      <c r="N205" t="s">
        <v>626</v>
      </c>
      <c r="O205" t="s">
        <v>627</v>
      </c>
      <c r="P205" t="s">
        <v>156</v>
      </c>
      <c r="Q205" t="s">
        <v>526</v>
      </c>
      <c r="R205" t="s">
        <v>578</v>
      </c>
      <c r="S205">
        <v>16.2</v>
      </c>
      <c r="T205">
        <v>48.3</v>
      </c>
    </row>
    <row r="206" spans="1:20" x14ac:dyDescent="0.35">
      <c r="A206" t="s">
        <v>628</v>
      </c>
      <c r="B206">
        <v>3300006056</v>
      </c>
      <c r="C206">
        <v>1145111</v>
      </c>
      <c r="D206">
        <v>126</v>
      </c>
      <c r="E206">
        <v>10673</v>
      </c>
      <c r="F206">
        <v>1</v>
      </c>
      <c r="G206">
        <v>2</v>
      </c>
      <c r="H206">
        <v>0</v>
      </c>
      <c r="I206">
        <v>27</v>
      </c>
      <c r="J206">
        <v>77.87</v>
      </c>
      <c r="K206">
        <v>1.01</v>
      </c>
      <c r="L206">
        <v>72.819999999999993</v>
      </c>
      <c r="M206" t="s">
        <v>153</v>
      </c>
      <c r="N206" t="s">
        <v>629</v>
      </c>
      <c r="O206" t="s">
        <v>630</v>
      </c>
      <c r="P206" t="s">
        <v>156</v>
      </c>
      <c r="Q206" t="s">
        <v>340</v>
      </c>
      <c r="R206" t="s">
        <v>631</v>
      </c>
      <c r="S206">
        <v>-87.894999999999996</v>
      </c>
      <c r="T206">
        <v>43.023000000000003</v>
      </c>
    </row>
    <row r="207" spans="1:20" x14ac:dyDescent="0.35">
      <c r="A207" t="s">
        <v>632</v>
      </c>
      <c r="B207">
        <v>3300006056</v>
      </c>
      <c r="C207">
        <v>730304</v>
      </c>
      <c r="D207">
        <v>56</v>
      </c>
      <c r="E207">
        <v>20461</v>
      </c>
      <c r="F207">
        <v>1</v>
      </c>
      <c r="G207">
        <v>1</v>
      </c>
      <c r="H207">
        <v>1</v>
      </c>
      <c r="I207">
        <v>31</v>
      </c>
      <c r="J207">
        <v>61.13</v>
      </c>
      <c r="K207">
        <v>0</v>
      </c>
      <c r="L207">
        <v>61.13</v>
      </c>
      <c r="M207" t="s">
        <v>153</v>
      </c>
      <c r="N207" t="s">
        <v>633</v>
      </c>
      <c r="O207" t="s">
        <v>634</v>
      </c>
      <c r="P207" t="s">
        <v>156</v>
      </c>
      <c r="Q207" t="s">
        <v>340</v>
      </c>
      <c r="R207" t="s">
        <v>631</v>
      </c>
      <c r="S207">
        <v>-87.894999999999996</v>
      </c>
      <c r="T207">
        <v>43.023000000000003</v>
      </c>
    </row>
    <row r="208" spans="1:20" x14ac:dyDescent="0.35">
      <c r="A208" t="s">
        <v>635</v>
      </c>
      <c r="B208">
        <v>3300006056</v>
      </c>
      <c r="C208">
        <v>2702937</v>
      </c>
      <c r="D208">
        <v>368</v>
      </c>
      <c r="E208">
        <v>8635</v>
      </c>
      <c r="F208">
        <v>1</v>
      </c>
      <c r="G208">
        <v>1</v>
      </c>
      <c r="H208">
        <v>1</v>
      </c>
      <c r="I208">
        <v>36</v>
      </c>
      <c r="J208">
        <v>77.31</v>
      </c>
      <c r="K208">
        <v>2.61</v>
      </c>
      <c r="L208">
        <v>64.260000000000005</v>
      </c>
      <c r="M208" t="s">
        <v>153</v>
      </c>
      <c r="N208" t="s">
        <v>636</v>
      </c>
      <c r="O208" t="s">
        <v>637</v>
      </c>
      <c r="P208" t="s">
        <v>156</v>
      </c>
      <c r="Q208" t="s">
        <v>340</v>
      </c>
      <c r="R208" t="s">
        <v>631</v>
      </c>
      <c r="S208">
        <v>-87.894999999999996</v>
      </c>
      <c r="T208">
        <v>43.023000000000003</v>
      </c>
    </row>
    <row r="209" spans="1:20" x14ac:dyDescent="0.35">
      <c r="A209" t="s">
        <v>51</v>
      </c>
      <c r="B209">
        <v>3300006056</v>
      </c>
      <c r="C209">
        <v>4202266</v>
      </c>
      <c r="D209">
        <v>121</v>
      </c>
      <c r="E209">
        <v>50040</v>
      </c>
      <c r="F209">
        <v>1</v>
      </c>
      <c r="G209">
        <v>1</v>
      </c>
      <c r="H209">
        <v>2</v>
      </c>
      <c r="I209">
        <v>36</v>
      </c>
      <c r="J209">
        <v>95.92</v>
      </c>
      <c r="K209">
        <v>0.95</v>
      </c>
      <c r="L209">
        <v>91.17</v>
      </c>
      <c r="M209" t="s">
        <v>183</v>
      </c>
      <c r="N209" t="s">
        <v>638</v>
      </c>
      <c r="O209" t="s">
        <v>639</v>
      </c>
      <c r="P209" t="s">
        <v>156</v>
      </c>
      <c r="Q209" t="s">
        <v>340</v>
      </c>
      <c r="R209" t="s">
        <v>631</v>
      </c>
      <c r="S209">
        <v>-87.894999999999996</v>
      </c>
      <c r="T209">
        <v>43.023000000000003</v>
      </c>
    </row>
    <row r="210" spans="1:20" x14ac:dyDescent="0.35">
      <c r="A210" t="s">
        <v>640</v>
      </c>
      <c r="B210">
        <v>3300006056</v>
      </c>
      <c r="C210">
        <v>4023645</v>
      </c>
      <c r="D210">
        <v>537</v>
      </c>
      <c r="E210">
        <v>8888</v>
      </c>
      <c r="F210">
        <v>0</v>
      </c>
      <c r="G210">
        <v>1</v>
      </c>
      <c r="H210">
        <v>0</v>
      </c>
      <c r="I210">
        <v>27</v>
      </c>
      <c r="J210">
        <v>82.31</v>
      </c>
      <c r="K210">
        <v>1.0900000000000001</v>
      </c>
      <c r="L210">
        <v>76.86</v>
      </c>
      <c r="M210" t="s">
        <v>153</v>
      </c>
      <c r="N210" t="s">
        <v>641</v>
      </c>
      <c r="O210" t="s">
        <v>642</v>
      </c>
      <c r="P210" t="s">
        <v>156</v>
      </c>
      <c r="Q210" t="s">
        <v>340</v>
      </c>
      <c r="R210" t="s">
        <v>631</v>
      </c>
      <c r="S210">
        <v>-87.894999999999996</v>
      </c>
      <c r="T210">
        <v>43.023000000000003</v>
      </c>
    </row>
    <row r="211" spans="1:20" x14ac:dyDescent="0.35">
      <c r="A211" t="s">
        <v>643</v>
      </c>
      <c r="B211">
        <v>3300006056</v>
      </c>
      <c r="C211">
        <v>1795517</v>
      </c>
      <c r="D211">
        <v>148</v>
      </c>
      <c r="E211">
        <v>17021</v>
      </c>
      <c r="F211">
        <v>0</v>
      </c>
      <c r="G211">
        <v>1</v>
      </c>
      <c r="H211">
        <v>1</v>
      </c>
      <c r="I211">
        <v>33</v>
      </c>
      <c r="J211">
        <v>93.58</v>
      </c>
      <c r="K211">
        <v>0.23</v>
      </c>
      <c r="L211">
        <v>92.43</v>
      </c>
      <c r="M211" t="s">
        <v>153</v>
      </c>
      <c r="N211" t="s">
        <v>644</v>
      </c>
      <c r="O211" t="s">
        <v>645</v>
      </c>
      <c r="P211" t="s">
        <v>156</v>
      </c>
      <c r="Q211" t="s">
        <v>340</v>
      </c>
      <c r="R211" t="s">
        <v>631</v>
      </c>
      <c r="S211">
        <v>-87.894999999999996</v>
      </c>
      <c r="T211">
        <v>43.023000000000003</v>
      </c>
    </row>
    <row r="212" spans="1:20" x14ac:dyDescent="0.35">
      <c r="A212" t="s">
        <v>646</v>
      </c>
      <c r="B212">
        <v>3300006056</v>
      </c>
      <c r="C212">
        <v>1678094</v>
      </c>
      <c r="D212">
        <v>208</v>
      </c>
      <c r="E212">
        <v>9197</v>
      </c>
      <c r="F212">
        <v>0</v>
      </c>
      <c r="G212">
        <v>0</v>
      </c>
      <c r="H212">
        <v>0</v>
      </c>
      <c r="I212">
        <v>28</v>
      </c>
      <c r="J212">
        <v>58.06</v>
      </c>
      <c r="K212">
        <v>0.86</v>
      </c>
      <c r="L212">
        <v>53.76</v>
      </c>
      <c r="M212" t="s">
        <v>153</v>
      </c>
      <c r="N212" t="s">
        <v>647</v>
      </c>
      <c r="O212" t="s">
        <v>648</v>
      </c>
      <c r="P212" t="s">
        <v>156</v>
      </c>
      <c r="Q212" t="s">
        <v>340</v>
      </c>
      <c r="R212" t="s">
        <v>631</v>
      </c>
      <c r="S212">
        <v>-87.894999999999996</v>
      </c>
      <c r="T212">
        <v>43.023000000000003</v>
      </c>
    </row>
    <row r="213" spans="1:20" x14ac:dyDescent="0.35">
      <c r="A213" t="s">
        <v>649</v>
      </c>
      <c r="B213">
        <v>3300006056</v>
      </c>
      <c r="C213">
        <v>1052982</v>
      </c>
      <c r="D213">
        <v>153</v>
      </c>
      <c r="E213">
        <v>7711</v>
      </c>
      <c r="F213">
        <v>1</v>
      </c>
      <c r="G213">
        <v>0</v>
      </c>
      <c r="H213">
        <v>0</v>
      </c>
      <c r="I213">
        <v>28</v>
      </c>
      <c r="J213">
        <v>59.06</v>
      </c>
      <c r="K213">
        <v>1.53</v>
      </c>
      <c r="L213">
        <v>51.41</v>
      </c>
      <c r="M213" t="s">
        <v>153</v>
      </c>
      <c r="N213" t="s">
        <v>650</v>
      </c>
      <c r="O213" t="s">
        <v>651</v>
      </c>
      <c r="P213" t="s">
        <v>156</v>
      </c>
      <c r="Q213" t="s">
        <v>340</v>
      </c>
      <c r="R213" t="s">
        <v>631</v>
      </c>
      <c r="S213">
        <v>-87.894999999999996</v>
      </c>
      <c r="T213">
        <v>43.023000000000003</v>
      </c>
    </row>
    <row r="214" spans="1:20" x14ac:dyDescent="0.35">
      <c r="A214" t="s">
        <v>652</v>
      </c>
      <c r="B214">
        <v>3300006056</v>
      </c>
      <c r="C214">
        <v>858197</v>
      </c>
      <c r="D214">
        <v>89</v>
      </c>
      <c r="E214">
        <v>12499</v>
      </c>
      <c r="F214">
        <v>0</v>
      </c>
      <c r="G214">
        <v>0</v>
      </c>
      <c r="H214">
        <v>0</v>
      </c>
      <c r="I214">
        <v>30</v>
      </c>
      <c r="J214">
        <v>57.78</v>
      </c>
      <c r="K214">
        <v>0.09</v>
      </c>
      <c r="L214">
        <v>57.33</v>
      </c>
      <c r="M214" t="s">
        <v>153</v>
      </c>
      <c r="N214" t="s">
        <v>653</v>
      </c>
      <c r="O214" t="s">
        <v>654</v>
      </c>
      <c r="P214" t="s">
        <v>156</v>
      </c>
      <c r="Q214" t="s">
        <v>340</v>
      </c>
      <c r="R214" t="s">
        <v>631</v>
      </c>
      <c r="S214">
        <v>-87.894999999999996</v>
      </c>
      <c r="T214">
        <v>43.023000000000003</v>
      </c>
    </row>
    <row r="215" spans="1:20" x14ac:dyDescent="0.35">
      <c r="A215" t="s">
        <v>655</v>
      </c>
      <c r="B215">
        <v>3300006056</v>
      </c>
      <c r="C215">
        <v>2429068</v>
      </c>
      <c r="D215">
        <v>358</v>
      </c>
      <c r="E215">
        <v>7506</v>
      </c>
      <c r="F215">
        <v>1</v>
      </c>
      <c r="G215">
        <v>0</v>
      </c>
      <c r="H215">
        <v>0</v>
      </c>
      <c r="I215">
        <v>29</v>
      </c>
      <c r="J215">
        <v>75.180000000000007</v>
      </c>
      <c r="K215">
        <v>2.2599999999999998</v>
      </c>
      <c r="L215">
        <v>63.88</v>
      </c>
      <c r="M215" t="s">
        <v>153</v>
      </c>
      <c r="N215" t="s">
        <v>656</v>
      </c>
      <c r="O215" t="s">
        <v>315</v>
      </c>
      <c r="P215" t="s">
        <v>156</v>
      </c>
      <c r="Q215" t="s">
        <v>340</v>
      </c>
      <c r="R215" t="s">
        <v>631</v>
      </c>
      <c r="S215">
        <v>-87.894999999999996</v>
      </c>
      <c r="T215">
        <v>43.023000000000003</v>
      </c>
    </row>
    <row r="216" spans="1:20" x14ac:dyDescent="0.35">
      <c r="A216" t="s">
        <v>657</v>
      </c>
      <c r="B216">
        <v>3300006056</v>
      </c>
      <c r="C216">
        <v>1879031</v>
      </c>
      <c r="D216">
        <v>267</v>
      </c>
      <c r="E216">
        <v>7626</v>
      </c>
      <c r="F216">
        <v>0</v>
      </c>
      <c r="G216">
        <v>0</v>
      </c>
      <c r="H216">
        <v>0</v>
      </c>
      <c r="I216">
        <v>9</v>
      </c>
      <c r="J216">
        <v>64.12</v>
      </c>
      <c r="K216">
        <v>1.48</v>
      </c>
      <c r="L216">
        <v>56.72</v>
      </c>
      <c r="M216" t="s">
        <v>153</v>
      </c>
      <c r="N216" t="s">
        <v>658</v>
      </c>
      <c r="O216" t="s">
        <v>659</v>
      </c>
      <c r="P216" t="s">
        <v>156</v>
      </c>
      <c r="Q216" t="s">
        <v>340</v>
      </c>
      <c r="R216" t="s">
        <v>631</v>
      </c>
      <c r="S216">
        <v>-87.894999999999996</v>
      </c>
      <c r="T216">
        <v>43.023000000000003</v>
      </c>
    </row>
    <row r="217" spans="1:20" x14ac:dyDescent="0.35">
      <c r="A217" t="s">
        <v>660</v>
      </c>
      <c r="B217">
        <v>3300006056</v>
      </c>
      <c r="C217">
        <v>2121677</v>
      </c>
      <c r="D217">
        <v>248</v>
      </c>
      <c r="E217">
        <v>10248</v>
      </c>
      <c r="F217">
        <v>0</v>
      </c>
      <c r="G217">
        <v>1</v>
      </c>
      <c r="H217">
        <v>1</v>
      </c>
      <c r="I217">
        <v>27</v>
      </c>
      <c r="J217">
        <v>72.2</v>
      </c>
      <c r="K217">
        <v>4.41</v>
      </c>
      <c r="L217">
        <v>50.15</v>
      </c>
      <c r="M217" t="s">
        <v>153</v>
      </c>
      <c r="N217" t="s">
        <v>661</v>
      </c>
      <c r="O217" t="s">
        <v>662</v>
      </c>
      <c r="P217" t="s">
        <v>156</v>
      </c>
      <c r="Q217" t="s">
        <v>340</v>
      </c>
      <c r="R217" t="s">
        <v>631</v>
      </c>
      <c r="S217">
        <v>-87.894999999999996</v>
      </c>
      <c r="T217">
        <v>43.023000000000003</v>
      </c>
    </row>
    <row r="218" spans="1:20" x14ac:dyDescent="0.35">
      <c r="A218" t="s">
        <v>663</v>
      </c>
      <c r="B218">
        <v>3300006056</v>
      </c>
      <c r="C218">
        <v>2193997</v>
      </c>
      <c r="D218">
        <v>81</v>
      </c>
      <c r="E218">
        <v>48996</v>
      </c>
      <c r="F218">
        <v>1</v>
      </c>
      <c r="G218">
        <v>0</v>
      </c>
      <c r="H218">
        <v>1</v>
      </c>
      <c r="I218">
        <v>44</v>
      </c>
      <c r="J218">
        <v>85.51</v>
      </c>
      <c r="K218">
        <v>4.17</v>
      </c>
      <c r="L218">
        <v>64.66</v>
      </c>
      <c r="M218" t="s">
        <v>153</v>
      </c>
      <c r="N218" t="s">
        <v>664</v>
      </c>
      <c r="O218" t="s">
        <v>665</v>
      </c>
      <c r="P218" t="s">
        <v>156</v>
      </c>
      <c r="Q218" t="s">
        <v>340</v>
      </c>
      <c r="R218" t="s">
        <v>631</v>
      </c>
      <c r="S218">
        <v>-87.894999999999996</v>
      </c>
      <c r="T218">
        <v>43.023000000000003</v>
      </c>
    </row>
    <row r="219" spans="1:20" x14ac:dyDescent="0.35">
      <c r="A219" t="s">
        <v>666</v>
      </c>
      <c r="B219">
        <v>3300006056</v>
      </c>
      <c r="C219">
        <v>2999180</v>
      </c>
      <c r="D219">
        <v>256</v>
      </c>
      <c r="E219">
        <v>17582</v>
      </c>
      <c r="F219">
        <v>0</v>
      </c>
      <c r="G219">
        <v>1</v>
      </c>
      <c r="H219">
        <v>0</v>
      </c>
      <c r="I219">
        <v>40</v>
      </c>
      <c r="J219">
        <v>87.82</v>
      </c>
      <c r="K219">
        <v>1.78</v>
      </c>
      <c r="L219">
        <v>78.92</v>
      </c>
      <c r="M219" t="s">
        <v>153</v>
      </c>
      <c r="N219" t="s">
        <v>667</v>
      </c>
      <c r="O219" t="s">
        <v>668</v>
      </c>
      <c r="P219" t="s">
        <v>156</v>
      </c>
      <c r="Q219" t="s">
        <v>340</v>
      </c>
      <c r="R219" t="s">
        <v>631</v>
      </c>
      <c r="S219">
        <v>-87.894999999999996</v>
      </c>
      <c r="T219">
        <v>43.023000000000003</v>
      </c>
    </row>
    <row r="220" spans="1:20" x14ac:dyDescent="0.35">
      <c r="A220" t="s">
        <v>669</v>
      </c>
      <c r="B220">
        <v>3300006056</v>
      </c>
      <c r="C220">
        <v>3003041</v>
      </c>
      <c r="D220">
        <v>310</v>
      </c>
      <c r="E220">
        <v>12226</v>
      </c>
      <c r="F220">
        <v>0</v>
      </c>
      <c r="G220">
        <v>1</v>
      </c>
      <c r="H220">
        <v>1</v>
      </c>
      <c r="I220">
        <v>42</v>
      </c>
      <c r="J220">
        <v>77.900000000000006</v>
      </c>
      <c r="K220">
        <v>2.27</v>
      </c>
      <c r="L220">
        <v>66.55</v>
      </c>
      <c r="M220" t="s">
        <v>153</v>
      </c>
      <c r="N220" t="s">
        <v>670</v>
      </c>
      <c r="O220" t="s">
        <v>671</v>
      </c>
      <c r="P220" t="s">
        <v>156</v>
      </c>
      <c r="Q220" t="s">
        <v>340</v>
      </c>
      <c r="R220" t="s">
        <v>631</v>
      </c>
      <c r="S220">
        <v>-87.894999999999996</v>
      </c>
      <c r="T220">
        <v>43.023000000000003</v>
      </c>
    </row>
    <row r="221" spans="1:20" x14ac:dyDescent="0.35">
      <c r="A221" t="s">
        <v>672</v>
      </c>
      <c r="B221">
        <v>3300006056</v>
      </c>
      <c r="C221">
        <v>2972130</v>
      </c>
      <c r="D221">
        <v>235</v>
      </c>
      <c r="E221">
        <v>22240</v>
      </c>
      <c r="F221">
        <v>1</v>
      </c>
      <c r="G221">
        <v>0</v>
      </c>
      <c r="H221">
        <v>0</v>
      </c>
      <c r="I221">
        <v>27</v>
      </c>
      <c r="J221">
        <v>67.540000000000006</v>
      </c>
      <c r="K221">
        <v>0</v>
      </c>
      <c r="L221">
        <v>67.540000000000006</v>
      </c>
      <c r="M221" t="s">
        <v>153</v>
      </c>
      <c r="N221" t="s">
        <v>673</v>
      </c>
      <c r="O221" t="s">
        <v>674</v>
      </c>
      <c r="P221" t="s">
        <v>156</v>
      </c>
      <c r="Q221" t="s">
        <v>340</v>
      </c>
      <c r="R221" t="s">
        <v>631</v>
      </c>
      <c r="S221">
        <v>-87.894999999999996</v>
      </c>
      <c r="T221">
        <v>43.023000000000003</v>
      </c>
    </row>
    <row r="222" spans="1:20" x14ac:dyDescent="0.35">
      <c r="A222" t="s">
        <v>675</v>
      </c>
      <c r="B222">
        <v>3300006056</v>
      </c>
      <c r="C222">
        <v>3203275</v>
      </c>
      <c r="D222">
        <v>81</v>
      </c>
      <c r="E222">
        <v>99715</v>
      </c>
      <c r="F222">
        <v>0</v>
      </c>
      <c r="G222">
        <v>3</v>
      </c>
      <c r="H222">
        <v>0</v>
      </c>
      <c r="I222">
        <v>43</v>
      </c>
      <c r="J222">
        <v>93.6</v>
      </c>
      <c r="K222">
        <v>1.1100000000000001</v>
      </c>
      <c r="L222">
        <v>88.05</v>
      </c>
      <c r="M222" t="s">
        <v>153</v>
      </c>
      <c r="N222" t="s">
        <v>676</v>
      </c>
      <c r="O222" t="s">
        <v>677</v>
      </c>
      <c r="P222" t="s">
        <v>156</v>
      </c>
      <c r="Q222" t="s">
        <v>340</v>
      </c>
      <c r="R222" t="s">
        <v>631</v>
      </c>
      <c r="S222">
        <v>-87.894999999999996</v>
      </c>
      <c r="T222">
        <v>43.023000000000003</v>
      </c>
    </row>
    <row r="223" spans="1:20" x14ac:dyDescent="0.35">
      <c r="A223" t="s">
        <v>678</v>
      </c>
      <c r="B223">
        <v>3300006056</v>
      </c>
      <c r="C223">
        <v>1688730</v>
      </c>
      <c r="D223">
        <v>274</v>
      </c>
      <c r="E223">
        <v>6538</v>
      </c>
      <c r="F223">
        <v>1</v>
      </c>
      <c r="G223">
        <v>1</v>
      </c>
      <c r="H223">
        <v>0</v>
      </c>
      <c r="I223">
        <v>28</v>
      </c>
      <c r="J223">
        <v>73.959999999999994</v>
      </c>
      <c r="K223">
        <v>2.23</v>
      </c>
      <c r="L223">
        <v>62.81</v>
      </c>
      <c r="M223" t="s">
        <v>153</v>
      </c>
      <c r="N223" t="s">
        <v>679</v>
      </c>
      <c r="O223" t="s">
        <v>680</v>
      </c>
      <c r="P223" t="s">
        <v>156</v>
      </c>
      <c r="Q223" t="s">
        <v>340</v>
      </c>
      <c r="R223" t="s">
        <v>631</v>
      </c>
      <c r="S223">
        <v>-87.894999999999996</v>
      </c>
      <c r="T223">
        <v>43.023000000000003</v>
      </c>
    </row>
    <row r="224" spans="1:20" x14ac:dyDescent="0.35">
      <c r="A224" t="s">
        <v>681</v>
      </c>
      <c r="B224">
        <v>3300006056</v>
      </c>
      <c r="C224">
        <v>1974324</v>
      </c>
      <c r="D224">
        <v>305</v>
      </c>
      <c r="E224">
        <v>6908</v>
      </c>
      <c r="F224">
        <v>0</v>
      </c>
      <c r="G224">
        <v>2</v>
      </c>
      <c r="H224">
        <v>0</v>
      </c>
      <c r="I224">
        <v>33</v>
      </c>
      <c r="J224">
        <v>67.03</v>
      </c>
      <c r="K224">
        <v>0.77</v>
      </c>
      <c r="L224">
        <v>63.18</v>
      </c>
      <c r="M224" t="s">
        <v>153</v>
      </c>
      <c r="N224" t="s">
        <v>682</v>
      </c>
      <c r="O224" t="s">
        <v>683</v>
      </c>
      <c r="P224" t="s">
        <v>156</v>
      </c>
      <c r="Q224" t="s">
        <v>340</v>
      </c>
      <c r="R224" t="s">
        <v>631</v>
      </c>
      <c r="S224">
        <v>-87.894999999999996</v>
      </c>
      <c r="T224">
        <v>43.023000000000003</v>
      </c>
    </row>
    <row r="225" spans="1:20" x14ac:dyDescent="0.35">
      <c r="A225" t="s">
        <v>684</v>
      </c>
      <c r="B225">
        <v>3300006056</v>
      </c>
      <c r="C225">
        <v>5219288</v>
      </c>
      <c r="D225">
        <v>294</v>
      </c>
      <c r="E225">
        <v>61760</v>
      </c>
      <c r="F225">
        <v>2</v>
      </c>
      <c r="G225">
        <v>0</v>
      </c>
      <c r="H225">
        <v>0</v>
      </c>
      <c r="I225">
        <v>48</v>
      </c>
      <c r="J225">
        <v>85.61</v>
      </c>
      <c r="K225">
        <v>1.71</v>
      </c>
      <c r="L225">
        <v>77.06</v>
      </c>
      <c r="M225" t="s">
        <v>153</v>
      </c>
      <c r="N225" t="s">
        <v>685</v>
      </c>
      <c r="O225" t="s">
        <v>686</v>
      </c>
      <c r="P225" t="s">
        <v>156</v>
      </c>
      <c r="Q225" t="s">
        <v>340</v>
      </c>
      <c r="R225" t="s">
        <v>631</v>
      </c>
      <c r="S225">
        <v>-87.894999999999996</v>
      </c>
      <c r="T225">
        <v>43.023000000000003</v>
      </c>
    </row>
    <row r="226" spans="1:20" x14ac:dyDescent="0.35">
      <c r="A226" t="s">
        <v>687</v>
      </c>
      <c r="B226">
        <v>3300006056</v>
      </c>
      <c r="C226">
        <v>5385031</v>
      </c>
      <c r="D226">
        <v>447</v>
      </c>
      <c r="E226">
        <v>18035</v>
      </c>
      <c r="F226">
        <v>0</v>
      </c>
      <c r="G226">
        <v>0</v>
      </c>
      <c r="H226">
        <v>0</v>
      </c>
      <c r="I226">
        <v>39</v>
      </c>
      <c r="J226">
        <v>84.66</v>
      </c>
      <c r="K226">
        <v>4.84</v>
      </c>
      <c r="L226">
        <v>60.46</v>
      </c>
      <c r="M226" t="s">
        <v>153</v>
      </c>
      <c r="N226" t="s">
        <v>688</v>
      </c>
      <c r="O226" t="s">
        <v>319</v>
      </c>
      <c r="P226" t="s">
        <v>156</v>
      </c>
      <c r="Q226" t="s">
        <v>340</v>
      </c>
      <c r="R226" t="s">
        <v>631</v>
      </c>
      <c r="S226">
        <v>-87.894999999999996</v>
      </c>
      <c r="T226">
        <v>43.023000000000003</v>
      </c>
    </row>
    <row r="227" spans="1:20" x14ac:dyDescent="0.35">
      <c r="A227" t="s">
        <v>689</v>
      </c>
      <c r="B227">
        <v>3300006056</v>
      </c>
      <c r="C227">
        <v>5246586</v>
      </c>
      <c r="D227">
        <v>740</v>
      </c>
      <c r="E227">
        <v>8019</v>
      </c>
      <c r="F227">
        <v>0</v>
      </c>
      <c r="G227">
        <v>1</v>
      </c>
      <c r="H227">
        <v>1</v>
      </c>
      <c r="I227">
        <v>45</v>
      </c>
      <c r="J227">
        <v>78.75</v>
      </c>
      <c r="K227">
        <v>1.18</v>
      </c>
      <c r="L227">
        <v>72.849999999999994</v>
      </c>
      <c r="M227" t="s">
        <v>153</v>
      </c>
      <c r="N227" t="s">
        <v>690</v>
      </c>
      <c r="O227" t="s">
        <v>691</v>
      </c>
      <c r="P227" t="s">
        <v>156</v>
      </c>
      <c r="Q227" t="s">
        <v>340</v>
      </c>
      <c r="R227" t="s">
        <v>631</v>
      </c>
      <c r="S227">
        <v>-87.894999999999996</v>
      </c>
      <c r="T227">
        <v>43.023000000000003</v>
      </c>
    </row>
    <row r="228" spans="1:20" x14ac:dyDescent="0.35">
      <c r="A228" t="s">
        <v>692</v>
      </c>
      <c r="B228">
        <v>3300006056</v>
      </c>
      <c r="C228">
        <v>1437470</v>
      </c>
      <c r="D228">
        <v>30</v>
      </c>
      <c r="E228">
        <v>70024</v>
      </c>
      <c r="F228">
        <v>1</v>
      </c>
      <c r="G228">
        <v>1</v>
      </c>
      <c r="H228">
        <v>1</v>
      </c>
      <c r="I228">
        <v>35</v>
      </c>
      <c r="J228">
        <v>99.05</v>
      </c>
      <c r="K228">
        <v>2.0499999999999998</v>
      </c>
      <c r="L228">
        <v>88.8</v>
      </c>
      <c r="M228" t="s">
        <v>183</v>
      </c>
      <c r="N228" t="s">
        <v>693</v>
      </c>
      <c r="O228" t="s">
        <v>694</v>
      </c>
      <c r="P228" t="s">
        <v>156</v>
      </c>
      <c r="Q228" t="s">
        <v>340</v>
      </c>
      <c r="R228" t="s">
        <v>631</v>
      </c>
      <c r="S228">
        <v>-87.894999999999996</v>
      </c>
      <c r="T228">
        <v>43.023000000000003</v>
      </c>
    </row>
    <row r="229" spans="1:20" x14ac:dyDescent="0.35">
      <c r="A229" t="s">
        <v>695</v>
      </c>
      <c r="B229">
        <v>3300000568</v>
      </c>
      <c r="C229">
        <v>1110073</v>
      </c>
      <c r="D229">
        <v>157</v>
      </c>
      <c r="E229">
        <v>7753</v>
      </c>
      <c r="F229">
        <v>1</v>
      </c>
      <c r="G229">
        <v>1</v>
      </c>
      <c r="H229">
        <v>2</v>
      </c>
      <c r="I229">
        <v>43</v>
      </c>
      <c r="J229">
        <v>71.62</v>
      </c>
      <c r="K229">
        <v>2.09</v>
      </c>
      <c r="L229">
        <v>61.17</v>
      </c>
      <c r="M229" t="s">
        <v>153</v>
      </c>
      <c r="N229" t="s">
        <v>696</v>
      </c>
      <c r="O229" t="s">
        <v>697</v>
      </c>
      <c r="P229" t="s">
        <v>156</v>
      </c>
      <c r="Q229" t="s">
        <v>557</v>
      </c>
      <c r="R229" t="s">
        <v>698</v>
      </c>
      <c r="S229">
        <v>-77.101200000000006</v>
      </c>
      <c r="T229">
        <v>39.004300000000001</v>
      </c>
    </row>
    <row r="230" spans="1:20" x14ac:dyDescent="0.35">
      <c r="A230" t="s">
        <v>699</v>
      </c>
      <c r="B230">
        <v>3300000568</v>
      </c>
      <c r="C230">
        <v>1519977</v>
      </c>
      <c r="D230">
        <v>29</v>
      </c>
      <c r="E230">
        <v>99662</v>
      </c>
      <c r="F230">
        <v>1</v>
      </c>
      <c r="G230">
        <v>1</v>
      </c>
      <c r="H230">
        <v>0</v>
      </c>
      <c r="I230">
        <v>45</v>
      </c>
      <c r="J230">
        <v>90.39</v>
      </c>
      <c r="K230">
        <v>4.03</v>
      </c>
      <c r="L230">
        <v>70.239999999999995</v>
      </c>
      <c r="M230" t="s">
        <v>153</v>
      </c>
      <c r="N230" t="s">
        <v>700</v>
      </c>
      <c r="O230" t="s">
        <v>701</v>
      </c>
      <c r="P230" t="s">
        <v>156</v>
      </c>
      <c r="Q230" t="s">
        <v>557</v>
      </c>
      <c r="R230" t="s">
        <v>698</v>
      </c>
      <c r="S230">
        <v>-77.101200000000006</v>
      </c>
      <c r="T230">
        <v>39.004300000000001</v>
      </c>
    </row>
    <row r="231" spans="1:20" x14ac:dyDescent="0.35">
      <c r="A231" t="s">
        <v>702</v>
      </c>
      <c r="B231">
        <v>3300000568</v>
      </c>
      <c r="C231">
        <v>1895471</v>
      </c>
      <c r="D231">
        <v>148</v>
      </c>
      <c r="E231">
        <v>19031</v>
      </c>
      <c r="F231">
        <v>1</v>
      </c>
      <c r="G231">
        <v>1</v>
      </c>
      <c r="H231">
        <v>0</v>
      </c>
      <c r="I231">
        <v>35</v>
      </c>
      <c r="J231">
        <v>75.33</v>
      </c>
      <c r="K231">
        <v>2.02</v>
      </c>
      <c r="L231">
        <v>65.23</v>
      </c>
      <c r="M231" t="s">
        <v>153</v>
      </c>
      <c r="N231" t="s">
        <v>703</v>
      </c>
      <c r="O231" t="s">
        <v>704</v>
      </c>
      <c r="P231" t="s">
        <v>156</v>
      </c>
      <c r="Q231" t="s">
        <v>557</v>
      </c>
      <c r="R231" t="s">
        <v>698</v>
      </c>
      <c r="S231">
        <v>-77.101200000000006</v>
      </c>
      <c r="T231">
        <v>39.004300000000001</v>
      </c>
    </row>
    <row r="232" spans="1:20" x14ac:dyDescent="0.35">
      <c r="A232" t="s">
        <v>705</v>
      </c>
      <c r="B232">
        <v>3300000568</v>
      </c>
      <c r="C232">
        <v>1631896</v>
      </c>
      <c r="D232">
        <v>14</v>
      </c>
      <c r="E232">
        <v>160158</v>
      </c>
      <c r="F232">
        <v>0</v>
      </c>
      <c r="G232">
        <v>2</v>
      </c>
      <c r="H232">
        <v>0</v>
      </c>
      <c r="I232">
        <v>44</v>
      </c>
      <c r="J232">
        <v>82.36</v>
      </c>
      <c r="K232">
        <v>0.1</v>
      </c>
      <c r="L232">
        <v>81.86</v>
      </c>
      <c r="M232" t="s">
        <v>153</v>
      </c>
      <c r="N232" t="s">
        <v>706</v>
      </c>
      <c r="O232" t="s">
        <v>707</v>
      </c>
      <c r="P232" t="s">
        <v>156</v>
      </c>
      <c r="Q232" t="s">
        <v>557</v>
      </c>
      <c r="R232" t="s">
        <v>698</v>
      </c>
      <c r="S232">
        <v>-77.101200000000006</v>
      </c>
      <c r="T232">
        <v>39.004300000000001</v>
      </c>
    </row>
    <row r="233" spans="1:20" x14ac:dyDescent="0.35">
      <c r="A233" t="s">
        <v>708</v>
      </c>
      <c r="B233">
        <v>3300000568</v>
      </c>
      <c r="C233">
        <v>4937282</v>
      </c>
      <c r="D233">
        <v>494</v>
      </c>
      <c r="E233">
        <v>12874</v>
      </c>
      <c r="F233">
        <v>1</v>
      </c>
      <c r="G233">
        <v>2</v>
      </c>
      <c r="H233">
        <v>0</v>
      </c>
      <c r="I233">
        <v>49</v>
      </c>
      <c r="J233">
        <v>93.35</v>
      </c>
      <c r="K233">
        <v>4.1900000000000004</v>
      </c>
      <c r="L233">
        <v>72.400000000000006</v>
      </c>
      <c r="M233" t="s">
        <v>153</v>
      </c>
      <c r="N233" t="s">
        <v>709</v>
      </c>
      <c r="O233" t="s">
        <v>710</v>
      </c>
      <c r="P233" t="s">
        <v>156</v>
      </c>
      <c r="Q233" t="s">
        <v>557</v>
      </c>
      <c r="R233" t="s">
        <v>698</v>
      </c>
      <c r="S233">
        <v>-77.101200000000006</v>
      </c>
      <c r="T233">
        <v>39.004300000000001</v>
      </c>
    </row>
    <row r="234" spans="1:20" x14ac:dyDescent="0.35">
      <c r="A234" t="s">
        <v>711</v>
      </c>
      <c r="B234">
        <v>3300000568</v>
      </c>
      <c r="C234">
        <v>4321144</v>
      </c>
      <c r="D234">
        <v>471</v>
      </c>
      <c r="E234">
        <v>11696</v>
      </c>
      <c r="F234">
        <v>0</v>
      </c>
      <c r="G234">
        <v>3</v>
      </c>
      <c r="H234">
        <v>0</v>
      </c>
      <c r="I234">
        <v>36</v>
      </c>
      <c r="J234">
        <v>80.900000000000006</v>
      </c>
      <c r="K234">
        <v>3.93</v>
      </c>
      <c r="L234">
        <v>61.25</v>
      </c>
      <c r="M234" t="s">
        <v>153</v>
      </c>
      <c r="N234" t="s">
        <v>712</v>
      </c>
      <c r="O234" t="s">
        <v>713</v>
      </c>
      <c r="P234" t="s">
        <v>156</v>
      </c>
      <c r="Q234" t="s">
        <v>557</v>
      </c>
      <c r="R234" t="s">
        <v>698</v>
      </c>
      <c r="S234">
        <v>-77.101200000000006</v>
      </c>
      <c r="T234">
        <v>39.004300000000001</v>
      </c>
    </row>
    <row r="235" spans="1:20" x14ac:dyDescent="0.35">
      <c r="A235" t="s">
        <v>714</v>
      </c>
      <c r="B235">
        <v>3300000568</v>
      </c>
      <c r="C235">
        <v>823153</v>
      </c>
      <c r="D235">
        <v>9</v>
      </c>
      <c r="E235">
        <v>279904</v>
      </c>
      <c r="F235">
        <v>1</v>
      </c>
      <c r="G235">
        <v>1</v>
      </c>
      <c r="H235">
        <v>1</v>
      </c>
      <c r="I235">
        <v>51</v>
      </c>
      <c r="J235">
        <v>59.78</v>
      </c>
      <c r="K235">
        <v>0.99</v>
      </c>
      <c r="L235">
        <v>54.83</v>
      </c>
      <c r="M235" t="s">
        <v>153</v>
      </c>
      <c r="N235" t="s">
        <v>715</v>
      </c>
      <c r="O235" t="s">
        <v>716</v>
      </c>
      <c r="P235" t="s">
        <v>156</v>
      </c>
      <c r="Q235" t="s">
        <v>557</v>
      </c>
      <c r="R235" t="s">
        <v>698</v>
      </c>
      <c r="S235">
        <v>-77.101200000000006</v>
      </c>
      <c r="T235">
        <v>39.004300000000001</v>
      </c>
    </row>
    <row r="236" spans="1:20" x14ac:dyDescent="0.35">
      <c r="A236" t="s">
        <v>717</v>
      </c>
      <c r="B236">
        <v>3300000568</v>
      </c>
      <c r="C236">
        <v>966775</v>
      </c>
      <c r="D236">
        <v>48</v>
      </c>
      <c r="E236">
        <v>27552</v>
      </c>
      <c r="F236">
        <v>1</v>
      </c>
      <c r="G236">
        <v>1</v>
      </c>
      <c r="H236">
        <v>0</v>
      </c>
      <c r="I236">
        <v>37</v>
      </c>
      <c r="J236">
        <v>61.4</v>
      </c>
      <c r="K236">
        <v>0</v>
      </c>
      <c r="L236">
        <v>61.4</v>
      </c>
      <c r="M236" t="s">
        <v>153</v>
      </c>
      <c r="N236" t="s">
        <v>718</v>
      </c>
      <c r="O236" t="s">
        <v>719</v>
      </c>
      <c r="P236" t="s">
        <v>156</v>
      </c>
      <c r="Q236" t="s">
        <v>557</v>
      </c>
      <c r="R236" t="s">
        <v>698</v>
      </c>
      <c r="S236">
        <v>-77.101200000000006</v>
      </c>
      <c r="T236">
        <v>39.004300000000001</v>
      </c>
    </row>
    <row r="237" spans="1:20" x14ac:dyDescent="0.35">
      <c r="A237" t="s">
        <v>720</v>
      </c>
      <c r="B237">
        <v>3300000568</v>
      </c>
      <c r="C237">
        <v>1006394</v>
      </c>
      <c r="D237">
        <v>167</v>
      </c>
      <c r="E237">
        <v>6596</v>
      </c>
      <c r="F237">
        <v>0</v>
      </c>
      <c r="G237">
        <v>0</v>
      </c>
      <c r="H237">
        <v>0</v>
      </c>
      <c r="I237">
        <v>13</v>
      </c>
      <c r="J237">
        <v>54.75</v>
      </c>
      <c r="K237">
        <v>0</v>
      </c>
      <c r="L237">
        <v>54.75</v>
      </c>
      <c r="M237" t="s">
        <v>153</v>
      </c>
      <c r="N237" t="s">
        <v>721</v>
      </c>
      <c r="O237" t="s">
        <v>722</v>
      </c>
      <c r="P237" t="s">
        <v>156</v>
      </c>
      <c r="Q237" t="s">
        <v>557</v>
      </c>
      <c r="R237" t="s">
        <v>698</v>
      </c>
      <c r="S237">
        <v>-77.101200000000006</v>
      </c>
      <c r="T237">
        <v>39.004300000000001</v>
      </c>
    </row>
    <row r="238" spans="1:20" x14ac:dyDescent="0.35">
      <c r="A238" t="s">
        <v>723</v>
      </c>
      <c r="B238">
        <v>3300000568</v>
      </c>
      <c r="C238">
        <v>2448742</v>
      </c>
      <c r="D238">
        <v>131</v>
      </c>
      <c r="E238">
        <v>34359</v>
      </c>
      <c r="F238">
        <v>1</v>
      </c>
      <c r="G238">
        <v>0</v>
      </c>
      <c r="H238">
        <v>0</v>
      </c>
      <c r="I238">
        <v>47</v>
      </c>
      <c r="J238">
        <v>87.25</v>
      </c>
      <c r="K238">
        <v>2.61</v>
      </c>
      <c r="L238">
        <v>74.2</v>
      </c>
      <c r="M238" t="s">
        <v>153</v>
      </c>
      <c r="N238" t="s">
        <v>724</v>
      </c>
      <c r="O238" t="s">
        <v>725</v>
      </c>
      <c r="P238" t="s">
        <v>156</v>
      </c>
      <c r="Q238" t="s">
        <v>557</v>
      </c>
      <c r="R238" t="s">
        <v>698</v>
      </c>
      <c r="S238">
        <v>-77.101200000000006</v>
      </c>
      <c r="T238">
        <v>39.004300000000001</v>
      </c>
    </row>
    <row r="239" spans="1:20" x14ac:dyDescent="0.35">
      <c r="A239" t="s">
        <v>726</v>
      </c>
      <c r="B239">
        <v>3300000568</v>
      </c>
      <c r="C239">
        <v>2633458</v>
      </c>
      <c r="D239">
        <v>41</v>
      </c>
      <c r="E239">
        <v>102231</v>
      </c>
      <c r="F239">
        <v>1</v>
      </c>
      <c r="G239">
        <v>1</v>
      </c>
      <c r="H239">
        <v>0</v>
      </c>
      <c r="I239">
        <v>41</v>
      </c>
      <c r="J239">
        <v>100</v>
      </c>
      <c r="K239">
        <v>0.97</v>
      </c>
      <c r="L239">
        <v>95.15</v>
      </c>
      <c r="M239" t="s">
        <v>153</v>
      </c>
      <c r="N239" t="s">
        <v>727</v>
      </c>
      <c r="O239" t="s">
        <v>728</v>
      </c>
      <c r="P239" t="s">
        <v>156</v>
      </c>
      <c r="Q239" t="s">
        <v>557</v>
      </c>
      <c r="R239" t="s">
        <v>698</v>
      </c>
      <c r="S239">
        <v>-77.101200000000006</v>
      </c>
      <c r="T239">
        <v>39.004300000000001</v>
      </c>
    </row>
    <row r="240" spans="1:20" x14ac:dyDescent="0.35">
      <c r="A240" t="s">
        <v>729</v>
      </c>
      <c r="B240">
        <v>3300000568</v>
      </c>
      <c r="C240">
        <v>547788</v>
      </c>
      <c r="D240">
        <v>19</v>
      </c>
      <c r="E240">
        <v>43936</v>
      </c>
      <c r="F240">
        <v>1</v>
      </c>
      <c r="G240">
        <v>1</v>
      </c>
      <c r="H240">
        <v>1</v>
      </c>
      <c r="I240">
        <v>41</v>
      </c>
      <c r="J240">
        <v>70.11</v>
      </c>
      <c r="K240">
        <v>0</v>
      </c>
      <c r="L240">
        <v>70.11</v>
      </c>
      <c r="M240" t="s">
        <v>153</v>
      </c>
      <c r="N240" t="s">
        <v>730</v>
      </c>
      <c r="O240" t="s">
        <v>731</v>
      </c>
      <c r="P240" t="s">
        <v>156</v>
      </c>
      <c r="Q240" t="s">
        <v>557</v>
      </c>
      <c r="R240" t="s">
        <v>698</v>
      </c>
      <c r="S240">
        <v>-77.101200000000006</v>
      </c>
      <c r="T240">
        <v>39.004300000000001</v>
      </c>
    </row>
    <row r="241" spans="1:20" x14ac:dyDescent="0.35">
      <c r="A241" t="s">
        <v>732</v>
      </c>
      <c r="B241">
        <v>3300012956</v>
      </c>
      <c r="C241">
        <v>4208148</v>
      </c>
      <c r="D241">
        <v>323</v>
      </c>
      <c r="E241">
        <v>18920</v>
      </c>
      <c r="F241">
        <v>1</v>
      </c>
      <c r="G241">
        <v>1</v>
      </c>
      <c r="H241">
        <v>3</v>
      </c>
      <c r="I241">
        <v>45</v>
      </c>
      <c r="J241">
        <v>84.17</v>
      </c>
      <c r="K241">
        <v>0</v>
      </c>
      <c r="L241">
        <v>84.17</v>
      </c>
      <c r="M241" t="s">
        <v>153</v>
      </c>
      <c r="N241" t="s">
        <v>733</v>
      </c>
      <c r="O241" t="s">
        <v>734</v>
      </c>
      <c r="P241" t="s">
        <v>156</v>
      </c>
      <c r="Q241" t="s">
        <v>526</v>
      </c>
      <c r="R241" t="s">
        <v>735</v>
      </c>
      <c r="S241">
        <v>16.2</v>
      </c>
      <c r="T241">
        <v>48.3</v>
      </c>
    </row>
    <row r="242" spans="1:20" x14ac:dyDescent="0.35">
      <c r="A242" t="s">
        <v>736</v>
      </c>
      <c r="B242">
        <v>3300012956</v>
      </c>
      <c r="C242">
        <v>10072985</v>
      </c>
      <c r="D242">
        <v>805</v>
      </c>
      <c r="E242">
        <v>16891</v>
      </c>
      <c r="F242">
        <v>1</v>
      </c>
      <c r="G242">
        <v>0</v>
      </c>
      <c r="H242">
        <v>0</v>
      </c>
      <c r="I242">
        <v>66</v>
      </c>
      <c r="J242">
        <v>95.16</v>
      </c>
      <c r="K242">
        <v>2.68</v>
      </c>
      <c r="L242">
        <v>81.760000000000005</v>
      </c>
      <c r="M242" t="s">
        <v>153</v>
      </c>
      <c r="N242" t="s">
        <v>737</v>
      </c>
      <c r="O242" t="s">
        <v>738</v>
      </c>
      <c r="P242" t="s">
        <v>156</v>
      </c>
      <c r="Q242" t="s">
        <v>526</v>
      </c>
      <c r="R242" t="s">
        <v>735</v>
      </c>
      <c r="S242">
        <v>16.2</v>
      </c>
      <c r="T242">
        <v>48.3</v>
      </c>
    </row>
    <row r="243" spans="1:20" x14ac:dyDescent="0.35">
      <c r="A243" t="s">
        <v>739</v>
      </c>
      <c r="B243">
        <v>3300012956</v>
      </c>
      <c r="C243">
        <v>3092007</v>
      </c>
      <c r="D243">
        <v>339</v>
      </c>
      <c r="E243">
        <v>11951</v>
      </c>
      <c r="F243">
        <v>0</v>
      </c>
      <c r="G243">
        <v>0</v>
      </c>
      <c r="H243">
        <v>0</v>
      </c>
      <c r="I243">
        <v>32</v>
      </c>
      <c r="J243">
        <v>89.8</v>
      </c>
      <c r="K243">
        <v>3.22</v>
      </c>
      <c r="L243">
        <v>73.7</v>
      </c>
      <c r="M243" t="s">
        <v>153</v>
      </c>
      <c r="N243" t="s">
        <v>740</v>
      </c>
      <c r="O243" t="s">
        <v>741</v>
      </c>
      <c r="P243" t="s">
        <v>156</v>
      </c>
      <c r="Q243" t="s">
        <v>526</v>
      </c>
      <c r="R243" t="s">
        <v>735</v>
      </c>
      <c r="S243">
        <v>16.2</v>
      </c>
      <c r="T243">
        <v>48.3</v>
      </c>
    </row>
    <row r="244" spans="1:20" x14ac:dyDescent="0.35">
      <c r="A244" t="s">
        <v>742</v>
      </c>
      <c r="B244">
        <v>3300012956</v>
      </c>
      <c r="C244">
        <v>2232872</v>
      </c>
      <c r="D244">
        <v>410</v>
      </c>
      <c r="E244">
        <v>5535</v>
      </c>
      <c r="F244">
        <v>0</v>
      </c>
      <c r="G244">
        <v>0</v>
      </c>
      <c r="H244">
        <v>0</v>
      </c>
      <c r="I244">
        <v>38</v>
      </c>
      <c r="J244">
        <v>60.46</v>
      </c>
      <c r="K244">
        <v>0.73</v>
      </c>
      <c r="L244">
        <v>56.81</v>
      </c>
      <c r="M244" t="s">
        <v>153</v>
      </c>
      <c r="N244" t="s">
        <v>743</v>
      </c>
      <c r="O244" t="s">
        <v>744</v>
      </c>
      <c r="P244" t="s">
        <v>156</v>
      </c>
      <c r="Q244" t="s">
        <v>526</v>
      </c>
      <c r="R244" t="s">
        <v>735</v>
      </c>
      <c r="S244">
        <v>16.2</v>
      </c>
      <c r="T244">
        <v>48.3</v>
      </c>
    </row>
    <row r="245" spans="1:20" x14ac:dyDescent="0.35">
      <c r="A245" t="s">
        <v>745</v>
      </c>
      <c r="B245">
        <v>3300012956</v>
      </c>
      <c r="C245">
        <v>2269703</v>
      </c>
      <c r="D245">
        <v>306</v>
      </c>
      <c r="E245">
        <v>8481</v>
      </c>
      <c r="F245">
        <v>0</v>
      </c>
      <c r="G245">
        <v>0</v>
      </c>
      <c r="H245">
        <v>0</v>
      </c>
      <c r="I245">
        <v>20</v>
      </c>
      <c r="J245">
        <v>72.41</v>
      </c>
      <c r="K245">
        <v>2.17</v>
      </c>
      <c r="L245">
        <v>61.56</v>
      </c>
      <c r="M245" t="s">
        <v>153</v>
      </c>
      <c r="N245" t="s">
        <v>746</v>
      </c>
      <c r="O245" t="s">
        <v>747</v>
      </c>
      <c r="P245" t="s">
        <v>156</v>
      </c>
      <c r="Q245" t="s">
        <v>526</v>
      </c>
      <c r="R245" t="s">
        <v>735</v>
      </c>
      <c r="S245">
        <v>16.2</v>
      </c>
      <c r="T245">
        <v>48.3</v>
      </c>
    </row>
    <row r="246" spans="1:20" x14ac:dyDescent="0.35">
      <c r="A246" t="s">
        <v>748</v>
      </c>
      <c r="B246">
        <v>3300012956</v>
      </c>
      <c r="C246">
        <v>3212168</v>
      </c>
      <c r="D246">
        <v>451</v>
      </c>
      <c r="E246">
        <v>8129</v>
      </c>
      <c r="F246">
        <v>1</v>
      </c>
      <c r="G246">
        <v>2</v>
      </c>
      <c r="H246">
        <v>1</v>
      </c>
      <c r="I246">
        <v>24</v>
      </c>
      <c r="J246">
        <v>78.91</v>
      </c>
      <c r="K246">
        <v>3.45</v>
      </c>
      <c r="L246">
        <v>61.66</v>
      </c>
      <c r="M246" t="s">
        <v>153</v>
      </c>
      <c r="N246" t="s">
        <v>584</v>
      </c>
      <c r="O246" t="s">
        <v>315</v>
      </c>
      <c r="P246" t="s">
        <v>156</v>
      </c>
      <c r="Q246" t="s">
        <v>526</v>
      </c>
      <c r="R246" t="s">
        <v>735</v>
      </c>
      <c r="S246">
        <v>16.2</v>
      </c>
      <c r="T246">
        <v>48.3</v>
      </c>
    </row>
    <row r="247" spans="1:20" x14ac:dyDescent="0.35">
      <c r="A247" t="s">
        <v>749</v>
      </c>
      <c r="B247">
        <v>3300012956</v>
      </c>
      <c r="C247">
        <v>2984166</v>
      </c>
      <c r="D247">
        <v>39</v>
      </c>
      <c r="E247">
        <v>169260</v>
      </c>
      <c r="F247">
        <v>1</v>
      </c>
      <c r="G247">
        <v>0</v>
      </c>
      <c r="H247">
        <v>0</v>
      </c>
      <c r="I247">
        <v>27</v>
      </c>
      <c r="J247">
        <v>78.099999999999994</v>
      </c>
      <c r="K247">
        <v>4.92</v>
      </c>
      <c r="L247">
        <v>53.5</v>
      </c>
      <c r="M247" t="s">
        <v>153</v>
      </c>
      <c r="N247" t="s">
        <v>750</v>
      </c>
      <c r="O247" t="s">
        <v>751</v>
      </c>
      <c r="P247" t="s">
        <v>156</v>
      </c>
      <c r="Q247" t="s">
        <v>526</v>
      </c>
      <c r="R247" t="s">
        <v>735</v>
      </c>
      <c r="S247">
        <v>16.2</v>
      </c>
      <c r="T247">
        <v>48.3</v>
      </c>
    </row>
    <row r="248" spans="1:20" x14ac:dyDescent="0.35">
      <c r="A248" t="s">
        <v>752</v>
      </c>
      <c r="B248">
        <v>3300012956</v>
      </c>
      <c r="C248">
        <v>722950</v>
      </c>
      <c r="D248">
        <v>88</v>
      </c>
      <c r="E248">
        <v>10018</v>
      </c>
      <c r="F248">
        <v>0</v>
      </c>
      <c r="G248">
        <v>0</v>
      </c>
      <c r="H248">
        <v>0</v>
      </c>
      <c r="I248">
        <v>24</v>
      </c>
      <c r="J248">
        <v>55.08</v>
      </c>
      <c r="K248">
        <v>0.85</v>
      </c>
      <c r="L248">
        <v>50.83</v>
      </c>
      <c r="M248" t="s">
        <v>153</v>
      </c>
      <c r="N248" t="s">
        <v>753</v>
      </c>
      <c r="O248" t="s">
        <v>754</v>
      </c>
      <c r="P248" t="s">
        <v>156</v>
      </c>
      <c r="Q248" t="s">
        <v>526</v>
      </c>
      <c r="R248" t="s">
        <v>735</v>
      </c>
      <c r="S248">
        <v>16.2</v>
      </c>
      <c r="T248">
        <v>48.3</v>
      </c>
    </row>
    <row r="249" spans="1:20" x14ac:dyDescent="0.35">
      <c r="A249" t="s">
        <v>755</v>
      </c>
      <c r="B249">
        <v>3300012956</v>
      </c>
      <c r="C249">
        <v>745898</v>
      </c>
      <c r="D249">
        <v>54</v>
      </c>
      <c r="E249">
        <v>25002</v>
      </c>
      <c r="F249">
        <v>1</v>
      </c>
      <c r="G249">
        <v>1</v>
      </c>
      <c r="H249">
        <v>1</v>
      </c>
      <c r="I249">
        <v>37</v>
      </c>
      <c r="J249">
        <v>61.55</v>
      </c>
      <c r="K249">
        <v>0</v>
      </c>
      <c r="L249">
        <v>61.55</v>
      </c>
      <c r="M249" t="s">
        <v>153</v>
      </c>
      <c r="N249" t="s">
        <v>756</v>
      </c>
      <c r="O249" t="s">
        <v>757</v>
      </c>
      <c r="P249" t="s">
        <v>156</v>
      </c>
      <c r="Q249" t="s">
        <v>526</v>
      </c>
      <c r="R249" t="s">
        <v>735</v>
      </c>
      <c r="S249">
        <v>16.2</v>
      </c>
      <c r="T249">
        <v>48.3</v>
      </c>
    </row>
    <row r="250" spans="1:20" x14ac:dyDescent="0.35">
      <c r="A250" t="s">
        <v>758</v>
      </c>
      <c r="B250">
        <v>3300012956</v>
      </c>
      <c r="C250">
        <v>1513409</v>
      </c>
      <c r="D250">
        <v>91</v>
      </c>
      <c r="E250">
        <v>27541</v>
      </c>
      <c r="F250">
        <v>4</v>
      </c>
      <c r="G250">
        <v>2</v>
      </c>
      <c r="H250">
        <v>1</v>
      </c>
      <c r="I250">
        <v>38</v>
      </c>
      <c r="J250">
        <v>85.39</v>
      </c>
      <c r="K250">
        <v>2.25</v>
      </c>
      <c r="L250">
        <v>74.14</v>
      </c>
      <c r="M250" t="s">
        <v>153</v>
      </c>
      <c r="N250" t="s">
        <v>759</v>
      </c>
      <c r="O250" t="s">
        <v>760</v>
      </c>
      <c r="P250" t="s">
        <v>156</v>
      </c>
      <c r="Q250" t="s">
        <v>526</v>
      </c>
      <c r="R250" t="s">
        <v>735</v>
      </c>
      <c r="S250">
        <v>16.2</v>
      </c>
      <c r="T250">
        <v>48.3</v>
      </c>
    </row>
    <row r="251" spans="1:20" x14ac:dyDescent="0.35">
      <c r="A251" t="s">
        <v>761</v>
      </c>
      <c r="B251">
        <v>3300012956</v>
      </c>
      <c r="C251">
        <v>911153</v>
      </c>
      <c r="D251">
        <v>126</v>
      </c>
      <c r="E251">
        <v>7979</v>
      </c>
      <c r="F251">
        <v>1</v>
      </c>
      <c r="G251">
        <v>1</v>
      </c>
      <c r="H251">
        <v>1</v>
      </c>
      <c r="I251">
        <v>36</v>
      </c>
      <c r="J251">
        <v>56.48</v>
      </c>
      <c r="K251">
        <v>1.1200000000000001</v>
      </c>
      <c r="L251">
        <v>50.88</v>
      </c>
      <c r="M251" t="s">
        <v>153</v>
      </c>
      <c r="N251" t="s">
        <v>762</v>
      </c>
      <c r="O251" t="s">
        <v>654</v>
      </c>
      <c r="P251" t="s">
        <v>156</v>
      </c>
      <c r="Q251" t="s">
        <v>526</v>
      </c>
      <c r="R251" t="s">
        <v>735</v>
      </c>
      <c r="S251">
        <v>16.2</v>
      </c>
      <c r="T251">
        <v>48.3</v>
      </c>
    </row>
    <row r="252" spans="1:20" x14ac:dyDescent="0.35">
      <c r="A252" t="s">
        <v>763</v>
      </c>
      <c r="B252">
        <v>3300012956</v>
      </c>
      <c r="C252">
        <v>1832214</v>
      </c>
      <c r="D252">
        <v>288</v>
      </c>
      <c r="E252">
        <v>6968</v>
      </c>
      <c r="F252">
        <v>0</v>
      </c>
      <c r="G252">
        <v>1</v>
      </c>
      <c r="H252">
        <v>0</v>
      </c>
      <c r="I252">
        <v>19</v>
      </c>
      <c r="J252">
        <v>59.5</v>
      </c>
      <c r="K252">
        <v>0.04</v>
      </c>
      <c r="L252">
        <v>59.3</v>
      </c>
      <c r="M252" t="s">
        <v>153</v>
      </c>
      <c r="N252" t="s">
        <v>764</v>
      </c>
      <c r="O252" t="s">
        <v>765</v>
      </c>
      <c r="P252" t="s">
        <v>156</v>
      </c>
      <c r="Q252" t="s">
        <v>526</v>
      </c>
      <c r="R252" t="s">
        <v>735</v>
      </c>
      <c r="S252">
        <v>16.2</v>
      </c>
      <c r="T252">
        <v>48.3</v>
      </c>
    </row>
    <row r="253" spans="1:20" x14ac:dyDescent="0.35">
      <c r="A253" t="s">
        <v>766</v>
      </c>
      <c r="B253">
        <v>3300012956</v>
      </c>
      <c r="C253">
        <v>4761984</v>
      </c>
      <c r="D253">
        <v>892</v>
      </c>
      <c r="E253">
        <v>5548</v>
      </c>
      <c r="F253">
        <v>1</v>
      </c>
      <c r="G253">
        <v>0</v>
      </c>
      <c r="H253">
        <v>0</v>
      </c>
      <c r="I253">
        <v>37</v>
      </c>
      <c r="J253">
        <v>66.650000000000006</v>
      </c>
      <c r="K253">
        <v>1.94</v>
      </c>
      <c r="L253">
        <v>56.95</v>
      </c>
      <c r="M253" t="s">
        <v>153</v>
      </c>
      <c r="N253" t="s">
        <v>767</v>
      </c>
      <c r="O253" t="s">
        <v>768</v>
      </c>
      <c r="P253" t="s">
        <v>156</v>
      </c>
      <c r="Q253" t="s">
        <v>526</v>
      </c>
      <c r="R253" t="s">
        <v>735</v>
      </c>
      <c r="S253">
        <v>16.2</v>
      </c>
      <c r="T253">
        <v>48.3</v>
      </c>
    </row>
    <row r="254" spans="1:20" x14ac:dyDescent="0.35">
      <c r="A254" t="s">
        <v>769</v>
      </c>
      <c r="B254">
        <v>3300012956</v>
      </c>
      <c r="C254">
        <v>2903717</v>
      </c>
      <c r="D254">
        <v>104</v>
      </c>
      <c r="E254">
        <v>37667</v>
      </c>
      <c r="F254">
        <v>2</v>
      </c>
      <c r="G254">
        <v>0</v>
      </c>
      <c r="H254">
        <v>1</v>
      </c>
      <c r="I254">
        <v>39</v>
      </c>
      <c r="J254">
        <v>74.86</v>
      </c>
      <c r="K254">
        <v>0</v>
      </c>
      <c r="L254">
        <v>74.86</v>
      </c>
      <c r="M254" t="s">
        <v>153</v>
      </c>
      <c r="N254" t="s">
        <v>770</v>
      </c>
      <c r="O254" t="s">
        <v>771</v>
      </c>
      <c r="P254" t="s">
        <v>156</v>
      </c>
      <c r="Q254" t="s">
        <v>526</v>
      </c>
      <c r="R254" t="s">
        <v>735</v>
      </c>
      <c r="S254">
        <v>16.2</v>
      </c>
      <c r="T254">
        <v>48.3</v>
      </c>
    </row>
    <row r="255" spans="1:20" x14ac:dyDescent="0.35">
      <c r="A255" t="s">
        <v>772</v>
      </c>
      <c r="B255">
        <v>3300012956</v>
      </c>
      <c r="C255">
        <v>2489516</v>
      </c>
      <c r="D255">
        <v>336</v>
      </c>
      <c r="E255">
        <v>8426</v>
      </c>
      <c r="F255">
        <v>0</v>
      </c>
      <c r="G255">
        <v>0</v>
      </c>
      <c r="H255">
        <v>0</v>
      </c>
      <c r="I255">
        <v>29</v>
      </c>
      <c r="J255">
        <v>80.05</v>
      </c>
      <c r="K255">
        <v>1.1399999999999999</v>
      </c>
      <c r="L255">
        <v>74.349999999999994</v>
      </c>
      <c r="M255" t="s">
        <v>153</v>
      </c>
      <c r="N255" t="s">
        <v>773</v>
      </c>
      <c r="O255" t="s">
        <v>774</v>
      </c>
      <c r="P255" t="s">
        <v>156</v>
      </c>
      <c r="Q255" t="s">
        <v>526</v>
      </c>
      <c r="R255" t="s">
        <v>735</v>
      </c>
      <c r="S255">
        <v>16.2</v>
      </c>
      <c r="T255">
        <v>48.3</v>
      </c>
    </row>
    <row r="256" spans="1:20" x14ac:dyDescent="0.35">
      <c r="A256" t="s">
        <v>775</v>
      </c>
      <c r="B256">
        <v>3300012956</v>
      </c>
      <c r="C256">
        <v>2569514</v>
      </c>
      <c r="D256">
        <v>303</v>
      </c>
      <c r="E256">
        <v>10942</v>
      </c>
      <c r="F256">
        <v>0</v>
      </c>
      <c r="G256">
        <v>1</v>
      </c>
      <c r="H256">
        <v>0</v>
      </c>
      <c r="I256">
        <v>28</v>
      </c>
      <c r="J256">
        <v>74.34</v>
      </c>
      <c r="K256">
        <v>0.55000000000000004</v>
      </c>
      <c r="L256">
        <v>71.59</v>
      </c>
      <c r="M256" t="s">
        <v>153</v>
      </c>
      <c r="N256" t="s">
        <v>776</v>
      </c>
      <c r="O256" t="s">
        <v>777</v>
      </c>
      <c r="P256" t="s">
        <v>156</v>
      </c>
      <c r="Q256" t="s">
        <v>526</v>
      </c>
      <c r="R256" t="s">
        <v>735</v>
      </c>
      <c r="S256">
        <v>16.2</v>
      </c>
      <c r="T256">
        <v>48.3</v>
      </c>
    </row>
    <row r="257" spans="1:20" x14ac:dyDescent="0.35">
      <c r="A257" t="s">
        <v>778</v>
      </c>
      <c r="B257">
        <v>3300012956</v>
      </c>
      <c r="C257">
        <v>2607333</v>
      </c>
      <c r="D257">
        <v>78</v>
      </c>
      <c r="E257">
        <v>56868</v>
      </c>
      <c r="F257">
        <v>0</v>
      </c>
      <c r="G257">
        <v>2</v>
      </c>
      <c r="H257">
        <v>0</v>
      </c>
      <c r="I257">
        <v>42</v>
      </c>
      <c r="J257">
        <v>88.92</v>
      </c>
      <c r="K257">
        <v>0.65</v>
      </c>
      <c r="L257">
        <v>85.67</v>
      </c>
      <c r="M257" t="s">
        <v>153</v>
      </c>
      <c r="N257" t="s">
        <v>779</v>
      </c>
      <c r="O257" t="s">
        <v>780</v>
      </c>
      <c r="P257" t="s">
        <v>156</v>
      </c>
      <c r="Q257" t="s">
        <v>526</v>
      </c>
      <c r="R257" t="s">
        <v>735</v>
      </c>
      <c r="S257">
        <v>16.2</v>
      </c>
      <c r="T257">
        <v>48.3</v>
      </c>
    </row>
    <row r="258" spans="1:20" x14ac:dyDescent="0.35">
      <c r="A258" t="s">
        <v>781</v>
      </c>
      <c r="B258">
        <v>3300012956</v>
      </c>
      <c r="C258">
        <v>2670789</v>
      </c>
      <c r="D258">
        <v>364</v>
      </c>
      <c r="E258">
        <v>8540</v>
      </c>
      <c r="F258">
        <v>0</v>
      </c>
      <c r="G258">
        <v>1</v>
      </c>
      <c r="H258">
        <v>1</v>
      </c>
      <c r="I258">
        <v>32</v>
      </c>
      <c r="J258">
        <v>78.44</v>
      </c>
      <c r="K258">
        <v>3.48</v>
      </c>
      <c r="L258">
        <v>61.04</v>
      </c>
      <c r="M258" t="s">
        <v>153</v>
      </c>
      <c r="N258" t="s">
        <v>782</v>
      </c>
      <c r="O258" t="s">
        <v>783</v>
      </c>
      <c r="P258" t="s">
        <v>156</v>
      </c>
      <c r="Q258" t="s">
        <v>526</v>
      </c>
      <c r="R258" t="s">
        <v>735</v>
      </c>
      <c r="S258">
        <v>16.2</v>
      </c>
      <c r="T258">
        <v>48.3</v>
      </c>
    </row>
    <row r="259" spans="1:20" x14ac:dyDescent="0.35">
      <c r="A259" t="s">
        <v>784</v>
      </c>
      <c r="B259">
        <v>3300012956</v>
      </c>
      <c r="C259">
        <v>3552682</v>
      </c>
      <c r="D259">
        <v>233</v>
      </c>
      <c r="E259">
        <v>24409</v>
      </c>
      <c r="F259">
        <v>1</v>
      </c>
      <c r="G259">
        <v>0</v>
      </c>
      <c r="H259">
        <v>0</v>
      </c>
      <c r="I259">
        <v>36</v>
      </c>
      <c r="J259">
        <v>96.24</v>
      </c>
      <c r="K259">
        <v>0.54</v>
      </c>
      <c r="L259">
        <v>93.54</v>
      </c>
      <c r="M259" t="s">
        <v>153</v>
      </c>
      <c r="N259" t="s">
        <v>785</v>
      </c>
      <c r="O259" t="s">
        <v>786</v>
      </c>
      <c r="P259" t="s">
        <v>156</v>
      </c>
      <c r="Q259" t="s">
        <v>526</v>
      </c>
      <c r="R259" t="s">
        <v>735</v>
      </c>
      <c r="S259">
        <v>16.2</v>
      </c>
      <c r="T259">
        <v>48.3</v>
      </c>
    </row>
    <row r="260" spans="1:20" x14ac:dyDescent="0.35">
      <c r="A260" t="s">
        <v>787</v>
      </c>
      <c r="B260">
        <v>3300012956</v>
      </c>
      <c r="C260">
        <v>3609685</v>
      </c>
      <c r="D260">
        <v>447</v>
      </c>
      <c r="E260">
        <v>9775</v>
      </c>
      <c r="F260">
        <v>0</v>
      </c>
      <c r="G260">
        <v>1</v>
      </c>
      <c r="H260">
        <v>0</v>
      </c>
      <c r="I260">
        <v>26</v>
      </c>
      <c r="J260">
        <v>76.97</v>
      </c>
      <c r="K260">
        <v>1.1200000000000001</v>
      </c>
      <c r="L260">
        <v>71.37</v>
      </c>
      <c r="M260" t="s">
        <v>153</v>
      </c>
      <c r="N260" t="s">
        <v>621</v>
      </c>
      <c r="O260" t="s">
        <v>622</v>
      </c>
      <c r="P260" t="s">
        <v>156</v>
      </c>
      <c r="Q260" t="s">
        <v>526</v>
      </c>
      <c r="R260" t="s">
        <v>735</v>
      </c>
      <c r="S260">
        <v>16.2</v>
      </c>
      <c r="T260">
        <v>48.3</v>
      </c>
    </row>
    <row r="261" spans="1:20" x14ac:dyDescent="0.35">
      <c r="A261" t="s">
        <v>788</v>
      </c>
      <c r="B261">
        <v>3300012956</v>
      </c>
      <c r="C261">
        <v>3402226</v>
      </c>
      <c r="D261">
        <v>341</v>
      </c>
      <c r="E261">
        <v>12955</v>
      </c>
      <c r="F261">
        <v>0</v>
      </c>
      <c r="G261">
        <v>1</v>
      </c>
      <c r="H261">
        <v>1</v>
      </c>
      <c r="I261">
        <v>44</v>
      </c>
      <c r="J261">
        <v>89.55</v>
      </c>
      <c r="K261">
        <v>1.82</v>
      </c>
      <c r="L261">
        <v>80.45</v>
      </c>
      <c r="M261" t="s">
        <v>153</v>
      </c>
      <c r="N261" t="s">
        <v>592</v>
      </c>
      <c r="O261" t="s">
        <v>593</v>
      </c>
      <c r="P261" t="s">
        <v>156</v>
      </c>
      <c r="Q261" t="s">
        <v>526</v>
      </c>
      <c r="R261" t="s">
        <v>735</v>
      </c>
      <c r="S261">
        <v>16.2</v>
      </c>
      <c r="T261">
        <v>48.3</v>
      </c>
    </row>
    <row r="262" spans="1:20" x14ac:dyDescent="0.35">
      <c r="A262" t="s">
        <v>789</v>
      </c>
      <c r="B262">
        <v>3300012956</v>
      </c>
      <c r="C262">
        <v>3511317</v>
      </c>
      <c r="D262">
        <v>62</v>
      </c>
      <c r="E262">
        <v>90049</v>
      </c>
      <c r="F262">
        <v>0</v>
      </c>
      <c r="G262">
        <v>0</v>
      </c>
      <c r="H262">
        <v>0</v>
      </c>
      <c r="I262">
        <v>25</v>
      </c>
      <c r="J262">
        <v>88.06</v>
      </c>
      <c r="K262">
        <v>0.5</v>
      </c>
      <c r="L262">
        <v>85.56</v>
      </c>
      <c r="M262" t="s">
        <v>153</v>
      </c>
      <c r="N262" t="s">
        <v>618</v>
      </c>
      <c r="O262" t="s">
        <v>619</v>
      </c>
      <c r="P262" t="s">
        <v>156</v>
      </c>
      <c r="Q262" t="s">
        <v>526</v>
      </c>
      <c r="R262" t="s">
        <v>735</v>
      </c>
      <c r="S262">
        <v>16.2</v>
      </c>
      <c r="T262">
        <v>48.3</v>
      </c>
    </row>
    <row r="263" spans="1:20" x14ac:dyDescent="0.35">
      <c r="A263" t="s">
        <v>790</v>
      </c>
      <c r="B263">
        <v>3300012956</v>
      </c>
      <c r="C263">
        <v>3626300</v>
      </c>
      <c r="D263">
        <v>677</v>
      </c>
      <c r="E263">
        <v>5649</v>
      </c>
      <c r="F263">
        <v>0</v>
      </c>
      <c r="G263">
        <v>0</v>
      </c>
      <c r="H263">
        <v>0</v>
      </c>
      <c r="I263">
        <v>31</v>
      </c>
      <c r="J263">
        <v>62.03</v>
      </c>
      <c r="K263">
        <v>1.39</v>
      </c>
      <c r="L263">
        <v>55.08</v>
      </c>
      <c r="M263" t="s">
        <v>153</v>
      </c>
      <c r="N263" t="s">
        <v>791</v>
      </c>
      <c r="O263" t="s">
        <v>792</v>
      </c>
      <c r="P263" t="s">
        <v>156</v>
      </c>
      <c r="Q263" t="s">
        <v>526</v>
      </c>
      <c r="R263" t="s">
        <v>735</v>
      </c>
      <c r="S263">
        <v>16.2</v>
      </c>
      <c r="T263">
        <v>48.3</v>
      </c>
    </row>
    <row r="264" spans="1:20" x14ac:dyDescent="0.35">
      <c r="A264" t="s">
        <v>793</v>
      </c>
      <c r="B264">
        <v>3300012990</v>
      </c>
      <c r="C264">
        <v>1986205</v>
      </c>
      <c r="D264">
        <v>185</v>
      </c>
      <c r="E264">
        <v>15827</v>
      </c>
      <c r="F264">
        <v>0</v>
      </c>
      <c r="G264">
        <v>0</v>
      </c>
      <c r="H264">
        <v>0</v>
      </c>
      <c r="I264">
        <v>34</v>
      </c>
      <c r="J264">
        <v>89.15</v>
      </c>
      <c r="K264">
        <v>2.95</v>
      </c>
      <c r="L264">
        <v>74.400000000000006</v>
      </c>
      <c r="M264" t="s">
        <v>153</v>
      </c>
      <c r="N264" t="s">
        <v>794</v>
      </c>
      <c r="O264" t="s">
        <v>795</v>
      </c>
      <c r="P264" t="s">
        <v>156</v>
      </c>
      <c r="Q264" t="s">
        <v>557</v>
      </c>
      <c r="R264" t="s">
        <v>698</v>
      </c>
      <c r="S264">
        <v>-111.55</v>
      </c>
      <c r="T264">
        <v>57.02</v>
      </c>
    </row>
    <row r="265" spans="1:20" x14ac:dyDescent="0.35">
      <c r="A265" t="s">
        <v>796</v>
      </c>
      <c r="B265">
        <v>3300012990</v>
      </c>
      <c r="C265">
        <v>5834254</v>
      </c>
      <c r="D265">
        <v>445</v>
      </c>
      <c r="E265">
        <v>20566</v>
      </c>
      <c r="F265">
        <v>0</v>
      </c>
      <c r="G265">
        <v>1</v>
      </c>
      <c r="H265">
        <v>1</v>
      </c>
      <c r="I265">
        <v>52</v>
      </c>
      <c r="J265">
        <v>91.16</v>
      </c>
      <c r="K265">
        <v>4.99</v>
      </c>
      <c r="L265">
        <v>66.209999999999994</v>
      </c>
      <c r="M265" t="s">
        <v>153</v>
      </c>
      <c r="N265" t="s">
        <v>797</v>
      </c>
      <c r="O265" t="s">
        <v>798</v>
      </c>
      <c r="P265" t="s">
        <v>156</v>
      </c>
      <c r="Q265" t="s">
        <v>557</v>
      </c>
      <c r="R265" t="s">
        <v>698</v>
      </c>
      <c r="S265">
        <v>-111.55</v>
      </c>
      <c r="T265">
        <v>57.02</v>
      </c>
    </row>
    <row r="266" spans="1:20" x14ac:dyDescent="0.35">
      <c r="A266" t="s">
        <v>799</v>
      </c>
      <c r="B266">
        <v>3300012990</v>
      </c>
      <c r="C266">
        <v>1400856</v>
      </c>
      <c r="D266">
        <v>184</v>
      </c>
      <c r="E266">
        <v>9300</v>
      </c>
      <c r="F266">
        <v>0</v>
      </c>
      <c r="G266">
        <v>1</v>
      </c>
      <c r="H266">
        <v>1</v>
      </c>
      <c r="I266">
        <v>31</v>
      </c>
      <c r="J266">
        <v>72.180000000000007</v>
      </c>
      <c r="K266">
        <v>2.89</v>
      </c>
      <c r="L266">
        <v>57.73</v>
      </c>
      <c r="M266" t="s">
        <v>153</v>
      </c>
      <c r="N266" t="s">
        <v>800</v>
      </c>
      <c r="O266" t="s">
        <v>801</v>
      </c>
      <c r="P266" t="s">
        <v>156</v>
      </c>
      <c r="Q266" t="s">
        <v>557</v>
      </c>
      <c r="R266" t="s">
        <v>698</v>
      </c>
      <c r="S266">
        <v>-111.55</v>
      </c>
      <c r="T266">
        <v>57.02</v>
      </c>
    </row>
    <row r="267" spans="1:20" x14ac:dyDescent="0.35">
      <c r="A267" t="s">
        <v>802</v>
      </c>
      <c r="B267">
        <v>3300012990</v>
      </c>
      <c r="C267">
        <v>1041326</v>
      </c>
      <c r="D267">
        <v>208</v>
      </c>
      <c r="E267">
        <v>5050</v>
      </c>
      <c r="F267">
        <v>0</v>
      </c>
      <c r="G267">
        <v>0</v>
      </c>
      <c r="H267">
        <v>0</v>
      </c>
      <c r="I267">
        <v>9</v>
      </c>
      <c r="J267">
        <v>55.24</v>
      </c>
      <c r="K267">
        <v>0</v>
      </c>
      <c r="L267">
        <v>55.24</v>
      </c>
      <c r="M267" t="s">
        <v>153</v>
      </c>
      <c r="N267" t="s">
        <v>803</v>
      </c>
      <c r="O267" t="s">
        <v>804</v>
      </c>
      <c r="P267" t="s">
        <v>156</v>
      </c>
      <c r="Q267" t="s">
        <v>557</v>
      </c>
      <c r="R267" t="s">
        <v>698</v>
      </c>
      <c r="S267">
        <v>-111.55</v>
      </c>
      <c r="T267">
        <v>57.02</v>
      </c>
    </row>
    <row r="268" spans="1:20" x14ac:dyDescent="0.35">
      <c r="A268" t="s">
        <v>805</v>
      </c>
      <c r="B268">
        <v>3300026302</v>
      </c>
      <c r="C268">
        <v>4879330</v>
      </c>
      <c r="D268">
        <v>27</v>
      </c>
      <c r="E268">
        <v>316606</v>
      </c>
      <c r="F268">
        <v>1</v>
      </c>
      <c r="G268">
        <v>1</v>
      </c>
      <c r="H268">
        <v>1</v>
      </c>
      <c r="I268">
        <v>41</v>
      </c>
      <c r="J268">
        <v>99.09</v>
      </c>
      <c r="K268">
        <v>1.19</v>
      </c>
      <c r="L268">
        <v>93.14</v>
      </c>
      <c r="M268" t="s">
        <v>183</v>
      </c>
      <c r="N268" t="s">
        <v>806</v>
      </c>
      <c r="O268" t="s">
        <v>275</v>
      </c>
      <c r="P268" t="s">
        <v>156</v>
      </c>
      <c r="Q268" t="s">
        <v>340</v>
      </c>
      <c r="R268" t="s">
        <v>341</v>
      </c>
      <c r="S268">
        <v>-89.411699999999996</v>
      </c>
      <c r="T268">
        <v>43.0762</v>
      </c>
    </row>
    <row r="269" spans="1:20" x14ac:dyDescent="0.35">
      <c r="A269" t="s">
        <v>807</v>
      </c>
      <c r="B269">
        <v>3300026302</v>
      </c>
      <c r="C269">
        <v>7493873</v>
      </c>
      <c r="D269">
        <v>73</v>
      </c>
      <c r="E269">
        <v>146615</v>
      </c>
      <c r="F269">
        <v>1</v>
      </c>
      <c r="G269">
        <v>3</v>
      </c>
      <c r="H269">
        <v>0</v>
      </c>
      <c r="I269">
        <v>40</v>
      </c>
      <c r="J269">
        <v>100</v>
      </c>
      <c r="K269">
        <v>0</v>
      </c>
      <c r="L269">
        <v>100</v>
      </c>
      <c r="M269" t="s">
        <v>153</v>
      </c>
      <c r="N269" t="s">
        <v>808</v>
      </c>
      <c r="O269" t="s">
        <v>809</v>
      </c>
      <c r="P269" t="s">
        <v>156</v>
      </c>
      <c r="Q269" t="s">
        <v>340</v>
      </c>
      <c r="R269" t="s">
        <v>341</v>
      </c>
      <c r="S269">
        <v>-89.411699999999996</v>
      </c>
      <c r="T269">
        <v>43.0762</v>
      </c>
    </row>
    <row r="270" spans="1:20" x14ac:dyDescent="0.35">
      <c r="A270" t="s">
        <v>810</v>
      </c>
      <c r="B270">
        <v>3300026302</v>
      </c>
      <c r="C270">
        <v>970974</v>
      </c>
      <c r="D270">
        <v>3</v>
      </c>
      <c r="E270">
        <v>810589</v>
      </c>
      <c r="F270">
        <v>1</v>
      </c>
      <c r="G270">
        <v>1</v>
      </c>
      <c r="H270">
        <v>1</v>
      </c>
      <c r="I270">
        <v>44</v>
      </c>
      <c r="J270">
        <v>63.89</v>
      </c>
      <c r="K270">
        <v>1.85</v>
      </c>
      <c r="L270">
        <v>54.64</v>
      </c>
      <c r="M270" t="s">
        <v>153</v>
      </c>
      <c r="N270" t="s">
        <v>449</v>
      </c>
      <c r="O270" t="s">
        <v>450</v>
      </c>
      <c r="P270" t="s">
        <v>156</v>
      </c>
      <c r="Q270" t="s">
        <v>340</v>
      </c>
      <c r="R270" t="s">
        <v>341</v>
      </c>
      <c r="S270">
        <v>-89.411699999999996</v>
      </c>
      <c r="T270">
        <v>43.0762</v>
      </c>
    </row>
    <row r="271" spans="1:20" x14ac:dyDescent="0.35">
      <c r="A271" t="s">
        <v>811</v>
      </c>
      <c r="B271">
        <v>3300026302</v>
      </c>
      <c r="C271">
        <v>2669839</v>
      </c>
      <c r="D271">
        <v>12</v>
      </c>
      <c r="E271">
        <v>352938</v>
      </c>
      <c r="F271">
        <v>1</v>
      </c>
      <c r="G271">
        <v>2</v>
      </c>
      <c r="H271">
        <v>0</v>
      </c>
      <c r="I271">
        <v>34</v>
      </c>
      <c r="J271">
        <v>100</v>
      </c>
      <c r="K271">
        <v>0.25</v>
      </c>
      <c r="L271">
        <v>98.75</v>
      </c>
      <c r="M271" t="s">
        <v>153</v>
      </c>
      <c r="N271" t="s">
        <v>380</v>
      </c>
      <c r="O271" t="s">
        <v>381</v>
      </c>
      <c r="P271" t="s">
        <v>156</v>
      </c>
      <c r="Q271" t="s">
        <v>340</v>
      </c>
      <c r="R271" t="s">
        <v>341</v>
      </c>
      <c r="S271">
        <v>-89.411699999999996</v>
      </c>
      <c r="T271">
        <v>43.0762</v>
      </c>
    </row>
    <row r="272" spans="1:20" x14ac:dyDescent="0.35">
      <c r="A272" t="s">
        <v>812</v>
      </c>
      <c r="B272">
        <v>3300026302</v>
      </c>
      <c r="C272">
        <v>2313374</v>
      </c>
      <c r="D272">
        <v>311</v>
      </c>
      <c r="E272">
        <v>8539</v>
      </c>
      <c r="F272">
        <v>1</v>
      </c>
      <c r="G272">
        <v>0</v>
      </c>
      <c r="H272">
        <v>0</v>
      </c>
      <c r="I272">
        <v>37</v>
      </c>
      <c r="J272">
        <v>79.23</v>
      </c>
      <c r="K272">
        <v>0.49</v>
      </c>
      <c r="L272">
        <v>76.78</v>
      </c>
      <c r="M272" t="s">
        <v>153</v>
      </c>
      <c r="N272" t="s">
        <v>813</v>
      </c>
      <c r="O272" t="s">
        <v>372</v>
      </c>
      <c r="P272" t="s">
        <v>156</v>
      </c>
      <c r="Q272" t="s">
        <v>340</v>
      </c>
      <c r="R272" t="s">
        <v>341</v>
      </c>
      <c r="S272">
        <v>-89.411699999999996</v>
      </c>
      <c r="T272">
        <v>43.0762</v>
      </c>
    </row>
    <row r="273" spans="1:20" x14ac:dyDescent="0.35">
      <c r="A273" t="s">
        <v>814</v>
      </c>
      <c r="B273">
        <v>3300026302</v>
      </c>
      <c r="C273">
        <v>2392503</v>
      </c>
      <c r="D273">
        <v>373</v>
      </c>
      <c r="E273">
        <v>7020</v>
      </c>
      <c r="F273">
        <v>1</v>
      </c>
      <c r="G273">
        <v>1</v>
      </c>
      <c r="H273">
        <v>2</v>
      </c>
      <c r="I273">
        <v>32</v>
      </c>
      <c r="J273">
        <v>73.06</v>
      </c>
      <c r="K273">
        <v>0.93</v>
      </c>
      <c r="L273">
        <v>68.41</v>
      </c>
      <c r="M273" t="s">
        <v>153</v>
      </c>
      <c r="N273" t="s">
        <v>815</v>
      </c>
      <c r="O273" t="s">
        <v>816</v>
      </c>
      <c r="P273" t="s">
        <v>156</v>
      </c>
      <c r="Q273" t="s">
        <v>340</v>
      </c>
      <c r="R273" t="s">
        <v>341</v>
      </c>
      <c r="S273">
        <v>-89.411699999999996</v>
      </c>
      <c r="T273">
        <v>43.0762</v>
      </c>
    </row>
    <row r="274" spans="1:20" x14ac:dyDescent="0.35">
      <c r="A274" t="s">
        <v>817</v>
      </c>
      <c r="B274">
        <v>3300026302</v>
      </c>
      <c r="C274">
        <v>3073665</v>
      </c>
      <c r="D274">
        <v>15</v>
      </c>
      <c r="E274">
        <v>426587</v>
      </c>
      <c r="F274">
        <v>0</v>
      </c>
      <c r="G274">
        <v>0</v>
      </c>
      <c r="H274">
        <v>0</v>
      </c>
      <c r="I274">
        <v>44</v>
      </c>
      <c r="J274">
        <v>97.28</v>
      </c>
      <c r="K274">
        <v>0</v>
      </c>
      <c r="L274">
        <v>97.28</v>
      </c>
      <c r="M274" t="s">
        <v>153</v>
      </c>
      <c r="N274" t="s">
        <v>818</v>
      </c>
      <c r="O274" t="s">
        <v>360</v>
      </c>
      <c r="P274" t="s">
        <v>156</v>
      </c>
      <c r="Q274" t="s">
        <v>340</v>
      </c>
      <c r="R274" t="s">
        <v>341</v>
      </c>
      <c r="S274">
        <v>-89.411699999999996</v>
      </c>
      <c r="T274">
        <v>43.0762</v>
      </c>
    </row>
    <row r="275" spans="1:20" x14ac:dyDescent="0.35">
      <c r="A275" t="s">
        <v>61</v>
      </c>
      <c r="B275">
        <v>3300026302</v>
      </c>
      <c r="C275">
        <v>3136086</v>
      </c>
      <c r="D275">
        <v>35</v>
      </c>
      <c r="E275">
        <v>135323</v>
      </c>
      <c r="F275">
        <v>1</v>
      </c>
      <c r="G275">
        <v>1</v>
      </c>
      <c r="H275">
        <v>1</v>
      </c>
      <c r="I275">
        <v>45</v>
      </c>
      <c r="J275">
        <v>98.02</v>
      </c>
      <c r="K275">
        <v>0.62</v>
      </c>
      <c r="L275">
        <v>94.92</v>
      </c>
      <c r="M275" t="s">
        <v>183</v>
      </c>
      <c r="N275" t="s">
        <v>395</v>
      </c>
      <c r="O275" t="s">
        <v>396</v>
      </c>
      <c r="P275" t="s">
        <v>156</v>
      </c>
      <c r="Q275" t="s">
        <v>340</v>
      </c>
      <c r="R275" t="s">
        <v>341</v>
      </c>
      <c r="S275">
        <v>-89.411699999999996</v>
      </c>
      <c r="T275">
        <v>43.0762</v>
      </c>
    </row>
    <row r="276" spans="1:20" x14ac:dyDescent="0.35">
      <c r="A276" t="s">
        <v>819</v>
      </c>
      <c r="B276">
        <v>3300026302</v>
      </c>
      <c r="C276">
        <v>5602835</v>
      </c>
      <c r="D276">
        <v>33</v>
      </c>
      <c r="E276">
        <v>386936</v>
      </c>
      <c r="F276">
        <v>2</v>
      </c>
      <c r="G276">
        <v>2</v>
      </c>
      <c r="H276">
        <v>2</v>
      </c>
      <c r="I276">
        <v>45</v>
      </c>
      <c r="J276">
        <v>97.44</v>
      </c>
      <c r="K276">
        <v>3.13</v>
      </c>
      <c r="L276">
        <v>81.790000000000006</v>
      </c>
      <c r="M276" t="s">
        <v>183</v>
      </c>
      <c r="N276" t="s">
        <v>820</v>
      </c>
      <c r="O276" t="s">
        <v>821</v>
      </c>
      <c r="P276" t="s">
        <v>156</v>
      </c>
      <c r="Q276" t="s">
        <v>340</v>
      </c>
      <c r="R276" t="s">
        <v>341</v>
      </c>
      <c r="S276">
        <v>-89.411699999999996</v>
      </c>
      <c r="T276">
        <v>43.0762</v>
      </c>
    </row>
    <row r="277" spans="1:20" x14ac:dyDescent="0.35">
      <c r="A277" t="s">
        <v>94</v>
      </c>
      <c r="B277">
        <v>3300026302</v>
      </c>
      <c r="C277">
        <v>4062461</v>
      </c>
      <c r="D277">
        <v>22</v>
      </c>
      <c r="E277">
        <v>471868</v>
      </c>
      <c r="F277">
        <v>1</v>
      </c>
      <c r="G277">
        <v>1</v>
      </c>
      <c r="H277">
        <v>1</v>
      </c>
      <c r="I277">
        <v>44</v>
      </c>
      <c r="J277">
        <v>98.88</v>
      </c>
      <c r="K277">
        <v>0.56000000000000005</v>
      </c>
      <c r="L277">
        <v>96.08</v>
      </c>
      <c r="M277" t="s">
        <v>183</v>
      </c>
      <c r="N277" t="s">
        <v>822</v>
      </c>
      <c r="O277" t="s">
        <v>494</v>
      </c>
      <c r="P277" t="s">
        <v>156</v>
      </c>
      <c r="Q277" t="s">
        <v>340</v>
      </c>
      <c r="R277" t="s">
        <v>341</v>
      </c>
      <c r="S277">
        <v>-89.411699999999996</v>
      </c>
      <c r="T277">
        <v>43.0762</v>
      </c>
    </row>
    <row r="278" spans="1:20" x14ac:dyDescent="0.35">
      <c r="A278" t="s">
        <v>823</v>
      </c>
      <c r="B278">
        <v>3300026302</v>
      </c>
      <c r="C278">
        <v>3960482</v>
      </c>
      <c r="D278">
        <v>110</v>
      </c>
      <c r="E278">
        <v>68512</v>
      </c>
      <c r="F278">
        <v>0</v>
      </c>
      <c r="G278">
        <v>1</v>
      </c>
      <c r="H278">
        <v>0</v>
      </c>
      <c r="I278">
        <v>36</v>
      </c>
      <c r="J278">
        <v>97.8</v>
      </c>
      <c r="K278">
        <v>2.96</v>
      </c>
      <c r="L278">
        <v>83</v>
      </c>
      <c r="M278" t="s">
        <v>153</v>
      </c>
      <c r="N278" t="s">
        <v>824</v>
      </c>
      <c r="O278" t="s">
        <v>825</v>
      </c>
      <c r="P278" t="s">
        <v>156</v>
      </c>
      <c r="Q278" t="s">
        <v>340</v>
      </c>
      <c r="R278" t="s">
        <v>341</v>
      </c>
      <c r="S278">
        <v>-89.411699999999996</v>
      </c>
      <c r="T278">
        <v>43.0762</v>
      </c>
    </row>
    <row r="279" spans="1:20" x14ac:dyDescent="0.35">
      <c r="A279" t="s">
        <v>826</v>
      </c>
      <c r="B279">
        <v>3300026302</v>
      </c>
      <c r="C279">
        <v>3858469</v>
      </c>
      <c r="D279">
        <v>53</v>
      </c>
      <c r="E279">
        <v>126881</v>
      </c>
      <c r="F279">
        <v>0</v>
      </c>
      <c r="G279">
        <v>0</v>
      </c>
      <c r="H279">
        <v>0</v>
      </c>
      <c r="I279">
        <v>32</v>
      </c>
      <c r="J279">
        <v>99.52</v>
      </c>
      <c r="K279">
        <v>0</v>
      </c>
      <c r="L279">
        <v>99.52</v>
      </c>
      <c r="M279" t="s">
        <v>153</v>
      </c>
      <c r="N279" t="s">
        <v>827</v>
      </c>
      <c r="O279" t="s">
        <v>828</v>
      </c>
      <c r="P279" t="s">
        <v>156</v>
      </c>
      <c r="Q279" t="s">
        <v>340</v>
      </c>
      <c r="R279" t="s">
        <v>341</v>
      </c>
      <c r="S279">
        <v>-89.411699999999996</v>
      </c>
      <c r="T279">
        <v>43.0762</v>
      </c>
    </row>
    <row r="280" spans="1:20" x14ac:dyDescent="0.35">
      <c r="A280" t="s">
        <v>829</v>
      </c>
      <c r="B280">
        <v>3300026302</v>
      </c>
      <c r="C280">
        <v>3831842</v>
      </c>
      <c r="D280">
        <v>35</v>
      </c>
      <c r="E280">
        <v>190275</v>
      </c>
      <c r="F280">
        <v>0</v>
      </c>
      <c r="G280">
        <v>3</v>
      </c>
      <c r="H280">
        <v>1</v>
      </c>
      <c r="I280">
        <v>45</v>
      </c>
      <c r="J280">
        <v>99.64</v>
      </c>
      <c r="K280">
        <v>1.04</v>
      </c>
      <c r="L280">
        <v>94.44</v>
      </c>
      <c r="M280" t="s">
        <v>153</v>
      </c>
      <c r="N280" t="s">
        <v>351</v>
      </c>
      <c r="O280" t="s">
        <v>352</v>
      </c>
      <c r="P280" t="s">
        <v>156</v>
      </c>
      <c r="Q280" t="s">
        <v>340</v>
      </c>
      <c r="R280" t="s">
        <v>341</v>
      </c>
      <c r="S280">
        <v>-89.411699999999996</v>
      </c>
      <c r="T280">
        <v>43.0762</v>
      </c>
    </row>
    <row r="281" spans="1:20" x14ac:dyDescent="0.35">
      <c r="A281" t="s">
        <v>830</v>
      </c>
      <c r="B281">
        <v>3300026302</v>
      </c>
      <c r="C281">
        <v>4450254</v>
      </c>
      <c r="D281">
        <v>42</v>
      </c>
      <c r="E281">
        <v>145263</v>
      </c>
      <c r="F281">
        <v>1</v>
      </c>
      <c r="G281">
        <v>1</v>
      </c>
      <c r="H281">
        <v>1</v>
      </c>
      <c r="I281">
        <v>43</v>
      </c>
      <c r="J281">
        <v>99.84</v>
      </c>
      <c r="K281">
        <v>0.06</v>
      </c>
      <c r="L281">
        <v>99.54</v>
      </c>
      <c r="M281" t="s">
        <v>183</v>
      </c>
      <c r="N281" t="s">
        <v>831</v>
      </c>
      <c r="O281" t="s">
        <v>832</v>
      </c>
      <c r="P281" t="s">
        <v>156</v>
      </c>
      <c r="Q281" t="s">
        <v>340</v>
      </c>
      <c r="R281" t="s">
        <v>341</v>
      </c>
      <c r="S281">
        <v>-89.411699999999996</v>
      </c>
      <c r="T281">
        <v>43.0762</v>
      </c>
    </row>
    <row r="282" spans="1:20" x14ac:dyDescent="0.35">
      <c r="A282" t="s">
        <v>833</v>
      </c>
      <c r="B282">
        <v>3300026302</v>
      </c>
      <c r="C282">
        <v>4222705</v>
      </c>
      <c r="D282">
        <v>382</v>
      </c>
      <c r="E282">
        <v>13222</v>
      </c>
      <c r="F282">
        <v>1</v>
      </c>
      <c r="G282">
        <v>1</v>
      </c>
      <c r="H282">
        <v>1</v>
      </c>
      <c r="I282">
        <v>36</v>
      </c>
      <c r="J282">
        <v>88.34</v>
      </c>
      <c r="K282">
        <v>2.4500000000000002</v>
      </c>
      <c r="L282">
        <v>76.09</v>
      </c>
      <c r="M282" t="s">
        <v>153</v>
      </c>
      <c r="N282" t="s">
        <v>834</v>
      </c>
      <c r="O282" t="s">
        <v>191</v>
      </c>
      <c r="P282" t="s">
        <v>156</v>
      </c>
      <c r="Q282" t="s">
        <v>340</v>
      </c>
      <c r="R282" t="s">
        <v>341</v>
      </c>
      <c r="S282">
        <v>-89.411699999999996</v>
      </c>
      <c r="T282">
        <v>43.0762</v>
      </c>
    </row>
    <row r="283" spans="1:20" x14ac:dyDescent="0.35">
      <c r="A283" t="s">
        <v>835</v>
      </c>
      <c r="B283">
        <v>3300026302</v>
      </c>
      <c r="C283">
        <v>4214857</v>
      </c>
      <c r="D283">
        <v>228</v>
      </c>
      <c r="E283">
        <v>28345</v>
      </c>
      <c r="F283">
        <v>0</v>
      </c>
      <c r="G283">
        <v>1</v>
      </c>
      <c r="H283">
        <v>0</v>
      </c>
      <c r="I283">
        <v>46</v>
      </c>
      <c r="J283">
        <v>97.54</v>
      </c>
      <c r="K283">
        <v>4.92</v>
      </c>
      <c r="L283">
        <v>72.94</v>
      </c>
      <c r="M283" t="s">
        <v>153</v>
      </c>
      <c r="N283" t="s">
        <v>388</v>
      </c>
      <c r="O283" t="s">
        <v>389</v>
      </c>
      <c r="P283" t="s">
        <v>156</v>
      </c>
      <c r="Q283" t="s">
        <v>340</v>
      </c>
      <c r="R283" t="s">
        <v>341</v>
      </c>
      <c r="S283">
        <v>-89.411699999999996</v>
      </c>
      <c r="T283">
        <v>43.0762</v>
      </c>
    </row>
    <row r="284" spans="1:20" x14ac:dyDescent="0.35">
      <c r="A284" t="s">
        <v>836</v>
      </c>
      <c r="B284">
        <v>3300026302</v>
      </c>
      <c r="C284">
        <v>4089287</v>
      </c>
      <c r="D284">
        <v>54</v>
      </c>
      <c r="E284">
        <v>157283</v>
      </c>
      <c r="F284">
        <v>0</v>
      </c>
      <c r="G284">
        <v>1</v>
      </c>
      <c r="H284">
        <v>0</v>
      </c>
      <c r="I284">
        <v>37</v>
      </c>
      <c r="J284">
        <v>86.19</v>
      </c>
      <c r="K284">
        <v>0.03</v>
      </c>
      <c r="L284">
        <v>86.04</v>
      </c>
      <c r="M284" t="s">
        <v>153</v>
      </c>
      <c r="N284" t="s">
        <v>374</v>
      </c>
      <c r="O284" t="s">
        <v>375</v>
      </c>
      <c r="P284" t="s">
        <v>156</v>
      </c>
      <c r="Q284" t="s">
        <v>340</v>
      </c>
      <c r="R284" t="s">
        <v>341</v>
      </c>
      <c r="S284">
        <v>-89.411699999999996</v>
      </c>
      <c r="T284">
        <v>43.0762</v>
      </c>
    </row>
    <row r="285" spans="1:20" x14ac:dyDescent="0.35">
      <c r="A285" t="s">
        <v>837</v>
      </c>
      <c r="B285">
        <v>3300026302</v>
      </c>
      <c r="C285">
        <v>3633764</v>
      </c>
      <c r="D285">
        <v>28</v>
      </c>
      <c r="E285">
        <v>237239</v>
      </c>
      <c r="F285">
        <v>1</v>
      </c>
      <c r="G285">
        <v>1</v>
      </c>
      <c r="H285">
        <v>0</v>
      </c>
      <c r="I285">
        <v>47</v>
      </c>
      <c r="J285">
        <v>99.95</v>
      </c>
      <c r="K285">
        <v>0.89</v>
      </c>
      <c r="L285">
        <v>95.5</v>
      </c>
      <c r="M285" t="s">
        <v>153</v>
      </c>
      <c r="N285" t="s">
        <v>398</v>
      </c>
      <c r="O285" t="s">
        <v>399</v>
      </c>
      <c r="P285" t="s">
        <v>156</v>
      </c>
      <c r="Q285" t="s">
        <v>340</v>
      </c>
      <c r="R285" t="s">
        <v>341</v>
      </c>
      <c r="S285">
        <v>-89.411699999999996</v>
      </c>
      <c r="T285">
        <v>43.0762</v>
      </c>
    </row>
    <row r="286" spans="1:20" x14ac:dyDescent="0.35">
      <c r="A286" t="s">
        <v>838</v>
      </c>
      <c r="B286">
        <v>3300026302</v>
      </c>
      <c r="C286">
        <v>1039280</v>
      </c>
      <c r="D286">
        <v>208</v>
      </c>
      <c r="E286">
        <v>5183</v>
      </c>
      <c r="F286">
        <v>1</v>
      </c>
      <c r="G286">
        <v>0</v>
      </c>
      <c r="H286">
        <v>0</v>
      </c>
      <c r="I286">
        <v>17</v>
      </c>
      <c r="J286">
        <v>53.17</v>
      </c>
      <c r="K286">
        <v>0</v>
      </c>
      <c r="L286">
        <v>53.17</v>
      </c>
      <c r="M286" t="s">
        <v>153</v>
      </c>
      <c r="N286" t="s">
        <v>839</v>
      </c>
      <c r="O286" t="s">
        <v>840</v>
      </c>
      <c r="P286" t="s">
        <v>156</v>
      </c>
      <c r="Q286" t="s">
        <v>340</v>
      </c>
      <c r="R286" t="s">
        <v>341</v>
      </c>
      <c r="S286">
        <v>-89.411699999999996</v>
      </c>
      <c r="T286">
        <v>43.0762</v>
      </c>
    </row>
    <row r="287" spans="1:20" x14ac:dyDescent="0.35">
      <c r="A287" t="s">
        <v>841</v>
      </c>
      <c r="B287">
        <v>3300026286</v>
      </c>
      <c r="C287">
        <v>2141433</v>
      </c>
      <c r="D287">
        <v>348</v>
      </c>
      <c r="E287">
        <v>6372</v>
      </c>
      <c r="F287">
        <v>0</v>
      </c>
      <c r="G287">
        <v>0</v>
      </c>
      <c r="H287">
        <v>0</v>
      </c>
      <c r="I287">
        <v>34</v>
      </c>
      <c r="J287">
        <v>70.430000000000007</v>
      </c>
      <c r="K287">
        <v>0.48</v>
      </c>
      <c r="L287">
        <v>68.03</v>
      </c>
      <c r="M287" t="s">
        <v>153</v>
      </c>
      <c r="N287" t="s">
        <v>348</v>
      </c>
      <c r="O287" t="s">
        <v>349</v>
      </c>
      <c r="P287" t="s">
        <v>156</v>
      </c>
      <c r="Q287" t="s">
        <v>340</v>
      </c>
      <c r="R287" t="s">
        <v>341</v>
      </c>
      <c r="S287">
        <v>-89.411699999999996</v>
      </c>
      <c r="T287">
        <v>43.0762</v>
      </c>
    </row>
    <row r="288" spans="1:20" x14ac:dyDescent="0.35">
      <c r="A288" t="s">
        <v>33</v>
      </c>
      <c r="B288">
        <v>3300026286</v>
      </c>
      <c r="C288">
        <v>2754075</v>
      </c>
      <c r="D288">
        <v>23</v>
      </c>
      <c r="E288">
        <v>343055</v>
      </c>
      <c r="F288">
        <v>1</v>
      </c>
      <c r="G288">
        <v>1</v>
      </c>
      <c r="H288">
        <v>1</v>
      </c>
      <c r="I288">
        <v>43</v>
      </c>
      <c r="J288">
        <v>99.02</v>
      </c>
      <c r="K288">
        <v>0.34</v>
      </c>
      <c r="L288">
        <v>97.32</v>
      </c>
      <c r="M288" t="s">
        <v>183</v>
      </c>
      <c r="N288" t="s">
        <v>467</v>
      </c>
      <c r="O288" t="s">
        <v>468</v>
      </c>
      <c r="P288" t="s">
        <v>156</v>
      </c>
      <c r="Q288" t="s">
        <v>340</v>
      </c>
      <c r="R288" t="s">
        <v>341</v>
      </c>
      <c r="S288">
        <v>-89.411699999999996</v>
      </c>
      <c r="T288">
        <v>43.0762</v>
      </c>
    </row>
    <row r="289" spans="1:20" x14ac:dyDescent="0.35">
      <c r="A289" t="s">
        <v>842</v>
      </c>
      <c r="B289">
        <v>3300026286</v>
      </c>
      <c r="C289">
        <v>2984915</v>
      </c>
      <c r="D289">
        <v>7</v>
      </c>
      <c r="E289">
        <v>591327</v>
      </c>
      <c r="F289">
        <v>1</v>
      </c>
      <c r="G289">
        <v>1</v>
      </c>
      <c r="H289">
        <v>1</v>
      </c>
      <c r="I289">
        <v>36</v>
      </c>
      <c r="J289">
        <v>98.43</v>
      </c>
      <c r="K289">
        <v>0.32</v>
      </c>
      <c r="L289">
        <v>96.83</v>
      </c>
      <c r="M289" t="s">
        <v>183</v>
      </c>
      <c r="N289" t="s">
        <v>843</v>
      </c>
      <c r="O289" t="s">
        <v>844</v>
      </c>
      <c r="P289" t="s">
        <v>156</v>
      </c>
      <c r="Q289" t="s">
        <v>340</v>
      </c>
      <c r="R289" t="s">
        <v>341</v>
      </c>
      <c r="S289">
        <v>-89.411699999999996</v>
      </c>
      <c r="T289">
        <v>43.0762</v>
      </c>
    </row>
    <row r="290" spans="1:20" x14ac:dyDescent="0.35">
      <c r="A290" t="s">
        <v>16</v>
      </c>
      <c r="B290">
        <v>3300026286</v>
      </c>
      <c r="C290">
        <v>3085676</v>
      </c>
      <c r="D290">
        <v>36</v>
      </c>
      <c r="E290">
        <v>119990</v>
      </c>
      <c r="F290">
        <v>1</v>
      </c>
      <c r="G290">
        <v>1</v>
      </c>
      <c r="H290">
        <v>1</v>
      </c>
      <c r="I290">
        <v>45</v>
      </c>
      <c r="J290">
        <v>98.38</v>
      </c>
      <c r="K290">
        <v>0.54</v>
      </c>
      <c r="L290">
        <v>95.68</v>
      </c>
      <c r="M290" t="s">
        <v>183</v>
      </c>
      <c r="N290" t="s">
        <v>395</v>
      </c>
      <c r="O290" t="s">
        <v>396</v>
      </c>
      <c r="P290" t="s">
        <v>156</v>
      </c>
      <c r="Q290" t="s">
        <v>340</v>
      </c>
      <c r="R290" t="s">
        <v>341</v>
      </c>
      <c r="S290">
        <v>-89.411699999999996</v>
      </c>
      <c r="T290">
        <v>43.0762</v>
      </c>
    </row>
    <row r="291" spans="1:20" x14ac:dyDescent="0.35">
      <c r="A291" t="s">
        <v>845</v>
      </c>
      <c r="B291">
        <v>3300026286</v>
      </c>
      <c r="C291">
        <v>3169626</v>
      </c>
      <c r="D291">
        <v>30</v>
      </c>
      <c r="E291">
        <v>133186</v>
      </c>
      <c r="F291">
        <v>1</v>
      </c>
      <c r="G291">
        <v>1</v>
      </c>
      <c r="H291">
        <v>2</v>
      </c>
      <c r="I291">
        <v>32</v>
      </c>
      <c r="J291">
        <v>99.05</v>
      </c>
      <c r="K291">
        <v>0.48</v>
      </c>
      <c r="L291">
        <v>96.65</v>
      </c>
      <c r="M291" t="s">
        <v>183</v>
      </c>
      <c r="N291" t="s">
        <v>846</v>
      </c>
      <c r="O291" t="s">
        <v>751</v>
      </c>
      <c r="P291" t="s">
        <v>156</v>
      </c>
      <c r="Q291" t="s">
        <v>340</v>
      </c>
      <c r="R291" t="s">
        <v>341</v>
      </c>
      <c r="S291">
        <v>-89.411699999999996</v>
      </c>
      <c r="T291">
        <v>43.0762</v>
      </c>
    </row>
    <row r="292" spans="1:20" x14ac:dyDescent="0.35">
      <c r="A292" t="s">
        <v>37</v>
      </c>
      <c r="B292">
        <v>3300026286</v>
      </c>
      <c r="C292">
        <v>3752490</v>
      </c>
      <c r="D292">
        <v>75</v>
      </c>
      <c r="E292">
        <v>71955</v>
      </c>
      <c r="F292">
        <v>1</v>
      </c>
      <c r="G292">
        <v>1</v>
      </c>
      <c r="H292">
        <v>1</v>
      </c>
      <c r="I292">
        <v>34</v>
      </c>
      <c r="J292">
        <v>98.57</v>
      </c>
      <c r="K292">
        <v>0.24</v>
      </c>
      <c r="L292">
        <v>97.37</v>
      </c>
      <c r="M292" t="s">
        <v>183</v>
      </c>
      <c r="N292" t="s">
        <v>827</v>
      </c>
      <c r="O292" t="s">
        <v>828</v>
      </c>
      <c r="P292" t="s">
        <v>156</v>
      </c>
      <c r="Q292" t="s">
        <v>340</v>
      </c>
      <c r="R292" t="s">
        <v>341</v>
      </c>
      <c r="S292">
        <v>-89.411699999999996</v>
      </c>
      <c r="T292">
        <v>43.0762</v>
      </c>
    </row>
    <row r="293" spans="1:20" x14ac:dyDescent="0.35">
      <c r="A293" t="s">
        <v>847</v>
      </c>
      <c r="B293">
        <v>3300026286</v>
      </c>
      <c r="C293">
        <v>4074205</v>
      </c>
      <c r="D293">
        <v>255</v>
      </c>
      <c r="E293">
        <v>23989</v>
      </c>
      <c r="F293">
        <v>0</v>
      </c>
      <c r="G293">
        <v>1</v>
      </c>
      <c r="H293">
        <v>0</v>
      </c>
      <c r="I293">
        <v>39</v>
      </c>
      <c r="J293">
        <v>81.03</v>
      </c>
      <c r="K293">
        <v>0</v>
      </c>
      <c r="L293">
        <v>81.03</v>
      </c>
      <c r="M293" t="s">
        <v>153</v>
      </c>
      <c r="N293" t="s">
        <v>848</v>
      </c>
      <c r="O293" t="s">
        <v>849</v>
      </c>
      <c r="P293" t="s">
        <v>156</v>
      </c>
      <c r="Q293" t="s">
        <v>340</v>
      </c>
      <c r="R293" t="s">
        <v>341</v>
      </c>
      <c r="S293">
        <v>-89.411699999999996</v>
      </c>
      <c r="T293">
        <v>43.0762</v>
      </c>
    </row>
    <row r="294" spans="1:20" x14ac:dyDescent="0.35">
      <c r="A294" t="s">
        <v>850</v>
      </c>
      <c r="B294">
        <v>3300026286</v>
      </c>
      <c r="C294">
        <v>4450024</v>
      </c>
      <c r="D294">
        <v>43</v>
      </c>
      <c r="E294">
        <v>145313</v>
      </c>
      <c r="F294">
        <v>1</v>
      </c>
      <c r="G294">
        <v>1</v>
      </c>
      <c r="H294">
        <v>1</v>
      </c>
      <c r="I294">
        <v>43</v>
      </c>
      <c r="J294">
        <v>99.84</v>
      </c>
      <c r="K294">
        <v>0.21</v>
      </c>
      <c r="L294">
        <v>98.79</v>
      </c>
      <c r="M294" t="s">
        <v>183</v>
      </c>
      <c r="N294" t="s">
        <v>831</v>
      </c>
      <c r="O294" t="s">
        <v>832</v>
      </c>
      <c r="P294" t="s">
        <v>156</v>
      </c>
      <c r="Q294" t="s">
        <v>340</v>
      </c>
      <c r="R294" t="s">
        <v>341</v>
      </c>
      <c r="S294">
        <v>-89.411699999999996</v>
      </c>
      <c r="T294">
        <v>43.0762</v>
      </c>
    </row>
    <row r="295" spans="1:20" x14ac:dyDescent="0.35">
      <c r="A295" t="s">
        <v>851</v>
      </c>
      <c r="B295">
        <v>3300026286</v>
      </c>
      <c r="C295">
        <v>3739580</v>
      </c>
      <c r="D295">
        <v>535</v>
      </c>
      <c r="E295">
        <v>8235</v>
      </c>
      <c r="F295">
        <v>0</v>
      </c>
      <c r="G295">
        <v>1</v>
      </c>
      <c r="H295">
        <v>0</v>
      </c>
      <c r="I295">
        <v>44</v>
      </c>
      <c r="J295">
        <v>81.39</v>
      </c>
      <c r="K295">
        <v>3.96</v>
      </c>
      <c r="L295">
        <v>61.59</v>
      </c>
      <c r="M295" t="s">
        <v>153</v>
      </c>
      <c r="N295" t="s">
        <v>852</v>
      </c>
      <c r="O295" t="s">
        <v>741</v>
      </c>
      <c r="P295" t="s">
        <v>156</v>
      </c>
      <c r="Q295" t="s">
        <v>340</v>
      </c>
      <c r="R295" t="s">
        <v>341</v>
      </c>
      <c r="S295">
        <v>-89.411699999999996</v>
      </c>
      <c r="T295">
        <v>43.0762</v>
      </c>
    </row>
    <row r="296" spans="1:20" x14ac:dyDescent="0.35">
      <c r="A296" t="s">
        <v>64</v>
      </c>
      <c r="B296">
        <v>3300026286</v>
      </c>
      <c r="C296">
        <v>4232166</v>
      </c>
      <c r="D296">
        <v>72</v>
      </c>
      <c r="E296">
        <v>102876</v>
      </c>
      <c r="F296">
        <v>1</v>
      </c>
      <c r="G296">
        <v>1</v>
      </c>
      <c r="H296">
        <v>1</v>
      </c>
      <c r="I296">
        <v>87</v>
      </c>
      <c r="J296">
        <v>98.92</v>
      </c>
      <c r="K296">
        <v>0.59</v>
      </c>
      <c r="L296">
        <v>95.97</v>
      </c>
      <c r="M296" t="s">
        <v>183</v>
      </c>
      <c r="N296" t="s">
        <v>436</v>
      </c>
      <c r="O296" t="s">
        <v>437</v>
      </c>
      <c r="P296" t="s">
        <v>156</v>
      </c>
      <c r="Q296" t="s">
        <v>340</v>
      </c>
      <c r="R296" t="s">
        <v>341</v>
      </c>
      <c r="S296">
        <v>-89.411699999999996</v>
      </c>
      <c r="T296">
        <v>43.0762</v>
      </c>
    </row>
    <row r="297" spans="1:20" x14ac:dyDescent="0.35">
      <c r="A297" t="s">
        <v>853</v>
      </c>
      <c r="B297">
        <v>3300026286</v>
      </c>
      <c r="C297">
        <v>6608367</v>
      </c>
      <c r="D297">
        <v>364</v>
      </c>
      <c r="E297">
        <v>25446</v>
      </c>
      <c r="F297">
        <v>1</v>
      </c>
      <c r="G297">
        <v>3</v>
      </c>
      <c r="H297">
        <v>1</v>
      </c>
      <c r="I297">
        <v>35</v>
      </c>
      <c r="J297">
        <v>89.09</v>
      </c>
      <c r="K297">
        <v>0</v>
      </c>
      <c r="L297">
        <v>89.09</v>
      </c>
      <c r="M297" t="s">
        <v>153</v>
      </c>
      <c r="N297" t="s">
        <v>854</v>
      </c>
      <c r="O297" t="s">
        <v>855</v>
      </c>
      <c r="P297" t="s">
        <v>156</v>
      </c>
      <c r="Q297" t="s">
        <v>340</v>
      </c>
      <c r="R297" t="s">
        <v>341</v>
      </c>
      <c r="S297">
        <v>-89.411699999999996</v>
      </c>
      <c r="T297">
        <v>43.0762</v>
      </c>
    </row>
    <row r="298" spans="1:20" x14ac:dyDescent="0.35">
      <c r="A298" t="s">
        <v>856</v>
      </c>
      <c r="B298">
        <v>3300026286</v>
      </c>
      <c r="C298">
        <v>4462486</v>
      </c>
      <c r="D298">
        <v>29</v>
      </c>
      <c r="E298">
        <v>306079</v>
      </c>
      <c r="F298">
        <v>2</v>
      </c>
      <c r="G298">
        <v>2</v>
      </c>
      <c r="H298">
        <v>2</v>
      </c>
      <c r="I298">
        <v>36</v>
      </c>
      <c r="J298">
        <v>74.36</v>
      </c>
      <c r="K298">
        <v>2.2799999999999998</v>
      </c>
      <c r="L298">
        <v>62.96</v>
      </c>
      <c r="M298" t="s">
        <v>153</v>
      </c>
      <c r="N298" t="s">
        <v>820</v>
      </c>
      <c r="O298" t="s">
        <v>821</v>
      </c>
      <c r="P298" t="s">
        <v>156</v>
      </c>
      <c r="Q298" t="s">
        <v>340</v>
      </c>
      <c r="R298" t="s">
        <v>341</v>
      </c>
      <c r="S298">
        <v>-89.411699999999996</v>
      </c>
      <c r="T298">
        <v>43.0762</v>
      </c>
    </row>
    <row r="299" spans="1:20" x14ac:dyDescent="0.35">
      <c r="A299" t="s">
        <v>857</v>
      </c>
      <c r="B299">
        <v>3300026286</v>
      </c>
      <c r="C299">
        <v>6032336</v>
      </c>
      <c r="D299">
        <v>17</v>
      </c>
      <c r="E299">
        <v>445289</v>
      </c>
      <c r="F299">
        <v>2</v>
      </c>
      <c r="G299">
        <v>0</v>
      </c>
      <c r="H299">
        <v>0</v>
      </c>
      <c r="I299">
        <v>57</v>
      </c>
      <c r="J299">
        <v>99.09</v>
      </c>
      <c r="K299">
        <v>0.91</v>
      </c>
      <c r="L299">
        <v>94.54</v>
      </c>
      <c r="M299" t="s">
        <v>153</v>
      </c>
      <c r="N299" t="s">
        <v>858</v>
      </c>
      <c r="O299" t="s">
        <v>859</v>
      </c>
      <c r="P299" t="s">
        <v>156</v>
      </c>
      <c r="Q299" t="s">
        <v>340</v>
      </c>
      <c r="R299" t="s">
        <v>341</v>
      </c>
      <c r="S299">
        <v>-89.411699999999996</v>
      </c>
      <c r="T299">
        <v>43.0762</v>
      </c>
    </row>
    <row r="300" spans="1:20" x14ac:dyDescent="0.35">
      <c r="A300" t="s">
        <v>860</v>
      </c>
      <c r="B300">
        <v>3300026286</v>
      </c>
      <c r="C300">
        <v>971169</v>
      </c>
      <c r="D300">
        <v>3</v>
      </c>
      <c r="E300">
        <v>810312</v>
      </c>
      <c r="F300">
        <v>1</v>
      </c>
      <c r="G300">
        <v>1</v>
      </c>
      <c r="H300">
        <v>1</v>
      </c>
      <c r="I300">
        <v>44</v>
      </c>
      <c r="J300">
        <v>63.89</v>
      </c>
      <c r="K300">
        <v>1.85</v>
      </c>
      <c r="L300">
        <v>54.64</v>
      </c>
      <c r="M300" t="s">
        <v>153</v>
      </c>
      <c r="N300" t="s">
        <v>449</v>
      </c>
      <c r="O300" t="s">
        <v>450</v>
      </c>
      <c r="P300" t="s">
        <v>156</v>
      </c>
      <c r="Q300" t="s">
        <v>340</v>
      </c>
      <c r="R300" t="s">
        <v>341</v>
      </c>
      <c r="S300">
        <v>-89.411699999999996</v>
      </c>
      <c r="T300">
        <v>43.0762</v>
      </c>
    </row>
    <row r="301" spans="1:20" x14ac:dyDescent="0.35">
      <c r="A301" t="s">
        <v>861</v>
      </c>
      <c r="B301">
        <v>3300026288</v>
      </c>
      <c r="C301">
        <v>987778</v>
      </c>
      <c r="D301">
        <v>8</v>
      </c>
      <c r="E301">
        <v>325700</v>
      </c>
      <c r="F301">
        <v>1</v>
      </c>
      <c r="G301">
        <v>1</v>
      </c>
      <c r="H301">
        <v>1</v>
      </c>
      <c r="I301">
        <v>42</v>
      </c>
      <c r="J301">
        <v>63.89</v>
      </c>
      <c r="K301">
        <v>1.85</v>
      </c>
      <c r="L301">
        <v>54.64</v>
      </c>
      <c r="M301" t="s">
        <v>153</v>
      </c>
      <c r="N301" t="s">
        <v>449</v>
      </c>
      <c r="O301" t="s">
        <v>450</v>
      </c>
      <c r="P301" t="s">
        <v>156</v>
      </c>
      <c r="Q301" t="s">
        <v>340</v>
      </c>
      <c r="R301" t="s">
        <v>341</v>
      </c>
      <c r="S301">
        <v>-89.411699999999996</v>
      </c>
      <c r="T301">
        <v>43.0762</v>
      </c>
    </row>
    <row r="302" spans="1:20" x14ac:dyDescent="0.35">
      <c r="A302" t="s">
        <v>862</v>
      </c>
      <c r="B302">
        <v>3300026288</v>
      </c>
      <c r="C302">
        <v>1064303</v>
      </c>
      <c r="D302">
        <v>17</v>
      </c>
      <c r="E302">
        <v>97486</v>
      </c>
      <c r="F302">
        <v>1</v>
      </c>
      <c r="G302">
        <v>1</v>
      </c>
      <c r="H302">
        <v>1</v>
      </c>
      <c r="I302">
        <v>39</v>
      </c>
      <c r="J302">
        <v>63.39</v>
      </c>
      <c r="K302">
        <v>1.71</v>
      </c>
      <c r="L302">
        <v>54.84</v>
      </c>
      <c r="M302" t="s">
        <v>153</v>
      </c>
      <c r="N302" t="s">
        <v>863</v>
      </c>
      <c r="O302" t="s">
        <v>450</v>
      </c>
      <c r="P302" t="s">
        <v>156</v>
      </c>
      <c r="Q302" t="s">
        <v>340</v>
      </c>
      <c r="R302" t="s">
        <v>341</v>
      </c>
      <c r="S302">
        <v>-89.411699999999996</v>
      </c>
      <c r="T302">
        <v>43.0762</v>
      </c>
    </row>
    <row r="303" spans="1:20" x14ac:dyDescent="0.35">
      <c r="A303" t="s">
        <v>864</v>
      </c>
      <c r="B303">
        <v>3300026288</v>
      </c>
      <c r="C303">
        <v>1480923</v>
      </c>
      <c r="D303">
        <v>221</v>
      </c>
      <c r="E303">
        <v>7503</v>
      </c>
      <c r="F303">
        <v>0</v>
      </c>
      <c r="G303">
        <v>0</v>
      </c>
      <c r="H303">
        <v>0</v>
      </c>
      <c r="I303">
        <v>30</v>
      </c>
      <c r="J303">
        <v>81.92</v>
      </c>
      <c r="K303">
        <v>1.08</v>
      </c>
      <c r="L303">
        <v>76.52</v>
      </c>
      <c r="M303" t="s">
        <v>153</v>
      </c>
      <c r="N303" t="s">
        <v>865</v>
      </c>
      <c r="O303" t="s">
        <v>866</v>
      </c>
      <c r="P303" t="s">
        <v>156</v>
      </c>
      <c r="Q303" t="s">
        <v>340</v>
      </c>
      <c r="R303" t="s">
        <v>341</v>
      </c>
      <c r="S303">
        <v>-89.411699999999996</v>
      </c>
      <c r="T303">
        <v>43.0762</v>
      </c>
    </row>
    <row r="304" spans="1:20" x14ac:dyDescent="0.35">
      <c r="A304" t="s">
        <v>867</v>
      </c>
      <c r="B304">
        <v>3300026288</v>
      </c>
      <c r="C304">
        <v>4162257</v>
      </c>
      <c r="D304">
        <v>33</v>
      </c>
      <c r="E304">
        <v>178479</v>
      </c>
      <c r="F304">
        <v>1</v>
      </c>
      <c r="G304">
        <v>0</v>
      </c>
      <c r="H304">
        <v>1</v>
      </c>
      <c r="I304">
        <v>35</v>
      </c>
      <c r="J304">
        <v>99.51</v>
      </c>
      <c r="K304">
        <v>0</v>
      </c>
      <c r="L304">
        <v>99.51</v>
      </c>
      <c r="M304" t="s">
        <v>153</v>
      </c>
      <c r="N304" t="s">
        <v>403</v>
      </c>
      <c r="O304" t="s">
        <v>404</v>
      </c>
      <c r="P304" t="s">
        <v>156</v>
      </c>
      <c r="Q304" t="s">
        <v>340</v>
      </c>
      <c r="R304" t="s">
        <v>341</v>
      </c>
      <c r="S304">
        <v>-89.411699999999996</v>
      </c>
      <c r="T304">
        <v>43.0762</v>
      </c>
    </row>
    <row r="305" spans="1:20" x14ac:dyDescent="0.35">
      <c r="A305" t="s">
        <v>39</v>
      </c>
      <c r="B305">
        <v>3300026288</v>
      </c>
      <c r="C305">
        <v>4196081</v>
      </c>
      <c r="D305">
        <v>73</v>
      </c>
      <c r="E305">
        <v>120723</v>
      </c>
      <c r="F305">
        <v>1</v>
      </c>
      <c r="G305">
        <v>1</v>
      </c>
      <c r="H305">
        <v>1</v>
      </c>
      <c r="I305">
        <v>87</v>
      </c>
      <c r="J305">
        <v>99.45</v>
      </c>
      <c r="K305">
        <v>2.19</v>
      </c>
      <c r="L305">
        <v>88.5</v>
      </c>
      <c r="M305" t="s">
        <v>183</v>
      </c>
      <c r="N305" t="s">
        <v>436</v>
      </c>
      <c r="O305" t="s">
        <v>437</v>
      </c>
      <c r="P305" t="s">
        <v>156</v>
      </c>
      <c r="Q305" t="s">
        <v>340</v>
      </c>
      <c r="R305" t="s">
        <v>341</v>
      </c>
      <c r="S305">
        <v>-89.411699999999996</v>
      </c>
      <c r="T305">
        <v>43.0762</v>
      </c>
    </row>
    <row r="306" spans="1:20" x14ac:dyDescent="0.35">
      <c r="A306" t="s">
        <v>868</v>
      </c>
      <c r="B306">
        <v>3300026288</v>
      </c>
      <c r="C306">
        <v>3859215</v>
      </c>
      <c r="D306">
        <v>30</v>
      </c>
      <c r="E306">
        <v>281384</v>
      </c>
      <c r="F306">
        <v>1</v>
      </c>
      <c r="G306">
        <v>1</v>
      </c>
      <c r="H306">
        <v>1</v>
      </c>
      <c r="I306">
        <v>45</v>
      </c>
      <c r="J306">
        <v>99.68</v>
      </c>
      <c r="K306">
        <v>0.03</v>
      </c>
      <c r="L306">
        <v>99.53</v>
      </c>
      <c r="M306" t="s">
        <v>183</v>
      </c>
      <c r="N306" t="s">
        <v>359</v>
      </c>
      <c r="O306" t="s">
        <v>360</v>
      </c>
      <c r="P306" t="s">
        <v>156</v>
      </c>
      <c r="Q306" t="s">
        <v>340</v>
      </c>
      <c r="R306" t="s">
        <v>341</v>
      </c>
      <c r="S306">
        <v>-89.411699999999996</v>
      </c>
      <c r="T306">
        <v>43.0762</v>
      </c>
    </row>
    <row r="307" spans="1:20" x14ac:dyDescent="0.35">
      <c r="A307" t="s">
        <v>869</v>
      </c>
      <c r="B307">
        <v>3300026288</v>
      </c>
      <c r="C307">
        <v>3950295</v>
      </c>
      <c r="D307">
        <v>17</v>
      </c>
      <c r="E307">
        <v>419288</v>
      </c>
      <c r="F307">
        <v>0</v>
      </c>
      <c r="G307">
        <v>0</v>
      </c>
      <c r="H307">
        <v>0</v>
      </c>
      <c r="I307">
        <v>44</v>
      </c>
      <c r="J307">
        <v>99.54</v>
      </c>
      <c r="K307">
        <v>0.76</v>
      </c>
      <c r="L307">
        <v>95.74</v>
      </c>
      <c r="M307" t="s">
        <v>153</v>
      </c>
      <c r="N307" t="s">
        <v>457</v>
      </c>
      <c r="O307" t="s">
        <v>458</v>
      </c>
      <c r="P307" t="s">
        <v>156</v>
      </c>
      <c r="Q307" t="s">
        <v>340</v>
      </c>
      <c r="R307" t="s">
        <v>341</v>
      </c>
      <c r="S307">
        <v>-89.411699999999996</v>
      </c>
      <c r="T307">
        <v>43.0762</v>
      </c>
    </row>
    <row r="308" spans="1:20" x14ac:dyDescent="0.35">
      <c r="A308" t="s">
        <v>870</v>
      </c>
      <c r="B308">
        <v>3300026288</v>
      </c>
      <c r="C308">
        <v>3477361</v>
      </c>
      <c r="D308">
        <v>509</v>
      </c>
      <c r="E308">
        <v>7701</v>
      </c>
      <c r="F308">
        <v>0</v>
      </c>
      <c r="G308">
        <v>1</v>
      </c>
      <c r="H308">
        <v>1</v>
      </c>
      <c r="I308">
        <v>33</v>
      </c>
      <c r="J308">
        <v>73.349999999999994</v>
      </c>
      <c r="K308">
        <v>3.3</v>
      </c>
      <c r="L308">
        <v>56.85</v>
      </c>
      <c r="M308" t="s">
        <v>153</v>
      </c>
      <c r="N308" t="s">
        <v>871</v>
      </c>
      <c r="O308" t="s">
        <v>357</v>
      </c>
      <c r="P308" t="s">
        <v>156</v>
      </c>
      <c r="Q308" t="s">
        <v>340</v>
      </c>
      <c r="R308" t="s">
        <v>341</v>
      </c>
      <c r="S308">
        <v>-89.411699999999996</v>
      </c>
      <c r="T308">
        <v>43.0762</v>
      </c>
    </row>
    <row r="309" spans="1:20" x14ac:dyDescent="0.35">
      <c r="A309" t="s">
        <v>872</v>
      </c>
      <c r="B309">
        <v>3300026288</v>
      </c>
      <c r="C309">
        <v>3627483</v>
      </c>
      <c r="D309">
        <v>42</v>
      </c>
      <c r="E309">
        <v>141827</v>
      </c>
      <c r="F309">
        <v>0</v>
      </c>
      <c r="G309">
        <v>1</v>
      </c>
      <c r="H309">
        <v>0</v>
      </c>
      <c r="I309">
        <v>34</v>
      </c>
      <c r="J309">
        <v>96.53</v>
      </c>
      <c r="K309">
        <v>0.5</v>
      </c>
      <c r="L309">
        <v>94.03</v>
      </c>
      <c r="M309" t="s">
        <v>153</v>
      </c>
      <c r="N309" t="s">
        <v>852</v>
      </c>
      <c r="O309" t="s">
        <v>741</v>
      </c>
      <c r="P309" t="s">
        <v>156</v>
      </c>
      <c r="Q309" t="s">
        <v>340</v>
      </c>
      <c r="R309" t="s">
        <v>341</v>
      </c>
      <c r="S309">
        <v>-89.411699999999996</v>
      </c>
      <c r="T309">
        <v>43.0762</v>
      </c>
    </row>
    <row r="310" spans="1:20" x14ac:dyDescent="0.35">
      <c r="A310" t="s">
        <v>873</v>
      </c>
      <c r="B310">
        <v>3300026288</v>
      </c>
      <c r="C310">
        <v>3418499</v>
      </c>
      <c r="D310">
        <v>258</v>
      </c>
      <c r="E310">
        <v>19238</v>
      </c>
      <c r="F310">
        <v>0</v>
      </c>
      <c r="G310">
        <v>1</v>
      </c>
      <c r="H310">
        <v>1</v>
      </c>
      <c r="I310">
        <v>28</v>
      </c>
      <c r="J310">
        <v>95.46</v>
      </c>
      <c r="K310">
        <v>1.61</v>
      </c>
      <c r="L310">
        <v>87.41</v>
      </c>
      <c r="M310" t="s">
        <v>153</v>
      </c>
      <c r="N310" t="s">
        <v>874</v>
      </c>
      <c r="O310" t="s">
        <v>875</v>
      </c>
      <c r="P310" t="s">
        <v>156</v>
      </c>
      <c r="Q310" t="s">
        <v>340</v>
      </c>
      <c r="R310" t="s">
        <v>341</v>
      </c>
      <c r="S310">
        <v>-89.411699999999996</v>
      </c>
      <c r="T310">
        <v>43.0762</v>
      </c>
    </row>
    <row r="311" spans="1:20" x14ac:dyDescent="0.35">
      <c r="A311" t="s">
        <v>21</v>
      </c>
      <c r="B311">
        <v>3300026288</v>
      </c>
      <c r="C311">
        <v>3452165</v>
      </c>
      <c r="D311">
        <v>184</v>
      </c>
      <c r="E311">
        <v>33123</v>
      </c>
      <c r="F311">
        <v>1</v>
      </c>
      <c r="G311">
        <v>1</v>
      </c>
      <c r="H311">
        <v>1</v>
      </c>
      <c r="I311">
        <v>42</v>
      </c>
      <c r="J311">
        <v>98.71</v>
      </c>
      <c r="K311">
        <v>0.98</v>
      </c>
      <c r="L311">
        <v>93.81</v>
      </c>
      <c r="M311" t="s">
        <v>183</v>
      </c>
      <c r="N311" t="s">
        <v>465</v>
      </c>
      <c r="O311" t="s">
        <v>418</v>
      </c>
      <c r="P311" t="s">
        <v>156</v>
      </c>
      <c r="Q311" t="s">
        <v>340</v>
      </c>
      <c r="R311" t="s">
        <v>341</v>
      </c>
      <c r="S311">
        <v>-89.411699999999996</v>
      </c>
      <c r="T311">
        <v>43.0762</v>
      </c>
    </row>
    <row r="312" spans="1:20" x14ac:dyDescent="0.35">
      <c r="A312" t="s">
        <v>36</v>
      </c>
      <c r="B312">
        <v>3300026288</v>
      </c>
      <c r="C312">
        <v>3173599</v>
      </c>
      <c r="D312">
        <v>134</v>
      </c>
      <c r="E312">
        <v>37426</v>
      </c>
      <c r="F312">
        <v>1</v>
      </c>
      <c r="G312">
        <v>1</v>
      </c>
      <c r="H312">
        <v>1</v>
      </c>
      <c r="I312">
        <v>46</v>
      </c>
      <c r="J312">
        <v>98.31</v>
      </c>
      <c r="K312">
        <v>2.82</v>
      </c>
      <c r="L312">
        <v>84.21</v>
      </c>
      <c r="M312" t="s">
        <v>183</v>
      </c>
      <c r="N312" t="s">
        <v>348</v>
      </c>
      <c r="O312" t="s">
        <v>349</v>
      </c>
      <c r="P312" t="s">
        <v>156</v>
      </c>
      <c r="Q312" t="s">
        <v>340</v>
      </c>
      <c r="R312" t="s">
        <v>341</v>
      </c>
      <c r="S312">
        <v>-89.411699999999996</v>
      </c>
      <c r="T312">
        <v>43.0762</v>
      </c>
    </row>
    <row r="313" spans="1:20" x14ac:dyDescent="0.35">
      <c r="A313" t="s">
        <v>876</v>
      </c>
      <c r="B313">
        <v>3300026288</v>
      </c>
      <c r="C313">
        <v>3324881</v>
      </c>
      <c r="D313">
        <v>179</v>
      </c>
      <c r="E313">
        <v>28797</v>
      </c>
      <c r="F313">
        <v>1</v>
      </c>
      <c r="G313">
        <v>1</v>
      </c>
      <c r="H313">
        <v>0</v>
      </c>
      <c r="I313">
        <v>42</v>
      </c>
      <c r="J313">
        <v>85.64</v>
      </c>
      <c r="K313">
        <v>1.1599999999999999</v>
      </c>
      <c r="L313">
        <v>79.84</v>
      </c>
      <c r="M313" t="s">
        <v>153</v>
      </c>
      <c r="N313" t="s">
        <v>398</v>
      </c>
      <c r="O313" t="s">
        <v>399</v>
      </c>
      <c r="P313" t="s">
        <v>156</v>
      </c>
      <c r="Q313" t="s">
        <v>340</v>
      </c>
      <c r="R313" t="s">
        <v>341</v>
      </c>
      <c r="S313">
        <v>-89.411699999999996</v>
      </c>
      <c r="T313">
        <v>43.0762</v>
      </c>
    </row>
    <row r="314" spans="1:20" x14ac:dyDescent="0.35">
      <c r="A314" t="s">
        <v>87</v>
      </c>
      <c r="B314">
        <v>3300026288</v>
      </c>
      <c r="C314">
        <v>3140715</v>
      </c>
      <c r="D314">
        <v>44</v>
      </c>
      <c r="E314">
        <v>113120</v>
      </c>
      <c r="F314">
        <v>1</v>
      </c>
      <c r="G314">
        <v>1</v>
      </c>
      <c r="H314">
        <v>1</v>
      </c>
      <c r="I314">
        <v>44</v>
      </c>
      <c r="J314">
        <v>93.98</v>
      </c>
      <c r="K314">
        <v>0.93</v>
      </c>
      <c r="L314">
        <v>89.33</v>
      </c>
      <c r="M314" t="s">
        <v>183</v>
      </c>
      <c r="N314" t="s">
        <v>815</v>
      </c>
      <c r="O314" t="s">
        <v>816</v>
      </c>
      <c r="P314" t="s">
        <v>156</v>
      </c>
      <c r="Q314" t="s">
        <v>340</v>
      </c>
      <c r="R314" t="s">
        <v>341</v>
      </c>
      <c r="S314">
        <v>-89.411699999999996</v>
      </c>
      <c r="T314">
        <v>43.0762</v>
      </c>
    </row>
    <row r="315" spans="1:20" x14ac:dyDescent="0.35">
      <c r="A315" t="s">
        <v>28</v>
      </c>
      <c r="B315">
        <v>3300026288</v>
      </c>
      <c r="C315">
        <v>3056034</v>
      </c>
      <c r="D315">
        <v>35</v>
      </c>
      <c r="E315">
        <v>156346</v>
      </c>
      <c r="F315">
        <v>1</v>
      </c>
      <c r="G315">
        <v>1</v>
      </c>
      <c r="H315">
        <v>2</v>
      </c>
      <c r="I315">
        <v>44</v>
      </c>
      <c r="J315">
        <v>95.86</v>
      </c>
      <c r="K315">
        <v>0.54</v>
      </c>
      <c r="L315">
        <v>93.16</v>
      </c>
      <c r="M315" t="s">
        <v>183</v>
      </c>
      <c r="N315" t="s">
        <v>395</v>
      </c>
      <c r="O315" t="s">
        <v>396</v>
      </c>
      <c r="P315" t="s">
        <v>156</v>
      </c>
      <c r="Q315" t="s">
        <v>340</v>
      </c>
      <c r="R315" t="s">
        <v>341</v>
      </c>
      <c r="S315">
        <v>-89.411699999999996</v>
      </c>
      <c r="T315">
        <v>43.0762</v>
      </c>
    </row>
    <row r="316" spans="1:20" x14ac:dyDescent="0.35">
      <c r="A316" t="s">
        <v>125</v>
      </c>
      <c r="B316">
        <v>3300026288</v>
      </c>
      <c r="C316">
        <v>2597343</v>
      </c>
      <c r="D316">
        <v>12</v>
      </c>
      <c r="E316">
        <v>338425</v>
      </c>
      <c r="F316">
        <v>1</v>
      </c>
      <c r="G316">
        <v>1</v>
      </c>
      <c r="H316">
        <v>1</v>
      </c>
      <c r="I316">
        <v>41</v>
      </c>
      <c r="J316">
        <v>99.78</v>
      </c>
      <c r="K316">
        <v>0.08</v>
      </c>
      <c r="L316">
        <v>99.38</v>
      </c>
      <c r="M316" t="s">
        <v>183</v>
      </c>
      <c r="N316" t="s">
        <v>463</v>
      </c>
      <c r="O316" t="s">
        <v>372</v>
      </c>
      <c r="P316" t="s">
        <v>156</v>
      </c>
      <c r="Q316" t="s">
        <v>340</v>
      </c>
      <c r="R316" t="s">
        <v>341</v>
      </c>
      <c r="S316">
        <v>-89.411699999999996</v>
      </c>
      <c r="T316">
        <v>43.0762</v>
      </c>
    </row>
    <row r="317" spans="1:20" x14ac:dyDescent="0.35">
      <c r="A317" t="s">
        <v>877</v>
      </c>
      <c r="B317">
        <v>3300026288</v>
      </c>
      <c r="C317">
        <v>2276975</v>
      </c>
      <c r="D317">
        <v>372</v>
      </c>
      <c r="E317">
        <v>6147</v>
      </c>
      <c r="F317">
        <v>0</v>
      </c>
      <c r="G317">
        <v>0</v>
      </c>
      <c r="H317">
        <v>0</v>
      </c>
      <c r="I317">
        <v>26</v>
      </c>
      <c r="J317">
        <v>59.98</v>
      </c>
      <c r="K317">
        <v>0.5</v>
      </c>
      <c r="L317">
        <v>57.48</v>
      </c>
      <c r="M317" t="s">
        <v>153</v>
      </c>
      <c r="N317" t="s">
        <v>172</v>
      </c>
      <c r="O317" t="s">
        <v>173</v>
      </c>
      <c r="P317" t="s">
        <v>156</v>
      </c>
      <c r="Q317" t="s">
        <v>340</v>
      </c>
      <c r="R317" t="s">
        <v>341</v>
      </c>
      <c r="S317">
        <v>-89.411699999999996</v>
      </c>
      <c r="T317">
        <v>43.0762</v>
      </c>
    </row>
    <row r="318" spans="1:20" x14ac:dyDescent="0.35">
      <c r="A318" t="s">
        <v>878</v>
      </c>
      <c r="B318">
        <v>3300026288</v>
      </c>
      <c r="C318">
        <v>2293247</v>
      </c>
      <c r="D318">
        <v>31</v>
      </c>
      <c r="E318">
        <v>109119</v>
      </c>
      <c r="F318">
        <v>0</v>
      </c>
      <c r="G318">
        <v>1</v>
      </c>
      <c r="H318">
        <v>0</v>
      </c>
      <c r="I318">
        <v>19</v>
      </c>
      <c r="J318">
        <v>52.25</v>
      </c>
      <c r="K318">
        <v>0</v>
      </c>
      <c r="L318">
        <v>52.25</v>
      </c>
      <c r="M318" t="s">
        <v>153</v>
      </c>
      <c r="N318" t="s">
        <v>420</v>
      </c>
      <c r="O318" t="s">
        <v>421</v>
      </c>
      <c r="P318" t="s">
        <v>156</v>
      </c>
      <c r="Q318" t="s">
        <v>340</v>
      </c>
      <c r="R318" t="s">
        <v>341</v>
      </c>
      <c r="S318">
        <v>-89.411699999999996</v>
      </c>
      <c r="T318">
        <v>43.0762</v>
      </c>
    </row>
    <row r="319" spans="1:20" x14ac:dyDescent="0.35">
      <c r="A319" t="s">
        <v>879</v>
      </c>
      <c r="B319">
        <v>3300026288</v>
      </c>
      <c r="C319">
        <v>2914306</v>
      </c>
      <c r="D319">
        <v>8</v>
      </c>
      <c r="E319">
        <v>867656</v>
      </c>
      <c r="F319">
        <v>1</v>
      </c>
      <c r="G319">
        <v>1</v>
      </c>
      <c r="H319">
        <v>1</v>
      </c>
      <c r="I319">
        <v>37</v>
      </c>
      <c r="J319">
        <v>75.53</v>
      </c>
      <c r="K319">
        <v>0</v>
      </c>
      <c r="L319">
        <v>75.53</v>
      </c>
      <c r="M319" t="s">
        <v>153</v>
      </c>
      <c r="N319" t="s">
        <v>880</v>
      </c>
      <c r="O319" t="s">
        <v>881</v>
      </c>
      <c r="P319" t="s">
        <v>156</v>
      </c>
      <c r="Q319" t="s">
        <v>340</v>
      </c>
      <c r="R319" t="s">
        <v>341</v>
      </c>
      <c r="S319">
        <v>-89.411699999999996</v>
      </c>
      <c r="T319">
        <v>43.0762</v>
      </c>
    </row>
    <row r="320" spans="1:20" x14ac:dyDescent="0.35">
      <c r="A320" t="s">
        <v>59</v>
      </c>
      <c r="B320">
        <v>3300026288</v>
      </c>
      <c r="C320">
        <v>2737467</v>
      </c>
      <c r="D320">
        <v>36</v>
      </c>
      <c r="E320">
        <v>104072</v>
      </c>
      <c r="F320">
        <v>2</v>
      </c>
      <c r="G320">
        <v>2</v>
      </c>
      <c r="H320">
        <v>1</v>
      </c>
      <c r="I320">
        <v>36</v>
      </c>
      <c r="J320">
        <v>99.51</v>
      </c>
      <c r="K320">
        <v>0.41</v>
      </c>
      <c r="L320">
        <v>97.46</v>
      </c>
      <c r="M320" t="s">
        <v>183</v>
      </c>
      <c r="N320" t="s">
        <v>380</v>
      </c>
      <c r="O320" t="s">
        <v>381</v>
      </c>
      <c r="P320" t="s">
        <v>156</v>
      </c>
      <c r="Q320" t="s">
        <v>340</v>
      </c>
      <c r="R320" t="s">
        <v>341</v>
      </c>
      <c r="S320">
        <v>-89.411699999999996</v>
      </c>
      <c r="T320">
        <v>43.0762</v>
      </c>
    </row>
    <row r="321" spans="1:20" x14ac:dyDescent="0.35">
      <c r="A321" t="s">
        <v>882</v>
      </c>
      <c r="B321">
        <v>3300026288</v>
      </c>
      <c r="C321">
        <v>2710018</v>
      </c>
      <c r="D321">
        <v>409</v>
      </c>
      <c r="E321">
        <v>6997</v>
      </c>
      <c r="F321">
        <v>0</v>
      </c>
      <c r="G321">
        <v>0</v>
      </c>
      <c r="H321">
        <v>0</v>
      </c>
      <c r="I321">
        <v>17</v>
      </c>
      <c r="J321">
        <v>61.23</v>
      </c>
      <c r="K321">
        <v>0.56000000000000005</v>
      </c>
      <c r="L321">
        <v>58.43</v>
      </c>
      <c r="M321" t="s">
        <v>153</v>
      </c>
      <c r="N321" t="s">
        <v>822</v>
      </c>
      <c r="O321" t="s">
        <v>494</v>
      </c>
      <c r="P321" t="s">
        <v>156</v>
      </c>
      <c r="Q321" t="s">
        <v>340</v>
      </c>
      <c r="R321" t="s">
        <v>341</v>
      </c>
      <c r="S321">
        <v>-89.411699999999996</v>
      </c>
      <c r="T321">
        <v>43.0762</v>
      </c>
    </row>
    <row r="322" spans="1:20" x14ac:dyDescent="0.35">
      <c r="A322" t="s">
        <v>883</v>
      </c>
      <c r="B322">
        <v>3300026288</v>
      </c>
      <c r="C322">
        <v>2700497</v>
      </c>
      <c r="D322">
        <v>65</v>
      </c>
      <c r="E322">
        <v>68315</v>
      </c>
      <c r="F322">
        <v>2</v>
      </c>
      <c r="G322">
        <v>1</v>
      </c>
      <c r="H322">
        <v>1</v>
      </c>
      <c r="I322">
        <v>40</v>
      </c>
      <c r="J322">
        <v>96.32</v>
      </c>
      <c r="K322">
        <v>0.41</v>
      </c>
      <c r="L322">
        <v>94.27</v>
      </c>
      <c r="M322" t="s">
        <v>153</v>
      </c>
      <c r="N322" t="s">
        <v>467</v>
      </c>
      <c r="O322" t="s">
        <v>468</v>
      </c>
      <c r="P322" t="s">
        <v>156</v>
      </c>
      <c r="Q322" t="s">
        <v>340</v>
      </c>
      <c r="R322" t="s">
        <v>341</v>
      </c>
      <c r="S322">
        <v>-89.411699999999996</v>
      </c>
      <c r="T322">
        <v>43.0762</v>
      </c>
    </row>
    <row r="323" spans="1:20" x14ac:dyDescent="0.35">
      <c r="A323" t="s">
        <v>60</v>
      </c>
      <c r="B323">
        <v>3300026288</v>
      </c>
      <c r="C323">
        <v>4410625</v>
      </c>
      <c r="D323">
        <v>24</v>
      </c>
      <c r="E323">
        <v>529225</v>
      </c>
      <c r="F323">
        <v>1</v>
      </c>
      <c r="G323">
        <v>1</v>
      </c>
      <c r="H323">
        <v>2</v>
      </c>
      <c r="I323">
        <v>39</v>
      </c>
      <c r="J323">
        <v>99.51</v>
      </c>
      <c r="K323">
        <v>0</v>
      </c>
      <c r="L323">
        <v>99.51</v>
      </c>
      <c r="M323" t="s">
        <v>183</v>
      </c>
      <c r="N323" t="s">
        <v>884</v>
      </c>
      <c r="O323" t="s">
        <v>881</v>
      </c>
      <c r="P323" t="s">
        <v>156</v>
      </c>
      <c r="Q323" t="s">
        <v>340</v>
      </c>
      <c r="R323" t="s">
        <v>341</v>
      </c>
      <c r="S323">
        <v>-89.411699999999996</v>
      </c>
      <c r="T323">
        <v>43.0762</v>
      </c>
    </row>
    <row r="324" spans="1:20" x14ac:dyDescent="0.35">
      <c r="A324" t="s">
        <v>885</v>
      </c>
      <c r="B324">
        <v>3300026288</v>
      </c>
      <c r="C324">
        <v>6169654</v>
      </c>
      <c r="D324">
        <v>48</v>
      </c>
      <c r="E324">
        <v>222898</v>
      </c>
      <c r="F324">
        <v>1</v>
      </c>
      <c r="G324">
        <v>2</v>
      </c>
      <c r="H324">
        <v>0</v>
      </c>
      <c r="I324">
        <v>42</v>
      </c>
      <c r="J324">
        <v>97.52</v>
      </c>
      <c r="K324">
        <v>1.98</v>
      </c>
      <c r="L324">
        <v>87.62</v>
      </c>
      <c r="M324" t="s">
        <v>153</v>
      </c>
      <c r="N324" t="s">
        <v>886</v>
      </c>
      <c r="O324" t="s">
        <v>691</v>
      </c>
      <c r="P324" t="s">
        <v>156</v>
      </c>
      <c r="Q324" t="s">
        <v>340</v>
      </c>
      <c r="R324" t="s">
        <v>341</v>
      </c>
      <c r="S324">
        <v>-89.411699999999996</v>
      </c>
      <c r="T324">
        <v>43.0762</v>
      </c>
    </row>
    <row r="325" spans="1:20" x14ac:dyDescent="0.35">
      <c r="A325" t="s">
        <v>887</v>
      </c>
      <c r="B325">
        <v>3300026288</v>
      </c>
      <c r="C325">
        <v>5058402</v>
      </c>
      <c r="D325">
        <v>280</v>
      </c>
      <c r="E325">
        <v>30800</v>
      </c>
      <c r="F325">
        <v>1</v>
      </c>
      <c r="G325">
        <v>2</v>
      </c>
      <c r="H325">
        <v>2</v>
      </c>
      <c r="I325">
        <v>37</v>
      </c>
      <c r="J325">
        <v>94.84</v>
      </c>
      <c r="K325">
        <v>1.19</v>
      </c>
      <c r="L325">
        <v>88.89</v>
      </c>
      <c r="M325" t="s">
        <v>183</v>
      </c>
      <c r="N325" t="s">
        <v>888</v>
      </c>
      <c r="O325" t="s">
        <v>889</v>
      </c>
      <c r="P325" t="s">
        <v>156</v>
      </c>
      <c r="Q325" t="s">
        <v>340</v>
      </c>
      <c r="R325" t="s">
        <v>341</v>
      </c>
      <c r="S325">
        <v>-89.411699999999996</v>
      </c>
      <c r="T325">
        <v>43.0762</v>
      </c>
    </row>
    <row r="326" spans="1:20" x14ac:dyDescent="0.35">
      <c r="A326" t="s">
        <v>26</v>
      </c>
      <c r="B326">
        <v>3300026288</v>
      </c>
      <c r="C326">
        <v>5290963</v>
      </c>
      <c r="D326">
        <v>26</v>
      </c>
      <c r="E326">
        <v>437466</v>
      </c>
      <c r="F326">
        <v>1</v>
      </c>
      <c r="G326">
        <v>1</v>
      </c>
      <c r="H326">
        <v>1</v>
      </c>
      <c r="I326">
        <v>40</v>
      </c>
      <c r="J326">
        <v>92.87</v>
      </c>
      <c r="K326">
        <v>0.23</v>
      </c>
      <c r="L326">
        <v>91.72</v>
      </c>
      <c r="M326" t="s">
        <v>183</v>
      </c>
      <c r="N326" t="s">
        <v>890</v>
      </c>
      <c r="O326" t="s">
        <v>891</v>
      </c>
      <c r="P326" t="s">
        <v>156</v>
      </c>
      <c r="Q326" t="s">
        <v>340</v>
      </c>
      <c r="R326" t="s">
        <v>341</v>
      </c>
      <c r="S326">
        <v>-89.411699999999996</v>
      </c>
      <c r="T326">
        <v>43.0762</v>
      </c>
    </row>
    <row r="327" spans="1:20" x14ac:dyDescent="0.35">
      <c r="A327" t="s">
        <v>892</v>
      </c>
      <c r="B327">
        <v>3300026288</v>
      </c>
      <c r="C327">
        <v>4425014</v>
      </c>
      <c r="D327">
        <v>137</v>
      </c>
      <c r="E327">
        <v>60714</v>
      </c>
      <c r="F327">
        <v>0</v>
      </c>
      <c r="G327">
        <v>1</v>
      </c>
      <c r="H327">
        <v>0</v>
      </c>
      <c r="I327">
        <v>39</v>
      </c>
      <c r="J327">
        <v>97.62</v>
      </c>
      <c r="K327">
        <v>1.69</v>
      </c>
      <c r="L327">
        <v>89.17</v>
      </c>
      <c r="M327" t="s">
        <v>153</v>
      </c>
      <c r="N327" t="s">
        <v>374</v>
      </c>
      <c r="O327" t="s">
        <v>375</v>
      </c>
      <c r="P327" t="s">
        <v>156</v>
      </c>
      <c r="Q327" t="s">
        <v>340</v>
      </c>
      <c r="R327" t="s">
        <v>341</v>
      </c>
      <c r="S327">
        <v>-89.411699999999996</v>
      </c>
      <c r="T327">
        <v>43.0762</v>
      </c>
    </row>
    <row r="328" spans="1:20" x14ac:dyDescent="0.35">
      <c r="A328" t="s">
        <v>893</v>
      </c>
      <c r="B328">
        <v>3300026288</v>
      </c>
      <c r="C328">
        <v>4499136</v>
      </c>
      <c r="D328">
        <v>51</v>
      </c>
      <c r="E328">
        <v>181372</v>
      </c>
      <c r="F328">
        <v>2</v>
      </c>
      <c r="G328">
        <v>2</v>
      </c>
      <c r="H328">
        <v>2</v>
      </c>
      <c r="I328">
        <v>35</v>
      </c>
      <c r="J328">
        <v>69.23</v>
      </c>
      <c r="K328">
        <v>2.2799999999999998</v>
      </c>
      <c r="L328">
        <v>57.83</v>
      </c>
      <c r="M328" t="s">
        <v>153</v>
      </c>
      <c r="N328" t="s">
        <v>820</v>
      </c>
      <c r="O328" t="s">
        <v>821</v>
      </c>
      <c r="P328" t="s">
        <v>156</v>
      </c>
      <c r="Q328" t="s">
        <v>340</v>
      </c>
      <c r="R328" t="s">
        <v>341</v>
      </c>
      <c r="S328">
        <v>-89.411699999999996</v>
      </c>
      <c r="T328">
        <v>43.0762</v>
      </c>
    </row>
    <row r="329" spans="1:20" x14ac:dyDescent="0.35">
      <c r="A329" t="s">
        <v>894</v>
      </c>
      <c r="B329">
        <v>3300026516</v>
      </c>
      <c r="C329">
        <v>4217479</v>
      </c>
      <c r="D329">
        <v>154</v>
      </c>
      <c r="E329">
        <v>42636</v>
      </c>
      <c r="F329">
        <v>2</v>
      </c>
      <c r="G329">
        <v>2</v>
      </c>
      <c r="H329">
        <v>1</v>
      </c>
      <c r="I329">
        <v>38</v>
      </c>
      <c r="J329">
        <v>83.62</v>
      </c>
      <c r="K329">
        <v>0</v>
      </c>
      <c r="L329">
        <v>83.62</v>
      </c>
      <c r="M329" t="s">
        <v>153</v>
      </c>
      <c r="N329" t="s">
        <v>895</v>
      </c>
      <c r="O329" t="s">
        <v>896</v>
      </c>
      <c r="P329" t="s">
        <v>156</v>
      </c>
      <c r="Q329" t="s">
        <v>340</v>
      </c>
      <c r="R329" t="s">
        <v>341</v>
      </c>
      <c r="S329">
        <v>-89.411699999999996</v>
      </c>
      <c r="T329">
        <v>43.0762</v>
      </c>
    </row>
    <row r="330" spans="1:20" x14ac:dyDescent="0.35">
      <c r="A330" t="s">
        <v>119</v>
      </c>
      <c r="B330">
        <v>3300026516</v>
      </c>
      <c r="C330">
        <v>4318049</v>
      </c>
      <c r="D330">
        <v>73</v>
      </c>
      <c r="E330">
        <v>88253</v>
      </c>
      <c r="F330">
        <v>1</v>
      </c>
      <c r="G330">
        <v>1</v>
      </c>
      <c r="H330">
        <v>1</v>
      </c>
      <c r="I330">
        <v>42</v>
      </c>
      <c r="J330">
        <v>95.9</v>
      </c>
      <c r="K330">
        <v>2.46</v>
      </c>
      <c r="L330">
        <v>83.6</v>
      </c>
      <c r="M330" t="s">
        <v>183</v>
      </c>
      <c r="N330" t="s">
        <v>897</v>
      </c>
      <c r="O330" t="s">
        <v>898</v>
      </c>
      <c r="P330" t="s">
        <v>156</v>
      </c>
      <c r="Q330" t="s">
        <v>340</v>
      </c>
      <c r="R330" t="s">
        <v>341</v>
      </c>
      <c r="S330">
        <v>-89.411699999999996</v>
      </c>
      <c r="T330">
        <v>43.0762</v>
      </c>
    </row>
    <row r="331" spans="1:20" x14ac:dyDescent="0.35">
      <c r="A331" t="s">
        <v>899</v>
      </c>
      <c r="B331">
        <v>3300026516</v>
      </c>
      <c r="C331">
        <v>4271661</v>
      </c>
      <c r="D331">
        <v>15</v>
      </c>
      <c r="E331">
        <v>327050</v>
      </c>
      <c r="F331">
        <v>1</v>
      </c>
      <c r="G331">
        <v>1</v>
      </c>
      <c r="H331">
        <v>1</v>
      </c>
      <c r="I331">
        <v>46</v>
      </c>
      <c r="J331">
        <v>99.15</v>
      </c>
      <c r="K331">
        <v>2.14</v>
      </c>
      <c r="L331">
        <v>88.45</v>
      </c>
      <c r="M331" t="s">
        <v>183</v>
      </c>
      <c r="N331" t="s">
        <v>900</v>
      </c>
      <c r="O331" t="s">
        <v>901</v>
      </c>
      <c r="P331" t="s">
        <v>156</v>
      </c>
      <c r="Q331" t="s">
        <v>340</v>
      </c>
      <c r="R331" t="s">
        <v>341</v>
      </c>
      <c r="S331">
        <v>-89.411699999999996</v>
      </c>
      <c r="T331">
        <v>43.0762</v>
      </c>
    </row>
    <row r="332" spans="1:20" x14ac:dyDescent="0.35">
      <c r="A332" t="s">
        <v>76</v>
      </c>
      <c r="B332">
        <v>3300026516</v>
      </c>
      <c r="C332">
        <v>4323289</v>
      </c>
      <c r="D332">
        <v>65</v>
      </c>
      <c r="E332">
        <v>105895</v>
      </c>
      <c r="F332">
        <v>1</v>
      </c>
      <c r="G332">
        <v>1</v>
      </c>
      <c r="H332">
        <v>1</v>
      </c>
      <c r="I332">
        <v>44</v>
      </c>
      <c r="J332">
        <v>97.21</v>
      </c>
      <c r="K332">
        <v>2.79</v>
      </c>
      <c r="L332">
        <v>83.26</v>
      </c>
      <c r="M332" t="s">
        <v>183</v>
      </c>
      <c r="N332" t="s">
        <v>493</v>
      </c>
      <c r="O332" t="s">
        <v>494</v>
      </c>
      <c r="P332" t="s">
        <v>156</v>
      </c>
      <c r="Q332" t="s">
        <v>340</v>
      </c>
      <c r="R332" t="s">
        <v>341</v>
      </c>
      <c r="S332">
        <v>-89.411699999999996</v>
      </c>
      <c r="T332">
        <v>43.0762</v>
      </c>
    </row>
    <row r="333" spans="1:20" x14ac:dyDescent="0.35">
      <c r="A333" t="s">
        <v>902</v>
      </c>
      <c r="B333">
        <v>3300026516</v>
      </c>
      <c r="C333">
        <v>4114463</v>
      </c>
      <c r="D333">
        <v>19</v>
      </c>
      <c r="E333">
        <v>470402</v>
      </c>
      <c r="F333">
        <v>0</v>
      </c>
      <c r="G333">
        <v>2</v>
      </c>
      <c r="H333">
        <v>0</v>
      </c>
      <c r="I333">
        <v>45</v>
      </c>
      <c r="J333">
        <v>96.65</v>
      </c>
      <c r="K333">
        <v>2.23</v>
      </c>
      <c r="L333">
        <v>85.5</v>
      </c>
      <c r="M333" t="s">
        <v>153</v>
      </c>
      <c r="N333" t="s">
        <v>903</v>
      </c>
      <c r="O333" t="s">
        <v>904</v>
      </c>
      <c r="P333" t="s">
        <v>156</v>
      </c>
      <c r="Q333" t="s">
        <v>340</v>
      </c>
      <c r="R333" t="s">
        <v>341</v>
      </c>
      <c r="S333">
        <v>-89.411699999999996</v>
      </c>
      <c r="T333">
        <v>43.0762</v>
      </c>
    </row>
    <row r="334" spans="1:20" x14ac:dyDescent="0.35">
      <c r="A334" t="s">
        <v>905</v>
      </c>
      <c r="B334">
        <v>3300026516</v>
      </c>
      <c r="C334">
        <v>4022151</v>
      </c>
      <c r="D334">
        <v>10</v>
      </c>
      <c r="E334">
        <v>479904</v>
      </c>
      <c r="F334">
        <v>0</v>
      </c>
      <c r="G334">
        <v>2</v>
      </c>
      <c r="H334">
        <v>0</v>
      </c>
      <c r="I334">
        <v>37</v>
      </c>
      <c r="J334">
        <v>98.79</v>
      </c>
      <c r="K334">
        <v>1.19</v>
      </c>
      <c r="L334">
        <v>92.84</v>
      </c>
      <c r="M334" t="s">
        <v>153</v>
      </c>
      <c r="N334" t="s">
        <v>906</v>
      </c>
      <c r="O334" t="s">
        <v>907</v>
      </c>
      <c r="P334" t="s">
        <v>156</v>
      </c>
      <c r="Q334" t="s">
        <v>340</v>
      </c>
      <c r="R334" t="s">
        <v>341</v>
      </c>
      <c r="S334">
        <v>-89.411699999999996</v>
      </c>
      <c r="T334">
        <v>43.0762</v>
      </c>
    </row>
    <row r="335" spans="1:20" x14ac:dyDescent="0.35">
      <c r="A335" t="s">
        <v>908</v>
      </c>
      <c r="B335">
        <v>3300026516</v>
      </c>
      <c r="C335">
        <v>2392554</v>
      </c>
      <c r="D335">
        <v>172</v>
      </c>
      <c r="E335">
        <v>19055</v>
      </c>
      <c r="F335">
        <v>1</v>
      </c>
      <c r="G335">
        <v>1</v>
      </c>
      <c r="H335">
        <v>1</v>
      </c>
      <c r="I335">
        <v>29</v>
      </c>
      <c r="J335">
        <v>85.44</v>
      </c>
      <c r="K335">
        <v>0.27</v>
      </c>
      <c r="L335">
        <v>84.09</v>
      </c>
      <c r="M335" t="s">
        <v>153</v>
      </c>
      <c r="N335" t="s">
        <v>909</v>
      </c>
      <c r="O335" t="s">
        <v>910</v>
      </c>
      <c r="P335" t="s">
        <v>156</v>
      </c>
      <c r="Q335" t="s">
        <v>340</v>
      </c>
      <c r="R335" t="s">
        <v>341</v>
      </c>
      <c r="S335">
        <v>-89.411699999999996</v>
      </c>
      <c r="T335">
        <v>43.0762</v>
      </c>
    </row>
    <row r="336" spans="1:20" x14ac:dyDescent="0.35">
      <c r="A336" t="s">
        <v>911</v>
      </c>
      <c r="B336">
        <v>3300026516</v>
      </c>
      <c r="C336">
        <v>2507105</v>
      </c>
      <c r="D336">
        <v>387</v>
      </c>
      <c r="E336">
        <v>7039</v>
      </c>
      <c r="F336">
        <v>0</v>
      </c>
      <c r="G336">
        <v>1</v>
      </c>
      <c r="H336">
        <v>0</v>
      </c>
      <c r="I336">
        <v>24</v>
      </c>
      <c r="J336">
        <v>65.7</v>
      </c>
      <c r="K336">
        <v>1.47</v>
      </c>
      <c r="L336">
        <v>58.35</v>
      </c>
      <c r="M336" t="s">
        <v>153</v>
      </c>
      <c r="N336" t="s">
        <v>912</v>
      </c>
      <c r="O336" t="s">
        <v>913</v>
      </c>
      <c r="P336" t="s">
        <v>156</v>
      </c>
      <c r="Q336" t="s">
        <v>340</v>
      </c>
      <c r="R336" t="s">
        <v>341</v>
      </c>
      <c r="S336">
        <v>-89.411699999999996</v>
      </c>
      <c r="T336">
        <v>43.0762</v>
      </c>
    </row>
    <row r="337" spans="1:20" x14ac:dyDescent="0.35">
      <c r="A337" t="s">
        <v>914</v>
      </c>
      <c r="B337">
        <v>3300026516</v>
      </c>
      <c r="C337">
        <v>2601685</v>
      </c>
      <c r="D337">
        <v>420</v>
      </c>
      <c r="E337">
        <v>6860</v>
      </c>
      <c r="F337">
        <v>1</v>
      </c>
      <c r="G337">
        <v>1</v>
      </c>
      <c r="H337">
        <v>2</v>
      </c>
      <c r="I337">
        <v>27</v>
      </c>
      <c r="J337">
        <v>66.14</v>
      </c>
      <c r="K337">
        <v>0.49</v>
      </c>
      <c r="L337">
        <v>63.69</v>
      </c>
      <c r="M337" t="s">
        <v>153</v>
      </c>
      <c r="N337" t="s">
        <v>884</v>
      </c>
      <c r="O337" t="s">
        <v>881</v>
      </c>
      <c r="P337" t="s">
        <v>156</v>
      </c>
      <c r="Q337" t="s">
        <v>340</v>
      </c>
      <c r="R337" t="s">
        <v>341</v>
      </c>
      <c r="S337">
        <v>-89.411699999999996</v>
      </c>
      <c r="T337">
        <v>43.0762</v>
      </c>
    </row>
    <row r="338" spans="1:20" x14ac:dyDescent="0.35">
      <c r="A338" t="s">
        <v>91</v>
      </c>
      <c r="B338">
        <v>3300026516</v>
      </c>
      <c r="C338">
        <v>2641334</v>
      </c>
      <c r="D338">
        <v>11</v>
      </c>
      <c r="E338">
        <v>329776</v>
      </c>
      <c r="F338">
        <v>1</v>
      </c>
      <c r="G338">
        <v>1</v>
      </c>
      <c r="H338">
        <v>1</v>
      </c>
      <c r="I338">
        <v>45</v>
      </c>
      <c r="J338">
        <v>95.37</v>
      </c>
      <c r="K338">
        <v>0.93</v>
      </c>
      <c r="L338">
        <v>90.72</v>
      </c>
      <c r="M338" t="s">
        <v>183</v>
      </c>
      <c r="N338" t="s">
        <v>915</v>
      </c>
      <c r="O338" t="s">
        <v>916</v>
      </c>
      <c r="P338" t="s">
        <v>156</v>
      </c>
      <c r="Q338" t="s">
        <v>340</v>
      </c>
      <c r="R338" t="s">
        <v>341</v>
      </c>
      <c r="S338">
        <v>-89.411699999999996</v>
      </c>
      <c r="T338">
        <v>43.0762</v>
      </c>
    </row>
    <row r="339" spans="1:20" x14ac:dyDescent="0.35">
      <c r="A339" t="s">
        <v>917</v>
      </c>
      <c r="B339">
        <v>3300026516</v>
      </c>
      <c r="C339">
        <v>2659120</v>
      </c>
      <c r="D339">
        <v>1</v>
      </c>
      <c r="E339">
        <v>2659120</v>
      </c>
      <c r="F339">
        <v>1</v>
      </c>
      <c r="G339">
        <v>1</v>
      </c>
      <c r="H339">
        <v>1</v>
      </c>
      <c r="I339">
        <v>46</v>
      </c>
      <c r="J339">
        <v>94.91</v>
      </c>
      <c r="K339">
        <v>0.93</v>
      </c>
      <c r="L339">
        <v>90.26</v>
      </c>
      <c r="M339" t="s">
        <v>183</v>
      </c>
      <c r="N339" t="s">
        <v>918</v>
      </c>
      <c r="O339" t="s">
        <v>919</v>
      </c>
      <c r="P339" t="s">
        <v>156</v>
      </c>
      <c r="Q339" t="s">
        <v>340</v>
      </c>
      <c r="R339" t="s">
        <v>341</v>
      </c>
      <c r="S339">
        <v>-89.411699999999996</v>
      </c>
      <c r="T339">
        <v>43.0762</v>
      </c>
    </row>
    <row r="340" spans="1:20" x14ac:dyDescent="0.35">
      <c r="A340" t="s">
        <v>920</v>
      </c>
      <c r="B340">
        <v>3300026516</v>
      </c>
      <c r="C340">
        <v>2697069</v>
      </c>
      <c r="D340">
        <v>34</v>
      </c>
      <c r="E340">
        <v>277813</v>
      </c>
      <c r="F340">
        <v>1</v>
      </c>
      <c r="G340">
        <v>1</v>
      </c>
      <c r="H340">
        <v>1</v>
      </c>
      <c r="I340">
        <v>35</v>
      </c>
      <c r="J340">
        <v>74.209999999999994</v>
      </c>
      <c r="K340">
        <v>1.27</v>
      </c>
      <c r="L340">
        <v>67.86</v>
      </c>
      <c r="M340" t="s">
        <v>153</v>
      </c>
      <c r="N340" t="s">
        <v>921</v>
      </c>
      <c r="O340" t="s">
        <v>360</v>
      </c>
      <c r="P340" t="s">
        <v>156</v>
      </c>
      <c r="Q340" t="s">
        <v>340</v>
      </c>
      <c r="R340" t="s">
        <v>341</v>
      </c>
      <c r="S340">
        <v>-89.411699999999996</v>
      </c>
      <c r="T340">
        <v>43.0762</v>
      </c>
    </row>
    <row r="341" spans="1:20" x14ac:dyDescent="0.35">
      <c r="A341" t="s">
        <v>115</v>
      </c>
      <c r="B341">
        <v>3300026516</v>
      </c>
      <c r="C341">
        <v>2702232</v>
      </c>
      <c r="D341">
        <v>16</v>
      </c>
      <c r="E341">
        <v>344835</v>
      </c>
      <c r="F341">
        <v>1</v>
      </c>
      <c r="G341">
        <v>1</v>
      </c>
      <c r="H341">
        <v>1</v>
      </c>
      <c r="I341">
        <v>38</v>
      </c>
      <c r="J341">
        <v>97.62</v>
      </c>
      <c r="K341">
        <v>0.65</v>
      </c>
      <c r="L341">
        <v>94.37</v>
      </c>
      <c r="M341" t="s">
        <v>183</v>
      </c>
      <c r="N341" t="s">
        <v>922</v>
      </c>
      <c r="O341" t="s">
        <v>844</v>
      </c>
      <c r="P341" t="s">
        <v>156</v>
      </c>
      <c r="Q341" t="s">
        <v>340</v>
      </c>
      <c r="R341" t="s">
        <v>341</v>
      </c>
      <c r="S341">
        <v>-89.411699999999996</v>
      </c>
      <c r="T341">
        <v>43.0762</v>
      </c>
    </row>
    <row r="342" spans="1:20" x14ac:dyDescent="0.35">
      <c r="A342" t="s">
        <v>923</v>
      </c>
      <c r="B342">
        <v>3300026516</v>
      </c>
      <c r="C342">
        <v>2208168</v>
      </c>
      <c r="D342">
        <v>78</v>
      </c>
      <c r="E342">
        <v>37676</v>
      </c>
      <c r="F342">
        <v>1</v>
      </c>
      <c r="G342">
        <v>1</v>
      </c>
      <c r="H342">
        <v>1</v>
      </c>
      <c r="I342">
        <v>35</v>
      </c>
      <c r="J342">
        <v>89.25</v>
      </c>
      <c r="K342">
        <v>1.08</v>
      </c>
      <c r="L342">
        <v>83.85</v>
      </c>
      <c r="M342" t="s">
        <v>153</v>
      </c>
      <c r="N342" t="s">
        <v>924</v>
      </c>
      <c r="O342" t="s">
        <v>925</v>
      </c>
      <c r="P342" t="s">
        <v>156</v>
      </c>
      <c r="Q342" t="s">
        <v>340</v>
      </c>
      <c r="R342" t="s">
        <v>341</v>
      </c>
      <c r="S342">
        <v>-89.411699999999996</v>
      </c>
      <c r="T342">
        <v>43.0762</v>
      </c>
    </row>
    <row r="343" spans="1:20" x14ac:dyDescent="0.35">
      <c r="A343" t="s">
        <v>926</v>
      </c>
      <c r="B343">
        <v>3300026516</v>
      </c>
      <c r="C343">
        <v>3083893</v>
      </c>
      <c r="D343">
        <v>343</v>
      </c>
      <c r="E343">
        <v>11336</v>
      </c>
      <c r="F343">
        <v>0</v>
      </c>
      <c r="G343">
        <v>0</v>
      </c>
      <c r="H343">
        <v>0</v>
      </c>
      <c r="I343">
        <v>36</v>
      </c>
      <c r="J343">
        <v>79.12</v>
      </c>
      <c r="K343">
        <v>1.21</v>
      </c>
      <c r="L343">
        <v>73.069999999999993</v>
      </c>
      <c r="M343" t="s">
        <v>153</v>
      </c>
      <c r="N343" t="s">
        <v>927</v>
      </c>
      <c r="O343" t="s">
        <v>360</v>
      </c>
      <c r="P343" t="s">
        <v>156</v>
      </c>
      <c r="Q343" t="s">
        <v>340</v>
      </c>
      <c r="R343" t="s">
        <v>341</v>
      </c>
      <c r="S343">
        <v>-89.411699999999996</v>
      </c>
      <c r="T343">
        <v>43.0762</v>
      </c>
    </row>
    <row r="344" spans="1:20" x14ac:dyDescent="0.35">
      <c r="A344" t="s">
        <v>928</v>
      </c>
      <c r="B344">
        <v>3300026516</v>
      </c>
      <c r="C344">
        <v>6898518</v>
      </c>
      <c r="D344">
        <v>241</v>
      </c>
      <c r="E344">
        <v>50567</v>
      </c>
      <c r="F344">
        <v>2</v>
      </c>
      <c r="G344">
        <v>2</v>
      </c>
      <c r="H344">
        <v>0</v>
      </c>
      <c r="I344">
        <v>41</v>
      </c>
      <c r="J344">
        <v>97.98</v>
      </c>
      <c r="K344">
        <v>1.9</v>
      </c>
      <c r="L344">
        <v>88.48</v>
      </c>
      <c r="M344" t="s">
        <v>153</v>
      </c>
      <c r="N344" t="s">
        <v>929</v>
      </c>
      <c r="O344" t="s">
        <v>197</v>
      </c>
      <c r="P344" t="s">
        <v>156</v>
      </c>
      <c r="Q344" t="s">
        <v>340</v>
      </c>
      <c r="R344" t="s">
        <v>341</v>
      </c>
      <c r="S344">
        <v>-89.411699999999996</v>
      </c>
      <c r="T344">
        <v>43.0762</v>
      </c>
    </row>
    <row r="345" spans="1:20" x14ac:dyDescent="0.35">
      <c r="A345" t="s">
        <v>930</v>
      </c>
      <c r="B345">
        <v>3300026516</v>
      </c>
      <c r="C345">
        <v>994074</v>
      </c>
      <c r="D345">
        <v>182</v>
      </c>
      <c r="E345">
        <v>5713</v>
      </c>
      <c r="F345">
        <v>1</v>
      </c>
      <c r="G345">
        <v>0</v>
      </c>
      <c r="H345">
        <v>0</v>
      </c>
      <c r="I345">
        <v>20</v>
      </c>
      <c r="J345">
        <v>54.27</v>
      </c>
      <c r="K345">
        <v>0.71</v>
      </c>
      <c r="L345">
        <v>50.72</v>
      </c>
      <c r="M345" t="s">
        <v>153</v>
      </c>
      <c r="N345" t="s">
        <v>931</v>
      </c>
      <c r="O345" t="s">
        <v>932</v>
      </c>
      <c r="P345" t="s">
        <v>156</v>
      </c>
      <c r="Q345" t="s">
        <v>340</v>
      </c>
      <c r="R345" t="s">
        <v>341</v>
      </c>
      <c r="S345">
        <v>-89.411699999999996</v>
      </c>
      <c r="T345">
        <v>43.0762</v>
      </c>
    </row>
    <row r="346" spans="1:20" x14ac:dyDescent="0.35">
      <c r="A346" t="s">
        <v>933</v>
      </c>
      <c r="B346">
        <v>3300026516</v>
      </c>
      <c r="C346">
        <v>962382</v>
      </c>
      <c r="D346">
        <v>106</v>
      </c>
      <c r="E346">
        <v>11280</v>
      </c>
      <c r="F346">
        <v>0</v>
      </c>
      <c r="G346">
        <v>0</v>
      </c>
      <c r="H346">
        <v>0</v>
      </c>
      <c r="I346">
        <v>36</v>
      </c>
      <c r="J346">
        <v>64.63</v>
      </c>
      <c r="K346">
        <v>0</v>
      </c>
      <c r="L346">
        <v>64.63</v>
      </c>
      <c r="M346" t="s">
        <v>153</v>
      </c>
      <c r="N346" t="s">
        <v>934</v>
      </c>
      <c r="O346" t="s">
        <v>935</v>
      </c>
      <c r="P346" t="s">
        <v>156</v>
      </c>
      <c r="Q346" t="s">
        <v>340</v>
      </c>
      <c r="R346" t="s">
        <v>341</v>
      </c>
      <c r="S346">
        <v>-89.411699999999996</v>
      </c>
      <c r="T346">
        <v>43.0762</v>
      </c>
    </row>
    <row r="347" spans="1:20" x14ac:dyDescent="0.35">
      <c r="A347" t="s">
        <v>936</v>
      </c>
      <c r="B347">
        <v>3300026516</v>
      </c>
      <c r="C347">
        <v>6005356</v>
      </c>
      <c r="D347">
        <v>678</v>
      </c>
      <c r="E347">
        <v>11391</v>
      </c>
      <c r="F347">
        <v>1</v>
      </c>
      <c r="G347">
        <v>0</v>
      </c>
      <c r="H347">
        <v>1</v>
      </c>
      <c r="I347">
        <v>34</v>
      </c>
      <c r="J347">
        <v>93.26</v>
      </c>
      <c r="K347">
        <v>0.1</v>
      </c>
      <c r="L347">
        <v>92.76</v>
      </c>
      <c r="M347" t="s">
        <v>153</v>
      </c>
      <c r="N347" t="s">
        <v>937</v>
      </c>
      <c r="O347" t="s">
        <v>581</v>
      </c>
      <c r="P347" t="s">
        <v>156</v>
      </c>
      <c r="Q347" t="s">
        <v>340</v>
      </c>
      <c r="R347" t="s">
        <v>341</v>
      </c>
      <c r="S347">
        <v>-89.411699999999996</v>
      </c>
      <c r="T347">
        <v>43.0762</v>
      </c>
    </row>
    <row r="348" spans="1:20" x14ac:dyDescent="0.35">
      <c r="A348" t="s">
        <v>938</v>
      </c>
      <c r="B348">
        <v>3300026516</v>
      </c>
      <c r="C348">
        <v>6254439</v>
      </c>
      <c r="D348">
        <v>188</v>
      </c>
      <c r="E348">
        <v>74364</v>
      </c>
      <c r="F348">
        <v>0</v>
      </c>
      <c r="G348">
        <v>2</v>
      </c>
      <c r="H348">
        <v>2</v>
      </c>
      <c r="I348">
        <v>41</v>
      </c>
      <c r="J348">
        <v>94.62</v>
      </c>
      <c r="K348">
        <v>3.17</v>
      </c>
      <c r="L348">
        <v>78.77</v>
      </c>
      <c r="M348" t="s">
        <v>153</v>
      </c>
      <c r="N348" t="s">
        <v>939</v>
      </c>
      <c r="O348" t="s">
        <v>940</v>
      </c>
      <c r="P348" t="s">
        <v>156</v>
      </c>
      <c r="Q348" t="s">
        <v>340</v>
      </c>
      <c r="R348" t="s">
        <v>341</v>
      </c>
      <c r="S348">
        <v>-89.411699999999996</v>
      </c>
      <c r="T348">
        <v>43.0762</v>
      </c>
    </row>
    <row r="349" spans="1:20" x14ac:dyDescent="0.35">
      <c r="A349" t="s">
        <v>97</v>
      </c>
      <c r="B349">
        <v>3300026516</v>
      </c>
      <c r="C349">
        <v>6343002</v>
      </c>
      <c r="D349">
        <v>202</v>
      </c>
      <c r="E349">
        <v>45523</v>
      </c>
      <c r="F349">
        <v>2</v>
      </c>
      <c r="G349">
        <v>2</v>
      </c>
      <c r="H349">
        <v>1</v>
      </c>
      <c r="I349">
        <v>39</v>
      </c>
      <c r="J349">
        <v>99.49</v>
      </c>
      <c r="K349">
        <v>1.52</v>
      </c>
      <c r="L349">
        <v>91.89</v>
      </c>
      <c r="M349" t="s">
        <v>183</v>
      </c>
      <c r="N349" t="s">
        <v>941</v>
      </c>
      <c r="O349" t="s">
        <v>942</v>
      </c>
      <c r="P349" t="s">
        <v>156</v>
      </c>
      <c r="Q349" t="s">
        <v>340</v>
      </c>
      <c r="R349" t="s">
        <v>341</v>
      </c>
      <c r="S349">
        <v>-89.411699999999996</v>
      </c>
      <c r="T349">
        <v>43.0762</v>
      </c>
    </row>
    <row r="350" spans="1:20" x14ac:dyDescent="0.35">
      <c r="A350" t="s">
        <v>943</v>
      </c>
      <c r="B350">
        <v>3300026516</v>
      </c>
      <c r="C350">
        <v>5786110</v>
      </c>
      <c r="D350">
        <v>62</v>
      </c>
      <c r="E350">
        <v>146786</v>
      </c>
      <c r="F350">
        <v>0</v>
      </c>
      <c r="G350">
        <v>2</v>
      </c>
      <c r="H350">
        <v>0</v>
      </c>
      <c r="I350">
        <v>40</v>
      </c>
      <c r="J350">
        <v>98.48</v>
      </c>
      <c r="K350">
        <v>1.52</v>
      </c>
      <c r="L350">
        <v>90.88</v>
      </c>
      <c r="M350" t="s">
        <v>153</v>
      </c>
      <c r="N350" t="s">
        <v>944</v>
      </c>
      <c r="O350" t="s">
        <v>197</v>
      </c>
      <c r="P350" t="s">
        <v>156</v>
      </c>
      <c r="Q350" t="s">
        <v>340</v>
      </c>
      <c r="R350" t="s">
        <v>341</v>
      </c>
      <c r="S350">
        <v>-89.411699999999996</v>
      </c>
      <c r="T350">
        <v>43.0762</v>
      </c>
    </row>
    <row r="351" spans="1:20" x14ac:dyDescent="0.35">
      <c r="A351" t="s">
        <v>945</v>
      </c>
      <c r="B351">
        <v>3300026516</v>
      </c>
      <c r="C351">
        <v>5989784</v>
      </c>
      <c r="D351">
        <v>476</v>
      </c>
      <c r="E351">
        <v>18093</v>
      </c>
      <c r="F351">
        <v>1</v>
      </c>
      <c r="G351">
        <v>1</v>
      </c>
      <c r="H351">
        <v>1</v>
      </c>
      <c r="I351">
        <v>41</v>
      </c>
      <c r="J351">
        <v>90.61</v>
      </c>
      <c r="K351">
        <v>4.7300000000000004</v>
      </c>
      <c r="L351">
        <v>66.959999999999994</v>
      </c>
      <c r="M351" t="s">
        <v>183</v>
      </c>
      <c r="N351" t="s">
        <v>946</v>
      </c>
      <c r="O351" t="s">
        <v>947</v>
      </c>
      <c r="P351" t="s">
        <v>156</v>
      </c>
      <c r="Q351" t="s">
        <v>340</v>
      </c>
      <c r="R351" t="s">
        <v>341</v>
      </c>
      <c r="S351">
        <v>-89.411699999999996</v>
      </c>
      <c r="T351">
        <v>43.0762</v>
      </c>
    </row>
    <row r="352" spans="1:20" x14ac:dyDescent="0.35">
      <c r="A352" t="s">
        <v>948</v>
      </c>
      <c r="B352">
        <v>3300026516</v>
      </c>
      <c r="C352">
        <v>6013044</v>
      </c>
      <c r="D352">
        <v>60</v>
      </c>
      <c r="E352">
        <v>201382</v>
      </c>
      <c r="F352">
        <v>1</v>
      </c>
      <c r="G352">
        <v>1</v>
      </c>
      <c r="H352">
        <v>1</v>
      </c>
      <c r="I352">
        <v>42</v>
      </c>
      <c r="J352">
        <v>75.28</v>
      </c>
      <c r="K352">
        <v>0.68</v>
      </c>
      <c r="L352">
        <v>71.88</v>
      </c>
      <c r="M352" t="s">
        <v>153</v>
      </c>
      <c r="N352" t="s">
        <v>949</v>
      </c>
      <c r="O352" t="s">
        <v>798</v>
      </c>
      <c r="P352" t="s">
        <v>156</v>
      </c>
      <c r="Q352" t="s">
        <v>340</v>
      </c>
      <c r="R352" t="s">
        <v>341</v>
      </c>
      <c r="S352">
        <v>-89.411699999999996</v>
      </c>
      <c r="T352">
        <v>43.0762</v>
      </c>
    </row>
    <row r="353" spans="1:20" x14ac:dyDescent="0.35">
      <c r="A353" t="s">
        <v>75</v>
      </c>
      <c r="B353">
        <v>3300026516</v>
      </c>
      <c r="C353">
        <v>5769192</v>
      </c>
      <c r="D353">
        <v>256</v>
      </c>
      <c r="E353">
        <v>35886</v>
      </c>
      <c r="F353">
        <v>1</v>
      </c>
      <c r="G353">
        <v>1</v>
      </c>
      <c r="H353">
        <v>1</v>
      </c>
      <c r="I353">
        <v>46</v>
      </c>
      <c r="J353">
        <v>95.94</v>
      </c>
      <c r="K353">
        <v>3.42</v>
      </c>
      <c r="L353">
        <v>78.84</v>
      </c>
      <c r="M353" t="s">
        <v>183</v>
      </c>
      <c r="N353" t="s">
        <v>950</v>
      </c>
      <c r="O353" t="s">
        <v>951</v>
      </c>
      <c r="P353" t="s">
        <v>156</v>
      </c>
      <c r="Q353" t="s">
        <v>340</v>
      </c>
      <c r="R353" t="s">
        <v>341</v>
      </c>
      <c r="S353">
        <v>-89.411699999999996</v>
      </c>
      <c r="T353">
        <v>43.0762</v>
      </c>
    </row>
    <row r="354" spans="1:20" x14ac:dyDescent="0.35">
      <c r="A354" t="s">
        <v>58</v>
      </c>
      <c r="B354">
        <v>3300026516</v>
      </c>
      <c r="C354">
        <v>3773597</v>
      </c>
      <c r="D354">
        <v>253</v>
      </c>
      <c r="E354">
        <v>23253</v>
      </c>
      <c r="F354">
        <v>1</v>
      </c>
      <c r="G354">
        <v>1</v>
      </c>
      <c r="H354">
        <v>1</v>
      </c>
      <c r="I354">
        <v>43</v>
      </c>
      <c r="J354">
        <v>95.32</v>
      </c>
      <c r="K354">
        <v>0.99</v>
      </c>
      <c r="L354">
        <v>90.37</v>
      </c>
      <c r="M354" t="s">
        <v>183</v>
      </c>
      <c r="N354" t="s">
        <v>952</v>
      </c>
      <c r="O354" t="s">
        <v>881</v>
      </c>
      <c r="P354" t="s">
        <v>156</v>
      </c>
      <c r="Q354" t="s">
        <v>340</v>
      </c>
      <c r="R354" t="s">
        <v>341</v>
      </c>
      <c r="S354">
        <v>-89.411699999999996</v>
      </c>
      <c r="T354">
        <v>43.0762</v>
      </c>
    </row>
    <row r="355" spans="1:20" x14ac:dyDescent="0.35">
      <c r="A355" t="s">
        <v>953</v>
      </c>
      <c r="B355">
        <v>3300026516</v>
      </c>
      <c r="C355">
        <v>3857631</v>
      </c>
      <c r="D355">
        <v>11</v>
      </c>
      <c r="E355">
        <v>501618</v>
      </c>
      <c r="F355">
        <v>1</v>
      </c>
      <c r="G355">
        <v>1</v>
      </c>
      <c r="H355">
        <v>1</v>
      </c>
      <c r="I355">
        <v>47</v>
      </c>
      <c r="J355">
        <v>96.79</v>
      </c>
      <c r="K355">
        <v>3.41</v>
      </c>
      <c r="L355">
        <v>79.739999999999995</v>
      </c>
      <c r="M355" t="s">
        <v>183</v>
      </c>
      <c r="N355" t="s">
        <v>954</v>
      </c>
      <c r="O355" t="s">
        <v>955</v>
      </c>
      <c r="P355" t="s">
        <v>156</v>
      </c>
      <c r="Q355" t="s">
        <v>340</v>
      </c>
      <c r="R355" t="s">
        <v>341</v>
      </c>
      <c r="S355">
        <v>-89.411699999999996</v>
      </c>
      <c r="T355">
        <v>43.0762</v>
      </c>
    </row>
    <row r="356" spans="1:20" x14ac:dyDescent="0.35">
      <c r="A356" t="s">
        <v>956</v>
      </c>
      <c r="B356">
        <v>3300026516</v>
      </c>
      <c r="C356">
        <v>3578506</v>
      </c>
      <c r="D356">
        <v>174</v>
      </c>
      <c r="E356">
        <v>29572</v>
      </c>
      <c r="F356">
        <v>0</v>
      </c>
      <c r="G356">
        <v>0</v>
      </c>
      <c r="H356">
        <v>0</v>
      </c>
      <c r="I356">
        <v>38</v>
      </c>
      <c r="J356">
        <v>95.91</v>
      </c>
      <c r="K356">
        <v>4.12</v>
      </c>
      <c r="L356">
        <v>75.31</v>
      </c>
      <c r="M356" t="s">
        <v>153</v>
      </c>
      <c r="N356" t="s">
        <v>957</v>
      </c>
      <c r="O356" t="s">
        <v>275</v>
      </c>
      <c r="P356" t="s">
        <v>156</v>
      </c>
      <c r="Q356" t="s">
        <v>340</v>
      </c>
      <c r="R356" t="s">
        <v>341</v>
      </c>
      <c r="S356">
        <v>-89.411699999999996</v>
      </c>
      <c r="T356">
        <v>43.0762</v>
      </c>
    </row>
    <row r="357" spans="1:20" x14ac:dyDescent="0.35">
      <c r="A357" t="s">
        <v>958</v>
      </c>
      <c r="B357">
        <v>3300026516</v>
      </c>
      <c r="C357">
        <v>3758124</v>
      </c>
      <c r="D357">
        <v>381</v>
      </c>
      <c r="E357">
        <v>13296</v>
      </c>
      <c r="F357">
        <v>1</v>
      </c>
      <c r="G357">
        <v>1</v>
      </c>
      <c r="H357">
        <v>1</v>
      </c>
      <c r="I357">
        <v>40</v>
      </c>
      <c r="J357">
        <v>74.75</v>
      </c>
      <c r="K357">
        <v>1.55</v>
      </c>
      <c r="L357">
        <v>67</v>
      </c>
      <c r="M357" t="s">
        <v>153</v>
      </c>
      <c r="N357" t="s">
        <v>959</v>
      </c>
      <c r="O357" t="s">
        <v>960</v>
      </c>
      <c r="P357" t="s">
        <v>156</v>
      </c>
      <c r="Q357" t="s">
        <v>340</v>
      </c>
      <c r="R357" t="s">
        <v>341</v>
      </c>
      <c r="S357">
        <v>-89.411699999999996</v>
      </c>
      <c r="T357">
        <v>43.0762</v>
      </c>
    </row>
    <row r="358" spans="1:20" x14ac:dyDescent="0.35">
      <c r="A358" t="s">
        <v>961</v>
      </c>
      <c r="B358">
        <v>3300026516</v>
      </c>
      <c r="C358">
        <v>3876521</v>
      </c>
      <c r="D358">
        <v>238</v>
      </c>
      <c r="E358">
        <v>23984</v>
      </c>
      <c r="F358">
        <v>1</v>
      </c>
      <c r="G358">
        <v>0</v>
      </c>
      <c r="H358">
        <v>0</v>
      </c>
      <c r="I358">
        <v>44</v>
      </c>
      <c r="J358">
        <v>95.82</v>
      </c>
      <c r="K358">
        <v>0.96</v>
      </c>
      <c r="L358">
        <v>91.02</v>
      </c>
      <c r="M358" t="s">
        <v>153</v>
      </c>
      <c r="N358" t="s">
        <v>962</v>
      </c>
      <c r="O358" t="s">
        <v>963</v>
      </c>
      <c r="P358" t="s">
        <v>156</v>
      </c>
      <c r="Q358" t="s">
        <v>340</v>
      </c>
      <c r="R358" t="s">
        <v>341</v>
      </c>
      <c r="S358">
        <v>-89.411699999999996</v>
      </c>
      <c r="T358">
        <v>43.0762</v>
      </c>
    </row>
    <row r="359" spans="1:20" x14ac:dyDescent="0.35">
      <c r="A359" t="s">
        <v>54</v>
      </c>
      <c r="B359">
        <v>3300026516</v>
      </c>
      <c r="C359">
        <v>3921473</v>
      </c>
      <c r="D359">
        <v>109</v>
      </c>
      <c r="E359">
        <v>74180</v>
      </c>
      <c r="F359">
        <v>1</v>
      </c>
      <c r="G359">
        <v>1</v>
      </c>
      <c r="H359">
        <v>1</v>
      </c>
      <c r="I359">
        <v>53</v>
      </c>
      <c r="J359">
        <v>91.94</v>
      </c>
      <c r="K359">
        <v>0.27</v>
      </c>
      <c r="L359">
        <v>90.59</v>
      </c>
      <c r="M359" t="s">
        <v>183</v>
      </c>
      <c r="N359" t="s">
        <v>964</v>
      </c>
      <c r="O359" t="s">
        <v>315</v>
      </c>
      <c r="P359" t="s">
        <v>156</v>
      </c>
      <c r="Q359" t="s">
        <v>340</v>
      </c>
      <c r="R359" t="s">
        <v>341</v>
      </c>
      <c r="S359">
        <v>-89.411699999999996</v>
      </c>
      <c r="T359">
        <v>43.0762</v>
      </c>
    </row>
    <row r="360" spans="1:20" x14ac:dyDescent="0.35">
      <c r="A360" t="s">
        <v>965</v>
      </c>
      <c r="B360">
        <v>3300026516</v>
      </c>
      <c r="C360">
        <v>3469698</v>
      </c>
      <c r="D360">
        <v>38</v>
      </c>
      <c r="E360">
        <v>148598</v>
      </c>
      <c r="F360">
        <v>1</v>
      </c>
      <c r="G360">
        <v>1</v>
      </c>
      <c r="H360">
        <v>1</v>
      </c>
      <c r="I360">
        <v>30</v>
      </c>
      <c r="J360">
        <v>86.07</v>
      </c>
      <c r="K360">
        <v>0</v>
      </c>
      <c r="L360">
        <v>86.07</v>
      </c>
      <c r="M360" t="s">
        <v>153</v>
      </c>
      <c r="N360" t="s">
        <v>966</v>
      </c>
      <c r="O360" t="s">
        <v>967</v>
      </c>
      <c r="P360" t="s">
        <v>156</v>
      </c>
      <c r="Q360" t="s">
        <v>340</v>
      </c>
      <c r="R360" t="s">
        <v>341</v>
      </c>
      <c r="S360">
        <v>-89.411699999999996</v>
      </c>
      <c r="T360">
        <v>43.0762</v>
      </c>
    </row>
    <row r="361" spans="1:20" x14ac:dyDescent="0.35">
      <c r="A361" t="s">
        <v>968</v>
      </c>
      <c r="B361">
        <v>3300026516</v>
      </c>
      <c r="C361">
        <v>3410305</v>
      </c>
      <c r="D361">
        <v>24</v>
      </c>
      <c r="E361">
        <v>248201</v>
      </c>
      <c r="F361">
        <v>0</v>
      </c>
      <c r="G361">
        <v>2</v>
      </c>
      <c r="H361">
        <v>0</v>
      </c>
      <c r="I361">
        <v>44</v>
      </c>
      <c r="J361">
        <v>99.06</v>
      </c>
      <c r="K361">
        <v>0.73</v>
      </c>
      <c r="L361">
        <v>95.41</v>
      </c>
      <c r="M361" t="s">
        <v>153</v>
      </c>
      <c r="N361" t="s">
        <v>969</v>
      </c>
      <c r="O361" t="s">
        <v>970</v>
      </c>
      <c r="P361" t="s">
        <v>156</v>
      </c>
      <c r="Q361" t="s">
        <v>340</v>
      </c>
      <c r="R361" t="s">
        <v>341</v>
      </c>
      <c r="S361">
        <v>-89.411699999999996</v>
      </c>
      <c r="T361">
        <v>43.0762</v>
      </c>
    </row>
    <row r="362" spans="1:20" x14ac:dyDescent="0.35">
      <c r="A362" t="s">
        <v>971</v>
      </c>
      <c r="B362">
        <v>3300026516</v>
      </c>
      <c r="C362">
        <v>3144851</v>
      </c>
      <c r="D362">
        <v>123</v>
      </c>
      <c r="E362">
        <v>42001</v>
      </c>
      <c r="F362">
        <v>0</v>
      </c>
      <c r="G362">
        <v>1</v>
      </c>
      <c r="H362">
        <v>1</v>
      </c>
      <c r="I362">
        <v>28</v>
      </c>
      <c r="J362">
        <v>96.14</v>
      </c>
      <c r="K362">
        <v>1.23</v>
      </c>
      <c r="L362">
        <v>89.99</v>
      </c>
      <c r="M362" t="s">
        <v>153</v>
      </c>
      <c r="N362" t="s">
        <v>972</v>
      </c>
      <c r="O362" t="s">
        <v>973</v>
      </c>
      <c r="P362" t="s">
        <v>156</v>
      </c>
      <c r="Q362" t="s">
        <v>340</v>
      </c>
      <c r="R362" t="s">
        <v>341</v>
      </c>
      <c r="S362">
        <v>-89.411699999999996</v>
      </c>
      <c r="T362">
        <v>43.0762</v>
      </c>
    </row>
    <row r="363" spans="1:20" x14ac:dyDescent="0.35">
      <c r="A363" t="s">
        <v>974</v>
      </c>
      <c r="B363">
        <v>3300026516</v>
      </c>
      <c r="C363">
        <v>3144611</v>
      </c>
      <c r="D363">
        <v>12</v>
      </c>
      <c r="E363">
        <v>397598</v>
      </c>
      <c r="F363">
        <v>1</v>
      </c>
      <c r="G363">
        <v>1</v>
      </c>
      <c r="H363">
        <v>1</v>
      </c>
      <c r="I363">
        <v>33</v>
      </c>
      <c r="J363">
        <v>96.07</v>
      </c>
      <c r="K363">
        <v>0.55000000000000004</v>
      </c>
      <c r="L363">
        <v>93.32</v>
      </c>
      <c r="M363" t="s">
        <v>183</v>
      </c>
      <c r="N363" t="s">
        <v>975</v>
      </c>
      <c r="O363" t="s">
        <v>976</v>
      </c>
      <c r="P363" t="s">
        <v>156</v>
      </c>
      <c r="Q363" t="s">
        <v>340</v>
      </c>
      <c r="R363" t="s">
        <v>341</v>
      </c>
      <c r="S363">
        <v>-89.411699999999996</v>
      </c>
      <c r="T363">
        <v>43.0762</v>
      </c>
    </row>
    <row r="364" spans="1:20" x14ac:dyDescent="0.35">
      <c r="A364" t="s">
        <v>977</v>
      </c>
      <c r="B364">
        <v>3300026516</v>
      </c>
      <c r="C364">
        <v>2969361</v>
      </c>
      <c r="D364">
        <v>286</v>
      </c>
      <c r="E364">
        <v>14238</v>
      </c>
      <c r="F364">
        <v>1</v>
      </c>
      <c r="G364">
        <v>0</v>
      </c>
      <c r="H364">
        <v>1</v>
      </c>
      <c r="I364">
        <v>29</v>
      </c>
      <c r="J364">
        <v>92.42</v>
      </c>
      <c r="K364">
        <v>1.83</v>
      </c>
      <c r="L364">
        <v>83.27</v>
      </c>
      <c r="M364" t="s">
        <v>153</v>
      </c>
      <c r="N364" t="s">
        <v>978</v>
      </c>
      <c r="O364" t="s">
        <v>979</v>
      </c>
      <c r="P364" t="s">
        <v>156</v>
      </c>
      <c r="Q364" t="s">
        <v>340</v>
      </c>
      <c r="R364" t="s">
        <v>341</v>
      </c>
      <c r="S364">
        <v>-89.411699999999996</v>
      </c>
      <c r="T364">
        <v>43.0762</v>
      </c>
    </row>
    <row r="365" spans="1:20" x14ac:dyDescent="0.35">
      <c r="A365" t="s">
        <v>980</v>
      </c>
      <c r="B365">
        <v>3300026516</v>
      </c>
      <c r="C365">
        <v>2895156</v>
      </c>
      <c r="D365">
        <v>47</v>
      </c>
      <c r="E365">
        <v>103885</v>
      </c>
      <c r="F365">
        <v>1</v>
      </c>
      <c r="G365">
        <v>1</v>
      </c>
      <c r="H365">
        <v>1</v>
      </c>
      <c r="I365">
        <v>37</v>
      </c>
      <c r="J365">
        <v>81.260000000000005</v>
      </c>
      <c r="K365">
        <v>0</v>
      </c>
      <c r="L365">
        <v>81.260000000000005</v>
      </c>
      <c r="M365" t="s">
        <v>153</v>
      </c>
      <c r="N365" t="s">
        <v>981</v>
      </c>
      <c r="O365" t="s">
        <v>982</v>
      </c>
      <c r="P365" t="s">
        <v>156</v>
      </c>
      <c r="Q365" t="s">
        <v>340</v>
      </c>
      <c r="R365" t="s">
        <v>341</v>
      </c>
      <c r="S365">
        <v>-89.411699999999996</v>
      </c>
      <c r="T365">
        <v>43.0762</v>
      </c>
    </row>
    <row r="366" spans="1:20" x14ac:dyDescent="0.35">
      <c r="A366" t="s">
        <v>983</v>
      </c>
      <c r="B366">
        <v>3300026516</v>
      </c>
      <c r="C366">
        <v>2809255</v>
      </c>
      <c r="D366">
        <v>43</v>
      </c>
      <c r="E366">
        <v>208937</v>
      </c>
      <c r="F366">
        <v>1</v>
      </c>
      <c r="G366">
        <v>1</v>
      </c>
      <c r="H366">
        <v>1</v>
      </c>
      <c r="I366">
        <v>40</v>
      </c>
      <c r="J366">
        <v>93.13</v>
      </c>
      <c r="K366">
        <v>3.76</v>
      </c>
      <c r="L366">
        <v>74.33</v>
      </c>
      <c r="M366" t="s">
        <v>183</v>
      </c>
      <c r="N366" t="s">
        <v>984</v>
      </c>
      <c r="O366" t="s">
        <v>985</v>
      </c>
      <c r="P366" t="s">
        <v>156</v>
      </c>
      <c r="Q366" t="s">
        <v>340</v>
      </c>
      <c r="R366" t="s">
        <v>341</v>
      </c>
      <c r="S366">
        <v>-89.411699999999996</v>
      </c>
      <c r="T366">
        <v>43.0762</v>
      </c>
    </row>
    <row r="367" spans="1:20" x14ac:dyDescent="0.35">
      <c r="A367" t="s">
        <v>986</v>
      </c>
      <c r="B367">
        <v>3300026516</v>
      </c>
      <c r="C367">
        <v>2795172</v>
      </c>
      <c r="D367">
        <v>23</v>
      </c>
      <c r="E367">
        <v>233004</v>
      </c>
      <c r="F367">
        <v>1</v>
      </c>
      <c r="G367">
        <v>0</v>
      </c>
      <c r="H367">
        <v>0</v>
      </c>
      <c r="I367">
        <v>37</v>
      </c>
      <c r="J367">
        <v>86.57</v>
      </c>
      <c r="K367">
        <v>1</v>
      </c>
      <c r="L367">
        <v>81.569999999999993</v>
      </c>
      <c r="M367" t="s">
        <v>153</v>
      </c>
      <c r="N367" t="s">
        <v>987</v>
      </c>
      <c r="O367" t="s">
        <v>988</v>
      </c>
      <c r="P367" t="s">
        <v>156</v>
      </c>
      <c r="Q367" t="s">
        <v>340</v>
      </c>
      <c r="R367" t="s">
        <v>341</v>
      </c>
      <c r="S367">
        <v>-89.411699999999996</v>
      </c>
      <c r="T367">
        <v>43.0762</v>
      </c>
    </row>
    <row r="368" spans="1:20" x14ac:dyDescent="0.35">
      <c r="A368" t="s">
        <v>989</v>
      </c>
      <c r="B368">
        <v>3300026516</v>
      </c>
      <c r="C368">
        <v>1838143</v>
      </c>
      <c r="D368">
        <v>42</v>
      </c>
      <c r="E368">
        <v>71210</v>
      </c>
      <c r="F368">
        <v>2</v>
      </c>
      <c r="G368">
        <v>0</v>
      </c>
      <c r="H368">
        <v>1</v>
      </c>
      <c r="I368">
        <v>41</v>
      </c>
      <c r="J368">
        <v>99.15</v>
      </c>
      <c r="K368">
        <v>4.7</v>
      </c>
      <c r="L368">
        <v>75.650000000000006</v>
      </c>
      <c r="M368" t="s">
        <v>153</v>
      </c>
      <c r="N368" t="s">
        <v>990</v>
      </c>
      <c r="O368" t="s">
        <v>932</v>
      </c>
      <c r="P368" t="s">
        <v>156</v>
      </c>
      <c r="Q368" t="s">
        <v>340</v>
      </c>
      <c r="R368" t="s">
        <v>341</v>
      </c>
      <c r="S368">
        <v>-89.411699999999996</v>
      </c>
      <c r="T368">
        <v>43.0762</v>
      </c>
    </row>
    <row r="369" spans="1:20" x14ac:dyDescent="0.35">
      <c r="A369" t="s">
        <v>991</v>
      </c>
      <c r="B369">
        <v>3300026516</v>
      </c>
      <c r="C369">
        <v>2055707</v>
      </c>
      <c r="D369">
        <v>277</v>
      </c>
      <c r="E369">
        <v>8288</v>
      </c>
      <c r="F369">
        <v>1</v>
      </c>
      <c r="G369">
        <v>0</v>
      </c>
      <c r="H369">
        <v>0</v>
      </c>
      <c r="I369">
        <v>22</v>
      </c>
      <c r="J369">
        <v>74.7</v>
      </c>
      <c r="K369">
        <v>0</v>
      </c>
      <c r="L369">
        <v>74.7</v>
      </c>
      <c r="M369" t="s">
        <v>153</v>
      </c>
      <c r="N369" t="s">
        <v>992</v>
      </c>
      <c r="O369" t="s">
        <v>993</v>
      </c>
      <c r="P369" t="s">
        <v>156</v>
      </c>
      <c r="Q369" t="s">
        <v>340</v>
      </c>
      <c r="R369" t="s">
        <v>341</v>
      </c>
      <c r="S369">
        <v>-89.411699999999996</v>
      </c>
      <c r="T369">
        <v>43.0762</v>
      </c>
    </row>
    <row r="370" spans="1:20" x14ac:dyDescent="0.35">
      <c r="A370" t="s">
        <v>994</v>
      </c>
      <c r="B370">
        <v>3300026516</v>
      </c>
      <c r="C370">
        <v>2073255</v>
      </c>
      <c r="D370">
        <v>326</v>
      </c>
      <c r="E370">
        <v>6719</v>
      </c>
      <c r="F370">
        <v>1</v>
      </c>
      <c r="G370">
        <v>0</v>
      </c>
      <c r="H370">
        <v>1</v>
      </c>
      <c r="I370">
        <v>29</v>
      </c>
      <c r="J370">
        <v>61.45</v>
      </c>
      <c r="K370">
        <v>0.08</v>
      </c>
      <c r="L370">
        <v>61.05</v>
      </c>
      <c r="M370" t="s">
        <v>153</v>
      </c>
      <c r="N370" t="s">
        <v>995</v>
      </c>
      <c r="O370" t="s">
        <v>996</v>
      </c>
      <c r="P370" t="s">
        <v>156</v>
      </c>
      <c r="Q370" t="s">
        <v>340</v>
      </c>
      <c r="R370" t="s">
        <v>341</v>
      </c>
      <c r="S370">
        <v>-89.411699999999996</v>
      </c>
      <c r="T370">
        <v>43.0762</v>
      </c>
    </row>
    <row r="371" spans="1:20" x14ac:dyDescent="0.35">
      <c r="A371" t="s">
        <v>997</v>
      </c>
      <c r="B371">
        <v>3300025715</v>
      </c>
      <c r="C371">
        <v>2158878</v>
      </c>
      <c r="D371">
        <v>1</v>
      </c>
      <c r="E371">
        <v>2158878</v>
      </c>
      <c r="F371">
        <v>1</v>
      </c>
      <c r="G371">
        <v>1</v>
      </c>
      <c r="H371">
        <v>1</v>
      </c>
      <c r="I371">
        <v>29</v>
      </c>
      <c r="J371">
        <v>62.07</v>
      </c>
      <c r="K371">
        <v>0</v>
      </c>
      <c r="L371">
        <v>62.07</v>
      </c>
      <c r="M371" t="s">
        <v>153</v>
      </c>
      <c r="N371" t="s">
        <v>998</v>
      </c>
      <c r="O371" t="s">
        <v>999</v>
      </c>
      <c r="P371" t="s">
        <v>156</v>
      </c>
      <c r="Q371" t="s">
        <v>157</v>
      </c>
      <c r="R371" t="s">
        <v>158</v>
      </c>
      <c r="S371">
        <v>-88.15</v>
      </c>
      <c r="T371">
        <v>40.299999999999997</v>
      </c>
    </row>
    <row r="372" spans="1:20" x14ac:dyDescent="0.35">
      <c r="A372" t="s">
        <v>1000</v>
      </c>
      <c r="B372">
        <v>3300025715</v>
      </c>
      <c r="C372">
        <v>497658</v>
      </c>
      <c r="D372">
        <v>16</v>
      </c>
      <c r="E372">
        <v>36450</v>
      </c>
      <c r="F372">
        <v>1</v>
      </c>
      <c r="G372">
        <v>1</v>
      </c>
      <c r="H372">
        <v>1</v>
      </c>
      <c r="I372">
        <v>35</v>
      </c>
      <c r="J372">
        <v>62.2</v>
      </c>
      <c r="K372">
        <v>0</v>
      </c>
      <c r="L372">
        <v>62.2</v>
      </c>
      <c r="M372" t="s">
        <v>153</v>
      </c>
      <c r="N372" t="s">
        <v>1001</v>
      </c>
      <c r="O372" t="s">
        <v>1002</v>
      </c>
      <c r="P372" t="s">
        <v>156</v>
      </c>
      <c r="Q372" t="s">
        <v>157</v>
      </c>
      <c r="R372" t="s">
        <v>158</v>
      </c>
      <c r="S372">
        <v>-88.15</v>
      </c>
      <c r="T372">
        <v>40.299999999999997</v>
      </c>
    </row>
    <row r="373" spans="1:20" x14ac:dyDescent="0.35">
      <c r="A373" t="s">
        <v>1003</v>
      </c>
      <c r="B373">
        <v>3300025715</v>
      </c>
      <c r="C373">
        <v>3104718</v>
      </c>
      <c r="D373">
        <v>293</v>
      </c>
      <c r="E373">
        <v>14251</v>
      </c>
      <c r="F373">
        <v>0</v>
      </c>
      <c r="G373">
        <v>1</v>
      </c>
      <c r="H373">
        <v>1</v>
      </c>
      <c r="I373">
        <v>37</v>
      </c>
      <c r="J373">
        <v>93.72</v>
      </c>
      <c r="K373">
        <v>1.39</v>
      </c>
      <c r="L373">
        <v>86.77</v>
      </c>
      <c r="M373" t="s">
        <v>153</v>
      </c>
      <c r="N373" t="s">
        <v>1004</v>
      </c>
      <c r="O373" t="s">
        <v>1005</v>
      </c>
      <c r="P373" t="s">
        <v>156</v>
      </c>
      <c r="Q373" t="s">
        <v>157</v>
      </c>
      <c r="R373" t="s">
        <v>158</v>
      </c>
      <c r="S373">
        <v>-88.15</v>
      </c>
      <c r="T373">
        <v>40.299999999999997</v>
      </c>
    </row>
    <row r="374" spans="1:20" x14ac:dyDescent="0.35">
      <c r="A374" t="s">
        <v>1006</v>
      </c>
      <c r="B374">
        <v>3300025715</v>
      </c>
      <c r="C374">
        <v>3203165</v>
      </c>
      <c r="D374">
        <v>493</v>
      </c>
      <c r="E374">
        <v>6984</v>
      </c>
      <c r="F374">
        <v>1</v>
      </c>
      <c r="G374">
        <v>1</v>
      </c>
      <c r="H374">
        <v>0</v>
      </c>
      <c r="I374">
        <v>30</v>
      </c>
      <c r="J374">
        <v>72.14</v>
      </c>
      <c r="K374">
        <v>1.62</v>
      </c>
      <c r="L374">
        <v>64.040000000000006</v>
      </c>
      <c r="M374" t="s">
        <v>153</v>
      </c>
      <c r="N374" t="s">
        <v>1007</v>
      </c>
      <c r="O374" t="s">
        <v>272</v>
      </c>
      <c r="P374" t="s">
        <v>156</v>
      </c>
      <c r="Q374" t="s">
        <v>157</v>
      </c>
      <c r="R374" t="s">
        <v>158</v>
      </c>
      <c r="S374">
        <v>-88.15</v>
      </c>
      <c r="T374">
        <v>40.299999999999997</v>
      </c>
    </row>
    <row r="375" spans="1:20" x14ac:dyDescent="0.35">
      <c r="A375" t="s">
        <v>82</v>
      </c>
      <c r="B375">
        <v>3300025715</v>
      </c>
      <c r="C375">
        <v>3340401</v>
      </c>
      <c r="D375">
        <v>15</v>
      </c>
      <c r="E375">
        <v>539494</v>
      </c>
      <c r="F375">
        <v>1</v>
      </c>
      <c r="G375">
        <v>1</v>
      </c>
      <c r="H375">
        <v>1</v>
      </c>
      <c r="I375">
        <v>47</v>
      </c>
      <c r="J375">
        <v>93.85</v>
      </c>
      <c r="K375">
        <v>2.56</v>
      </c>
      <c r="L375">
        <v>81.05</v>
      </c>
      <c r="M375" t="s">
        <v>183</v>
      </c>
      <c r="N375" t="s">
        <v>1008</v>
      </c>
      <c r="O375" t="s">
        <v>1009</v>
      </c>
      <c r="P375" t="s">
        <v>156</v>
      </c>
      <c r="Q375" t="s">
        <v>157</v>
      </c>
      <c r="R375" t="s">
        <v>158</v>
      </c>
      <c r="S375">
        <v>-88.15</v>
      </c>
      <c r="T375">
        <v>40.299999999999997</v>
      </c>
    </row>
    <row r="376" spans="1:20" x14ac:dyDescent="0.35">
      <c r="A376" t="s">
        <v>1010</v>
      </c>
      <c r="B376">
        <v>3300025715</v>
      </c>
      <c r="C376">
        <v>3555882</v>
      </c>
      <c r="D376">
        <v>89</v>
      </c>
      <c r="E376">
        <v>57490</v>
      </c>
      <c r="F376">
        <v>1</v>
      </c>
      <c r="G376">
        <v>0</v>
      </c>
      <c r="H376">
        <v>0</v>
      </c>
      <c r="I376">
        <v>42</v>
      </c>
      <c r="J376">
        <v>95.95</v>
      </c>
      <c r="K376">
        <v>3.38</v>
      </c>
      <c r="L376">
        <v>79.05</v>
      </c>
      <c r="M376" t="s">
        <v>153</v>
      </c>
      <c r="N376" t="s">
        <v>1011</v>
      </c>
      <c r="O376" t="s">
        <v>1012</v>
      </c>
      <c r="P376" t="s">
        <v>156</v>
      </c>
      <c r="Q376" t="s">
        <v>157</v>
      </c>
      <c r="R376" t="s">
        <v>158</v>
      </c>
      <c r="S376">
        <v>-88.15</v>
      </c>
      <c r="T376">
        <v>40.299999999999997</v>
      </c>
    </row>
    <row r="377" spans="1:20" x14ac:dyDescent="0.35">
      <c r="A377" t="s">
        <v>1013</v>
      </c>
      <c r="B377">
        <v>3300025715</v>
      </c>
      <c r="C377">
        <v>3827284</v>
      </c>
      <c r="D377">
        <v>29</v>
      </c>
      <c r="E377">
        <v>212055</v>
      </c>
      <c r="F377">
        <v>1</v>
      </c>
      <c r="G377">
        <v>1</v>
      </c>
      <c r="H377">
        <v>1</v>
      </c>
      <c r="I377">
        <v>39</v>
      </c>
      <c r="J377">
        <v>94.62</v>
      </c>
      <c r="K377">
        <v>0.81</v>
      </c>
      <c r="L377">
        <v>90.57</v>
      </c>
      <c r="M377" t="s">
        <v>183</v>
      </c>
      <c r="N377" t="s">
        <v>1014</v>
      </c>
      <c r="O377" t="s">
        <v>1015</v>
      </c>
      <c r="P377" t="s">
        <v>156</v>
      </c>
      <c r="Q377" t="s">
        <v>157</v>
      </c>
      <c r="R377" t="s">
        <v>158</v>
      </c>
      <c r="S377">
        <v>-88.15</v>
      </c>
      <c r="T377">
        <v>40.299999999999997</v>
      </c>
    </row>
    <row r="378" spans="1:20" x14ac:dyDescent="0.35">
      <c r="A378" t="s">
        <v>1016</v>
      </c>
      <c r="B378">
        <v>3300025715</v>
      </c>
      <c r="C378">
        <v>3893714</v>
      </c>
      <c r="D378">
        <v>27</v>
      </c>
      <c r="E378">
        <v>221152</v>
      </c>
      <c r="F378">
        <v>1</v>
      </c>
      <c r="G378">
        <v>1</v>
      </c>
      <c r="H378">
        <v>1</v>
      </c>
      <c r="I378">
        <v>47</v>
      </c>
      <c r="J378">
        <v>93.41</v>
      </c>
      <c r="K378">
        <v>2.73</v>
      </c>
      <c r="L378">
        <v>79.760000000000005</v>
      </c>
      <c r="M378" t="s">
        <v>183</v>
      </c>
      <c r="N378" t="s">
        <v>1017</v>
      </c>
      <c r="O378" t="s">
        <v>1018</v>
      </c>
      <c r="P378" t="s">
        <v>156</v>
      </c>
      <c r="Q378" t="s">
        <v>157</v>
      </c>
      <c r="R378" t="s">
        <v>158</v>
      </c>
      <c r="S378">
        <v>-88.15</v>
      </c>
      <c r="T378">
        <v>40.299999999999997</v>
      </c>
    </row>
    <row r="379" spans="1:20" x14ac:dyDescent="0.35">
      <c r="A379" t="s">
        <v>1019</v>
      </c>
      <c r="B379">
        <v>3300025715</v>
      </c>
      <c r="C379">
        <v>1484796</v>
      </c>
      <c r="D379">
        <v>255</v>
      </c>
      <c r="E379">
        <v>6111</v>
      </c>
      <c r="F379">
        <v>0</v>
      </c>
      <c r="G379">
        <v>0</v>
      </c>
      <c r="H379">
        <v>0</v>
      </c>
      <c r="I379">
        <v>9</v>
      </c>
      <c r="J379">
        <v>53.14</v>
      </c>
      <c r="K379">
        <v>0</v>
      </c>
      <c r="L379">
        <v>53.14</v>
      </c>
      <c r="M379" t="s">
        <v>153</v>
      </c>
      <c r="N379" t="s">
        <v>1020</v>
      </c>
      <c r="O379" t="s">
        <v>1021</v>
      </c>
      <c r="P379" t="s">
        <v>156</v>
      </c>
      <c r="Q379" t="s">
        <v>157</v>
      </c>
      <c r="R379" t="s">
        <v>158</v>
      </c>
      <c r="S379">
        <v>-88.15</v>
      </c>
      <c r="T379">
        <v>40.299999999999997</v>
      </c>
    </row>
    <row r="380" spans="1:20" x14ac:dyDescent="0.35">
      <c r="A380" t="s">
        <v>1022</v>
      </c>
      <c r="B380">
        <v>3300025715</v>
      </c>
      <c r="C380">
        <v>1161522</v>
      </c>
      <c r="D380">
        <v>18</v>
      </c>
      <c r="E380">
        <v>183604</v>
      </c>
      <c r="F380">
        <v>1</v>
      </c>
      <c r="G380">
        <v>0</v>
      </c>
      <c r="H380">
        <v>1</v>
      </c>
      <c r="I380">
        <v>44</v>
      </c>
      <c r="J380">
        <v>63.24</v>
      </c>
      <c r="K380">
        <v>0</v>
      </c>
      <c r="L380">
        <v>63.24</v>
      </c>
      <c r="M380" t="s">
        <v>153</v>
      </c>
      <c r="N380" t="s">
        <v>1023</v>
      </c>
      <c r="O380" t="s">
        <v>1024</v>
      </c>
      <c r="P380" t="s">
        <v>156</v>
      </c>
      <c r="Q380" t="s">
        <v>157</v>
      </c>
      <c r="R380" t="s">
        <v>158</v>
      </c>
      <c r="S380">
        <v>-88.15</v>
      </c>
      <c r="T380">
        <v>40.299999999999997</v>
      </c>
    </row>
    <row r="381" spans="1:20" x14ac:dyDescent="0.35">
      <c r="A381" t="s">
        <v>1025</v>
      </c>
      <c r="B381">
        <v>3300025715</v>
      </c>
      <c r="C381">
        <v>1871956</v>
      </c>
      <c r="D381">
        <v>186</v>
      </c>
      <c r="E381">
        <v>12746</v>
      </c>
      <c r="F381">
        <v>0</v>
      </c>
      <c r="G381">
        <v>0</v>
      </c>
      <c r="H381">
        <v>0</v>
      </c>
      <c r="I381">
        <v>31</v>
      </c>
      <c r="J381">
        <v>84.83</v>
      </c>
      <c r="K381">
        <v>3.92</v>
      </c>
      <c r="L381">
        <v>65.23</v>
      </c>
      <c r="M381" t="s">
        <v>153</v>
      </c>
      <c r="N381" t="s">
        <v>1026</v>
      </c>
      <c r="O381" t="s">
        <v>1027</v>
      </c>
      <c r="P381" t="s">
        <v>156</v>
      </c>
      <c r="Q381" t="s">
        <v>157</v>
      </c>
      <c r="R381" t="s">
        <v>158</v>
      </c>
      <c r="S381">
        <v>-88.15</v>
      </c>
      <c r="T381">
        <v>40.299999999999997</v>
      </c>
    </row>
    <row r="382" spans="1:20" x14ac:dyDescent="0.35">
      <c r="A382" t="s">
        <v>1028</v>
      </c>
      <c r="B382">
        <v>3300025715</v>
      </c>
      <c r="C382">
        <v>1321426</v>
      </c>
      <c r="D382">
        <v>202</v>
      </c>
      <c r="E382">
        <v>7103</v>
      </c>
      <c r="F382">
        <v>0</v>
      </c>
      <c r="G382">
        <v>0</v>
      </c>
      <c r="H382">
        <v>1</v>
      </c>
      <c r="I382">
        <v>55</v>
      </c>
      <c r="J382">
        <v>77.56</v>
      </c>
      <c r="K382">
        <v>1.72</v>
      </c>
      <c r="L382">
        <v>68.959999999999994</v>
      </c>
      <c r="M382" t="s">
        <v>153</v>
      </c>
      <c r="N382" t="s">
        <v>1029</v>
      </c>
      <c r="O382" t="s">
        <v>1030</v>
      </c>
      <c r="P382" t="s">
        <v>156</v>
      </c>
      <c r="Q382" t="s">
        <v>157</v>
      </c>
      <c r="R382" t="s">
        <v>158</v>
      </c>
      <c r="S382">
        <v>-88.15</v>
      </c>
      <c r="T382">
        <v>40.299999999999997</v>
      </c>
    </row>
    <row r="383" spans="1:20" x14ac:dyDescent="0.35">
      <c r="A383" t="s">
        <v>1031</v>
      </c>
      <c r="B383">
        <v>3300025715</v>
      </c>
      <c r="C383">
        <v>2184538</v>
      </c>
      <c r="D383">
        <v>4</v>
      </c>
      <c r="E383">
        <v>1266832</v>
      </c>
      <c r="F383">
        <v>1</v>
      </c>
      <c r="G383">
        <v>1</v>
      </c>
      <c r="H383">
        <v>1</v>
      </c>
      <c r="I383">
        <v>48</v>
      </c>
      <c r="J383">
        <v>89.43</v>
      </c>
      <c r="K383">
        <v>1.61</v>
      </c>
      <c r="L383">
        <v>81.38</v>
      </c>
      <c r="M383" t="s">
        <v>153</v>
      </c>
      <c r="N383" t="s">
        <v>1032</v>
      </c>
      <c r="O383" t="s">
        <v>1033</v>
      </c>
      <c r="P383" t="s">
        <v>156</v>
      </c>
      <c r="Q383" t="s">
        <v>157</v>
      </c>
      <c r="R383" t="s">
        <v>158</v>
      </c>
      <c r="S383">
        <v>-88.15</v>
      </c>
      <c r="T383">
        <v>40.299999999999997</v>
      </c>
    </row>
    <row r="384" spans="1:20" x14ac:dyDescent="0.35">
      <c r="A384" t="s">
        <v>1034</v>
      </c>
      <c r="B384">
        <v>3300025715</v>
      </c>
      <c r="C384">
        <v>2121980</v>
      </c>
      <c r="D384">
        <v>267</v>
      </c>
      <c r="E384">
        <v>9249</v>
      </c>
      <c r="F384">
        <v>0</v>
      </c>
      <c r="G384">
        <v>0</v>
      </c>
      <c r="H384">
        <v>0</v>
      </c>
      <c r="I384">
        <v>21</v>
      </c>
      <c r="J384">
        <v>67.069999999999993</v>
      </c>
      <c r="K384">
        <v>2.58</v>
      </c>
      <c r="L384">
        <v>54.17</v>
      </c>
      <c r="M384" t="s">
        <v>153</v>
      </c>
      <c r="N384" t="s">
        <v>1035</v>
      </c>
      <c r="O384" t="s">
        <v>1036</v>
      </c>
      <c r="P384" t="s">
        <v>156</v>
      </c>
      <c r="Q384" t="s">
        <v>157</v>
      </c>
      <c r="R384" t="s">
        <v>158</v>
      </c>
      <c r="S384">
        <v>-88.15</v>
      </c>
      <c r="T384">
        <v>40.299999999999997</v>
      </c>
    </row>
    <row r="385" spans="1:20" x14ac:dyDescent="0.35">
      <c r="A385" t="s">
        <v>1037</v>
      </c>
      <c r="B385">
        <v>3300025715</v>
      </c>
      <c r="C385">
        <v>873828</v>
      </c>
      <c r="D385">
        <v>51</v>
      </c>
      <c r="E385">
        <v>25694</v>
      </c>
      <c r="F385">
        <v>0</v>
      </c>
      <c r="G385">
        <v>1</v>
      </c>
      <c r="H385">
        <v>2</v>
      </c>
      <c r="I385">
        <v>41</v>
      </c>
      <c r="J385">
        <v>67.37</v>
      </c>
      <c r="K385">
        <v>0</v>
      </c>
      <c r="L385">
        <v>67.37</v>
      </c>
      <c r="M385" t="s">
        <v>153</v>
      </c>
      <c r="N385" t="s">
        <v>1038</v>
      </c>
      <c r="O385" t="s">
        <v>1039</v>
      </c>
      <c r="P385" t="s">
        <v>156</v>
      </c>
      <c r="Q385" t="s">
        <v>157</v>
      </c>
      <c r="R385" t="s">
        <v>158</v>
      </c>
      <c r="S385">
        <v>-88.15</v>
      </c>
      <c r="T385">
        <v>40.299999999999997</v>
      </c>
    </row>
    <row r="386" spans="1:20" x14ac:dyDescent="0.35">
      <c r="A386" t="s">
        <v>1040</v>
      </c>
      <c r="B386">
        <v>3300025715</v>
      </c>
      <c r="C386">
        <v>1093957</v>
      </c>
      <c r="D386">
        <v>183</v>
      </c>
      <c r="E386">
        <v>6084</v>
      </c>
      <c r="F386">
        <v>0</v>
      </c>
      <c r="G386">
        <v>0</v>
      </c>
      <c r="H386">
        <v>0</v>
      </c>
      <c r="I386">
        <v>17</v>
      </c>
      <c r="J386">
        <v>69.53</v>
      </c>
      <c r="K386">
        <v>1.1399999999999999</v>
      </c>
      <c r="L386">
        <v>63.83</v>
      </c>
      <c r="M386" t="s">
        <v>153</v>
      </c>
      <c r="N386" t="s">
        <v>1041</v>
      </c>
      <c r="O386" t="s">
        <v>1042</v>
      </c>
      <c r="P386" t="s">
        <v>156</v>
      </c>
      <c r="Q386" t="s">
        <v>157</v>
      </c>
      <c r="R386" t="s">
        <v>158</v>
      </c>
      <c r="S386">
        <v>-88.15</v>
      </c>
      <c r="T386">
        <v>40.299999999999997</v>
      </c>
    </row>
    <row r="387" spans="1:20" x14ac:dyDescent="0.35">
      <c r="A387" t="s">
        <v>1043</v>
      </c>
      <c r="B387">
        <v>3300025715</v>
      </c>
      <c r="C387">
        <v>592070</v>
      </c>
      <c r="D387">
        <v>3</v>
      </c>
      <c r="E387">
        <v>262053</v>
      </c>
      <c r="F387">
        <v>0</v>
      </c>
      <c r="G387">
        <v>1</v>
      </c>
      <c r="H387">
        <v>1</v>
      </c>
      <c r="I387">
        <v>32</v>
      </c>
      <c r="J387">
        <v>61.21</v>
      </c>
      <c r="K387">
        <v>0</v>
      </c>
      <c r="L387">
        <v>61.21</v>
      </c>
      <c r="M387" t="s">
        <v>153</v>
      </c>
      <c r="N387" t="s">
        <v>1044</v>
      </c>
      <c r="O387" t="s">
        <v>1045</v>
      </c>
      <c r="P387" t="s">
        <v>156</v>
      </c>
      <c r="Q387" t="s">
        <v>157</v>
      </c>
      <c r="R387" t="s">
        <v>158</v>
      </c>
      <c r="S387">
        <v>-88.15</v>
      </c>
      <c r="T387">
        <v>40.299999999999997</v>
      </c>
    </row>
    <row r="388" spans="1:20" x14ac:dyDescent="0.35">
      <c r="A388" t="s">
        <v>1046</v>
      </c>
      <c r="B388">
        <v>3300025715</v>
      </c>
      <c r="C388">
        <v>773590</v>
      </c>
      <c r="D388">
        <v>13</v>
      </c>
      <c r="E388">
        <v>150164</v>
      </c>
      <c r="F388">
        <v>1</v>
      </c>
      <c r="G388">
        <v>1</v>
      </c>
      <c r="H388">
        <v>1</v>
      </c>
      <c r="I388">
        <v>46</v>
      </c>
      <c r="J388">
        <v>69.599999999999994</v>
      </c>
      <c r="K388">
        <v>0</v>
      </c>
      <c r="L388">
        <v>69.599999999999994</v>
      </c>
      <c r="M388" t="s">
        <v>153</v>
      </c>
      <c r="N388" t="s">
        <v>1047</v>
      </c>
      <c r="O388" t="s">
        <v>1048</v>
      </c>
      <c r="P388" t="s">
        <v>156</v>
      </c>
      <c r="Q388" t="s">
        <v>157</v>
      </c>
      <c r="R388" t="s">
        <v>158</v>
      </c>
      <c r="S388">
        <v>-88.15</v>
      </c>
      <c r="T388">
        <v>40.299999999999997</v>
      </c>
    </row>
    <row r="389" spans="1:20" x14ac:dyDescent="0.35">
      <c r="A389" t="s">
        <v>1049</v>
      </c>
      <c r="B389">
        <v>3300025715</v>
      </c>
      <c r="C389">
        <v>4810482</v>
      </c>
      <c r="D389">
        <v>53</v>
      </c>
      <c r="E389">
        <v>165332</v>
      </c>
      <c r="F389">
        <v>1</v>
      </c>
      <c r="G389">
        <v>1</v>
      </c>
      <c r="H389">
        <v>1</v>
      </c>
      <c r="I389">
        <v>35</v>
      </c>
      <c r="J389">
        <v>79.819999999999993</v>
      </c>
      <c r="K389">
        <v>3.42</v>
      </c>
      <c r="L389">
        <v>62.72</v>
      </c>
      <c r="M389" t="s">
        <v>153</v>
      </c>
      <c r="N389" t="s">
        <v>1050</v>
      </c>
      <c r="O389" t="s">
        <v>1012</v>
      </c>
      <c r="P389" t="s">
        <v>156</v>
      </c>
      <c r="Q389" t="s">
        <v>157</v>
      </c>
      <c r="R389" t="s">
        <v>158</v>
      </c>
      <c r="S389">
        <v>-88.15</v>
      </c>
      <c r="T389">
        <v>40.299999999999997</v>
      </c>
    </row>
    <row r="390" spans="1:20" x14ac:dyDescent="0.35">
      <c r="A390" t="s">
        <v>1051</v>
      </c>
      <c r="B390">
        <v>3300025715</v>
      </c>
      <c r="C390">
        <v>7148516</v>
      </c>
      <c r="D390">
        <v>158</v>
      </c>
      <c r="E390">
        <v>110904</v>
      </c>
      <c r="F390">
        <v>1</v>
      </c>
      <c r="G390">
        <v>1</v>
      </c>
      <c r="H390">
        <v>1</v>
      </c>
      <c r="I390">
        <v>44</v>
      </c>
      <c r="J390">
        <v>94.32</v>
      </c>
      <c r="K390">
        <v>4.55</v>
      </c>
      <c r="L390">
        <v>71.569999999999993</v>
      </c>
      <c r="M390" t="s">
        <v>183</v>
      </c>
      <c r="N390" t="s">
        <v>1052</v>
      </c>
      <c r="O390" t="s">
        <v>1053</v>
      </c>
      <c r="P390" t="s">
        <v>156</v>
      </c>
      <c r="Q390" t="s">
        <v>157</v>
      </c>
      <c r="R390" t="s">
        <v>158</v>
      </c>
      <c r="S390">
        <v>-88.15</v>
      </c>
      <c r="T390">
        <v>40.299999999999997</v>
      </c>
    </row>
    <row r="391" spans="1:20" x14ac:dyDescent="0.35">
      <c r="A391" t="s">
        <v>1054</v>
      </c>
      <c r="B391">
        <v>3300025715</v>
      </c>
      <c r="C391">
        <v>6993994</v>
      </c>
      <c r="D391">
        <v>28</v>
      </c>
      <c r="E391">
        <v>322103</v>
      </c>
      <c r="F391">
        <v>1</v>
      </c>
      <c r="G391">
        <v>1</v>
      </c>
      <c r="H391">
        <v>1</v>
      </c>
      <c r="I391">
        <v>47</v>
      </c>
      <c r="J391">
        <v>92.45</v>
      </c>
      <c r="K391">
        <v>4.03</v>
      </c>
      <c r="L391">
        <v>72.3</v>
      </c>
      <c r="M391" t="s">
        <v>183</v>
      </c>
      <c r="N391" t="s">
        <v>1055</v>
      </c>
      <c r="O391" t="s">
        <v>780</v>
      </c>
      <c r="P391" t="s">
        <v>156</v>
      </c>
      <c r="Q391" t="s">
        <v>157</v>
      </c>
      <c r="R391" t="s">
        <v>158</v>
      </c>
      <c r="S391">
        <v>-88.15</v>
      </c>
      <c r="T391">
        <v>40.299999999999997</v>
      </c>
    </row>
    <row r="392" spans="1:20" x14ac:dyDescent="0.35">
      <c r="A392" t="s">
        <v>1056</v>
      </c>
      <c r="B392">
        <v>3300025902</v>
      </c>
      <c r="C392">
        <v>3394593</v>
      </c>
      <c r="D392">
        <v>503</v>
      </c>
      <c r="E392">
        <v>7495</v>
      </c>
      <c r="F392">
        <v>0</v>
      </c>
      <c r="G392">
        <v>0</v>
      </c>
      <c r="H392">
        <v>0</v>
      </c>
      <c r="I392">
        <v>24</v>
      </c>
      <c r="J392">
        <v>66.66</v>
      </c>
      <c r="K392">
        <v>2.64</v>
      </c>
      <c r="L392">
        <v>53.46</v>
      </c>
      <c r="M392" t="s">
        <v>153</v>
      </c>
      <c r="N392" t="s">
        <v>1057</v>
      </c>
      <c r="O392" t="s">
        <v>891</v>
      </c>
      <c r="P392" t="s">
        <v>156</v>
      </c>
      <c r="Q392" t="s">
        <v>157</v>
      </c>
      <c r="R392" t="s">
        <v>158</v>
      </c>
      <c r="S392">
        <v>-88.15</v>
      </c>
      <c r="T392">
        <v>40.299999999999997</v>
      </c>
    </row>
    <row r="393" spans="1:20" x14ac:dyDescent="0.35">
      <c r="A393" t="s">
        <v>95</v>
      </c>
      <c r="B393">
        <v>3300025902</v>
      </c>
      <c r="C393">
        <v>3328901</v>
      </c>
      <c r="D393">
        <v>15</v>
      </c>
      <c r="E393">
        <v>464584</v>
      </c>
      <c r="F393">
        <v>1</v>
      </c>
      <c r="G393">
        <v>1</v>
      </c>
      <c r="H393">
        <v>1</v>
      </c>
      <c r="I393">
        <v>47</v>
      </c>
      <c r="J393">
        <v>93.85</v>
      </c>
      <c r="K393">
        <v>2.56</v>
      </c>
      <c r="L393">
        <v>81.05</v>
      </c>
      <c r="M393" t="s">
        <v>183</v>
      </c>
      <c r="N393" t="s">
        <v>1008</v>
      </c>
      <c r="O393" t="s">
        <v>1009</v>
      </c>
      <c r="P393" t="s">
        <v>156</v>
      </c>
      <c r="Q393" t="s">
        <v>157</v>
      </c>
      <c r="R393" t="s">
        <v>158</v>
      </c>
      <c r="S393">
        <v>-88.15</v>
      </c>
      <c r="T393">
        <v>40.299999999999997</v>
      </c>
    </row>
    <row r="394" spans="1:20" x14ac:dyDescent="0.35">
      <c r="A394" t="s">
        <v>1058</v>
      </c>
      <c r="B394">
        <v>3300025902</v>
      </c>
      <c r="C394">
        <v>3783092</v>
      </c>
      <c r="D394">
        <v>66</v>
      </c>
      <c r="E394">
        <v>101272</v>
      </c>
      <c r="F394">
        <v>1</v>
      </c>
      <c r="G394">
        <v>1</v>
      </c>
      <c r="H394">
        <v>1</v>
      </c>
      <c r="I394">
        <v>45</v>
      </c>
      <c r="J394">
        <v>93.07</v>
      </c>
      <c r="K394">
        <v>2.73</v>
      </c>
      <c r="L394">
        <v>79.42</v>
      </c>
      <c r="M394" t="s">
        <v>183</v>
      </c>
      <c r="N394" t="s">
        <v>1017</v>
      </c>
      <c r="O394" t="s">
        <v>1018</v>
      </c>
      <c r="P394" t="s">
        <v>156</v>
      </c>
      <c r="Q394" t="s">
        <v>157</v>
      </c>
      <c r="R394" t="s">
        <v>158</v>
      </c>
      <c r="S394">
        <v>-88.15</v>
      </c>
      <c r="T394">
        <v>40.299999999999997</v>
      </c>
    </row>
    <row r="395" spans="1:20" x14ac:dyDescent="0.35">
      <c r="A395" t="s">
        <v>1059</v>
      </c>
      <c r="B395">
        <v>3300025902</v>
      </c>
      <c r="C395">
        <v>3635469</v>
      </c>
      <c r="D395">
        <v>116</v>
      </c>
      <c r="E395">
        <v>46462</v>
      </c>
      <c r="F395">
        <v>1</v>
      </c>
      <c r="G395">
        <v>0</v>
      </c>
      <c r="H395">
        <v>0</v>
      </c>
      <c r="I395">
        <v>41</v>
      </c>
      <c r="J395">
        <v>97.3</v>
      </c>
      <c r="K395">
        <v>3.38</v>
      </c>
      <c r="L395">
        <v>80.400000000000006</v>
      </c>
      <c r="M395" t="s">
        <v>153</v>
      </c>
      <c r="N395" t="s">
        <v>1011</v>
      </c>
      <c r="O395" t="s">
        <v>1012</v>
      </c>
      <c r="P395" t="s">
        <v>156</v>
      </c>
      <c r="Q395" t="s">
        <v>157</v>
      </c>
      <c r="R395" t="s">
        <v>158</v>
      </c>
      <c r="S395">
        <v>-88.15</v>
      </c>
      <c r="T395">
        <v>40.299999999999997</v>
      </c>
    </row>
    <row r="396" spans="1:20" x14ac:dyDescent="0.35">
      <c r="A396" t="s">
        <v>1060</v>
      </c>
      <c r="B396">
        <v>3300025902</v>
      </c>
      <c r="C396">
        <v>2158878</v>
      </c>
      <c r="D396">
        <v>1</v>
      </c>
      <c r="E396">
        <v>2158878</v>
      </c>
      <c r="F396">
        <v>1</v>
      </c>
      <c r="G396">
        <v>1</v>
      </c>
      <c r="H396">
        <v>1</v>
      </c>
      <c r="I396">
        <v>29</v>
      </c>
      <c r="J396">
        <v>62.07</v>
      </c>
      <c r="K396">
        <v>0</v>
      </c>
      <c r="L396">
        <v>62.07</v>
      </c>
      <c r="M396" t="s">
        <v>153</v>
      </c>
      <c r="N396" t="s">
        <v>998</v>
      </c>
      <c r="O396" t="s">
        <v>999</v>
      </c>
      <c r="P396" t="s">
        <v>156</v>
      </c>
      <c r="Q396" t="s">
        <v>157</v>
      </c>
      <c r="R396" t="s">
        <v>158</v>
      </c>
      <c r="S396">
        <v>-88.15</v>
      </c>
      <c r="T396">
        <v>40.299999999999997</v>
      </c>
    </row>
    <row r="397" spans="1:20" x14ac:dyDescent="0.35">
      <c r="A397" t="s">
        <v>1061</v>
      </c>
      <c r="B397">
        <v>3300025902</v>
      </c>
      <c r="C397">
        <v>1151690</v>
      </c>
      <c r="D397">
        <v>21</v>
      </c>
      <c r="E397">
        <v>78021</v>
      </c>
      <c r="F397">
        <v>1</v>
      </c>
      <c r="G397">
        <v>0</v>
      </c>
      <c r="H397">
        <v>1</v>
      </c>
      <c r="I397">
        <v>44</v>
      </c>
      <c r="J397">
        <v>63.24</v>
      </c>
      <c r="K397">
        <v>0</v>
      </c>
      <c r="L397">
        <v>63.24</v>
      </c>
      <c r="M397" t="s">
        <v>153</v>
      </c>
      <c r="N397" t="s">
        <v>1023</v>
      </c>
      <c r="O397" t="s">
        <v>1024</v>
      </c>
      <c r="P397" t="s">
        <v>156</v>
      </c>
      <c r="Q397" t="s">
        <v>157</v>
      </c>
      <c r="R397" t="s">
        <v>158</v>
      </c>
      <c r="S397">
        <v>-88.15</v>
      </c>
      <c r="T397">
        <v>40.299999999999997</v>
      </c>
    </row>
    <row r="398" spans="1:20" x14ac:dyDescent="0.35">
      <c r="A398" t="s">
        <v>1062</v>
      </c>
      <c r="B398">
        <v>3300025902</v>
      </c>
      <c r="C398">
        <v>1047169</v>
      </c>
      <c r="D398">
        <v>27</v>
      </c>
      <c r="E398">
        <v>77638</v>
      </c>
      <c r="F398">
        <v>1</v>
      </c>
      <c r="G398">
        <v>1</v>
      </c>
      <c r="H398">
        <v>1</v>
      </c>
      <c r="I398">
        <v>41</v>
      </c>
      <c r="J398">
        <v>69.97</v>
      </c>
      <c r="K398">
        <v>2.2000000000000002</v>
      </c>
      <c r="L398">
        <v>58.97</v>
      </c>
      <c r="M398" t="s">
        <v>153</v>
      </c>
      <c r="N398" t="s">
        <v>1063</v>
      </c>
      <c r="O398" t="s">
        <v>1045</v>
      </c>
      <c r="P398" t="s">
        <v>156</v>
      </c>
      <c r="Q398" t="s">
        <v>157</v>
      </c>
      <c r="R398" t="s">
        <v>158</v>
      </c>
      <c r="S398">
        <v>-88.15</v>
      </c>
      <c r="T398">
        <v>40.299999999999997</v>
      </c>
    </row>
    <row r="399" spans="1:20" x14ac:dyDescent="0.35">
      <c r="A399" t="s">
        <v>1064</v>
      </c>
      <c r="B399">
        <v>3300025902</v>
      </c>
      <c r="C399">
        <v>2483017</v>
      </c>
      <c r="D399">
        <v>357</v>
      </c>
      <c r="E399">
        <v>7560</v>
      </c>
      <c r="F399">
        <v>0</v>
      </c>
      <c r="G399">
        <v>1</v>
      </c>
      <c r="H399">
        <v>1</v>
      </c>
      <c r="I399">
        <v>32</v>
      </c>
      <c r="J399">
        <v>76.95</v>
      </c>
      <c r="K399">
        <v>2.42</v>
      </c>
      <c r="L399">
        <v>64.849999999999994</v>
      </c>
      <c r="M399" t="s">
        <v>153</v>
      </c>
      <c r="N399" t="s">
        <v>1004</v>
      </c>
      <c r="O399" t="s">
        <v>1005</v>
      </c>
      <c r="P399" t="s">
        <v>156</v>
      </c>
      <c r="Q399" t="s">
        <v>157</v>
      </c>
      <c r="R399" t="s">
        <v>158</v>
      </c>
      <c r="S399">
        <v>-88.15</v>
      </c>
      <c r="T399">
        <v>40.299999999999997</v>
      </c>
    </row>
    <row r="400" spans="1:20" x14ac:dyDescent="0.35">
      <c r="A400" t="s">
        <v>1065</v>
      </c>
      <c r="B400">
        <v>3300025902</v>
      </c>
      <c r="C400">
        <v>2178123</v>
      </c>
      <c r="D400">
        <v>3</v>
      </c>
      <c r="E400">
        <v>1169024</v>
      </c>
      <c r="F400">
        <v>1</v>
      </c>
      <c r="G400">
        <v>1</v>
      </c>
      <c r="H400">
        <v>1</v>
      </c>
      <c r="I400">
        <v>48</v>
      </c>
      <c r="J400">
        <v>89.43</v>
      </c>
      <c r="K400">
        <v>1.61</v>
      </c>
      <c r="L400">
        <v>81.38</v>
      </c>
      <c r="M400" t="s">
        <v>153</v>
      </c>
      <c r="N400" t="s">
        <v>1032</v>
      </c>
      <c r="O400" t="s">
        <v>1033</v>
      </c>
      <c r="P400" t="s">
        <v>156</v>
      </c>
      <c r="Q400" t="s">
        <v>157</v>
      </c>
      <c r="R400" t="s">
        <v>158</v>
      </c>
      <c r="S400">
        <v>-88.15</v>
      </c>
      <c r="T400">
        <v>40.299999999999997</v>
      </c>
    </row>
    <row r="401" spans="1:20" x14ac:dyDescent="0.35">
      <c r="A401" t="s">
        <v>1066</v>
      </c>
      <c r="B401">
        <v>3300025902</v>
      </c>
      <c r="C401">
        <v>1359632</v>
      </c>
      <c r="D401">
        <v>106</v>
      </c>
      <c r="E401">
        <v>26538</v>
      </c>
      <c r="F401">
        <v>0</v>
      </c>
      <c r="G401">
        <v>0</v>
      </c>
      <c r="H401">
        <v>0</v>
      </c>
      <c r="I401">
        <v>27</v>
      </c>
      <c r="J401">
        <v>63.32</v>
      </c>
      <c r="K401">
        <v>1.4</v>
      </c>
      <c r="L401">
        <v>56.32</v>
      </c>
      <c r="M401" t="s">
        <v>153</v>
      </c>
      <c r="N401" t="s">
        <v>1067</v>
      </c>
      <c r="O401" t="s">
        <v>1068</v>
      </c>
      <c r="P401" t="s">
        <v>156</v>
      </c>
      <c r="Q401" t="s">
        <v>157</v>
      </c>
      <c r="R401" t="s">
        <v>158</v>
      </c>
      <c r="S401">
        <v>-88.15</v>
      </c>
      <c r="T401">
        <v>40.299999999999997</v>
      </c>
    </row>
    <row r="402" spans="1:20" x14ac:dyDescent="0.35">
      <c r="A402" t="s">
        <v>1069</v>
      </c>
      <c r="B402">
        <v>3300025902</v>
      </c>
      <c r="C402">
        <v>968207</v>
      </c>
      <c r="D402">
        <v>89</v>
      </c>
      <c r="E402">
        <v>20932</v>
      </c>
      <c r="F402">
        <v>1</v>
      </c>
      <c r="G402">
        <v>1</v>
      </c>
      <c r="H402">
        <v>3</v>
      </c>
      <c r="I402">
        <v>44</v>
      </c>
      <c r="J402">
        <v>67.08</v>
      </c>
      <c r="K402">
        <v>1.88</v>
      </c>
      <c r="L402">
        <v>57.68</v>
      </c>
      <c r="M402" t="s">
        <v>153</v>
      </c>
      <c r="N402" t="s">
        <v>1070</v>
      </c>
      <c r="O402" t="s">
        <v>1071</v>
      </c>
      <c r="P402" t="s">
        <v>156</v>
      </c>
      <c r="Q402" t="s">
        <v>157</v>
      </c>
      <c r="R402" t="s">
        <v>158</v>
      </c>
      <c r="S402">
        <v>-88.15</v>
      </c>
      <c r="T402">
        <v>40.299999999999997</v>
      </c>
    </row>
    <row r="403" spans="1:20" x14ac:dyDescent="0.35">
      <c r="A403" t="s">
        <v>1072</v>
      </c>
      <c r="B403">
        <v>3300025902</v>
      </c>
      <c r="C403">
        <v>4048458</v>
      </c>
      <c r="D403">
        <v>31</v>
      </c>
      <c r="E403">
        <v>194487</v>
      </c>
      <c r="F403">
        <v>1</v>
      </c>
      <c r="G403">
        <v>1</v>
      </c>
      <c r="H403">
        <v>2</v>
      </c>
      <c r="I403">
        <v>45</v>
      </c>
      <c r="J403">
        <v>98.92</v>
      </c>
      <c r="K403">
        <v>0.81</v>
      </c>
      <c r="L403">
        <v>94.87</v>
      </c>
      <c r="M403" t="s">
        <v>183</v>
      </c>
      <c r="N403" t="s">
        <v>1014</v>
      </c>
      <c r="O403" t="s">
        <v>1015</v>
      </c>
      <c r="P403" t="s">
        <v>156</v>
      </c>
      <c r="Q403" t="s">
        <v>157</v>
      </c>
      <c r="R403" t="s">
        <v>158</v>
      </c>
      <c r="S403">
        <v>-88.15</v>
      </c>
      <c r="T403">
        <v>40.299999999999997</v>
      </c>
    </row>
    <row r="404" spans="1:20" x14ac:dyDescent="0.35">
      <c r="A404" t="s">
        <v>1073</v>
      </c>
      <c r="B404">
        <v>3300025902</v>
      </c>
      <c r="C404">
        <v>5914632</v>
      </c>
      <c r="D404">
        <v>73</v>
      </c>
      <c r="E404">
        <v>165332</v>
      </c>
      <c r="F404">
        <v>1</v>
      </c>
      <c r="G404">
        <v>1</v>
      </c>
      <c r="H404">
        <v>1</v>
      </c>
      <c r="I404">
        <v>43</v>
      </c>
      <c r="J404">
        <v>97.97</v>
      </c>
      <c r="K404">
        <v>4.43</v>
      </c>
      <c r="L404">
        <v>75.819999999999993</v>
      </c>
      <c r="M404" t="s">
        <v>183</v>
      </c>
      <c r="N404" t="s">
        <v>1050</v>
      </c>
      <c r="O404" t="s">
        <v>1012</v>
      </c>
      <c r="P404" t="s">
        <v>156</v>
      </c>
      <c r="Q404" t="s">
        <v>157</v>
      </c>
      <c r="R404" t="s">
        <v>158</v>
      </c>
      <c r="S404">
        <v>-88.15</v>
      </c>
      <c r="T404">
        <v>40.299999999999997</v>
      </c>
    </row>
    <row r="405" spans="1:20" x14ac:dyDescent="0.35">
      <c r="A405" t="s">
        <v>1074</v>
      </c>
      <c r="B405">
        <v>3300025902</v>
      </c>
      <c r="C405">
        <v>7184496</v>
      </c>
      <c r="D405">
        <v>354</v>
      </c>
      <c r="E405">
        <v>31425</v>
      </c>
      <c r="F405">
        <v>1</v>
      </c>
      <c r="G405">
        <v>1</v>
      </c>
      <c r="H405">
        <v>1</v>
      </c>
      <c r="I405">
        <v>49</v>
      </c>
      <c r="J405">
        <v>93.18</v>
      </c>
      <c r="K405">
        <v>4.55</v>
      </c>
      <c r="L405">
        <v>70.430000000000007</v>
      </c>
      <c r="M405" t="s">
        <v>183</v>
      </c>
      <c r="N405" t="s">
        <v>1052</v>
      </c>
      <c r="O405" t="s">
        <v>1053</v>
      </c>
      <c r="P405" t="s">
        <v>156</v>
      </c>
      <c r="Q405" t="s">
        <v>157</v>
      </c>
      <c r="R405" t="s">
        <v>158</v>
      </c>
      <c r="S405">
        <v>-88.15</v>
      </c>
      <c r="T405">
        <v>40.299999999999997</v>
      </c>
    </row>
    <row r="406" spans="1:20" x14ac:dyDescent="0.35">
      <c r="A406" t="s">
        <v>1075</v>
      </c>
      <c r="B406">
        <v>3300025902</v>
      </c>
      <c r="C406">
        <v>552228</v>
      </c>
      <c r="D406">
        <v>2</v>
      </c>
      <c r="E406">
        <v>325166</v>
      </c>
      <c r="F406">
        <v>1</v>
      </c>
      <c r="G406">
        <v>1</v>
      </c>
      <c r="H406">
        <v>1</v>
      </c>
      <c r="I406">
        <v>39</v>
      </c>
      <c r="J406">
        <v>68.23</v>
      </c>
      <c r="K406">
        <v>0</v>
      </c>
      <c r="L406">
        <v>68.23</v>
      </c>
      <c r="M406" t="s">
        <v>153</v>
      </c>
      <c r="N406" t="s">
        <v>1001</v>
      </c>
      <c r="O406" t="s">
        <v>1002</v>
      </c>
      <c r="P406" t="s">
        <v>156</v>
      </c>
      <c r="Q406" t="s">
        <v>157</v>
      </c>
      <c r="R406" t="s">
        <v>158</v>
      </c>
      <c r="S406">
        <v>-88.15</v>
      </c>
      <c r="T406">
        <v>40.299999999999997</v>
      </c>
    </row>
    <row r="407" spans="1:20" x14ac:dyDescent="0.35">
      <c r="A407" t="s">
        <v>1076</v>
      </c>
      <c r="B407">
        <v>3300025784</v>
      </c>
      <c r="C407">
        <v>572009</v>
      </c>
      <c r="D407">
        <v>93</v>
      </c>
      <c r="E407">
        <v>6573</v>
      </c>
      <c r="F407">
        <v>0</v>
      </c>
      <c r="G407">
        <v>1</v>
      </c>
      <c r="H407">
        <v>1</v>
      </c>
      <c r="I407">
        <v>28</v>
      </c>
      <c r="J407">
        <v>50.72</v>
      </c>
      <c r="K407">
        <v>0</v>
      </c>
      <c r="L407">
        <v>50.72</v>
      </c>
      <c r="M407" t="s">
        <v>153</v>
      </c>
      <c r="N407" t="s">
        <v>1077</v>
      </c>
      <c r="O407" t="s">
        <v>1078</v>
      </c>
      <c r="P407" t="s">
        <v>156</v>
      </c>
      <c r="Q407" t="s">
        <v>157</v>
      </c>
      <c r="R407" t="s">
        <v>158</v>
      </c>
      <c r="S407">
        <v>-89</v>
      </c>
      <c r="T407">
        <v>39.840000000000003</v>
      </c>
    </row>
    <row r="408" spans="1:20" x14ac:dyDescent="0.35">
      <c r="A408" t="s">
        <v>1079</v>
      </c>
      <c r="B408">
        <v>3300025784</v>
      </c>
      <c r="C408">
        <v>1475956</v>
      </c>
      <c r="D408">
        <v>118</v>
      </c>
      <c r="E408">
        <v>17555</v>
      </c>
      <c r="F408">
        <v>0</v>
      </c>
      <c r="G408">
        <v>0</v>
      </c>
      <c r="H408">
        <v>0</v>
      </c>
      <c r="I408">
        <v>29</v>
      </c>
      <c r="J408">
        <v>52.56</v>
      </c>
      <c r="K408">
        <v>0</v>
      </c>
      <c r="L408">
        <v>52.56</v>
      </c>
      <c r="M408" t="s">
        <v>153</v>
      </c>
      <c r="N408" t="s">
        <v>1080</v>
      </c>
      <c r="O408" t="s">
        <v>1081</v>
      </c>
      <c r="P408" t="s">
        <v>156</v>
      </c>
      <c r="Q408" t="s">
        <v>157</v>
      </c>
      <c r="R408" t="s">
        <v>158</v>
      </c>
      <c r="S408">
        <v>-89</v>
      </c>
      <c r="T408">
        <v>39.840000000000003</v>
      </c>
    </row>
    <row r="409" spans="1:20" x14ac:dyDescent="0.35">
      <c r="A409" t="s">
        <v>1082</v>
      </c>
      <c r="B409">
        <v>3300025784</v>
      </c>
      <c r="C409">
        <v>1494237</v>
      </c>
      <c r="D409">
        <v>229</v>
      </c>
      <c r="E409">
        <v>7479</v>
      </c>
      <c r="F409">
        <v>0</v>
      </c>
      <c r="G409">
        <v>0</v>
      </c>
      <c r="H409">
        <v>0</v>
      </c>
      <c r="I409">
        <v>26</v>
      </c>
      <c r="J409">
        <v>75.930000000000007</v>
      </c>
      <c r="K409">
        <v>0.86</v>
      </c>
      <c r="L409">
        <v>71.63</v>
      </c>
      <c r="M409" t="s">
        <v>153</v>
      </c>
      <c r="N409" t="s">
        <v>1083</v>
      </c>
      <c r="O409" t="s">
        <v>1084</v>
      </c>
      <c r="P409" t="s">
        <v>156</v>
      </c>
      <c r="Q409" t="s">
        <v>157</v>
      </c>
      <c r="R409" t="s">
        <v>158</v>
      </c>
      <c r="S409">
        <v>-89</v>
      </c>
      <c r="T409">
        <v>39.840000000000003</v>
      </c>
    </row>
    <row r="410" spans="1:20" x14ac:dyDescent="0.35">
      <c r="A410" t="s">
        <v>1085</v>
      </c>
      <c r="B410">
        <v>3300025784</v>
      </c>
      <c r="C410">
        <v>999018</v>
      </c>
      <c r="D410">
        <v>134</v>
      </c>
      <c r="E410">
        <v>9074</v>
      </c>
      <c r="F410">
        <v>0</v>
      </c>
      <c r="G410">
        <v>0</v>
      </c>
      <c r="H410">
        <v>0</v>
      </c>
      <c r="I410">
        <v>21</v>
      </c>
      <c r="J410">
        <v>63.73</v>
      </c>
      <c r="K410">
        <v>0.1</v>
      </c>
      <c r="L410">
        <v>63.23</v>
      </c>
      <c r="M410" t="s">
        <v>153</v>
      </c>
      <c r="N410" t="s">
        <v>1086</v>
      </c>
      <c r="O410" t="s">
        <v>1087</v>
      </c>
      <c r="P410" t="s">
        <v>156</v>
      </c>
      <c r="Q410" t="s">
        <v>157</v>
      </c>
      <c r="R410" t="s">
        <v>158</v>
      </c>
      <c r="S410">
        <v>-89</v>
      </c>
      <c r="T410">
        <v>39.840000000000003</v>
      </c>
    </row>
    <row r="411" spans="1:20" x14ac:dyDescent="0.35">
      <c r="A411" t="s">
        <v>1088</v>
      </c>
      <c r="B411">
        <v>3300025784</v>
      </c>
      <c r="C411">
        <v>2128383</v>
      </c>
      <c r="D411">
        <v>382</v>
      </c>
      <c r="E411">
        <v>5713</v>
      </c>
      <c r="F411">
        <v>0</v>
      </c>
      <c r="G411">
        <v>0</v>
      </c>
      <c r="H411">
        <v>0</v>
      </c>
      <c r="I411">
        <v>34</v>
      </c>
      <c r="J411">
        <v>68.459999999999994</v>
      </c>
      <c r="K411">
        <v>1.99</v>
      </c>
      <c r="L411">
        <v>58.51</v>
      </c>
      <c r="M411" t="s">
        <v>153</v>
      </c>
      <c r="N411" t="s">
        <v>1089</v>
      </c>
      <c r="O411" t="s">
        <v>1090</v>
      </c>
      <c r="P411" t="s">
        <v>156</v>
      </c>
      <c r="Q411" t="s">
        <v>157</v>
      </c>
      <c r="R411" t="s">
        <v>158</v>
      </c>
      <c r="S411">
        <v>-89</v>
      </c>
      <c r="T411">
        <v>39.840000000000003</v>
      </c>
    </row>
    <row r="412" spans="1:20" x14ac:dyDescent="0.35">
      <c r="A412" t="s">
        <v>1091</v>
      </c>
      <c r="B412">
        <v>3300025784</v>
      </c>
      <c r="C412">
        <v>2145377</v>
      </c>
      <c r="D412">
        <v>293</v>
      </c>
      <c r="E412">
        <v>8016</v>
      </c>
      <c r="F412">
        <v>1</v>
      </c>
      <c r="G412">
        <v>1</v>
      </c>
      <c r="H412">
        <v>0</v>
      </c>
      <c r="I412">
        <v>27</v>
      </c>
      <c r="J412">
        <v>75.67</v>
      </c>
      <c r="K412">
        <v>1.71</v>
      </c>
      <c r="L412">
        <v>67.12</v>
      </c>
      <c r="M412" t="s">
        <v>153</v>
      </c>
      <c r="N412" t="s">
        <v>1092</v>
      </c>
      <c r="O412" t="s">
        <v>1009</v>
      </c>
      <c r="P412" t="s">
        <v>156</v>
      </c>
      <c r="Q412" t="s">
        <v>157</v>
      </c>
      <c r="R412" t="s">
        <v>158</v>
      </c>
      <c r="S412">
        <v>-89</v>
      </c>
      <c r="T412">
        <v>39.840000000000003</v>
      </c>
    </row>
    <row r="413" spans="1:20" x14ac:dyDescent="0.35">
      <c r="A413" t="s">
        <v>1093</v>
      </c>
      <c r="B413">
        <v>3300025784</v>
      </c>
      <c r="C413">
        <v>2496436</v>
      </c>
      <c r="D413">
        <v>424</v>
      </c>
      <c r="E413">
        <v>6051</v>
      </c>
      <c r="F413">
        <v>1</v>
      </c>
      <c r="G413">
        <v>0</v>
      </c>
      <c r="H413">
        <v>0</v>
      </c>
      <c r="I413">
        <v>21</v>
      </c>
      <c r="J413">
        <v>61.47</v>
      </c>
      <c r="K413">
        <v>1.99</v>
      </c>
      <c r="L413">
        <v>51.52</v>
      </c>
      <c r="M413" t="s">
        <v>153</v>
      </c>
      <c r="N413" t="s">
        <v>1094</v>
      </c>
      <c r="O413" t="s">
        <v>1095</v>
      </c>
      <c r="P413" t="s">
        <v>156</v>
      </c>
      <c r="Q413" t="s">
        <v>157</v>
      </c>
      <c r="R413" t="s">
        <v>158</v>
      </c>
      <c r="S413">
        <v>-89</v>
      </c>
      <c r="T413">
        <v>39.840000000000003</v>
      </c>
    </row>
    <row r="414" spans="1:20" x14ac:dyDescent="0.35">
      <c r="A414" t="s">
        <v>1096</v>
      </c>
      <c r="B414">
        <v>3300025784</v>
      </c>
      <c r="C414">
        <v>2676312</v>
      </c>
      <c r="D414">
        <v>98</v>
      </c>
      <c r="E414">
        <v>54239</v>
      </c>
      <c r="F414">
        <v>1</v>
      </c>
      <c r="G414">
        <v>2</v>
      </c>
      <c r="H414">
        <v>1</v>
      </c>
      <c r="I414">
        <v>44</v>
      </c>
      <c r="J414">
        <v>96.51</v>
      </c>
      <c r="K414">
        <v>1.88</v>
      </c>
      <c r="L414">
        <v>87.11</v>
      </c>
      <c r="M414" t="s">
        <v>183</v>
      </c>
      <c r="N414" t="s">
        <v>1097</v>
      </c>
      <c r="O414" t="s">
        <v>1098</v>
      </c>
      <c r="P414" t="s">
        <v>156</v>
      </c>
      <c r="Q414" t="s">
        <v>157</v>
      </c>
      <c r="R414" t="s">
        <v>158</v>
      </c>
      <c r="S414">
        <v>-89</v>
      </c>
      <c r="T414">
        <v>39.840000000000003</v>
      </c>
    </row>
    <row r="415" spans="1:20" x14ac:dyDescent="0.35">
      <c r="A415" t="s">
        <v>1099</v>
      </c>
      <c r="B415">
        <v>3300025784</v>
      </c>
      <c r="C415">
        <v>3835705</v>
      </c>
      <c r="D415">
        <v>270</v>
      </c>
      <c r="E415">
        <v>20741</v>
      </c>
      <c r="F415">
        <v>1</v>
      </c>
      <c r="G415">
        <v>1</v>
      </c>
      <c r="H415">
        <v>1</v>
      </c>
      <c r="I415">
        <v>43</v>
      </c>
      <c r="J415">
        <v>92.24</v>
      </c>
      <c r="K415">
        <v>4.8600000000000003</v>
      </c>
      <c r="L415">
        <v>67.94</v>
      </c>
      <c r="M415" t="s">
        <v>183</v>
      </c>
      <c r="N415" t="s">
        <v>1100</v>
      </c>
      <c r="O415" t="s">
        <v>1101</v>
      </c>
      <c r="P415" t="s">
        <v>156</v>
      </c>
      <c r="Q415" t="s">
        <v>157</v>
      </c>
      <c r="R415" t="s">
        <v>158</v>
      </c>
      <c r="S415">
        <v>-89</v>
      </c>
      <c r="T415">
        <v>39.840000000000003</v>
      </c>
    </row>
    <row r="416" spans="1:20" x14ac:dyDescent="0.35">
      <c r="A416" t="s">
        <v>1102</v>
      </c>
      <c r="B416">
        <v>3300025784</v>
      </c>
      <c r="C416">
        <v>4006624</v>
      </c>
      <c r="D416">
        <v>478</v>
      </c>
      <c r="E416">
        <v>9961</v>
      </c>
      <c r="F416">
        <v>0</v>
      </c>
      <c r="G416">
        <v>0</v>
      </c>
      <c r="H416">
        <v>0</v>
      </c>
      <c r="I416">
        <v>26</v>
      </c>
      <c r="J416">
        <v>78.38</v>
      </c>
      <c r="K416">
        <v>0.25</v>
      </c>
      <c r="L416">
        <v>77.13</v>
      </c>
      <c r="M416" t="s">
        <v>153</v>
      </c>
      <c r="N416" t="s">
        <v>1103</v>
      </c>
      <c r="O416" t="s">
        <v>197</v>
      </c>
      <c r="P416" t="s">
        <v>156</v>
      </c>
      <c r="Q416" t="s">
        <v>157</v>
      </c>
      <c r="R416" t="s">
        <v>158</v>
      </c>
      <c r="S416">
        <v>-89</v>
      </c>
      <c r="T416">
        <v>39.840000000000003</v>
      </c>
    </row>
    <row r="417" spans="1:20" x14ac:dyDescent="0.35">
      <c r="A417" t="s">
        <v>1104</v>
      </c>
      <c r="B417">
        <v>3300025784</v>
      </c>
      <c r="C417">
        <v>4515519</v>
      </c>
      <c r="D417">
        <v>294</v>
      </c>
      <c r="E417">
        <v>20981</v>
      </c>
      <c r="F417">
        <v>1</v>
      </c>
      <c r="G417">
        <v>1</v>
      </c>
      <c r="H417">
        <v>1</v>
      </c>
      <c r="I417">
        <v>43</v>
      </c>
      <c r="J417">
        <v>90.3</v>
      </c>
      <c r="K417">
        <v>2</v>
      </c>
      <c r="L417">
        <v>80.3</v>
      </c>
      <c r="M417" t="s">
        <v>183</v>
      </c>
      <c r="N417" t="s">
        <v>1105</v>
      </c>
      <c r="O417" t="s">
        <v>947</v>
      </c>
      <c r="P417" t="s">
        <v>156</v>
      </c>
      <c r="Q417" t="s">
        <v>157</v>
      </c>
      <c r="R417" t="s">
        <v>158</v>
      </c>
      <c r="S417">
        <v>-89</v>
      </c>
      <c r="T417">
        <v>39.840000000000003</v>
      </c>
    </row>
    <row r="418" spans="1:20" x14ac:dyDescent="0.35">
      <c r="A418" t="s">
        <v>1106</v>
      </c>
      <c r="B418">
        <v>3300025784</v>
      </c>
      <c r="C418">
        <v>4518549</v>
      </c>
      <c r="D418">
        <v>20</v>
      </c>
      <c r="E418">
        <v>460613</v>
      </c>
      <c r="F418">
        <v>1</v>
      </c>
      <c r="G418">
        <v>1</v>
      </c>
      <c r="H418">
        <v>1</v>
      </c>
      <c r="I418">
        <v>46</v>
      </c>
      <c r="J418">
        <v>95.51</v>
      </c>
      <c r="K418">
        <v>4.49</v>
      </c>
      <c r="L418">
        <v>73.06</v>
      </c>
      <c r="M418" t="s">
        <v>183</v>
      </c>
      <c r="N418" t="s">
        <v>1107</v>
      </c>
      <c r="O418" t="s">
        <v>1108</v>
      </c>
      <c r="P418" t="s">
        <v>156</v>
      </c>
      <c r="Q418" t="s">
        <v>157</v>
      </c>
      <c r="R418" t="s">
        <v>158</v>
      </c>
      <c r="S418">
        <v>-89</v>
      </c>
      <c r="T418">
        <v>39.840000000000003</v>
      </c>
    </row>
    <row r="419" spans="1:20" x14ac:dyDescent="0.35">
      <c r="A419" t="s">
        <v>1109</v>
      </c>
      <c r="B419">
        <v>3300025784</v>
      </c>
      <c r="C419">
        <v>5329911</v>
      </c>
      <c r="D419">
        <v>438</v>
      </c>
      <c r="E419">
        <v>17642</v>
      </c>
      <c r="F419">
        <v>1</v>
      </c>
      <c r="G419">
        <v>0</v>
      </c>
      <c r="H419">
        <v>0</v>
      </c>
      <c r="I419">
        <v>50</v>
      </c>
      <c r="J419">
        <v>82.9</v>
      </c>
      <c r="K419">
        <v>1.1499999999999999</v>
      </c>
      <c r="L419">
        <v>77.150000000000006</v>
      </c>
      <c r="M419" t="s">
        <v>153</v>
      </c>
      <c r="N419" t="s">
        <v>1110</v>
      </c>
      <c r="O419" t="s">
        <v>1111</v>
      </c>
      <c r="P419" t="s">
        <v>156</v>
      </c>
      <c r="Q419" t="s">
        <v>157</v>
      </c>
      <c r="R419" t="s">
        <v>158</v>
      </c>
      <c r="S419">
        <v>-89</v>
      </c>
      <c r="T419">
        <v>39.840000000000003</v>
      </c>
    </row>
    <row r="420" spans="1:20" x14ac:dyDescent="0.35">
      <c r="A420" t="s">
        <v>1112</v>
      </c>
      <c r="B420">
        <v>3300025784</v>
      </c>
      <c r="C420">
        <v>6126935</v>
      </c>
      <c r="D420">
        <v>192</v>
      </c>
      <c r="E420">
        <v>57304</v>
      </c>
      <c r="F420">
        <v>1</v>
      </c>
      <c r="G420">
        <v>1</v>
      </c>
      <c r="H420">
        <v>1</v>
      </c>
      <c r="I420">
        <v>44</v>
      </c>
      <c r="J420">
        <v>96.59</v>
      </c>
      <c r="K420">
        <v>3.41</v>
      </c>
      <c r="L420">
        <v>79.540000000000006</v>
      </c>
      <c r="M420" t="s">
        <v>183</v>
      </c>
      <c r="N420" t="s">
        <v>1113</v>
      </c>
      <c r="O420" t="s">
        <v>1114</v>
      </c>
      <c r="P420" t="s">
        <v>156</v>
      </c>
      <c r="Q420" t="s">
        <v>157</v>
      </c>
      <c r="R420" t="s">
        <v>158</v>
      </c>
      <c r="S420">
        <v>-89</v>
      </c>
      <c r="T420">
        <v>39.840000000000003</v>
      </c>
    </row>
    <row r="421" spans="1:20" x14ac:dyDescent="0.35">
      <c r="A421" t="s">
        <v>1115</v>
      </c>
      <c r="B421">
        <v>3300025784</v>
      </c>
      <c r="C421">
        <v>2770640</v>
      </c>
      <c r="D421">
        <v>22</v>
      </c>
      <c r="E421">
        <v>204122</v>
      </c>
      <c r="F421">
        <v>0</v>
      </c>
      <c r="G421">
        <v>2</v>
      </c>
      <c r="H421">
        <v>0</v>
      </c>
      <c r="I421">
        <v>40</v>
      </c>
      <c r="J421">
        <v>98.1</v>
      </c>
      <c r="K421">
        <v>1.49</v>
      </c>
      <c r="L421">
        <v>90.65</v>
      </c>
      <c r="M421" t="s">
        <v>153</v>
      </c>
      <c r="N421" t="s">
        <v>1116</v>
      </c>
      <c r="O421" t="s">
        <v>1117</v>
      </c>
      <c r="P421" t="s">
        <v>156</v>
      </c>
      <c r="Q421" t="s">
        <v>157</v>
      </c>
      <c r="R421" t="s">
        <v>158</v>
      </c>
      <c r="S421">
        <v>-89</v>
      </c>
      <c r="T421">
        <v>39.840000000000003</v>
      </c>
    </row>
    <row r="422" spans="1:20" x14ac:dyDescent="0.35">
      <c r="A422" t="s">
        <v>1118</v>
      </c>
      <c r="B422">
        <v>3300025784</v>
      </c>
      <c r="C422">
        <v>968310</v>
      </c>
      <c r="D422">
        <v>49</v>
      </c>
      <c r="E422">
        <v>37766</v>
      </c>
      <c r="F422">
        <v>1</v>
      </c>
      <c r="G422">
        <v>1</v>
      </c>
      <c r="H422">
        <v>0</v>
      </c>
      <c r="I422">
        <v>40</v>
      </c>
      <c r="J422">
        <v>66.3</v>
      </c>
      <c r="K422">
        <v>0</v>
      </c>
      <c r="L422">
        <v>66.3</v>
      </c>
      <c r="M422" t="s">
        <v>153</v>
      </c>
      <c r="N422" t="s">
        <v>1119</v>
      </c>
      <c r="O422" t="s">
        <v>607</v>
      </c>
      <c r="P422" t="s">
        <v>156</v>
      </c>
      <c r="Q422" t="s">
        <v>157</v>
      </c>
      <c r="R422" t="s">
        <v>158</v>
      </c>
      <c r="S422">
        <v>-89</v>
      </c>
      <c r="T422">
        <v>39.840000000000003</v>
      </c>
    </row>
    <row r="423" spans="1:20" x14ac:dyDescent="0.35">
      <c r="A423" t="s">
        <v>1120</v>
      </c>
      <c r="B423">
        <v>3300025784</v>
      </c>
      <c r="C423">
        <v>839728</v>
      </c>
      <c r="D423">
        <v>68</v>
      </c>
      <c r="E423">
        <v>16107</v>
      </c>
      <c r="F423">
        <v>1</v>
      </c>
      <c r="G423">
        <v>1</v>
      </c>
      <c r="H423">
        <v>1</v>
      </c>
      <c r="I423">
        <v>50</v>
      </c>
      <c r="J423">
        <v>64.650000000000006</v>
      </c>
      <c r="K423">
        <v>1.58</v>
      </c>
      <c r="L423">
        <v>56.75</v>
      </c>
      <c r="M423" t="s">
        <v>153</v>
      </c>
      <c r="N423" t="s">
        <v>1121</v>
      </c>
      <c r="O423" t="s">
        <v>1122</v>
      </c>
      <c r="P423" t="s">
        <v>156</v>
      </c>
      <c r="Q423" t="s">
        <v>157</v>
      </c>
      <c r="R423" t="s">
        <v>158</v>
      </c>
      <c r="S423">
        <v>-89</v>
      </c>
      <c r="T423">
        <v>39.840000000000003</v>
      </c>
    </row>
    <row r="424" spans="1:20" x14ac:dyDescent="0.35">
      <c r="A424" t="s">
        <v>1123</v>
      </c>
      <c r="B424">
        <v>3300025784</v>
      </c>
      <c r="C424">
        <v>693968</v>
      </c>
      <c r="D424">
        <v>49</v>
      </c>
      <c r="E424">
        <v>20840</v>
      </c>
      <c r="F424">
        <v>2</v>
      </c>
      <c r="G424">
        <v>1</v>
      </c>
      <c r="H424">
        <v>1</v>
      </c>
      <c r="I424">
        <v>44</v>
      </c>
      <c r="J424">
        <v>71.239999999999995</v>
      </c>
      <c r="K424">
        <v>0.31</v>
      </c>
      <c r="L424">
        <v>69.69</v>
      </c>
      <c r="M424" t="s">
        <v>153</v>
      </c>
      <c r="N424" t="s">
        <v>1124</v>
      </c>
      <c r="O424" t="s">
        <v>1125</v>
      </c>
      <c r="P424" t="s">
        <v>156</v>
      </c>
      <c r="Q424" t="s">
        <v>157</v>
      </c>
      <c r="R424" t="s">
        <v>158</v>
      </c>
      <c r="S424">
        <v>-89</v>
      </c>
      <c r="T424">
        <v>39.840000000000003</v>
      </c>
    </row>
    <row r="425" spans="1:20" x14ac:dyDescent="0.35">
      <c r="A425" t="s">
        <v>1126</v>
      </c>
      <c r="B425">
        <v>3300025784</v>
      </c>
      <c r="C425">
        <v>1729167</v>
      </c>
      <c r="D425">
        <v>43</v>
      </c>
      <c r="E425">
        <v>105149</v>
      </c>
      <c r="F425">
        <v>1</v>
      </c>
      <c r="G425">
        <v>1</v>
      </c>
      <c r="H425">
        <v>1</v>
      </c>
      <c r="I425">
        <v>44</v>
      </c>
      <c r="J425">
        <v>89.49</v>
      </c>
      <c r="K425">
        <v>4.7</v>
      </c>
      <c r="L425">
        <v>65.989999999999995</v>
      </c>
      <c r="M425" t="s">
        <v>153</v>
      </c>
      <c r="N425" t="s">
        <v>1127</v>
      </c>
      <c r="O425" t="s">
        <v>1128</v>
      </c>
      <c r="P425" t="s">
        <v>156</v>
      </c>
      <c r="Q425" t="s">
        <v>157</v>
      </c>
      <c r="R425" t="s">
        <v>158</v>
      </c>
      <c r="S425">
        <v>-89</v>
      </c>
      <c r="T425">
        <v>39.840000000000003</v>
      </c>
    </row>
    <row r="426" spans="1:20" x14ac:dyDescent="0.35">
      <c r="A426" t="s">
        <v>1129</v>
      </c>
      <c r="B426">
        <v>3300025784</v>
      </c>
      <c r="C426">
        <v>1872483</v>
      </c>
      <c r="D426">
        <v>270</v>
      </c>
      <c r="E426">
        <v>8050</v>
      </c>
      <c r="F426">
        <v>1</v>
      </c>
      <c r="G426">
        <v>1</v>
      </c>
      <c r="H426">
        <v>1</v>
      </c>
      <c r="I426">
        <v>16</v>
      </c>
      <c r="J426">
        <v>57.86</v>
      </c>
      <c r="K426">
        <v>1.45</v>
      </c>
      <c r="L426">
        <v>50.61</v>
      </c>
      <c r="M426" t="s">
        <v>153</v>
      </c>
      <c r="N426" t="s">
        <v>1130</v>
      </c>
      <c r="O426" t="s">
        <v>1131</v>
      </c>
      <c r="P426" t="s">
        <v>156</v>
      </c>
      <c r="Q426" t="s">
        <v>157</v>
      </c>
      <c r="R426" t="s">
        <v>158</v>
      </c>
      <c r="S426">
        <v>-89</v>
      </c>
      <c r="T426">
        <v>39.840000000000003</v>
      </c>
    </row>
    <row r="427" spans="1:20" x14ac:dyDescent="0.35">
      <c r="A427" t="s">
        <v>1132</v>
      </c>
      <c r="B427">
        <v>3300025784</v>
      </c>
      <c r="C427">
        <v>1838400</v>
      </c>
      <c r="D427">
        <v>266</v>
      </c>
      <c r="E427">
        <v>7742</v>
      </c>
      <c r="F427">
        <v>1</v>
      </c>
      <c r="G427">
        <v>1</v>
      </c>
      <c r="H427">
        <v>1</v>
      </c>
      <c r="I427">
        <v>44</v>
      </c>
      <c r="J427">
        <v>73.97</v>
      </c>
      <c r="K427">
        <v>0.86</v>
      </c>
      <c r="L427">
        <v>69.67</v>
      </c>
      <c r="M427" t="s">
        <v>153</v>
      </c>
      <c r="N427" t="s">
        <v>1133</v>
      </c>
      <c r="O427" t="s">
        <v>1134</v>
      </c>
      <c r="P427" t="s">
        <v>156</v>
      </c>
      <c r="Q427" t="s">
        <v>157</v>
      </c>
      <c r="R427" t="s">
        <v>158</v>
      </c>
      <c r="S427">
        <v>-89</v>
      </c>
      <c r="T427">
        <v>39.840000000000003</v>
      </c>
    </row>
    <row r="428" spans="1:20" x14ac:dyDescent="0.35">
      <c r="A428" t="s">
        <v>1135</v>
      </c>
      <c r="B428">
        <v>3300025784</v>
      </c>
      <c r="C428">
        <v>1570269</v>
      </c>
      <c r="D428">
        <v>229</v>
      </c>
      <c r="E428">
        <v>7769</v>
      </c>
      <c r="F428">
        <v>1</v>
      </c>
      <c r="G428">
        <v>1</v>
      </c>
      <c r="H428">
        <v>1</v>
      </c>
      <c r="I428">
        <v>23</v>
      </c>
      <c r="J428">
        <v>67.25</v>
      </c>
      <c r="K428">
        <v>1.59</v>
      </c>
      <c r="L428">
        <v>59.3</v>
      </c>
      <c r="M428" t="s">
        <v>153</v>
      </c>
      <c r="N428" t="s">
        <v>1136</v>
      </c>
      <c r="O428" t="s">
        <v>1137</v>
      </c>
      <c r="P428" t="s">
        <v>156</v>
      </c>
      <c r="Q428" t="s">
        <v>157</v>
      </c>
      <c r="R428" t="s">
        <v>158</v>
      </c>
      <c r="S428">
        <v>-89</v>
      </c>
      <c r="T428">
        <v>39.840000000000003</v>
      </c>
    </row>
    <row r="429" spans="1:20" x14ac:dyDescent="0.35">
      <c r="A429" t="s">
        <v>1138</v>
      </c>
      <c r="B429">
        <v>3300025784</v>
      </c>
      <c r="C429">
        <v>2771238</v>
      </c>
      <c r="D429">
        <v>266</v>
      </c>
      <c r="E429">
        <v>14725</v>
      </c>
      <c r="F429">
        <v>0</v>
      </c>
      <c r="G429">
        <v>2</v>
      </c>
      <c r="H429">
        <v>1</v>
      </c>
      <c r="I429">
        <v>46</v>
      </c>
      <c r="J429">
        <v>96.61</v>
      </c>
      <c r="K429">
        <v>4.01</v>
      </c>
      <c r="L429">
        <v>76.56</v>
      </c>
      <c r="M429" t="s">
        <v>153</v>
      </c>
      <c r="N429" t="s">
        <v>1139</v>
      </c>
      <c r="O429" t="s">
        <v>164</v>
      </c>
      <c r="P429" t="s">
        <v>156</v>
      </c>
      <c r="Q429" t="s">
        <v>157</v>
      </c>
      <c r="R429" t="s">
        <v>158</v>
      </c>
      <c r="S429">
        <v>-89</v>
      </c>
      <c r="T429">
        <v>39.840000000000003</v>
      </c>
    </row>
    <row r="430" spans="1:20" x14ac:dyDescent="0.35">
      <c r="A430" t="s">
        <v>1140</v>
      </c>
      <c r="B430">
        <v>3300025784</v>
      </c>
      <c r="C430">
        <v>3261009</v>
      </c>
      <c r="D430">
        <v>119</v>
      </c>
      <c r="E430">
        <v>40410</v>
      </c>
      <c r="F430">
        <v>1</v>
      </c>
      <c r="G430">
        <v>1</v>
      </c>
      <c r="H430">
        <v>2</v>
      </c>
      <c r="I430">
        <v>38</v>
      </c>
      <c r="J430">
        <v>93.01</v>
      </c>
      <c r="K430">
        <v>0.54</v>
      </c>
      <c r="L430">
        <v>90.31</v>
      </c>
      <c r="M430" t="s">
        <v>183</v>
      </c>
      <c r="N430" t="s">
        <v>1141</v>
      </c>
      <c r="O430" t="s">
        <v>1015</v>
      </c>
      <c r="P430" t="s">
        <v>156</v>
      </c>
      <c r="Q430" t="s">
        <v>157</v>
      </c>
      <c r="R430" t="s">
        <v>158</v>
      </c>
      <c r="S430">
        <v>-89</v>
      </c>
      <c r="T430">
        <v>39.840000000000003</v>
      </c>
    </row>
    <row r="431" spans="1:20" x14ac:dyDescent="0.35">
      <c r="A431" t="s">
        <v>1142</v>
      </c>
      <c r="B431">
        <v>3300025784</v>
      </c>
      <c r="C431">
        <v>2927859</v>
      </c>
      <c r="D431">
        <v>33</v>
      </c>
      <c r="E431">
        <v>162306</v>
      </c>
      <c r="F431">
        <v>1</v>
      </c>
      <c r="G431">
        <v>1</v>
      </c>
      <c r="H431">
        <v>1</v>
      </c>
      <c r="I431">
        <v>46</v>
      </c>
      <c r="J431">
        <v>94.87</v>
      </c>
      <c r="K431">
        <v>0.85</v>
      </c>
      <c r="L431">
        <v>90.62</v>
      </c>
      <c r="M431" t="s">
        <v>183</v>
      </c>
      <c r="N431" t="s">
        <v>1143</v>
      </c>
      <c r="O431" t="s">
        <v>1144</v>
      </c>
      <c r="P431" t="s">
        <v>156</v>
      </c>
      <c r="Q431" t="s">
        <v>157</v>
      </c>
      <c r="R431" t="s">
        <v>158</v>
      </c>
      <c r="S431">
        <v>-89</v>
      </c>
      <c r="T431">
        <v>39.840000000000003</v>
      </c>
    </row>
    <row r="432" spans="1:20" x14ac:dyDescent="0.35">
      <c r="A432" t="s">
        <v>49</v>
      </c>
      <c r="B432">
        <v>3300025784</v>
      </c>
      <c r="C432">
        <v>2748276</v>
      </c>
      <c r="D432">
        <v>189</v>
      </c>
      <c r="E432">
        <v>20896</v>
      </c>
      <c r="F432">
        <v>1</v>
      </c>
      <c r="G432">
        <v>1</v>
      </c>
      <c r="H432">
        <v>1</v>
      </c>
      <c r="I432">
        <v>38</v>
      </c>
      <c r="J432">
        <v>95.24</v>
      </c>
      <c r="K432">
        <v>0.95</v>
      </c>
      <c r="L432">
        <v>90.49</v>
      </c>
      <c r="M432" t="s">
        <v>183</v>
      </c>
      <c r="N432" t="s">
        <v>1145</v>
      </c>
      <c r="O432" t="s">
        <v>1146</v>
      </c>
      <c r="P432" t="s">
        <v>156</v>
      </c>
      <c r="Q432" t="s">
        <v>157</v>
      </c>
      <c r="R432" t="s">
        <v>158</v>
      </c>
      <c r="S432">
        <v>-89</v>
      </c>
      <c r="T432">
        <v>39.840000000000003</v>
      </c>
    </row>
    <row r="433" spans="1:20" x14ac:dyDescent="0.35">
      <c r="A433" t="s">
        <v>1147</v>
      </c>
      <c r="B433">
        <v>3300025784</v>
      </c>
      <c r="C433">
        <v>1009977</v>
      </c>
      <c r="D433">
        <v>1</v>
      </c>
      <c r="E433">
        <v>1009977</v>
      </c>
      <c r="F433">
        <v>1</v>
      </c>
      <c r="G433">
        <v>0</v>
      </c>
      <c r="H433">
        <v>0</v>
      </c>
      <c r="I433">
        <v>35</v>
      </c>
      <c r="J433">
        <v>65.25</v>
      </c>
      <c r="K433">
        <v>0</v>
      </c>
      <c r="L433">
        <v>65.25</v>
      </c>
      <c r="M433" t="s">
        <v>153</v>
      </c>
      <c r="N433" t="s">
        <v>1148</v>
      </c>
      <c r="O433" t="s">
        <v>1149</v>
      </c>
      <c r="P433" t="s">
        <v>156</v>
      </c>
      <c r="Q433" t="s">
        <v>157</v>
      </c>
      <c r="R433" t="s">
        <v>158</v>
      </c>
      <c r="S433">
        <v>-89</v>
      </c>
      <c r="T433">
        <v>39.840000000000003</v>
      </c>
    </row>
    <row r="434" spans="1:20" x14ac:dyDescent="0.35">
      <c r="A434" t="s">
        <v>1150</v>
      </c>
      <c r="B434">
        <v>3300025784</v>
      </c>
      <c r="C434">
        <v>3527579</v>
      </c>
      <c r="D434">
        <v>267</v>
      </c>
      <c r="E434">
        <v>18719</v>
      </c>
      <c r="F434">
        <v>1</v>
      </c>
      <c r="G434">
        <v>1</v>
      </c>
      <c r="H434">
        <v>2</v>
      </c>
      <c r="I434">
        <v>44</v>
      </c>
      <c r="J434">
        <v>84.26</v>
      </c>
      <c r="K434">
        <v>1.32</v>
      </c>
      <c r="L434">
        <v>77.66</v>
      </c>
      <c r="M434" t="s">
        <v>153</v>
      </c>
      <c r="N434" t="s">
        <v>1151</v>
      </c>
      <c r="O434" t="s">
        <v>613</v>
      </c>
      <c r="P434" t="s">
        <v>156</v>
      </c>
      <c r="Q434" t="s">
        <v>157</v>
      </c>
      <c r="R434" t="s">
        <v>158</v>
      </c>
      <c r="S434">
        <v>-89</v>
      </c>
      <c r="T434">
        <v>39.840000000000003</v>
      </c>
    </row>
    <row r="435" spans="1:20" x14ac:dyDescent="0.35">
      <c r="A435" t="s">
        <v>1152</v>
      </c>
      <c r="B435">
        <v>3300025784</v>
      </c>
      <c r="C435">
        <v>3575443</v>
      </c>
      <c r="D435">
        <v>152</v>
      </c>
      <c r="E435">
        <v>34495</v>
      </c>
      <c r="F435">
        <v>1</v>
      </c>
      <c r="G435">
        <v>1</v>
      </c>
      <c r="H435">
        <v>1</v>
      </c>
      <c r="I435">
        <v>43</v>
      </c>
      <c r="J435">
        <v>97.3</v>
      </c>
      <c r="K435">
        <v>4.05</v>
      </c>
      <c r="L435">
        <v>77.05</v>
      </c>
      <c r="M435" t="s">
        <v>183</v>
      </c>
      <c r="N435" t="s">
        <v>1011</v>
      </c>
      <c r="O435" t="s">
        <v>1012</v>
      </c>
      <c r="P435" t="s">
        <v>156</v>
      </c>
      <c r="Q435" t="s">
        <v>157</v>
      </c>
      <c r="R435" t="s">
        <v>158</v>
      </c>
      <c r="S435">
        <v>-89</v>
      </c>
      <c r="T435">
        <v>39.840000000000003</v>
      </c>
    </row>
    <row r="436" spans="1:20" x14ac:dyDescent="0.35">
      <c r="A436" t="s">
        <v>1153</v>
      </c>
      <c r="B436">
        <v>3300025784</v>
      </c>
      <c r="C436">
        <v>2659117</v>
      </c>
      <c r="D436">
        <v>301</v>
      </c>
      <c r="E436">
        <v>10816</v>
      </c>
      <c r="F436">
        <v>0</v>
      </c>
      <c r="G436">
        <v>0</v>
      </c>
      <c r="H436">
        <v>0</v>
      </c>
      <c r="I436">
        <v>28</v>
      </c>
      <c r="J436">
        <v>82.66</v>
      </c>
      <c r="K436">
        <v>2.1800000000000002</v>
      </c>
      <c r="L436">
        <v>71.760000000000005</v>
      </c>
      <c r="M436" t="s">
        <v>153</v>
      </c>
      <c r="N436" t="s">
        <v>1154</v>
      </c>
      <c r="O436" t="s">
        <v>191</v>
      </c>
      <c r="P436" t="s">
        <v>156</v>
      </c>
      <c r="Q436" t="s">
        <v>157</v>
      </c>
      <c r="R436" t="s">
        <v>158</v>
      </c>
      <c r="S436">
        <v>-89</v>
      </c>
      <c r="T436">
        <v>39.840000000000003</v>
      </c>
    </row>
    <row r="437" spans="1:20" x14ac:dyDescent="0.35">
      <c r="A437" t="s">
        <v>1155</v>
      </c>
      <c r="B437">
        <v>3300025859</v>
      </c>
      <c r="C437">
        <v>2175579</v>
      </c>
      <c r="D437">
        <v>271</v>
      </c>
      <c r="E437">
        <v>10204</v>
      </c>
      <c r="F437">
        <v>1</v>
      </c>
      <c r="G437">
        <v>1</v>
      </c>
      <c r="H437">
        <v>2</v>
      </c>
      <c r="I437">
        <v>23</v>
      </c>
      <c r="J437">
        <v>65.75</v>
      </c>
      <c r="K437">
        <v>1.94</v>
      </c>
      <c r="L437">
        <v>56.05</v>
      </c>
      <c r="M437" t="s">
        <v>153</v>
      </c>
      <c r="N437" t="s">
        <v>1130</v>
      </c>
      <c r="O437" t="s">
        <v>1131</v>
      </c>
      <c r="P437" t="s">
        <v>156</v>
      </c>
      <c r="Q437" t="s">
        <v>157</v>
      </c>
      <c r="R437" t="s">
        <v>158</v>
      </c>
      <c r="S437">
        <v>-89</v>
      </c>
      <c r="T437">
        <v>39.840000000000003</v>
      </c>
    </row>
    <row r="438" spans="1:20" x14ac:dyDescent="0.35">
      <c r="A438" t="s">
        <v>1156</v>
      </c>
      <c r="B438">
        <v>3300025859</v>
      </c>
      <c r="C438">
        <v>2673065</v>
      </c>
      <c r="D438">
        <v>111</v>
      </c>
      <c r="E438">
        <v>56563</v>
      </c>
      <c r="F438">
        <v>1</v>
      </c>
      <c r="G438">
        <v>1</v>
      </c>
      <c r="H438">
        <v>1</v>
      </c>
      <c r="I438">
        <v>43</v>
      </c>
      <c r="J438">
        <v>86.77</v>
      </c>
      <c r="K438">
        <v>1.31</v>
      </c>
      <c r="L438">
        <v>80.22</v>
      </c>
      <c r="M438" t="s">
        <v>153</v>
      </c>
      <c r="N438" t="s">
        <v>225</v>
      </c>
      <c r="O438" t="s">
        <v>226</v>
      </c>
      <c r="P438" t="s">
        <v>156</v>
      </c>
      <c r="Q438" t="s">
        <v>157</v>
      </c>
      <c r="R438" t="s">
        <v>158</v>
      </c>
      <c r="S438">
        <v>-89</v>
      </c>
      <c r="T438">
        <v>39.840000000000003</v>
      </c>
    </row>
    <row r="439" spans="1:20" x14ac:dyDescent="0.35">
      <c r="A439" t="s">
        <v>1157</v>
      </c>
      <c r="B439">
        <v>3300025859</v>
      </c>
      <c r="C439">
        <v>2632957</v>
      </c>
      <c r="D439">
        <v>246</v>
      </c>
      <c r="E439">
        <v>14806</v>
      </c>
      <c r="F439">
        <v>0</v>
      </c>
      <c r="G439">
        <v>3</v>
      </c>
      <c r="H439">
        <v>1</v>
      </c>
      <c r="I439">
        <v>44</v>
      </c>
      <c r="J439">
        <v>91.53</v>
      </c>
      <c r="K439">
        <v>4.01</v>
      </c>
      <c r="L439">
        <v>71.48</v>
      </c>
      <c r="M439" t="s">
        <v>153</v>
      </c>
      <c r="N439" t="s">
        <v>1139</v>
      </c>
      <c r="O439" t="s">
        <v>164</v>
      </c>
      <c r="P439" t="s">
        <v>156</v>
      </c>
      <c r="Q439" t="s">
        <v>157</v>
      </c>
      <c r="R439" t="s">
        <v>158</v>
      </c>
      <c r="S439">
        <v>-89</v>
      </c>
      <c r="T439">
        <v>39.840000000000003</v>
      </c>
    </row>
    <row r="440" spans="1:20" x14ac:dyDescent="0.35">
      <c r="A440" t="s">
        <v>1158</v>
      </c>
      <c r="B440">
        <v>3300025859</v>
      </c>
      <c r="C440">
        <v>2568824</v>
      </c>
      <c r="D440">
        <v>244</v>
      </c>
      <c r="E440">
        <v>13822</v>
      </c>
      <c r="F440">
        <v>1</v>
      </c>
      <c r="G440">
        <v>0</v>
      </c>
      <c r="H440">
        <v>0</v>
      </c>
      <c r="I440">
        <v>41</v>
      </c>
      <c r="J440">
        <v>88.23</v>
      </c>
      <c r="K440">
        <v>2.9</v>
      </c>
      <c r="L440">
        <v>73.73</v>
      </c>
      <c r="M440" t="s">
        <v>153</v>
      </c>
      <c r="N440" t="s">
        <v>1159</v>
      </c>
      <c r="O440" t="s">
        <v>1160</v>
      </c>
      <c r="P440" t="s">
        <v>156</v>
      </c>
      <c r="Q440" t="s">
        <v>157</v>
      </c>
      <c r="R440" t="s">
        <v>158</v>
      </c>
      <c r="S440">
        <v>-89</v>
      </c>
      <c r="T440">
        <v>39.840000000000003</v>
      </c>
    </row>
    <row r="441" spans="1:20" x14ac:dyDescent="0.35">
      <c r="A441" t="s">
        <v>1161</v>
      </c>
      <c r="B441">
        <v>3300025859</v>
      </c>
      <c r="C441">
        <v>2584589</v>
      </c>
      <c r="D441">
        <v>89</v>
      </c>
      <c r="E441">
        <v>53945</v>
      </c>
      <c r="F441">
        <v>1</v>
      </c>
      <c r="G441">
        <v>1</v>
      </c>
      <c r="H441">
        <v>1</v>
      </c>
      <c r="I441">
        <v>43</v>
      </c>
      <c r="J441">
        <v>96.51</v>
      </c>
      <c r="K441">
        <v>1.9</v>
      </c>
      <c r="L441">
        <v>87.01</v>
      </c>
      <c r="M441" t="s">
        <v>183</v>
      </c>
      <c r="N441" t="s">
        <v>1097</v>
      </c>
      <c r="O441" t="s">
        <v>1098</v>
      </c>
      <c r="P441" t="s">
        <v>156</v>
      </c>
      <c r="Q441" t="s">
        <v>157</v>
      </c>
      <c r="R441" t="s">
        <v>158</v>
      </c>
      <c r="S441">
        <v>-89</v>
      </c>
      <c r="T441">
        <v>39.840000000000003</v>
      </c>
    </row>
    <row r="442" spans="1:20" x14ac:dyDescent="0.35">
      <c r="A442" t="s">
        <v>1162</v>
      </c>
      <c r="B442">
        <v>3300025859</v>
      </c>
      <c r="C442">
        <v>2576105</v>
      </c>
      <c r="D442">
        <v>281</v>
      </c>
      <c r="E442">
        <v>11506</v>
      </c>
      <c r="F442">
        <v>1</v>
      </c>
      <c r="G442">
        <v>1</v>
      </c>
      <c r="H442">
        <v>1</v>
      </c>
      <c r="I442">
        <v>42</v>
      </c>
      <c r="J442">
        <v>86.41</v>
      </c>
      <c r="K442">
        <v>1.28</v>
      </c>
      <c r="L442">
        <v>80.010000000000005</v>
      </c>
      <c r="M442" t="s">
        <v>153</v>
      </c>
      <c r="N442" t="s">
        <v>1092</v>
      </c>
      <c r="O442" t="s">
        <v>1009</v>
      </c>
      <c r="P442" t="s">
        <v>156</v>
      </c>
      <c r="Q442" t="s">
        <v>157</v>
      </c>
      <c r="R442" t="s">
        <v>158</v>
      </c>
      <c r="S442">
        <v>-89</v>
      </c>
      <c r="T442">
        <v>39.840000000000003</v>
      </c>
    </row>
    <row r="443" spans="1:20" x14ac:dyDescent="0.35">
      <c r="A443" t="s">
        <v>1163</v>
      </c>
      <c r="B443">
        <v>3300025859</v>
      </c>
      <c r="C443">
        <v>2266966</v>
      </c>
      <c r="D443">
        <v>191</v>
      </c>
      <c r="E443">
        <v>17115</v>
      </c>
      <c r="F443">
        <v>0</v>
      </c>
      <c r="G443">
        <v>0</v>
      </c>
      <c r="H443">
        <v>0</v>
      </c>
      <c r="I443">
        <v>43</v>
      </c>
      <c r="J443">
        <v>96.48</v>
      </c>
      <c r="K443">
        <v>3.34</v>
      </c>
      <c r="L443">
        <v>79.78</v>
      </c>
      <c r="M443" t="s">
        <v>153</v>
      </c>
      <c r="N443" t="s">
        <v>1080</v>
      </c>
      <c r="O443" t="s">
        <v>1081</v>
      </c>
      <c r="P443" t="s">
        <v>156</v>
      </c>
      <c r="Q443" t="s">
        <v>157</v>
      </c>
      <c r="R443" t="s">
        <v>158</v>
      </c>
      <c r="S443">
        <v>-89</v>
      </c>
      <c r="T443">
        <v>39.840000000000003</v>
      </c>
    </row>
    <row r="444" spans="1:20" x14ac:dyDescent="0.35">
      <c r="A444" t="s">
        <v>1164</v>
      </c>
      <c r="B444">
        <v>3300025859</v>
      </c>
      <c r="C444">
        <v>4344692</v>
      </c>
      <c r="D444">
        <v>170</v>
      </c>
      <c r="E444">
        <v>37349</v>
      </c>
      <c r="F444">
        <v>1</v>
      </c>
      <c r="G444">
        <v>1</v>
      </c>
      <c r="H444">
        <v>1</v>
      </c>
      <c r="I444">
        <v>45</v>
      </c>
      <c r="J444">
        <v>94.09</v>
      </c>
      <c r="K444">
        <v>4.3</v>
      </c>
      <c r="L444">
        <v>72.59</v>
      </c>
      <c r="M444" t="s">
        <v>183</v>
      </c>
      <c r="N444" t="s">
        <v>1165</v>
      </c>
      <c r="O444" t="s">
        <v>1166</v>
      </c>
      <c r="P444" t="s">
        <v>156</v>
      </c>
      <c r="Q444" t="s">
        <v>157</v>
      </c>
      <c r="R444" t="s">
        <v>158</v>
      </c>
      <c r="S444">
        <v>-89</v>
      </c>
      <c r="T444">
        <v>39.840000000000003</v>
      </c>
    </row>
    <row r="445" spans="1:20" x14ac:dyDescent="0.35">
      <c r="A445" t="s">
        <v>1167</v>
      </c>
      <c r="B445">
        <v>3300025859</v>
      </c>
      <c r="C445">
        <v>4078015</v>
      </c>
      <c r="D445">
        <v>37</v>
      </c>
      <c r="E445">
        <v>186230</v>
      </c>
      <c r="F445">
        <v>1</v>
      </c>
      <c r="G445">
        <v>1</v>
      </c>
      <c r="H445">
        <v>2</v>
      </c>
      <c r="I445">
        <v>46</v>
      </c>
      <c r="J445">
        <v>93.64</v>
      </c>
      <c r="K445">
        <v>3.82</v>
      </c>
      <c r="L445">
        <v>74.540000000000006</v>
      </c>
      <c r="M445" t="s">
        <v>183</v>
      </c>
      <c r="N445" t="s">
        <v>1151</v>
      </c>
      <c r="O445" t="s">
        <v>613</v>
      </c>
      <c r="P445" t="s">
        <v>156</v>
      </c>
      <c r="Q445" t="s">
        <v>157</v>
      </c>
      <c r="R445" t="s">
        <v>158</v>
      </c>
      <c r="S445">
        <v>-89</v>
      </c>
      <c r="T445">
        <v>39.840000000000003</v>
      </c>
    </row>
    <row r="446" spans="1:20" x14ac:dyDescent="0.35">
      <c r="A446" t="s">
        <v>1168</v>
      </c>
      <c r="B446">
        <v>3300025859</v>
      </c>
      <c r="C446">
        <v>4500224</v>
      </c>
      <c r="D446">
        <v>373</v>
      </c>
      <c r="E446">
        <v>16801</v>
      </c>
      <c r="F446">
        <v>0</v>
      </c>
      <c r="G446">
        <v>0</v>
      </c>
      <c r="H446">
        <v>0</v>
      </c>
      <c r="I446">
        <v>32</v>
      </c>
      <c r="J446">
        <v>86.76</v>
      </c>
      <c r="K446">
        <v>1.34</v>
      </c>
      <c r="L446">
        <v>80.06</v>
      </c>
      <c r="M446" t="s">
        <v>153</v>
      </c>
      <c r="N446" t="s">
        <v>1103</v>
      </c>
      <c r="O446" t="s">
        <v>197</v>
      </c>
      <c r="P446" t="s">
        <v>156</v>
      </c>
      <c r="Q446" t="s">
        <v>157</v>
      </c>
      <c r="R446" t="s">
        <v>158</v>
      </c>
      <c r="S446">
        <v>-89</v>
      </c>
      <c r="T446">
        <v>39.840000000000003</v>
      </c>
    </row>
    <row r="447" spans="1:20" x14ac:dyDescent="0.35">
      <c r="A447" t="s">
        <v>1169</v>
      </c>
      <c r="B447">
        <v>3300025859</v>
      </c>
      <c r="C447">
        <v>4451416</v>
      </c>
      <c r="D447">
        <v>42</v>
      </c>
      <c r="E447">
        <v>183027</v>
      </c>
      <c r="F447">
        <v>1</v>
      </c>
      <c r="G447">
        <v>1</v>
      </c>
      <c r="H447">
        <v>1</v>
      </c>
      <c r="I447">
        <v>48</v>
      </c>
      <c r="J447">
        <v>86.82</v>
      </c>
      <c r="K447">
        <v>2</v>
      </c>
      <c r="L447">
        <v>76.819999999999993</v>
      </c>
      <c r="M447" t="s">
        <v>153</v>
      </c>
      <c r="N447" t="s">
        <v>1170</v>
      </c>
      <c r="O447" t="s">
        <v>947</v>
      </c>
      <c r="P447" t="s">
        <v>156</v>
      </c>
      <c r="Q447" t="s">
        <v>157</v>
      </c>
      <c r="R447" t="s">
        <v>158</v>
      </c>
      <c r="S447">
        <v>-89</v>
      </c>
      <c r="T447">
        <v>39.840000000000003</v>
      </c>
    </row>
    <row r="448" spans="1:20" x14ac:dyDescent="0.35">
      <c r="A448" t="s">
        <v>1171</v>
      </c>
      <c r="B448">
        <v>3300025859</v>
      </c>
      <c r="C448">
        <v>3955789</v>
      </c>
      <c r="D448">
        <v>101</v>
      </c>
      <c r="E448">
        <v>67718</v>
      </c>
      <c r="F448">
        <v>2</v>
      </c>
      <c r="G448">
        <v>1</v>
      </c>
      <c r="H448">
        <v>1</v>
      </c>
      <c r="I448">
        <v>46</v>
      </c>
      <c r="J448">
        <v>98.65</v>
      </c>
      <c r="K448">
        <v>1.01</v>
      </c>
      <c r="L448">
        <v>93.6</v>
      </c>
      <c r="M448" t="s">
        <v>183</v>
      </c>
      <c r="N448" t="s">
        <v>1100</v>
      </c>
      <c r="O448" t="s">
        <v>1101</v>
      </c>
      <c r="P448" t="s">
        <v>156</v>
      </c>
      <c r="Q448" t="s">
        <v>157</v>
      </c>
      <c r="R448" t="s">
        <v>158</v>
      </c>
      <c r="S448">
        <v>-89</v>
      </c>
      <c r="T448">
        <v>39.840000000000003</v>
      </c>
    </row>
    <row r="449" spans="1:20" x14ac:dyDescent="0.35">
      <c r="A449" t="s">
        <v>48</v>
      </c>
      <c r="B449">
        <v>3300025859</v>
      </c>
      <c r="C449">
        <v>4010784</v>
      </c>
      <c r="D449">
        <v>216</v>
      </c>
      <c r="E449">
        <v>29372</v>
      </c>
      <c r="F449">
        <v>1</v>
      </c>
      <c r="G449">
        <v>1</v>
      </c>
      <c r="H449">
        <v>2</v>
      </c>
      <c r="I449">
        <v>48</v>
      </c>
      <c r="J449">
        <v>98.33</v>
      </c>
      <c r="K449">
        <v>4.84</v>
      </c>
      <c r="L449">
        <v>74.13</v>
      </c>
      <c r="M449" t="s">
        <v>183</v>
      </c>
      <c r="N449" t="s">
        <v>1172</v>
      </c>
      <c r="O449" t="s">
        <v>1173</v>
      </c>
      <c r="P449" t="s">
        <v>156</v>
      </c>
      <c r="Q449" t="s">
        <v>157</v>
      </c>
      <c r="R449" t="s">
        <v>158</v>
      </c>
      <c r="S449">
        <v>-89</v>
      </c>
      <c r="T449">
        <v>39.840000000000003</v>
      </c>
    </row>
    <row r="450" spans="1:20" x14ac:dyDescent="0.35">
      <c r="A450" t="s">
        <v>1174</v>
      </c>
      <c r="B450">
        <v>3300025859</v>
      </c>
      <c r="C450">
        <v>3501268</v>
      </c>
      <c r="D450">
        <v>28</v>
      </c>
      <c r="E450">
        <v>216600</v>
      </c>
      <c r="F450">
        <v>1</v>
      </c>
      <c r="G450">
        <v>1</v>
      </c>
      <c r="H450">
        <v>1</v>
      </c>
      <c r="I450">
        <v>45</v>
      </c>
      <c r="J450">
        <v>95.16</v>
      </c>
      <c r="K450">
        <v>0.54</v>
      </c>
      <c r="L450">
        <v>92.46</v>
      </c>
      <c r="M450" t="s">
        <v>183</v>
      </c>
      <c r="N450" t="s">
        <v>1141</v>
      </c>
      <c r="O450" t="s">
        <v>1015</v>
      </c>
      <c r="P450" t="s">
        <v>156</v>
      </c>
      <c r="Q450" t="s">
        <v>157</v>
      </c>
      <c r="R450" t="s">
        <v>158</v>
      </c>
      <c r="S450">
        <v>-89</v>
      </c>
      <c r="T450">
        <v>39.840000000000003</v>
      </c>
    </row>
    <row r="451" spans="1:20" x14ac:dyDescent="0.35">
      <c r="A451" t="s">
        <v>1175</v>
      </c>
      <c r="B451">
        <v>3300025859</v>
      </c>
      <c r="C451">
        <v>785032</v>
      </c>
      <c r="D451">
        <v>68</v>
      </c>
      <c r="E451">
        <v>15323</v>
      </c>
      <c r="F451">
        <v>0</v>
      </c>
      <c r="G451">
        <v>1</v>
      </c>
      <c r="H451">
        <v>1</v>
      </c>
      <c r="I451">
        <v>39</v>
      </c>
      <c r="J451">
        <v>60.5</v>
      </c>
      <c r="K451">
        <v>0.99</v>
      </c>
      <c r="L451">
        <v>55.55</v>
      </c>
      <c r="M451" t="s">
        <v>153</v>
      </c>
      <c r="N451" t="s">
        <v>1121</v>
      </c>
      <c r="O451" t="s">
        <v>1122</v>
      </c>
      <c r="P451" t="s">
        <v>156</v>
      </c>
      <c r="Q451" t="s">
        <v>157</v>
      </c>
      <c r="R451" t="s">
        <v>158</v>
      </c>
      <c r="S451">
        <v>-89</v>
      </c>
      <c r="T451">
        <v>39.840000000000003</v>
      </c>
    </row>
    <row r="452" spans="1:20" x14ac:dyDescent="0.35">
      <c r="A452" t="s">
        <v>1176</v>
      </c>
      <c r="B452">
        <v>3300025859</v>
      </c>
      <c r="C452">
        <v>1337120</v>
      </c>
      <c r="D452">
        <v>52</v>
      </c>
      <c r="E452">
        <v>52537</v>
      </c>
      <c r="F452">
        <v>1</v>
      </c>
      <c r="G452">
        <v>0</v>
      </c>
      <c r="H452">
        <v>0</v>
      </c>
      <c r="I452">
        <v>44</v>
      </c>
      <c r="J452">
        <v>85.47</v>
      </c>
      <c r="K452">
        <v>0.85</v>
      </c>
      <c r="L452">
        <v>81.22</v>
      </c>
      <c r="M452" t="s">
        <v>153</v>
      </c>
      <c r="N452" t="s">
        <v>1177</v>
      </c>
      <c r="O452" t="s">
        <v>1178</v>
      </c>
      <c r="P452" t="s">
        <v>156</v>
      </c>
      <c r="Q452" t="s">
        <v>157</v>
      </c>
      <c r="R452" t="s">
        <v>158</v>
      </c>
      <c r="S452">
        <v>-89</v>
      </c>
      <c r="T452">
        <v>39.840000000000003</v>
      </c>
    </row>
    <row r="453" spans="1:20" x14ac:dyDescent="0.35">
      <c r="A453" t="s">
        <v>1179</v>
      </c>
      <c r="B453">
        <v>3300025859</v>
      </c>
      <c r="C453">
        <v>1359432</v>
      </c>
      <c r="D453">
        <v>5</v>
      </c>
      <c r="E453">
        <v>1009977</v>
      </c>
      <c r="F453">
        <v>1</v>
      </c>
      <c r="G453">
        <v>0</v>
      </c>
      <c r="H453">
        <v>1</v>
      </c>
      <c r="I453">
        <v>46</v>
      </c>
      <c r="J453">
        <v>91.53</v>
      </c>
      <c r="K453">
        <v>0</v>
      </c>
      <c r="L453">
        <v>91.53</v>
      </c>
      <c r="M453" t="s">
        <v>153</v>
      </c>
      <c r="N453" t="s">
        <v>1148</v>
      </c>
      <c r="O453" t="s">
        <v>1149</v>
      </c>
      <c r="P453" t="s">
        <v>156</v>
      </c>
      <c r="Q453" t="s">
        <v>157</v>
      </c>
      <c r="R453" t="s">
        <v>158</v>
      </c>
      <c r="S453">
        <v>-89</v>
      </c>
      <c r="T453">
        <v>39.840000000000003</v>
      </c>
    </row>
    <row r="454" spans="1:20" x14ac:dyDescent="0.35">
      <c r="A454" t="s">
        <v>1180</v>
      </c>
      <c r="B454">
        <v>3300025859</v>
      </c>
      <c r="C454">
        <v>1546633</v>
      </c>
      <c r="D454">
        <v>270</v>
      </c>
      <c r="E454">
        <v>6070</v>
      </c>
      <c r="F454">
        <v>0</v>
      </c>
      <c r="G454">
        <v>0</v>
      </c>
      <c r="H454">
        <v>0</v>
      </c>
      <c r="I454">
        <v>19</v>
      </c>
      <c r="J454">
        <v>65.86</v>
      </c>
      <c r="K454">
        <v>2.93</v>
      </c>
      <c r="L454">
        <v>51.21</v>
      </c>
      <c r="M454" t="s">
        <v>153</v>
      </c>
      <c r="N454" t="s">
        <v>1181</v>
      </c>
      <c r="O454" t="s">
        <v>1182</v>
      </c>
      <c r="P454" t="s">
        <v>156</v>
      </c>
      <c r="Q454" t="s">
        <v>157</v>
      </c>
      <c r="R454" t="s">
        <v>158</v>
      </c>
      <c r="S454">
        <v>-89</v>
      </c>
      <c r="T454">
        <v>39.840000000000003</v>
      </c>
    </row>
    <row r="455" spans="1:20" x14ac:dyDescent="0.35">
      <c r="A455" t="s">
        <v>1183</v>
      </c>
      <c r="B455">
        <v>3300025859</v>
      </c>
      <c r="C455">
        <v>1731778</v>
      </c>
      <c r="D455">
        <v>80</v>
      </c>
      <c r="E455">
        <v>35181</v>
      </c>
      <c r="F455">
        <v>1</v>
      </c>
      <c r="G455">
        <v>1</v>
      </c>
      <c r="H455">
        <v>1</v>
      </c>
      <c r="I455">
        <v>35</v>
      </c>
      <c r="J455">
        <v>89.07</v>
      </c>
      <c r="K455">
        <v>2.33</v>
      </c>
      <c r="L455">
        <v>77.42</v>
      </c>
      <c r="M455" t="s">
        <v>153</v>
      </c>
      <c r="N455" t="s">
        <v>1086</v>
      </c>
      <c r="O455" t="s">
        <v>1087</v>
      </c>
      <c r="P455" t="s">
        <v>156</v>
      </c>
      <c r="Q455" t="s">
        <v>157</v>
      </c>
      <c r="R455" t="s">
        <v>158</v>
      </c>
      <c r="S455">
        <v>-89</v>
      </c>
      <c r="T455">
        <v>39.840000000000003</v>
      </c>
    </row>
    <row r="456" spans="1:20" x14ac:dyDescent="0.35">
      <c r="A456" t="s">
        <v>1184</v>
      </c>
      <c r="B456">
        <v>3300025859</v>
      </c>
      <c r="C456">
        <v>2794295</v>
      </c>
      <c r="D456">
        <v>23</v>
      </c>
      <c r="E456">
        <v>280978</v>
      </c>
      <c r="F456">
        <v>0</v>
      </c>
      <c r="G456">
        <v>2</v>
      </c>
      <c r="H456">
        <v>0</v>
      </c>
      <c r="I456">
        <v>40</v>
      </c>
      <c r="J456">
        <v>98.1</v>
      </c>
      <c r="K456">
        <v>0.54</v>
      </c>
      <c r="L456">
        <v>95.4</v>
      </c>
      <c r="M456" t="s">
        <v>153</v>
      </c>
      <c r="N456" t="s">
        <v>1116</v>
      </c>
      <c r="O456" t="s">
        <v>1117</v>
      </c>
      <c r="P456" t="s">
        <v>156</v>
      </c>
      <c r="Q456" t="s">
        <v>157</v>
      </c>
      <c r="R456" t="s">
        <v>158</v>
      </c>
      <c r="S456">
        <v>-89</v>
      </c>
      <c r="T456">
        <v>39.840000000000003</v>
      </c>
    </row>
    <row r="457" spans="1:20" x14ac:dyDescent="0.35">
      <c r="A457" t="s">
        <v>1185</v>
      </c>
      <c r="B457">
        <v>3300025859</v>
      </c>
      <c r="C457">
        <v>2825209</v>
      </c>
      <c r="D457">
        <v>231</v>
      </c>
      <c r="E457">
        <v>17019</v>
      </c>
      <c r="F457">
        <v>1</v>
      </c>
      <c r="G457">
        <v>1</v>
      </c>
      <c r="H457">
        <v>1</v>
      </c>
      <c r="I457">
        <v>33</v>
      </c>
      <c r="J457">
        <v>90.7</v>
      </c>
      <c r="K457">
        <v>1.47</v>
      </c>
      <c r="L457">
        <v>83.35</v>
      </c>
      <c r="M457" t="s">
        <v>183</v>
      </c>
      <c r="N457" t="s">
        <v>237</v>
      </c>
      <c r="O457" t="s">
        <v>238</v>
      </c>
      <c r="P457" t="s">
        <v>156</v>
      </c>
      <c r="Q457" t="s">
        <v>157</v>
      </c>
      <c r="R457" t="s">
        <v>158</v>
      </c>
      <c r="S457">
        <v>-89</v>
      </c>
      <c r="T457">
        <v>39.840000000000003</v>
      </c>
    </row>
    <row r="458" spans="1:20" x14ac:dyDescent="0.35">
      <c r="A458" t="s">
        <v>1186</v>
      </c>
      <c r="B458">
        <v>3300025859</v>
      </c>
      <c r="C458">
        <v>2867173</v>
      </c>
      <c r="D458">
        <v>429</v>
      </c>
      <c r="E458">
        <v>7706</v>
      </c>
      <c r="F458">
        <v>0</v>
      </c>
      <c r="G458">
        <v>1</v>
      </c>
      <c r="H458">
        <v>1</v>
      </c>
      <c r="I458">
        <v>26</v>
      </c>
      <c r="J458">
        <v>69.819999999999993</v>
      </c>
      <c r="K458">
        <v>1.23</v>
      </c>
      <c r="L458">
        <v>63.67</v>
      </c>
      <c r="M458" t="s">
        <v>153</v>
      </c>
      <c r="N458" t="s">
        <v>1187</v>
      </c>
      <c r="O458" t="s">
        <v>881</v>
      </c>
      <c r="P458" t="s">
        <v>156</v>
      </c>
      <c r="Q458" t="s">
        <v>157</v>
      </c>
      <c r="R458" t="s">
        <v>158</v>
      </c>
      <c r="S458">
        <v>-89</v>
      </c>
      <c r="T458">
        <v>39.840000000000003</v>
      </c>
    </row>
    <row r="459" spans="1:20" x14ac:dyDescent="0.35">
      <c r="A459" t="s">
        <v>1188</v>
      </c>
      <c r="B459">
        <v>3300025859</v>
      </c>
      <c r="C459">
        <v>2941474</v>
      </c>
      <c r="D459">
        <v>45</v>
      </c>
      <c r="E459">
        <v>104723</v>
      </c>
      <c r="F459">
        <v>1</v>
      </c>
      <c r="G459">
        <v>1</v>
      </c>
      <c r="H459">
        <v>1</v>
      </c>
      <c r="I459">
        <v>43</v>
      </c>
      <c r="J459">
        <v>92.74</v>
      </c>
      <c r="K459">
        <v>1.71</v>
      </c>
      <c r="L459">
        <v>84.19</v>
      </c>
      <c r="M459" t="s">
        <v>183</v>
      </c>
      <c r="N459" t="s">
        <v>1143</v>
      </c>
      <c r="O459" t="s">
        <v>1144</v>
      </c>
      <c r="P459" t="s">
        <v>156</v>
      </c>
      <c r="Q459" t="s">
        <v>157</v>
      </c>
      <c r="R459" t="s">
        <v>158</v>
      </c>
      <c r="S459">
        <v>-89</v>
      </c>
      <c r="T459">
        <v>39.840000000000003</v>
      </c>
    </row>
    <row r="460" spans="1:20" x14ac:dyDescent="0.35">
      <c r="A460" t="s">
        <v>1189</v>
      </c>
      <c r="B460">
        <v>3300025859</v>
      </c>
      <c r="C460">
        <v>3114503</v>
      </c>
      <c r="D460">
        <v>14</v>
      </c>
      <c r="E460">
        <v>501191</v>
      </c>
      <c r="F460">
        <v>0</v>
      </c>
      <c r="G460">
        <v>0</v>
      </c>
      <c r="H460">
        <v>0</v>
      </c>
      <c r="I460">
        <v>35</v>
      </c>
      <c r="J460">
        <v>70.790000000000006</v>
      </c>
      <c r="K460">
        <v>0</v>
      </c>
      <c r="L460">
        <v>70.790000000000006</v>
      </c>
      <c r="M460" t="s">
        <v>153</v>
      </c>
      <c r="N460" t="s">
        <v>1107</v>
      </c>
      <c r="O460" t="s">
        <v>1108</v>
      </c>
      <c r="P460" t="s">
        <v>156</v>
      </c>
      <c r="Q460" t="s">
        <v>157</v>
      </c>
      <c r="R460" t="s">
        <v>158</v>
      </c>
      <c r="S460">
        <v>-89</v>
      </c>
      <c r="T460">
        <v>39.840000000000003</v>
      </c>
    </row>
    <row r="461" spans="1:20" x14ac:dyDescent="0.35">
      <c r="A461" t="s">
        <v>1190</v>
      </c>
      <c r="B461">
        <v>3300025859</v>
      </c>
      <c r="C461">
        <v>3186887</v>
      </c>
      <c r="D461">
        <v>153</v>
      </c>
      <c r="E461">
        <v>31291</v>
      </c>
      <c r="F461">
        <v>1</v>
      </c>
      <c r="G461">
        <v>1</v>
      </c>
      <c r="H461">
        <v>1</v>
      </c>
      <c r="I461">
        <v>45</v>
      </c>
      <c r="J461">
        <v>85.56</v>
      </c>
      <c r="K461">
        <v>3.72</v>
      </c>
      <c r="L461">
        <v>66.959999999999994</v>
      </c>
      <c r="M461" t="s">
        <v>153</v>
      </c>
      <c r="N461" t="s">
        <v>1011</v>
      </c>
      <c r="O461" t="s">
        <v>1191</v>
      </c>
      <c r="P461" t="s">
        <v>156</v>
      </c>
      <c r="Q461" t="s">
        <v>157</v>
      </c>
      <c r="R461" t="s">
        <v>158</v>
      </c>
      <c r="S461">
        <v>-89</v>
      </c>
      <c r="T461">
        <v>39.840000000000003</v>
      </c>
    </row>
    <row r="462" spans="1:20" x14ac:dyDescent="0.35">
      <c r="A462" t="s">
        <v>1192</v>
      </c>
      <c r="B462">
        <v>3300025859</v>
      </c>
      <c r="C462">
        <v>1176039</v>
      </c>
      <c r="D462">
        <v>23</v>
      </c>
      <c r="E462">
        <v>75714</v>
      </c>
      <c r="F462">
        <v>1</v>
      </c>
      <c r="G462">
        <v>1</v>
      </c>
      <c r="H462">
        <v>1</v>
      </c>
      <c r="I462">
        <v>44</v>
      </c>
      <c r="J462">
        <v>72.11</v>
      </c>
      <c r="K462">
        <v>0.92</v>
      </c>
      <c r="L462">
        <v>67.510000000000005</v>
      </c>
      <c r="M462" t="s">
        <v>153</v>
      </c>
      <c r="N462" t="s">
        <v>1193</v>
      </c>
      <c r="O462" t="s">
        <v>1194</v>
      </c>
      <c r="P462" t="s">
        <v>156</v>
      </c>
      <c r="Q462" t="s">
        <v>157</v>
      </c>
      <c r="R462" t="s">
        <v>158</v>
      </c>
      <c r="S462">
        <v>-89</v>
      </c>
      <c r="T462">
        <v>39.840000000000003</v>
      </c>
    </row>
    <row r="463" spans="1:20" x14ac:dyDescent="0.35">
      <c r="A463" t="s">
        <v>1195</v>
      </c>
      <c r="B463">
        <v>3300025859</v>
      </c>
      <c r="C463">
        <v>1004896</v>
      </c>
      <c r="D463">
        <v>58</v>
      </c>
      <c r="E463">
        <v>37278</v>
      </c>
      <c r="F463">
        <v>1</v>
      </c>
      <c r="G463">
        <v>1</v>
      </c>
      <c r="H463">
        <v>0</v>
      </c>
      <c r="I463">
        <v>37</v>
      </c>
      <c r="J463">
        <v>69.44</v>
      </c>
      <c r="K463">
        <v>1.72</v>
      </c>
      <c r="L463">
        <v>60.84</v>
      </c>
      <c r="M463" t="s">
        <v>153</v>
      </c>
      <c r="N463" t="s">
        <v>1119</v>
      </c>
      <c r="O463" t="s">
        <v>607</v>
      </c>
      <c r="P463" t="s">
        <v>156</v>
      </c>
      <c r="Q463" t="s">
        <v>157</v>
      </c>
      <c r="R463" t="s">
        <v>158</v>
      </c>
      <c r="S463">
        <v>-89</v>
      </c>
      <c r="T463">
        <v>39.840000000000003</v>
      </c>
    </row>
    <row r="464" spans="1:20" x14ac:dyDescent="0.35">
      <c r="A464" t="s">
        <v>1196</v>
      </c>
      <c r="B464">
        <v>3300025859</v>
      </c>
      <c r="C464">
        <v>1083900</v>
      </c>
      <c r="D464">
        <v>202</v>
      </c>
      <c r="E464">
        <v>5669</v>
      </c>
      <c r="F464">
        <v>0</v>
      </c>
      <c r="G464">
        <v>0</v>
      </c>
      <c r="H464">
        <v>0</v>
      </c>
      <c r="I464">
        <v>13</v>
      </c>
      <c r="J464">
        <v>52.64</v>
      </c>
      <c r="K464">
        <v>0.43</v>
      </c>
      <c r="L464">
        <v>50.49</v>
      </c>
      <c r="M464" t="s">
        <v>153</v>
      </c>
      <c r="N464" t="s">
        <v>1136</v>
      </c>
      <c r="O464" t="s">
        <v>1137</v>
      </c>
      <c r="P464" t="s">
        <v>156</v>
      </c>
      <c r="Q464" t="s">
        <v>157</v>
      </c>
      <c r="R464" t="s">
        <v>158</v>
      </c>
      <c r="S464">
        <v>-89</v>
      </c>
      <c r="T464">
        <v>39.840000000000003</v>
      </c>
    </row>
    <row r="465" spans="1:20" x14ac:dyDescent="0.35">
      <c r="A465" t="s">
        <v>1197</v>
      </c>
      <c r="B465">
        <v>3300025859</v>
      </c>
      <c r="C465">
        <v>4702276</v>
      </c>
      <c r="D465">
        <v>166</v>
      </c>
      <c r="E465">
        <v>60020</v>
      </c>
      <c r="F465">
        <v>0</v>
      </c>
      <c r="G465">
        <v>1</v>
      </c>
      <c r="H465">
        <v>1</v>
      </c>
      <c r="I465">
        <v>41</v>
      </c>
      <c r="J465">
        <v>60.34</v>
      </c>
      <c r="K465">
        <v>0</v>
      </c>
      <c r="L465">
        <v>60.34</v>
      </c>
      <c r="M465" t="s">
        <v>153</v>
      </c>
      <c r="N465" t="s">
        <v>1110</v>
      </c>
      <c r="O465" t="s">
        <v>1111</v>
      </c>
      <c r="P465" t="s">
        <v>156</v>
      </c>
      <c r="Q465" t="s">
        <v>157</v>
      </c>
      <c r="R465" t="s">
        <v>158</v>
      </c>
      <c r="S465">
        <v>-89</v>
      </c>
      <c r="T465">
        <v>39.840000000000003</v>
      </c>
    </row>
    <row r="466" spans="1:20" x14ac:dyDescent="0.35">
      <c r="A466" t="s">
        <v>1198</v>
      </c>
      <c r="B466">
        <v>3300025859</v>
      </c>
      <c r="C466">
        <v>4558441</v>
      </c>
      <c r="D466">
        <v>294</v>
      </c>
      <c r="E466">
        <v>22610</v>
      </c>
      <c r="F466">
        <v>1</v>
      </c>
      <c r="G466">
        <v>1</v>
      </c>
      <c r="H466">
        <v>1</v>
      </c>
      <c r="I466">
        <v>42</v>
      </c>
      <c r="J466">
        <v>92.73</v>
      </c>
      <c r="K466">
        <v>0.91</v>
      </c>
      <c r="L466">
        <v>88.18</v>
      </c>
      <c r="M466" t="s">
        <v>183</v>
      </c>
      <c r="N466" t="s">
        <v>1105</v>
      </c>
      <c r="O466" t="s">
        <v>947</v>
      </c>
      <c r="P466" t="s">
        <v>156</v>
      </c>
      <c r="Q466" t="s">
        <v>157</v>
      </c>
      <c r="R466" t="s">
        <v>158</v>
      </c>
      <c r="S466">
        <v>-89</v>
      </c>
      <c r="T466">
        <v>39.840000000000003</v>
      </c>
    </row>
    <row r="467" spans="1:20" x14ac:dyDescent="0.35">
      <c r="A467" t="s">
        <v>1199</v>
      </c>
      <c r="B467">
        <v>3300025859</v>
      </c>
      <c r="C467">
        <v>5300442</v>
      </c>
      <c r="D467">
        <v>152</v>
      </c>
      <c r="E467">
        <v>68574</v>
      </c>
      <c r="F467">
        <v>1</v>
      </c>
      <c r="G467">
        <v>1</v>
      </c>
      <c r="H467">
        <v>1</v>
      </c>
      <c r="I467">
        <v>51</v>
      </c>
      <c r="J467">
        <v>96.02</v>
      </c>
      <c r="K467">
        <v>4.55</v>
      </c>
      <c r="L467">
        <v>73.27</v>
      </c>
      <c r="M467" t="s">
        <v>183</v>
      </c>
      <c r="N467" t="s">
        <v>1200</v>
      </c>
      <c r="O467" t="s">
        <v>1201</v>
      </c>
      <c r="P467" t="s">
        <v>156</v>
      </c>
      <c r="Q467" t="s">
        <v>157</v>
      </c>
      <c r="R467" t="s">
        <v>158</v>
      </c>
      <c r="S467">
        <v>-89</v>
      </c>
      <c r="T467">
        <v>39.840000000000003</v>
      </c>
    </row>
    <row r="468" spans="1:20" x14ac:dyDescent="0.35">
      <c r="A468" t="s">
        <v>1202</v>
      </c>
      <c r="B468">
        <v>3300025859</v>
      </c>
      <c r="C468">
        <v>4829917</v>
      </c>
      <c r="D468">
        <v>363</v>
      </c>
      <c r="E468">
        <v>20596</v>
      </c>
      <c r="F468">
        <v>1</v>
      </c>
      <c r="G468">
        <v>1</v>
      </c>
      <c r="H468">
        <v>2</v>
      </c>
      <c r="I468">
        <v>44</v>
      </c>
      <c r="J468">
        <v>89.4</v>
      </c>
      <c r="K468">
        <v>1.69</v>
      </c>
      <c r="L468">
        <v>80.95</v>
      </c>
      <c r="M468" t="s">
        <v>153</v>
      </c>
      <c r="N468" t="s">
        <v>1203</v>
      </c>
      <c r="O468" t="s">
        <v>1204</v>
      </c>
      <c r="P468" t="s">
        <v>156</v>
      </c>
      <c r="Q468" t="s">
        <v>157</v>
      </c>
      <c r="R468" t="s">
        <v>158</v>
      </c>
      <c r="S468">
        <v>-89</v>
      </c>
      <c r="T468">
        <v>39.840000000000003</v>
      </c>
    </row>
    <row r="469" spans="1:20" x14ac:dyDescent="0.35">
      <c r="A469" t="s">
        <v>1205</v>
      </c>
      <c r="B469">
        <v>3300025859</v>
      </c>
      <c r="C469">
        <v>1745922</v>
      </c>
      <c r="D469">
        <v>280</v>
      </c>
      <c r="E469">
        <v>7073</v>
      </c>
      <c r="F469">
        <v>0</v>
      </c>
      <c r="G469">
        <v>0</v>
      </c>
      <c r="H469">
        <v>0</v>
      </c>
      <c r="I469">
        <v>31</v>
      </c>
      <c r="J469">
        <v>67.319999999999993</v>
      </c>
      <c r="K469">
        <v>1.04</v>
      </c>
      <c r="L469">
        <v>62.12</v>
      </c>
      <c r="M469" t="s">
        <v>153</v>
      </c>
      <c r="N469" t="s">
        <v>1206</v>
      </c>
      <c r="O469" t="s">
        <v>955</v>
      </c>
      <c r="P469" t="s">
        <v>156</v>
      </c>
      <c r="Q469" t="s">
        <v>157</v>
      </c>
      <c r="R469" t="s">
        <v>158</v>
      </c>
      <c r="S469">
        <v>-89</v>
      </c>
      <c r="T469">
        <v>39.840000000000003</v>
      </c>
    </row>
    <row r="470" spans="1:20" x14ac:dyDescent="0.35">
      <c r="A470" t="s">
        <v>1207</v>
      </c>
      <c r="B470">
        <v>3300025859</v>
      </c>
      <c r="C470">
        <v>1852927</v>
      </c>
      <c r="D470">
        <v>28</v>
      </c>
      <c r="E470">
        <v>142323</v>
      </c>
      <c r="F470">
        <v>2</v>
      </c>
      <c r="G470">
        <v>1</v>
      </c>
      <c r="H470">
        <v>1</v>
      </c>
      <c r="I470">
        <v>45</v>
      </c>
      <c r="J470">
        <v>91.97</v>
      </c>
      <c r="K470">
        <v>3.47</v>
      </c>
      <c r="L470">
        <v>74.62</v>
      </c>
      <c r="M470" t="s">
        <v>183</v>
      </c>
      <c r="N470" t="s">
        <v>1127</v>
      </c>
      <c r="O470" t="s">
        <v>1128</v>
      </c>
      <c r="P470" t="s">
        <v>156</v>
      </c>
      <c r="Q470" t="s">
        <v>157</v>
      </c>
      <c r="R470" t="s">
        <v>158</v>
      </c>
      <c r="S470">
        <v>-89</v>
      </c>
      <c r="T470">
        <v>39.840000000000003</v>
      </c>
    </row>
    <row r="471" spans="1:20" x14ac:dyDescent="0.35">
      <c r="A471" t="s">
        <v>1208</v>
      </c>
      <c r="B471">
        <v>3300025859</v>
      </c>
      <c r="C471">
        <v>1780086</v>
      </c>
      <c r="D471">
        <v>63</v>
      </c>
      <c r="E471">
        <v>44153</v>
      </c>
      <c r="F471">
        <v>1</v>
      </c>
      <c r="G471">
        <v>0</v>
      </c>
      <c r="H471">
        <v>0</v>
      </c>
      <c r="I471">
        <v>34</v>
      </c>
      <c r="J471">
        <v>78.91</v>
      </c>
      <c r="K471">
        <v>4.55</v>
      </c>
      <c r="L471">
        <v>56.16</v>
      </c>
      <c r="M471" t="s">
        <v>153</v>
      </c>
      <c r="N471" t="s">
        <v>1209</v>
      </c>
      <c r="O471" t="s">
        <v>1210</v>
      </c>
      <c r="P471" t="s">
        <v>156</v>
      </c>
      <c r="Q471" t="s">
        <v>157</v>
      </c>
      <c r="R471" t="s">
        <v>158</v>
      </c>
      <c r="S471">
        <v>-89</v>
      </c>
      <c r="T471">
        <v>39.840000000000003</v>
      </c>
    </row>
    <row r="472" spans="1:20" x14ac:dyDescent="0.35">
      <c r="A472" t="s">
        <v>1211</v>
      </c>
      <c r="B472">
        <v>3300025859</v>
      </c>
      <c r="C472">
        <v>1779050</v>
      </c>
      <c r="D472">
        <v>161</v>
      </c>
      <c r="E472">
        <v>14199</v>
      </c>
      <c r="F472">
        <v>0</v>
      </c>
      <c r="G472">
        <v>0</v>
      </c>
      <c r="H472">
        <v>0</v>
      </c>
      <c r="I472">
        <v>38</v>
      </c>
      <c r="J472">
        <v>64.87</v>
      </c>
      <c r="K472">
        <v>0.65</v>
      </c>
      <c r="L472">
        <v>61.62</v>
      </c>
      <c r="M472" t="s">
        <v>153</v>
      </c>
      <c r="N472" t="s">
        <v>1212</v>
      </c>
      <c r="O472" t="s">
        <v>1213</v>
      </c>
      <c r="P472" t="s">
        <v>156</v>
      </c>
      <c r="Q472" t="s">
        <v>157</v>
      </c>
      <c r="R472" t="s">
        <v>158</v>
      </c>
      <c r="S472">
        <v>-89</v>
      </c>
      <c r="T472">
        <v>39.840000000000003</v>
      </c>
    </row>
    <row r="473" spans="1:20" x14ac:dyDescent="0.35">
      <c r="A473" t="s">
        <v>1214</v>
      </c>
      <c r="B473">
        <v>3300025859</v>
      </c>
      <c r="C473">
        <v>2079390</v>
      </c>
      <c r="D473">
        <v>341</v>
      </c>
      <c r="E473">
        <v>6265</v>
      </c>
      <c r="F473">
        <v>0</v>
      </c>
      <c r="G473">
        <v>1</v>
      </c>
      <c r="H473">
        <v>1</v>
      </c>
      <c r="I473">
        <v>26</v>
      </c>
      <c r="J473">
        <v>64.099999999999994</v>
      </c>
      <c r="K473">
        <v>0</v>
      </c>
      <c r="L473">
        <v>64.099999999999994</v>
      </c>
      <c r="M473" t="s">
        <v>153</v>
      </c>
      <c r="N473" t="s">
        <v>1089</v>
      </c>
      <c r="O473" t="s">
        <v>1090</v>
      </c>
      <c r="P473" t="s">
        <v>156</v>
      </c>
      <c r="Q473" t="s">
        <v>157</v>
      </c>
      <c r="R473" t="s">
        <v>158</v>
      </c>
      <c r="S473">
        <v>-89</v>
      </c>
      <c r="T473">
        <v>39.840000000000003</v>
      </c>
    </row>
    <row r="474" spans="1:20" x14ac:dyDescent="0.35">
      <c r="A474" t="s">
        <v>1215</v>
      </c>
      <c r="B474">
        <v>3300025859</v>
      </c>
      <c r="C474">
        <v>2142123</v>
      </c>
      <c r="D474">
        <v>281</v>
      </c>
      <c r="E474">
        <v>8474</v>
      </c>
      <c r="F474">
        <v>1</v>
      </c>
      <c r="G474">
        <v>1</v>
      </c>
      <c r="H474">
        <v>2</v>
      </c>
      <c r="I474">
        <v>39</v>
      </c>
      <c r="J474">
        <v>86.31</v>
      </c>
      <c r="K474">
        <v>3.89</v>
      </c>
      <c r="L474">
        <v>66.86</v>
      </c>
      <c r="M474" t="s">
        <v>153</v>
      </c>
      <c r="N474" t="s">
        <v>1216</v>
      </c>
      <c r="O474" t="s">
        <v>1217</v>
      </c>
      <c r="P474" t="s">
        <v>156</v>
      </c>
      <c r="Q474" t="s">
        <v>157</v>
      </c>
      <c r="R474" t="s">
        <v>158</v>
      </c>
      <c r="S474">
        <v>-89</v>
      </c>
      <c r="T474">
        <v>39.840000000000003</v>
      </c>
    </row>
    <row r="475" spans="1:20" x14ac:dyDescent="0.35">
      <c r="A475" t="s">
        <v>1218</v>
      </c>
      <c r="B475">
        <v>3300025859</v>
      </c>
      <c r="C475">
        <v>1965006</v>
      </c>
      <c r="D475">
        <v>241</v>
      </c>
      <c r="E475">
        <v>9515</v>
      </c>
      <c r="F475">
        <v>0</v>
      </c>
      <c r="G475">
        <v>0</v>
      </c>
      <c r="H475">
        <v>0</v>
      </c>
      <c r="I475">
        <v>25</v>
      </c>
      <c r="J475">
        <v>76.14</v>
      </c>
      <c r="K475">
        <v>1.96</v>
      </c>
      <c r="L475">
        <v>66.34</v>
      </c>
      <c r="M475" t="s">
        <v>153</v>
      </c>
      <c r="N475" t="s">
        <v>208</v>
      </c>
      <c r="O475" t="s">
        <v>209</v>
      </c>
      <c r="P475" t="s">
        <v>156</v>
      </c>
      <c r="Q475" t="s">
        <v>157</v>
      </c>
      <c r="R475" t="s">
        <v>158</v>
      </c>
      <c r="S475">
        <v>-89</v>
      </c>
      <c r="T475">
        <v>39.840000000000003</v>
      </c>
    </row>
    <row r="476" spans="1:20" x14ac:dyDescent="0.35">
      <c r="A476" t="s">
        <v>1219</v>
      </c>
      <c r="B476">
        <v>3300025859</v>
      </c>
      <c r="C476">
        <v>1967729</v>
      </c>
      <c r="D476">
        <v>39</v>
      </c>
      <c r="E476">
        <v>100398</v>
      </c>
      <c r="F476">
        <v>0</v>
      </c>
      <c r="G476">
        <v>1</v>
      </c>
      <c r="H476">
        <v>1</v>
      </c>
      <c r="I476">
        <v>33</v>
      </c>
      <c r="J476">
        <v>85.54</v>
      </c>
      <c r="K476">
        <v>1.19</v>
      </c>
      <c r="L476">
        <v>79.59</v>
      </c>
      <c r="M476" t="s">
        <v>153</v>
      </c>
      <c r="N476" t="s">
        <v>1220</v>
      </c>
      <c r="O476" t="s">
        <v>1221</v>
      </c>
      <c r="P476" t="s">
        <v>156</v>
      </c>
      <c r="Q476" t="s">
        <v>157</v>
      </c>
      <c r="R476" t="s">
        <v>158</v>
      </c>
      <c r="S476">
        <v>-89</v>
      </c>
      <c r="T476">
        <v>39.840000000000003</v>
      </c>
    </row>
    <row r="477" spans="1:20" x14ac:dyDescent="0.35">
      <c r="A477" t="s">
        <v>1222</v>
      </c>
      <c r="B477">
        <v>3300025861</v>
      </c>
      <c r="C477">
        <v>1005695</v>
      </c>
      <c r="D477">
        <v>1</v>
      </c>
      <c r="E477">
        <v>1005695</v>
      </c>
      <c r="F477">
        <v>1</v>
      </c>
      <c r="G477">
        <v>0</v>
      </c>
      <c r="H477">
        <v>0</v>
      </c>
      <c r="I477">
        <v>35</v>
      </c>
      <c r="J477">
        <v>65.25</v>
      </c>
      <c r="K477">
        <v>0</v>
      </c>
      <c r="L477">
        <v>65.25</v>
      </c>
      <c r="M477" t="s">
        <v>153</v>
      </c>
      <c r="N477" t="s">
        <v>1148</v>
      </c>
      <c r="O477" t="s">
        <v>1149</v>
      </c>
      <c r="P477" t="s">
        <v>156</v>
      </c>
      <c r="Q477" t="s">
        <v>157</v>
      </c>
      <c r="R477" t="s">
        <v>158</v>
      </c>
      <c r="S477">
        <v>-89</v>
      </c>
      <c r="T477">
        <v>39.840000000000003</v>
      </c>
    </row>
    <row r="478" spans="1:20" x14ac:dyDescent="0.35">
      <c r="A478" t="s">
        <v>1223</v>
      </c>
      <c r="B478">
        <v>3300025861</v>
      </c>
      <c r="C478">
        <v>2192743</v>
      </c>
      <c r="D478">
        <v>295</v>
      </c>
      <c r="E478">
        <v>8842</v>
      </c>
      <c r="F478">
        <v>1</v>
      </c>
      <c r="G478">
        <v>1</v>
      </c>
      <c r="H478">
        <v>2</v>
      </c>
      <c r="I478">
        <v>27</v>
      </c>
      <c r="J478">
        <v>68.72</v>
      </c>
      <c r="K478">
        <v>2.4900000000000002</v>
      </c>
      <c r="L478">
        <v>56.27</v>
      </c>
      <c r="M478" t="s">
        <v>153</v>
      </c>
      <c r="N478" t="s">
        <v>1130</v>
      </c>
      <c r="O478" t="s">
        <v>1131</v>
      </c>
      <c r="P478" t="s">
        <v>156</v>
      </c>
      <c r="Q478" t="s">
        <v>157</v>
      </c>
      <c r="R478" t="s">
        <v>158</v>
      </c>
      <c r="S478">
        <v>-89</v>
      </c>
      <c r="T478">
        <v>39.840000000000003</v>
      </c>
    </row>
    <row r="479" spans="1:20" x14ac:dyDescent="0.35">
      <c r="A479" t="s">
        <v>1224</v>
      </c>
      <c r="B479">
        <v>3300025861</v>
      </c>
      <c r="C479">
        <v>2912387</v>
      </c>
      <c r="D479">
        <v>46</v>
      </c>
      <c r="E479">
        <v>97720</v>
      </c>
      <c r="F479">
        <v>1</v>
      </c>
      <c r="G479">
        <v>1</v>
      </c>
      <c r="H479">
        <v>1</v>
      </c>
      <c r="I479">
        <v>44</v>
      </c>
      <c r="J479">
        <v>94.36</v>
      </c>
      <c r="K479">
        <v>0.85</v>
      </c>
      <c r="L479">
        <v>90.11</v>
      </c>
      <c r="M479" t="s">
        <v>183</v>
      </c>
      <c r="N479" t="s">
        <v>1143</v>
      </c>
      <c r="O479" t="s">
        <v>1144</v>
      </c>
      <c r="P479" t="s">
        <v>156</v>
      </c>
      <c r="Q479" t="s">
        <v>157</v>
      </c>
      <c r="R479" t="s">
        <v>158</v>
      </c>
      <c r="S479">
        <v>-89</v>
      </c>
      <c r="T479">
        <v>39.840000000000003</v>
      </c>
    </row>
    <row r="480" spans="1:20" x14ac:dyDescent="0.35">
      <c r="A480" t="s">
        <v>25</v>
      </c>
      <c r="B480">
        <v>3300025861</v>
      </c>
      <c r="C480">
        <v>2773281</v>
      </c>
      <c r="D480">
        <v>204</v>
      </c>
      <c r="E480">
        <v>18860</v>
      </c>
      <c r="F480">
        <v>1</v>
      </c>
      <c r="G480">
        <v>1</v>
      </c>
      <c r="H480">
        <v>1</v>
      </c>
      <c r="I480">
        <v>38</v>
      </c>
      <c r="J480">
        <v>94.6</v>
      </c>
      <c r="K480">
        <v>1.43</v>
      </c>
      <c r="L480">
        <v>87.45</v>
      </c>
      <c r="M480" t="s">
        <v>183</v>
      </c>
      <c r="N480" t="s">
        <v>1145</v>
      </c>
      <c r="O480" t="s">
        <v>1146</v>
      </c>
      <c r="P480" t="s">
        <v>156</v>
      </c>
      <c r="Q480" t="s">
        <v>157</v>
      </c>
      <c r="R480" t="s">
        <v>158</v>
      </c>
      <c r="S480">
        <v>-89</v>
      </c>
      <c r="T480">
        <v>39.840000000000003</v>
      </c>
    </row>
    <row r="481" spans="1:20" x14ac:dyDescent="0.35">
      <c r="A481" t="s">
        <v>1225</v>
      </c>
      <c r="B481">
        <v>3300025861</v>
      </c>
      <c r="C481">
        <v>2743481</v>
      </c>
      <c r="D481">
        <v>122</v>
      </c>
      <c r="E481">
        <v>42215</v>
      </c>
      <c r="F481">
        <v>1</v>
      </c>
      <c r="G481">
        <v>1</v>
      </c>
      <c r="H481">
        <v>1</v>
      </c>
      <c r="I481">
        <v>42</v>
      </c>
      <c r="J481">
        <v>94.19</v>
      </c>
      <c r="K481">
        <v>1.34</v>
      </c>
      <c r="L481">
        <v>87.49</v>
      </c>
      <c r="M481" t="s">
        <v>183</v>
      </c>
      <c r="N481" t="s">
        <v>225</v>
      </c>
      <c r="O481" t="s">
        <v>226</v>
      </c>
      <c r="P481" t="s">
        <v>156</v>
      </c>
      <c r="Q481" t="s">
        <v>157</v>
      </c>
      <c r="R481" t="s">
        <v>158</v>
      </c>
      <c r="S481">
        <v>-89</v>
      </c>
      <c r="T481">
        <v>39.840000000000003</v>
      </c>
    </row>
    <row r="482" spans="1:20" x14ac:dyDescent="0.35">
      <c r="A482" t="s">
        <v>1226</v>
      </c>
      <c r="B482">
        <v>3300025861</v>
      </c>
      <c r="C482">
        <v>2747000</v>
      </c>
      <c r="D482">
        <v>25</v>
      </c>
      <c r="E482">
        <v>203557</v>
      </c>
      <c r="F482">
        <v>1</v>
      </c>
      <c r="G482">
        <v>2</v>
      </c>
      <c r="H482">
        <v>1</v>
      </c>
      <c r="I482">
        <v>42</v>
      </c>
      <c r="J482">
        <v>98.1</v>
      </c>
      <c r="K482">
        <v>0.54</v>
      </c>
      <c r="L482">
        <v>95.4</v>
      </c>
      <c r="M482" t="s">
        <v>183</v>
      </c>
      <c r="N482" t="s">
        <v>1116</v>
      </c>
      <c r="O482" t="s">
        <v>1117</v>
      </c>
      <c r="P482" t="s">
        <v>156</v>
      </c>
      <c r="Q482" t="s">
        <v>157</v>
      </c>
      <c r="R482" t="s">
        <v>158</v>
      </c>
      <c r="S482">
        <v>-89</v>
      </c>
      <c r="T482">
        <v>39.840000000000003</v>
      </c>
    </row>
    <row r="483" spans="1:20" x14ac:dyDescent="0.35">
      <c r="A483" t="s">
        <v>1227</v>
      </c>
      <c r="B483">
        <v>3300025861</v>
      </c>
      <c r="C483">
        <v>2725630</v>
      </c>
      <c r="D483">
        <v>265</v>
      </c>
      <c r="E483">
        <v>15161</v>
      </c>
      <c r="F483">
        <v>0</v>
      </c>
      <c r="G483">
        <v>1</v>
      </c>
      <c r="H483">
        <v>0</v>
      </c>
      <c r="I483">
        <v>46</v>
      </c>
      <c r="J483">
        <v>94.92</v>
      </c>
      <c r="K483">
        <v>1.46</v>
      </c>
      <c r="L483">
        <v>87.62</v>
      </c>
      <c r="M483" t="s">
        <v>153</v>
      </c>
      <c r="N483" t="s">
        <v>1139</v>
      </c>
      <c r="O483" t="s">
        <v>164</v>
      </c>
      <c r="P483" t="s">
        <v>156</v>
      </c>
      <c r="Q483" t="s">
        <v>157</v>
      </c>
      <c r="R483" t="s">
        <v>158</v>
      </c>
      <c r="S483">
        <v>-89</v>
      </c>
      <c r="T483">
        <v>39.840000000000003</v>
      </c>
    </row>
    <row r="484" spans="1:20" x14ac:dyDescent="0.35">
      <c r="A484" t="s">
        <v>1228</v>
      </c>
      <c r="B484">
        <v>3300025861</v>
      </c>
      <c r="C484">
        <v>2607388</v>
      </c>
      <c r="D484">
        <v>262</v>
      </c>
      <c r="E484">
        <v>12683</v>
      </c>
      <c r="F484">
        <v>0</v>
      </c>
      <c r="G484">
        <v>1</v>
      </c>
      <c r="H484">
        <v>0</v>
      </c>
      <c r="I484">
        <v>35</v>
      </c>
      <c r="J484">
        <v>87.26</v>
      </c>
      <c r="K484">
        <v>2.56</v>
      </c>
      <c r="L484">
        <v>74.459999999999994</v>
      </c>
      <c r="M484" t="s">
        <v>153</v>
      </c>
      <c r="N484" t="s">
        <v>1092</v>
      </c>
      <c r="O484" t="s">
        <v>1009</v>
      </c>
      <c r="P484" t="s">
        <v>156</v>
      </c>
      <c r="Q484" t="s">
        <v>157</v>
      </c>
      <c r="R484" t="s">
        <v>158</v>
      </c>
      <c r="S484">
        <v>-89</v>
      </c>
      <c r="T484">
        <v>39.840000000000003</v>
      </c>
    </row>
    <row r="485" spans="1:20" x14ac:dyDescent="0.35">
      <c r="A485" t="s">
        <v>1229</v>
      </c>
      <c r="B485">
        <v>3300025861</v>
      </c>
      <c r="C485">
        <v>850312</v>
      </c>
      <c r="D485">
        <v>55</v>
      </c>
      <c r="E485">
        <v>20961</v>
      </c>
      <c r="F485">
        <v>1</v>
      </c>
      <c r="G485">
        <v>1</v>
      </c>
      <c r="H485">
        <v>1</v>
      </c>
      <c r="I485">
        <v>43</v>
      </c>
      <c r="J485">
        <v>68.81</v>
      </c>
      <c r="K485">
        <v>0.5</v>
      </c>
      <c r="L485">
        <v>66.31</v>
      </c>
      <c r="M485" t="s">
        <v>153</v>
      </c>
      <c r="N485" t="s">
        <v>1121</v>
      </c>
      <c r="O485" t="s">
        <v>1122</v>
      </c>
      <c r="P485" t="s">
        <v>156</v>
      </c>
      <c r="Q485" t="s">
        <v>157</v>
      </c>
      <c r="R485" t="s">
        <v>158</v>
      </c>
      <c r="S485">
        <v>-89</v>
      </c>
      <c r="T485">
        <v>39.840000000000003</v>
      </c>
    </row>
    <row r="486" spans="1:20" x14ac:dyDescent="0.35">
      <c r="A486" t="s">
        <v>1230</v>
      </c>
      <c r="B486">
        <v>3300025861</v>
      </c>
      <c r="C486">
        <v>1696959</v>
      </c>
      <c r="D486">
        <v>198</v>
      </c>
      <c r="E486">
        <v>10662</v>
      </c>
      <c r="F486">
        <v>1</v>
      </c>
      <c r="G486">
        <v>2</v>
      </c>
      <c r="H486">
        <v>3</v>
      </c>
      <c r="I486">
        <v>29</v>
      </c>
      <c r="J486">
        <v>77.25</v>
      </c>
      <c r="K486">
        <v>2.0099999999999998</v>
      </c>
      <c r="L486">
        <v>67.2</v>
      </c>
      <c r="M486" t="s">
        <v>153</v>
      </c>
      <c r="N486" t="s">
        <v>1212</v>
      </c>
      <c r="O486" t="s">
        <v>1213</v>
      </c>
      <c r="P486" t="s">
        <v>156</v>
      </c>
      <c r="Q486" t="s">
        <v>157</v>
      </c>
      <c r="R486" t="s">
        <v>158</v>
      </c>
      <c r="S486">
        <v>-89</v>
      </c>
      <c r="T486">
        <v>39.840000000000003</v>
      </c>
    </row>
    <row r="487" spans="1:20" x14ac:dyDescent="0.35">
      <c r="A487" t="s">
        <v>1231</v>
      </c>
      <c r="B487">
        <v>3300025861</v>
      </c>
      <c r="C487">
        <v>1679421</v>
      </c>
      <c r="D487">
        <v>104</v>
      </c>
      <c r="E487">
        <v>34846</v>
      </c>
      <c r="F487">
        <v>1</v>
      </c>
      <c r="G487">
        <v>1</v>
      </c>
      <c r="H487">
        <v>0</v>
      </c>
      <c r="I487">
        <v>31</v>
      </c>
      <c r="J487">
        <v>64.66</v>
      </c>
      <c r="K487">
        <v>1.72</v>
      </c>
      <c r="L487">
        <v>56.06</v>
      </c>
      <c r="M487" t="s">
        <v>153</v>
      </c>
      <c r="N487" t="s">
        <v>1232</v>
      </c>
      <c r="O487" t="s">
        <v>1233</v>
      </c>
      <c r="P487" t="s">
        <v>156</v>
      </c>
      <c r="Q487" t="s">
        <v>157</v>
      </c>
      <c r="R487" t="s">
        <v>158</v>
      </c>
      <c r="S487">
        <v>-89</v>
      </c>
      <c r="T487">
        <v>39.840000000000003</v>
      </c>
    </row>
    <row r="488" spans="1:20" x14ac:dyDescent="0.35">
      <c r="A488" t="s">
        <v>1234</v>
      </c>
      <c r="B488">
        <v>3300025861</v>
      </c>
      <c r="C488">
        <v>1873646</v>
      </c>
      <c r="D488">
        <v>41</v>
      </c>
      <c r="E488">
        <v>89140</v>
      </c>
      <c r="F488">
        <v>2</v>
      </c>
      <c r="G488">
        <v>1</v>
      </c>
      <c r="H488">
        <v>1</v>
      </c>
      <c r="I488">
        <v>54</v>
      </c>
      <c r="J488">
        <v>91.47</v>
      </c>
      <c r="K488">
        <v>4.21</v>
      </c>
      <c r="L488">
        <v>70.42</v>
      </c>
      <c r="M488" t="s">
        <v>183</v>
      </c>
      <c r="N488" t="s">
        <v>1127</v>
      </c>
      <c r="O488" t="s">
        <v>1128</v>
      </c>
      <c r="P488" t="s">
        <v>156</v>
      </c>
      <c r="Q488" t="s">
        <v>157</v>
      </c>
      <c r="R488" t="s">
        <v>158</v>
      </c>
      <c r="S488">
        <v>-89</v>
      </c>
      <c r="T488">
        <v>39.840000000000003</v>
      </c>
    </row>
    <row r="489" spans="1:20" x14ac:dyDescent="0.35">
      <c r="A489" t="s">
        <v>1235</v>
      </c>
      <c r="B489">
        <v>3300025861</v>
      </c>
      <c r="C489">
        <v>1973890</v>
      </c>
      <c r="D489">
        <v>39</v>
      </c>
      <c r="E489">
        <v>94512</v>
      </c>
      <c r="F489">
        <v>0</v>
      </c>
      <c r="G489">
        <v>0</v>
      </c>
      <c r="H489">
        <v>0</v>
      </c>
      <c r="I489">
        <v>32</v>
      </c>
      <c r="J489">
        <v>86.81</v>
      </c>
      <c r="K489">
        <v>1.43</v>
      </c>
      <c r="L489">
        <v>79.66</v>
      </c>
      <c r="M489" t="s">
        <v>153</v>
      </c>
      <c r="N489" t="s">
        <v>1220</v>
      </c>
      <c r="O489" t="s">
        <v>1221</v>
      </c>
      <c r="P489" t="s">
        <v>156</v>
      </c>
      <c r="Q489" t="s">
        <v>157</v>
      </c>
      <c r="R489" t="s">
        <v>158</v>
      </c>
      <c r="S489">
        <v>-89</v>
      </c>
      <c r="T489">
        <v>39.840000000000003</v>
      </c>
    </row>
    <row r="490" spans="1:20" x14ac:dyDescent="0.35">
      <c r="A490" t="s">
        <v>1236</v>
      </c>
      <c r="B490">
        <v>3300025861</v>
      </c>
      <c r="C490">
        <v>1663333</v>
      </c>
      <c r="D490">
        <v>230</v>
      </c>
      <c r="E490">
        <v>8144</v>
      </c>
      <c r="F490">
        <v>2</v>
      </c>
      <c r="G490">
        <v>1</v>
      </c>
      <c r="H490">
        <v>1</v>
      </c>
      <c r="I490">
        <v>27</v>
      </c>
      <c r="J490">
        <v>70.010000000000005</v>
      </c>
      <c r="K490">
        <v>1.1000000000000001</v>
      </c>
      <c r="L490">
        <v>64.510000000000005</v>
      </c>
      <c r="M490" t="s">
        <v>153</v>
      </c>
      <c r="N490" t="s">
        <v>1237</v>
      </c>
      <c r="O490" t="s">
        <v>1238</v>
      </c>
      <c r="P490" t="s">
        <v>156</v>
      </c>
      <c r="Q490" t="s">
        <v>157</v>
      </c>
      <c r="R490" t="s">
        <v>158</v>
      </c>
      <c r="S490">
        <v>-89</v>
      </c>
      <c r="T490">
        <v>39.840000000000003</v>
      </c>
    </row>
    <row r="491" spans="1:20" x14ac:dyDescent="0.35">
      <c r="A491" t="s">
        <v>1239</v>
      </c>
      <c r="B491">
        <v>3300025861</v>
      </c>
      <c r="C491">
        <v>5455130</v>
      </c>
      <c r="D491">
        <v>178</v>
      </c>
      <c r="E491">
        <v>50527</v>
      </c>
      <c r="F491">
        <v>0</v>
      </c>
      <c r="G491">
        <v>1</v>
      </c>
      <c r="H491">
        <v>1</v>
      </c>
      <c r="I491">
        <v>38</v>
      </c>
      <c r="J491">
        <v>87.5</v>
      </c>
      <c r="K491">
        <v>2.27</v>
      </c>
      <c r="L491">
        <v>76.150000000000006</v>
      </c>
      <c r="M491" t="s">
        <v>153</v>
      </c>
      <c r="N491" t="s">
        <v>1113</v>
      </c>
      <c r="O491" t="s">
        <v>1114</v>
      </c>
      <c r="P491" t="s">
        <v>156</v>
      </c>
      <c r="Q491" t="s">
        <v>157</v>
      </c>
      <c r="R491" t="s">
        <v>158</v>
      </c>
      <c r="S491">
        <v>-89</v>
      </c>
      <c r="T491">
        <v>39.840000000000003</v>
      </c>
    </row>
    <row r="492" spans="1:20" x14ac:dyDescent="0.35">
      <c r="A492" t="s">
        <v>1240</v>
      </c>
      <c r="B492">
        <v>3300025861</v>
      </c>
      <c r="C492">
        <v>4731473</v>
      </c>
      <c r="D492">
        <v>153</v>
      </c>
      <c r="E492">
        <v>52396</v>
      </c>
      <c r="F492">
        <v>1</v>
      </c>
      <c r="G492">
        <v>1</v>
      </c>
      <c r="H492">
        <v>1</v>
      </c>
      <c r="I492">
        <v>45</v>
      </c>
      <c r="J492">
        <v>93.59</v>
      </c>
      <c r="K492">
        <v>3.42</v>
      </c>
      <c r="L492">
        <v>76.489999999999995</v>
      </c>
      <c r="M492" t="s">
        <v>183</v>
      </c>
      <c r="N492" t="s">
        <v>1241</v>
      </c>
      <c r="O492" t="s">
        <v>1242</v>
      </c>
      <c r="P492" t="s">
        <v>156</v>
      </c>
      <c r="Q492" t="s">
        <v>157</v>
      </c>
      <c r="R492" t="s">
        <v>158</v>
      </c>
      <c r="S492">
        <v>-89</v>
      </c>
      <c r="T492">
        <v>39.840000000000003</v>
      </c>
    </row>
    <row r="493" spans="1:20" x14ac:dyDescent="0.35">
      <c r="A493" t="s">
        <v>1243</v>
      </c>
      <c r="B493">
        <v>3300025861</v>
      </c>
      <c r="C493">
        <v>4746954</v>
      </c>
      <c r="D493">
        <v>308</v>
      </c>
      <c r="E493">
        <v>23089</v>
      </c>
      <c r="F493">
        <v>1</v>
      </c>
      <c r="G493">
        <v>1</v>
      </c>
      <c r="H493">
        <v>1</v>
      </c>
      <c r="I493">
        <v>46</v>
      </c>
      <c r="J493">
        <v>90</v>
      </c>
      <c r="K493">
        <v>2</v>
      </c>
      <c r="L493">
        <v>80</v>
      </c>
      <c r="M493" t="s">
        <v>183</v>
      </c>
      <c r="N493" t="s">
        <v>1105</v>
      </c>
      <c r="O493" t="s">
        <v>947</v>
      </c>
      <c r="P493" t="s">
        <v>156</v>
      </c>
      <c r="Q493" t="s">
        <v>157</v>
      </c>
      <c r="R493" t="s">
        <v>158</v>
      </c>
      <c r="S493">
        <v>-89</v>
      </c>
      <c r="T493">
        <v>39.840000000000003</v>
      </c>
    </row>
    <row r="494" spans="1:20" x14ac:dyDescent="0.35">
      <c r="A494" t="s">
        <v>1244</v>
      </c>
      <c r="B494">
        <v>3300025861</v>
      </c>
      <c r="C494">
        <v>939939</v>
      </c>
      <c r="D494">
        <v>57</v>
      </c>
      <c r="E494">
        <v>29898</v>
      </c>
      <c r="F494">
        <v>1</v>
      </c>
      <c r="G494">
        <v>1</v>
      </c>
      <c r="H494">
        <v>0</v>
      </c>
      <c r="I494">
        <v>39</v>
      </c>
      <c r="J494">
        <v>64.42</v>
      </c>
      <c r="K494">
        <v>0</v>
      </c>
      <c r="L494">
        <v>64.42</v>
      </c>
      <c r="M494" t="s">
        <v>153</v>
      </c>
      <c r="N494" t="s">
        <v>1119</v>
      </c>
      <c r="O494" t="s">
        <v>607</v>
      </c>
      <c r="P494" t="s">
        <v>156</v>
      </c>
      <c r="Q494" t="s">
        <v>157</v>
      </c>
      <c r="R494" t="s">
        <v>158</v>
      </c>
      <c r="S494">
        <v>-89</v>
      </c>
      <c r="T494">
        <v>39.840000000000003</v>
      </c>
    </row>
    <row r="495" spans="1:20" x14ac:dyDescent="0.35">
      <c r="A495" t="s">
        <v>1245</v>
      </c>
      <c r="B495">
        <v>3300025861</v>
      </c>
      <c r="C495">
        <v>2331608</v>
      </c>
      <c r="D495">
        <v>235</v>
      </c>
      <c r="E495">
        <v>12310</v>
      </c>
      <c r="F495">
        <v>1</v>
      </c>
      <c r="G495">
        <v>1</v>
      </c>
      <c r="H495">
        <v>2</v>
      </c>
      <c r="I495">
        <v>35</v>
      </c>
      <c r="J495">
        <v>64.02</v>
      </c>
      <c r="K495">
        <v>1.92</v>
      </c>
      <c r="L495">
        <v>54.42</v>
      </c>
      <c r="M495" t="s">
        <v>153</v>
      </c>
      <c r="N495" t="s">
        <v>1154</v>
      </c>
      <c r="O495" t="s">
        <v>191</v>
      </c>
      <c r="P495" t="s">
        <v>156</v>
      </c>
      <c r="Q495" t="s">
        <v>157</v>
      </c>
      <c r="R495" t="s">
        <v>158</v>
      </c>
      <c r="S495">
        <v>-89</v>
      </c>
      <c r="T495">
        <v>39.840000000000003</v>
      </c>
    </row>
    <row r="496" spans="1:20" x14ac:dyDescent="0.35">
      <c r="A496" t="s">
        <v>1246</v>
      </c>
      <c r="B496">
        <v>3300025861</v>
      </c>
      <c r="C496">
        <v>2359389</v>
      </c>
      <c r="D496">
        <v>146</v>
      </c>
      <c r="E496">
        <v>22466</v>
      </c>
      <c r="F496">
        <v>1</v>
      </c>
      <c r="G496">
        <v>1</v>
      </c>
      <c r="H496">
        <v>1</v>
      </c>
      <c r="I496">
        <v>42</v>
      </c>
      <c r="J496">
        <v>90.23</v>
      </c>
      <c r="K496">
        <v>3.23</v>
      </c>
      <c r="L496">
        <v>74.08</v>
      </c>
      <c r="M496" t="s">
        <v>183</v>
      </c>
      <c r="N496" t="s">
        <v>1097</v>
      </c>
      <c r="O496" t="s">
        <v>1098</v>
      </c>
      <c r="P496" t="s">
        <v>156</v>
      </c>
      <c r="Q496" t="s">
        <v>157</v>
      </c>
      <c r="R496" t="s">
        <v>158</v>
      </c>
      <c r="S496">
        <v>-89</v>
      </c>
      <c r="T496">
        <v>39.840000000000003</v>
      </c>
    </row>
    <row r="497" spans="1:20" x14ac:dyDescent="0.35">
      <c r="A497" t="s">
        <v>1247</v>
      </c>
      <c r="B497">
        <v>3300025861</v>
      </c>
      <c r="C497">
        <v>2490323</v>
      </c>
      <c r="D497">
        <v>297</v>
      </c>
      <c r="E497">
        <v>10238</v>
      </c>
      <c r="F497">
        <v>1</v>
      </c>
      <c r="G497">
        <v>0</v>
      </c>
      <c r="H497">
        <v>0</v>
      </c>
      <c r="I497">
        <v>34</v>
      </c>
      <c r="J497">
        <v>80.7</v>
      </c>
      <c r="K497">
        <v>2.65</v>
      </c>
      <c r="L497">
        <v>67.45</v>
      </c>
      <c r="M497" t="s">
        <v>153</v>
      </c>
      <c r="N497" t="s">
        <v>1159</v>
      </c>
      <c r="O497" t="s">
        <v>1160</v>
      </c>
      <c r="P497" t="s">
        <v>156</v>
      </c>
      <c r="Q497" t="s">
        <v>157</v>
      </c>
      <c r="R497" t="s">
        <v>158</v>
      </c>
      <c r="S497">
        <v>-89</v>
      </c>
      <c r="T497">
        <v>39.840000000000003</v>
      </c>
    </row>
    <row r="498" spans="1:20" x14ac:dyDescent="0.35">
      <c r="A498" t="s">
        <v>1248</v>
      </c>
      <c r="B498">
        <v>3300025861</v>
      </c>
      <c r="C498">
        <v>2540312</v>
      </c>
      <c r="D498">
        <v>145</v>
      </c>
      <c r="E498">
        <v>32578</v>
      </c>
      <c r="F498">
        <v>0</v>
      </c>
      <c r="G498">
        <v>4</v>
      </c>
      <c r="H498">
        <v>1</v>
      </c>
      <c r="I498">
        <v>48</v>
      </c>
      <c r="J498">
        <v>91.13</v>
      </c>
      <c r="K498">
        <v>3.63</v>
      </c>
      <c r="L498">
        <v>72.98</v>
      </c>
      <c r="M498" t="s">
        <v>153</v>
      </c>
      <c r="N498" t="s">
        <v>1133</v>
      </c>
      <c r="O498" t="s">
        <v>1134</v>
      </c>
      <c r="P498" t="s">
        <v>156</v>
      </c>
      <c r="Q498" t="s">
        <v>157</v>
      </c>
      <c r="R498" t="s">
        <v>158</v>
      </c>
      <c r="S498">
        <v>-89</v>
      </c>
      <c r="T498">
        <v>39.840000000000003</v>
      </c>
    </row>
    <row r="499" spans="1:20" x14ac:dyDescent="0.35">
      <c r="A499" t="s">
        <v>1249</v>
      </c>
      <c r="B499">
        <v>3300025861</v>
      </c>
      <c r="C499">
        <v>2211227</v>
      </c>
      <c r="D499">
        <v>312</v>
      </c>
      <c r="E499">
        <v>8343</v>
      </c>
      <c r="F499">
        <v>0</v>
      </c>
      <c r="G499">
        <v>0</v>
      </c>
      <c r="H499">
        <v>0</v>
      </c>
      <c r="I499">
        <v>26</v>
      </c>
      <c r="J499">
        <v>74.41</v>
      </c>
      <c r="K499">
        <v>0.95</v>
      </c>
      <c r="L499">
        <v>69.66</v>
      </c>
      <c r="M499" t="s">
        <v>153</v>
      </c>
      <c r="N499" t="s">
        <v>1250</v>
      </c>
      <c r="O499" t="s">
        <v>288</v>
      </c>
      <c r="P499" t="s">
        <v>156</v>
      </c>
      <c r="Q499" t="s">
        <v>157</v>
      </c>
      <c r="R499" t="s">
        <v>158</v>
      </c>
      <c r="S499">
        <v>-89</v>
      </c>
      <c r="T499">
        <v>39.840000000000003</v>
      </c>
    </row>
    <row r="500" spans="1:20" x14ac:dyDescent="0.35">
      <c r="A500" t="s">
        <v>1251</v>
      </c>
      <c r="B500">
        <v>3300025861</v>
      </c>
      <c r="C500">
        <v>3415855</v>
      </c>
      <c r="D500">
        <v>360</v>
      </c>
      <c r="E500">
        <v>12868</v>
      </c>
      <c r="F500">
        <v>0</v>
      </c>
      <c r="G500">
        <v>0</v>
      </c>
      <c r="H500">
        <v>0</v>
      </c>
      <c r="I500">
        <v>46</v>
      </c>
      <c r="J500">
        <v>93.98</v>
      </c>
      <c r="K500">
        <v>4.95</v>
      </c>
      <c r="L500">
        <v>69.23</v>
      </c>
      <c r="M500" t="s">
        <v>153</v>
      </c>
      <c r="N500" t="s">
        <v>160</v>
      </c>
      <c r="O500" t="s">
        <v>161</v>
      </c>
      <c r="P500" t="s">
        <v>156</v>
      </c>
      <c r="Q500" t="s">
        <v>157</v>
      </c>
      <c r="R500" t="s">
        <v>158</v>
      </c>
      <c r="S500">
        <v>-89</v>
      </c>
      <c r="T500">
        <v>39.840000000000003</v>
      </c>
    </row>
    <row r="501" spans="1:20" x14ac:dyDescent="0.35">
      <c r="A501" t="s">
        <v>1252</v>
      </c>
      <c r="B501">
        <v>3300025861</v>
      </c>
      <c r="C501">
        <v>3678990</v>
      </c>
      <c r="D501">
        <v>158</v>
      </c>
      <c r="E501">
        <v>33771</v>
      </c>
      <c r="F501">
        <v>1</v>
      </c>
      <c r="G501">
        <v>1</v>
      </c>
      <c r="H501">
        <v>1</v>
      </c>
      <c r="I501">
        <v>47</v>
      </c>
      <c r="J501">
        <v>97.3</v>
      </c>
      <c r="K501">
        <v>4.05</v>
      </c>
      <c r="L501">
        <v>77.05</v>
      </c>
      <c r="M501" t="s">
        <v>183</v>
      </c>
      <c r="N501" t="s">
        <v>1011</v>
      </c>
      <c r="O501" t="s">
        <v>1012</v>
      </c>
      <c r="P501" t="s">
        <v>156</v>
      </c>
      <c r="Q501" t="s">
        <v>157</v>
      </c>
      <c r="R501" t="s">
        <v>158</v>
      </c>
      <c r="S501">
        <v>-89</v>
      </c>
      <c r="T501">
        <v>39.840000000000003</v>
      </c>
    </row>
    <row r="502" spans="1:20" x14ac:dyDescent="0.35">
      <c r="A502" t="s">
        <v>1253</v>
      </c>
      <c r="B502">
        <v>3300025861</v>
      </c>
      <c r="C502">
        <v>4402080</v>
      </c>
      <c r="D502">
        <v>598</v>
      </c>
      <c r="E502">
        <v>8299</v>
      </c>
      <c r="F502">
        <v>2</v>
      </c>
      <c r="G502">
        <v>1</v>
      </c>
      <c r="H502">
        <v>0</v>
      </c>
      <c r="I502">
        <v>31</v>
      </c>
      <c r="J502">
        <v>69.55</v>
      </c>
      <c r="K502">
        <v>2.73</v>
      </c>
      <c r="L502">
        <v>55.9</v>
      </c>
      <c r="M502" t="s">
        <v>153</v>
      </c>
      <c r="N502" t="s">
        <v>1254</v>
      </c>
      <c r="O502" t="s">
        <v>593</v>
      </c>
      <c r="P502" t="s">
        <v>156</v>
      </c>
      <c r="Q502" t="s">
        <v>157</v>
      </c>
      <c r="R502" t="s">
        <v>158</v>
      </c>
      <c r="S502">
        <v>-89</v>
      </c>
      <c r="T502">
        <v>39.840000000000003</v>
      </c>
    </row>
    <row r="503" spans="1:20" x14ac:dyDescent="0.35">
      <c r="A503" t="s">
        <v>1255</v>
      </c>
      <c r="B503">
        <v>3300025861</v>
      </c>
      <c r="C503">
        <v>4536776</v>
      </c>
      <c r="D503">
        <v>42</v>
      </c>
      <c r="E503">
        <v>190007</v>
      </c>
      <c r="F503">
        <v>1</v>
      </c>
      <c r="G503">
        <v>1</v>
      </c>
      <c r="H503">
        <v>1</v>
      </c>
      <c r="I503">
        <v>48</v>
      </c>
      <c r="J503">
        <v>86.82</v>
      </c>
      <c r="K503">
        <v>2</v>
      </c>
      <c r="L503">
        <v>76.819999999999993</v>
      </c>
      <c r="M503" t="s">
        <v>153</v>
      </c>
      <c r="N503" t="s">
        <v>1170</v>
      </c>
      <c r="O503" t="s">
        <v>947</v>
      </c>
      <c r="P503" t="s">
        <v>156</v>
      </c>
      <c r="Q503" t="s">
        <v>157</v>
      </c>
      <c r="R503" t="s">
        <v>158</v>
      </c>
      <c r="S503">
        <v>-89</v>
      </c>
      <c r="T503">
        <v>39.840000000000003</v>
      </c>
    </row>
    <row r="504" spans="1:20" x14ac:dyDescent="0.35">
      <c r="A504" t="s">
        <v>1256</v>
      </c>
      <c r="B504">
        <v>3300025861</v>
      </c>
      <c r="C504">
        <v>4265996</v>
      </c>
      <c r="D504">
        <v>31</v>
      </c>
      <c r="E504">
        <v>237196</v>
      </c>
      <c r="F504">
        <v>1</v>
      </c>
      <c r="G504">
        <v>1</v>
      </c>
      <c r="H504">
        <v>1</v>
      </c>
      <c r="I504">
        <v>45</v>
      </c>
      <c r="J504">
        <v>95.51</v>
      </c>
      <c r="K504">
        <v>2.25</v>
      </c>
      <c r="L504">
        <v>84.26</v>
      </c>
      <c r="M504" t="s">
        <v>183</v>
      </c>
      <c r="N504" t="s">
        <v>1107</v>
      </c>
      <c r="O504" t="s">
        <v>1108</v>
      </c>
      <c r="P504" t="s">
        <v>156</v>
      </c>
      <c r="Q504" t="s">
        <v>157</v>
      </c>
      <c r="R504" t="s">
        <v>158</v>
      </c>
      <c r="S504">
        <v>-89</v>
      </c>
      <c r="T504">
        <v>39.840000000000003</v>
      </c>
    </row>
    <row r="505" spans="1:20" x14ac:dyDescent="0.35">
      <c r="A505" t="s">
        <v>1257</v>
      </c>
      <c r="B505">
        <v>3300025861</v>
      </c>
      <c r="C505">
        <v>4276266</v>
      </c>
      <c r="D505">
        <v>200</v>
      </c>
      <c r="E505">
        <v>30725</v>
      </c>
      <c r="F505">
        <v>1</v>
      </c>
      <c r="G505">
        <v>0</v>
      </c>
      <c r="H505">
        <v>0</v>
      </c>
      <c r="I505">
        <v>41</v>
      </c>
      <c r="J505">
        <v>93.18</v>
      </c>
      <c r="K505">
        <v>2.94</v>
      </c>
      <c r="L505">
        <v>78.48</v>
      </c>
      <c r="M505" t="s">
        <v>153</v>
      </c>
      <c r="N505" t="s">
        <v>1165</v>
      </c>
      <c r="O505" t="s">
        <v>1166</v>
      </c>
      <c r="P505" t="s">
        <v>156</v>
      </c>
      <c r="Q505" t="s">
        <v>157</v>
      </c>
      <c r="R505" t="s">
        <v>158</v>
      </c>
      <c r="S505">
        <v>-89</v>
      </c>
      <c r="T505">
        <v>39.840000000000003</v>
      </c>
    </row>
    <row r="506" spans="1:20" x14ac:dyDescent="0.35">
      <c r="A506" t="s">
        <v>52</v>
      </c>
      <c r="B506">
        <v>3300025861</v>
      </c>
      <c r="C506">
        <v>3841787</v>
      </c>
      <c r="D506">
        <v>66</v>
      </c>
      <c r="E506">
        <v>138190</v>
      </c>
      <c r="F506">
        <v>1</v>
      </c>
      <c r="G506">
        <v>1</v>
      </c>
      <c r="H506">
        <v>1</v>
      </c>
      <c r="I506">
        <v>46</v>
      </c>
      <c r="J506">
        <v>99.52</v>
      </c>
      <c r="K506">
        <v>1.27</v>
      </c>
      <c r="L506">
        <v>93.17</v>
      </c>
      <c r="M506" t="s">
        <v>183</v>
      </c>
      <c r="N506" t="s">
        <v>1172</v>
      </c>
      <c r="O506" t="s">
        <v>1173</v>
      </c>
      <c r="P506" t="s">
        <v>156</v>
      </c>
      <c r="Q506" t="s">
        <v>157</v>
      </c>
      <c r="R506" t="s">
        <v>158</v>
      </c>
      <c r="S506">
        <v>-89</v>
      </c>
      <c r="T506">
        <v>39.840000000000003</v>
      </c>
    </row>
    <row r="507" spans="1:20" x14ac:dyDescent="0.35">
      <c r="A507" t="s">
        <v>1258</v>
      </c>
      <c r="B507">
        <v>3300025861</v>
      </c>
      <c r="C507">
        <v>3779574</v>
      </c>
      <c r="D507">
        <v>57</v>
      </c>
      <c r="E507">
        <v>119580</v>
      </c>
      <c r="F507">
        <v>1</v>
      </c>
      <c r="G507">
        <v>1</v>
      </c>
      <c r="H507">
        <v>1</v>
      </c>
      <c r="I507">
        <v>46</v>
      </c>
      <c r="J507">
        <v>93.64</v>
      </c>
      <c r="K507">
        <v>1.55</v>
      </c>
      <c r="L507">
        <v>85.89</v>
      </c>
      <c r="M507" t="s">
        <v>183</v>
      </c>
      <c r="N507" t="s">
        <v>1151</v>
      </c>
      <c r="O507" t="s">
        <v>613</v>
      </c>
      <c r="P507" t="s">
        <v>156</v>
      </c>
      <c r="Q507" t="s">
        <v>157</v>
      </c>
      <c r="R507" t="s">
        <v>158</v>
      </c>
      <c r="S507">
        <v>-89</v>
      </c>
      <c r="T507">
        <v>39.840000000000003</v>
      </c>
    </row>
    <row r="508" spans="1:20" x14ac:dyDescent="0.35">
      <c r="A508" t="s">
        <v>1259</v>
      </c>
      <c r="B508">
        <v>3300025861</v>
      </c>
      <c r="C508">
        <v>3846124</v>
      </c>
      <c r="D508">
        <v>203</v>
      </c>
      <c r="E508">
        <v>24427</v>
      </c>
      <c r="F508">
        <v>2</v>
      </c>
      <c r="G508">
        <v>1</v>
      </c>
      <c r="H508">
        <v>1</v>
      </c>
      <c r="I508">
        <v>45</v>
      </c>
      <c r="J508">
        <v>95.23</v>
      </c>
      <c r="K508">
        <v>1.35</v>
      </c>
      <c r="L508">
        <v>88.48</v>
      </c>
      <c r="M508" t="s">
        <v>183</v>
      </c>
      <c r="N508" t="s">
        <v>1100</v>
      </c>
      <c r="O508" t="s">
        <v>1101</v>
      </c>
      <c r="P508" t="s">
        <v>156</v>
      </c>
      <c r="Q508" t="s">
        <v>157</v>
      </c>
      <c r="R508" t="s">
        <v>158</v>
      </c>
      <c r="S508">
        <v>-89</v>
      </c>
      <c r="T508">
        <v>39.840000000000003</v>
      </c>
    </row>
    <row r="509" spans="1:20" x14ac:dyDescent="0.35">
      <c r="A509" t="s">
        <v>1260</v>
      </c>
      <c r="B509">
        <v>3300025861</v>
      </c>
      <c r="C509">
        <v>1473554</v>
      </c>
      <c r="D509">
        <v>256</v>
      </c>
      <c r="E509">
        <v>5961</v>
      </c>
      <c r="F509">
        <v>0</v>
      </c>
      <c r="G509">
        <v>0</v>
      </c>
      <c r="H509">
        <v>0</v>
      </c>
      <c r="I509">
        <v>19</v>
      </c>
      <c r="J509">
        <v>59.85</v>
      </c>
      <c r="K509">
        <v>1.03</v>
      </c>
      <c r="L509">
        <v>54.7</v>
      </c>
      <c r="M509" t="s">
        <v>153</v>
      </c>
      <c r="N509" t="s">
        <v>1181</v>
      </c>
      <c r="O509" t="s">
        <v>1182</v>
      </c>
      <c r="P509" t="s">
        <v>156</v>
      </c>
      <c r="Q509" t="s">
        <v>157</v>
      </c>
      <c r="R509" t="s">
        <v>158</v>
      </c>
      <c r="S509">
        <v>-89</v>
      </c>
      <c r="T509">
        <v>39.840000000000003</v>
      </c>
    </row>
    <row r="510" spans="1:20" x14ac:dyDescent="0.35">
      <c r="A510" t="s">
        <v>1261</v>
      </c>
      <c r="B510">
        <v>3300025861</v>
      </c>
      <c r="C510">
        <v>1411619</v>
      </c>
      <c r="D510">
        <v>302</v>
      </c>
      <c r="E510">
        <v>4634</v>
      </c>
      <c r="F510">
        <v>0</v>
      </c>
      <c r="G510">
        <v>0</v>
      </c>
      <c r="H510">
        <v>0</v>
      </c>
      <c r="I510">
        <v>11</v>
      </c>
      <c r="J510">
        <v>50.16</v>
      </c>
      <c r="K510">
        <v>0</v>
      </c>
      <c r="L510">
        <v>50.16</v>
      </c>
      <c r="M510" t="s">
        <v>153</v>
      </c>
      <c r="N510" t="s">
        <v>1187</v>
      </c>
      <c r="O510" t="s">
        <v>881</v>
      </c>
      <c r="P510" t="s">
        <v>156</v>
      </c>
      <c r="Q510" t="s">
        <v>157</v>
      </c>
      <c r="R510" t="s">
        <v>158</v>
      </c>
      <c r="S510">
        <v>-89</v>
      </c>
      <c r="T510">
        <v>39.840000000000003</v>
      </c>
    </row>
    <row r="511" spans="1:20" x14ac:dyDescent="0.35">
      <c r="A511" t="s">
        <v>1262</v>
      </c>
      <c r="B511">
        <v>3300025762</v>
      </c>
      <c r="C511">
        <v>685361</v>
      </c>
      <c r="D511">
        <v>23</v>
      </c>
      <c r="E511">
        <v>54428</v>
      </c>
      <c r="F511">
        <v>2</v>
      </c>
      <c r="G511">
        <v>0</v>
      </c>
      <c r="H511">
        <v>0</v>
      </c>
      <c r="I511">
        <v>44</v>
      </c>
      <c r="J511">
        <v>67.33</v>
      </c>
      <c r="K511">
        <v>3.41</v>
      </c>
      <c r="L511">
        <v>50.28</v>
      </c>
      <c r="M511" t="s">
        <v>153</v>
      </c>
      <c r="N511" t="s">
        <v>1263</v>
      </c>
      <c r="O511" t="s">
        <v>1264</v>
      </c>
      <c r="P511" t="s">
        <v>156</v>
      </c>
      <c r="Q511" t="s">
        <v>157</v>
      </c>
      <c r="R511" t="s">
        <v>158</v>
      </c>
      <c r="S511">
        <v>-75.22</v>
      </c>
      <c r="T511">
        <v>39.880000000000003</v>
      </c>
    </row>
    <row r="512" spans="1:20" x14ac:dyDescent="0.35">
      <c r="A512" t="s">
        <v>1265</v>
      </c>
      <c r="B512">
        <v>3300025762</v>
      </c>
      <c r="C512">
        <v>792192</v>
      </c>
      <c r="D512">
        <v>74</v>
      </c>
      <c r="E512">
        <v>14134</v>
      </c>
      <c r="F512">
        <v>0</v>
      </c>
      <c r="G512">
        <v>0</v>
      </c>
      <c r="H512">
        <v>0</v>
      </c>
      <c r="I512">
        <v>33</v>
      </c>
      <c r="J512">
        <v>59.31</v>
      </c>
      <c r="K512">
        <v>0.93</v>
      </c>
      <c r="L512">
        <v>54.66</v>
      </c>
      <c r="M512" t="s">
        <v>153</v>
      </c>
      <c r="N512" t="s">
        <v>1266</v>
      </c>
      <c r="O512" t="s">
        <v>1267</v>
      </c>
      <c r="P512" t="s">
        <v>156</v>
      </c>
      <c r="Q512" t="s">
        <v>157</v>
      </c>
      <c r="R512" t="s">
        <v>158</v>
      </c>
      <c r="S512">
        <v>-75.22</v>
      </c>
      <c r="T512">
        <v>39.880000000000003</v>
      </c>
    </row>
    <row r="513" spans="1:20" x14ac:dyDescent="0.35">
      <c r="A513" t="s">
        <v>1268</v>
      </c>
      <c r="B513">
        <v>3300025762</v>
      </c>
      <c r="C513">
        <v>2921826</v>
      </c>
      <c r="D513">
        <v>355</v>
      </c>
      <c r="E513">
        <v>9753</v>
      </c>
      <c r="F513">
        <v>1</v>
      </c>
      <c r="G513">
        <v>1</v>
      </c>
      <c r="H513">
        <v>1</v>
      </c>
      <c r="I513">
        <v>31</v>
      </c>
      <c r="J513">
        <v>80.900000000000006</v>
      </c>
      <c r="K513">
        <v>3.44</v>
      </c>
      <c r="L513">
        <v>63.7</v>
      </c>
      <c r="M513" t="s">
        <v>153</v>
      </c>
      <c r="N513" t="s">
        <v>1269</v>
      </c>
      <c r="O513" t="s">
        <v>1108</v>
      </c>
      <c r="P513" t="s">
        <v>156</v>
      </c>
      <c r="Q513" t="s">
        <v>157</v>
      </c>
      <c r="R513" t="s">
        <v>158</v>
      </c>
      <c r="S513">
        <v>-75.22</v>
      </c>
      <c r="T513">
        <v>39.880000000000003</v>
      </c>
    </row>
    <row r="514" spans="1:20" x14ac:dyDescent="0.35">
      <c r="A514" t="s">
        <v>1270</v>
      </c>
      <c r="B514">
        <v>3300025762</v>
      </c>
      <c r="C514">
        <v>2483829</v>
      </c>
      <c r="D514">
        <v>226</v>
      </c>
      <c r="E514">
        <v>13930</v>
      </c>
      <c r="F514">
        <v>0</v>
      </c>
      <c r="G514">
        <v>2</v>
      </c>
      <c r="H514">
        <v>0</v>
      </c>
      <c r="I514">
        <v>29</v>
      </c>
      <c r="J514">
        <v>90.24</v>
      </c>
      <c r="K514">
        <v>3.1</v>
      </c>
      <c r="L514">
        <v>74.739999999999995</v>
      </c>
      <c r="M514" t="s">
        <v>153</v>
      </c>
      <c r="N514" t="s">
        <v>1271</v>
      </c>
      <c r="O514" t="s">
        <v>1272</v>
      </c>
      <c r="P514" t="s">
        <v>156</v>
      </c>
      <c r="Q514" t="s">
        <v>157</v>
      </c>
      <c r="R514" t="s">
        <v>158</v>
      </c>
      <c r="S514">
        <v>-75.22</v>
      </c>
      <c r="T514">
        <v>39.880000000000003</v>
      </c>
    </row>
    <row r="515" spans="1:20" x14ac:dyDescent="0.35">
      <c r="A515" t="s">
        <v>1273</v>
      </c>
      <c r="B515">
        <v>3300025762</v>
      </c>
      <c r="C515">
        <v>6090079</v>
      </c>
      <c r="D515">
        <v>109</v>
      </c>
      <c r="E515">
        <v>97764</v>
      </c>
      <c r="F515">
        <v>1</v>
      </c>
      <c r="G515">
        <v>1</v>
      </c>
      <c r="H515">
        <v>1</v>
      </c>
      <c r="I515">
        <v>44</v>
      </c>
      <c r="J515">
        <v>81.650000000000006</v>
      </c>
      <c r="K515">
        <v>4.4800000000000004</v>
      </c>
      <c r="L515">
        <v>59.25</v>
      </c>
      <c r="M515" t="s">
        <v>153</v>
      </c>
      <c r="N515" t="s">
        <v>1274</v>
      </c>
      <c r="O515" t="s">
        <v>1275</v>
      </c>
      <c r="P515" t="s">
        <v>156</v>
      </c>
      <c r="Q515" t="s">
        <v>157</v>
      </c>
      <c r="R515" t="s">
        <v>158</v>
      </c>
      <c r="S515">
        <v>-75.22</v>
      </c>
      <c r="T515">
        <v>39.880000000000003</v>
      </c>
    </row>
    <row r="516" spans="1:20" x14ac:dyDescent="0.35">
      <c r="A516" t="s">
        <v>1276</v>
      </c>
      <c r="B516">
        <v>3300025762</v>
      </c>
      <c r="C516">
        <v>5158111</v>
      </c>
      <c r="D516">
        <v>320</v>
      </c>
      <c r="E516">
        <v>22335</v>
      </c>
      <c r="F516">
        <v>1</v>
      </c>
      <c r="G516">
        <v>1</v>
      </c>
      <c r="H516">
        <v>1</v>
      </c>
      <c r="I516">
        <v>35</v>
      </c>
      <c r="J516">
        <v>96.7</v>
      </c>
      <c r="K516">
        <v>3.3</v>
      </c>
      <c r="L516">
        <v>80.2</v>
      </c>
      <c r="M516" t="s">
        <v>183</v>
      </c>
      <c r="N516" t="s">
        <v>1277</v>
      </c>
      <c r="O516" t="s">
        <v>1278</v>
      </c>
      <c r="P516" t="s">
        <v>156</v>
      </c>
      <c r="Q516" t="s">
        <v>157</v>
      </c>
      <c r="R516" t="s">
        <v>158</v>
      </c>
      <c r="S516">
        <v>-75.22</v>
      </c>
      <c r="T516">
        <v>39.880000000000003</v>
      </c>
    </row>
    <row r="517" spans="1:20" x14ac:dyDescent="0.35">
      <c r="A517" t="s">
        <v>1279</v>
      </c>
      <c r="B517">
        <v>3300025762</v>
      </c>
      <c r="C517">
        <v>1322461</v>
      </c>
      <c r="D517">
        <v>147</v>
      </c>
      <c r="E517">
        <v>10750</v>
      </c>
      <c r="F517">
        <v>1</v>
      </c>
      <c r="G517">
        <v>1</v>
      </c>
      <c r="H517">
        <v>0</v>
      </c>
      <c r="I517">
        <v>25</v>
      </c>
      <c r="J517">
        <v>74.180000000000007</v>
      </c>
      <c r="K517">
        <v>0</v>
      </c>
      <c r="L517">
        <v>74.180000000000007</v>
      </c>
      <c r="M517" t="s">
        <v>153</v>
      </c>
      <c r="N517" t="s">
        <v>1280</v>
      </c>
      <c r="O517" t="s">
        <v>1281</v>
      </c>
      <c r="P517" t="s">
        <v>156</v>
      </c>
      <c r="Q517" t="s">
        <v>157</v>
      </c>
      <c r="R517" t="s">
        <v>158</v>
      </c>
      <c r="S517">
        <v>-75.22</v>
      </c>
      <c r="T517">
        <v>39.880000000000003</v>
      </c>
    </row>
    <row r="518" spans="1:20" x14ac:dyDescent="0.35">
      <c r="A518" t="s">
        <v>1282</v>
      </c>
      <c r="B518">
        <v>3300025762</v>
      </c>
      <c r="C518">
        <v>1947379</v>
      </c>
      <c r="D518">
        <v>272</v>
      </c>
      <c r="E518">
        <v>8206</v>
      </c>
      <c r="F518">
        <v>0</v>
      </c>
      <c r="G518">
        <v>1</v>
      </c>
      <c r="H518">
        <v>1</v>
      </c>
      <c r="I518">
        <v>33</v>
      </c>
      <c r="J518">
        <v>78.48</v>
      </c>
      <c r="K518">
        <v>3.36</v>
      </c>
      <c r="L518">
        <v>61.68</v>
      </c>
      <c r="M518" t="s">
        <v>153</v>
      </c>
      <c r="N518" t="s">
        <v>1283</v>
      </c>
      <c r="O518" t="s">
        <v>1284</v>
      </c>
      <c r="P518" t="s">
        <v>156</v>
      </c>
      <c r="Q518" t="s">
        <v>157</v>
      </c>
      <c r="R518" t="s">
        <v>158</v>
      </c>
      <c r="S518">
        <v>-75.22</v>
      </c>
      <c r="T518">
        <v>39.880000000000003</v>
      </c>
    </row>
    <row r="519" spans="1:20" x14ac:dyDescent="0.35">
      <c r="A519" t="s">
        <v>1285</v>
      </c>
      <c r="B519">
        <v>3300025762</v>
      </c>
      <c r="C519">
        <v>2055169</v>
      </c>
      <c r="D519">
        <v>199</v>
      </c>
      <c r="E519">
        <v>12999</v>
      </c>
      <c r="F519">
        <v>0</v>
      </c>
      <c r="G519">
        <v>1</v>
      </c>
      <c r="H519">
        <v>0</v>
      </c>
      <c r="I519">
        <v>18</v>
      </c>
      <c r="J519">
        <v>85.17</v>
      </c>
      <c r="K519">
        <v>4.43</v>
      </c>
      <c r="L519">
        <v>63.02</v>
      </c>
      <c r="M519" t="s">
        <v>153</v>
      </c>
      <c r="N519" t="s">
        <v>1286</v>
      </c>
      <c r="O519" t="s">
        <v>1287</v>
      </c>
      <c r="P519" t="s">
        <v>156</v>
      </c>
      <c r="Q519" t="s">
        <v>157</v>
      </c>
      <c r="R519" t="s">
        <v>158</v>
      </c>
      <c r="S519">
        <v>-75.22</v>
      </c>
      <c r="T519">
        <v>39.880000000000003</v>
      </c>
    </row>
    <row r="520" spans="1:20" x14ac:dyDescent="0.35">
      <c r="A520" t="s">
        <v>1288</v>
      </c>
      <c r="B520">
        <v>3300025762</v>
      </c>
      <c r="C520">
        <v>2190923</v>
      </c>
      <c r="D520">
        <v>99</v>
      </c>
      <c r="E520">
        <v>43693</v>
      </c>
      <c r="F520">
        <v>1</v>
      </c>
      <c r="G520">
        <v>1</v>
      </c>
      <c r="H520">
        <v>1</v>
      </c>
      <c r="I520">
        <v>41</v>
      </c>
      <c r="J520">
        <v>89.56</v>
      </c>
      <c r="K520">
        <v>1.1000000000000001</v>
      </c>
      <c r="L520">
        <v>84.06</v>
      </c>
      <c r="M520" t="s">
        <v>153</v>
      </c>
      <c r="N520" t="s">
        <v>1289</v>
      </c>
      <c r="O520" t="s">
        <v>1290</v>
      </c>
      <c r="P520" t="s">
        <v>156</v>
      </c>
      <c r="Q520" t="s">
        <v>157</v>
      </c>
      <c r="R520" t="s">
        <v>158</v>
      </c>
      <c r="S520">
        <v>-75.22</v>
      </c>
      <c r="T520">
        <v>39.880000000000003</v>
      </c>
    </row>
    <row r="521" spans="1:20" x14ac:dyDescent="0.35">
      <c r="A521" t="s">
        <v>1291</v>
      </c>
      <c r="B521">
        <v>3300025762</v>
      </c>
      <c r="C521">
        <v>3317019</v>
      </c>
      <c r="D521">
        <v>81</v>
      </c>
      <c r="E521">
        <v>101712</v>
      </c>
      <c r="F521">
        <v>1</v>
      </c>
      <c r="G521">
        <v>1</v>
      </c>
      <c r="H521">
        <v>2</v>
      </c>
      <c r="I521">
        <v>48</v>
      </c>
      <c r="J521">
        <v>94.19</v>
      </c>
      <c r="K521">
        <v>4.54</v>
      </c>
      <c r="L521">
        <v>71.489999999999995</v>
      </c>
      <c r="M521" t="s">
        <v>183</v>
      </c>
      <c r="N521" t="s">
        <v>1292</v>
      </c>
      <c r="O521" t="s">
        <v>1293</v>
      </c>
      <c r="P521" t="s">
        <v>156</v>
      </c>
      <c r="Q521" t="s">
        <v>157</v>
      </c>
      <c r="R521" t="s">
        <v>158</v>
      </c>
      <c r="S521">
        <v>-75.22</v>
      </c>
      <c r="T521">
        <v>39.880000000000003</v>
      </c>
    </row>
    <row r="522" spans="1:20" x14ac:dyDescent="0.35">
      <c r="A522" t="s">
        <v>1294</v>
      </c>
      <c r="B522">
        <v>3300025762</v>
      </c>
      <c r="C522">
        <v>2628770</v>
      </c>
      <c r="D522">
        <v>218</v>
      </c>
      <c r="E522">
        <v>15785</v>
      </c>
      <c r="F522">
        <v>1</v>
      </c>
      <c r="G522">
        <v>1</v>
      </c>
      <c r="H522">
        <v>1</v>
      </c>
      <c r="I522">
        <v>39</v>
      </c>
      <c r="J522">
        <v>94.61</v>
      </c>
      <c r="K522">
        <v>2.15</v>
      </c>
      <c r="L522">
        <v>83.86</v>
      </c>
      <c r="M522" t="s">
        <v>183</v>
      </c>
      <c r="N522" t="s">
        <v>1295</v>
      </c>
      <c r="O522" t="s">
        <v>1296</v>
      </c>
      <c r="P522" t="s">
        <v>156</v>
      </c>
      <c r="Q522" t="s">
        <v>157</v>
      </c>
      <c r="R522" t="s">
        <v>158</v>
      </c>
      <c r="S522">
        <v>-75.22</v>
      </c>
      <c r="T522">
        <v>39.880000000000003</v>
      </c>
    </row>
    <row r="523" spans="1:20" x14ac:dyDescent="0.35">
      <c r="A523" t="s">
        <v>1297</v>
      </c>
      <c r="B523">
        <v>3300025762</v>
      </c>
      <c r="C523">
        <v>3018096</v>
      </c>
      <c r="D523">
        <v>48</v>
      </c>
      <c r="E523">
        <v>153430</v>
      </c>
      <c r="F523">
        <v>0</v>
      </c>
      <c r="G523">
        <v>1</v>
      </c>
      <c r="H523">
        <v>0</v>
      </c>
      <c r="I523">
        <v>37</v>
      </c>
      <c r="J523">
        <v>89.78</v>
      </c>
      <c r="K523">
        <v>1.61</v>
      </c>
      <c r="L523">
        <v>81.73</v>
      </c>
      <c r="M523" t="s">
        <v>153</v>
      </c>
      <c r="N523" t="s">
        <v>1298</v>
      </c>
      <c r="O523" t="s">
        <v>1299</v>
      </c>
      <c r="P523" t="s">
        <v>156</v>
      </c>
      <c r="Q523" t="s">
        <v>157</v>
      </c>
      <c r="R523" t="s">
        <v>158</v>
      </c>
      <c r="S523">
        <v>-75.22</v>
      </c>
      <c r="T523">
        <v>39.880000000000003</v>
      </c>
    </row>
    <row r="524" spans="1:20" x14ac:dyDescent="0.35">
      <c r="A524" t="s">
        <v>1300</v>
      </c>
      <c r="B524">
        <v>3300025762</v>
      </c>
      <c r="C524">
        <v>1094836</v>
      </c>
      <c r="D524">
        <v>193</v>
      </c>
      <c r="E524">
        <v>5754</v>
      </c>
      <c r="F524">
        <v>0</v>
      </c>
      <c r="G524">
        <v>0</v>
      </c>
      <c r="H524">
        <v>0</v>
      </c>
      <c r="I524">
        <v>26</v>
      </c>
      <c r="J524">
        <v>65.319999999999993</v>
      </c>
      <c r="K524">
        <v>1.21</v>
      </c>
      <c r="L524">
        <v>59.27</v>
      </c>
      <c r="M524" t="s">
        <v>153</v>
      </c>
      <c r="N524" t="s">
        <v>1301</v>
      </c>
      <c r="O524" t="s">
        <v>1302</v>
      </c>
      <c r="P524" t="s">
        <v>156</v>
      </c>
      <c r="Q524" t="s">
        <v>157</v>
      </c>
      <c r="R524" t="s">
        <v>158</v>
      </c>
      <c r="S524">
        <v>-75.22</v>
      </c>
      <c r="T524">
        <v>39.880000000000003</v>
      </c>
    </row>
    <row r="525" spans="1:20" x14ac:dyDescent="0.35">
      <c r="A525" t="s">
        <v>1303</v>
      </c>
      <c r="B525">
        <v>3300025762</v>
      </c>
      <c r="C525">
        <v>915220</v>
      </c>
      <c r="D525">
        <v>42</v>
      </c>
      <c r="E525">
        <v>46368</v>
      </c>
      <c r="F525">
        <v>1</v>
      </c>
      <c r="G525">
        <v>1</v>
      </c>
      <c r="H525">
        <v>1</v>
      </c>
      <c r="I525">
        <v>48</v>
      </c>
      <c r="J525">
        <v>68.48</v>
      </c>
      <c r="K525">
        <v>2.48</v>
      </c>
      <c r="L525">
        <v>56.08</v>
      </c>
      <c r="M525" t="s">
        <v>153</v>
      </c>
      <c r="N525" t="s">
        <v>1121</v>
      </c>
      <c r="O525" t="s">
        <v>1122</v>
      </c>
      <c r="P525" t="s">
        <v>156</v>
      </c>
      <c r="Q525" t="s">
        <v>157</v>
      </c>
      <c r="R525" t="s">
        <v>158</v>
      </c>
      <c r="S525">
        <v>-75.22</v>
      </c>
      <c r="T525">
        <v>39.880000000000003</v>
      </c>
    </row>
    <row r="526" spans="1:20" x14ac:dyDescent="0.35">
      <c r="A526" t="s">
        <v>1304</v>
      </c>
      <c r="B526">
        <v>3300025762</v>
      </c>
      <c r="C526">
        <v>871094</v>
      </c>
      <c r="D526">
        <v>26</v>
      </c>
      <c r="E526">
        <v>49407</v>
      </c>
      <c r="F526">
        <v>1</v>
      </c>
      <c r="G526">
        <v>1</v>
      </c>
      <c r="H526">
        <v>1</v>
      </c>
      <c r="I526">
        <v>39</v>
      </c>
      <c r="J526">
        <v>70.459999999999994</v>
      </c>
      <c r="K526">
        <v>0</v>
      </c>
      <c r="L526">
        <v>70.459999999999994</v>
      </c>
      <c r="M526" t="s">
        <v>153</v>
      </c>
      <c r="N526" t="s">
        <v>1305</v>
      </c>
      <c r="O526" t="s">
        <v>1306</v>
      </c>
      <c r="P526" t="s">
        <v>156</v>
      </c>
      <c r="Q526" t="s">
        <v>157</v>
      </c>
      <c r="R526" t="s">
        <v>158</v>
      </c>
      <c r="S526">
        <v>-75.22</v>
      </c>
      <c r="T526">
        <v>39.880000000000003</v>
      </c>
    </row>
    <row r="527" spans="1:20" x14ac:dyDescent="0.35">
      <c r="A527" t="s">
        <v>1307</v>
      </c>
      <c r="B527">
        <v>3300025762</v>
      </c>
      <c r="C527">
        <v>1584256</v>
      </c>
      <c r="D527">
        <v>286</v>
      </c>
      <c r="E527">
        <v>5748</v>
      </c>
      <c r="F527">
        <v>0</v>
      </c>
      <c r="G527">
        <v>1</v>
      </c>
      <c r="H527">
        <v>1</v>
      </c>
      <c r="I527">
        <v>19</v>
      </c>
      <c r="J527">
        <v>53.73</v>
      </c>
      <c r="K527">
        <v>0.05</v>
      </c>
      <c r="L527">
        <v>53.48</v>
      </c>
      <c r="M527" t="s">
        <v>153</v>
      </c>
      <c r="N527" t="s">
        <v>1308</v>
      </c>
      <c r="O527" t="s">
        <v>333</v>
      </c>
      <c r="P527" t="s">
        <v>156</v>
      </c>
      <c r="Q527" t="s">
        <v>157</v>
      </c>
      <c r="R527" t="s">
        <v>158</v>
      </c>
      <c r="S527">
        <v>-75.22</v>
      </c>
      <c r="T527">
        <v>39.880000000000003</v>
      </c>
    </row>
    <row r="528" spans="1:20" x14ac:dyDescent="0.35">
      <c r="A528" t="s">
        <v>1309</v>
      </c>
      <c r="B528">
        <v>3300025762</v>
      </c>
      <c r="C528">
        <v>1659524</v>
      </c>
      <c r="D528">
        <v>287</v>
      </c>
      <c r="E528">
        <v>6244</v>
      </c>
      <c r="F528">
        <v>1</v>
      </c>
      <c r="G528">
        <v>0</v>
      </c>
      <c r="H528">
        <v>0</v>
      </c>
      <c r="I528">
        <v>28</v>
      </c>
      <c r="J528">
        <v>76.510000000000005</v>
      </c>
      <c r="K528">
        <v>0.56999999999999995</v>
      </c>
      <c r="L528">
        <v>73.66</v>
      </c>
      <c r="M528" t="s">
        <v>153</v>
      </c>
      <c r="N528" t="s">
        <v>1080</v>
      </c>
      <c r="O528" t="s">
        <v>1081</v>
      </c>
      <c r="P528" t="s">
        <v>156</v>
      </c>
      <c r="Q528" t="s">
        <v>157</v>
      </c>
      <c r="R528" t="s">
        <v>158</v>
      </c>
      <c r="S528">
        <v>-75.22</v>
      </c>
      <c r="T528">
        <v>39.880000000000003</v>
      </c>
    </row>
    <row r="529" spans="1:20" x14ac:dyDescent="0.35">
      <c r="A529" t="s">
        <v>1310</v>
      </c>
      <c r="B529">
        <v>3300025762</v>
      </c>
      <c r="C529">
        <v>2840998</v>
      </c>
      <c r="D529">
        <v>181</v>
      </c>
      <c r="E529">
        <v>24513</v>
      </c>
      <c r="F529">
        <v>1</v>
      </c>
      <c r="G529">
        <v>1</v>
      </c>
      <c r="H529">
        <v>1</v>
      </c>
      <c r="I529">
        <v>40</v>
      </c>
      <c r="J529">
        <v>80.14</v>
      </c>
      <c r="K529">
        <v>1.29</v>
      </c>
      <c r="L529">
        <v>73.69</v>
      </c>
      <c r="M529" t="s">
        <v>153</v>
      </c>
      <c r="N529" t="s">
        <v>1311</v>
      </c>
      <c r="O529" t="s">
        <v>1312</v>
      </c>
      <c r="P529" t="s">
        <v>156</v>
      </c>
      <c r="Q529" t="s">
        <v>157</v>
      </c>
      <c r="R529" t="s">
        <v>158</v>
      </c>
      <c r="S529">
        <v>-75.22</v>
      </c>
      <c r="T529">
        <v>39.880000000000003</v>
      </c>
    </row>
    <row r="530" spans="1:20" x14ac:dyDescent="0.35">
      <c r="A530" t="s">
        <v>1313</v>
      </c>
      <c r="B530">
        <v>3300025762</v>
      </c>
      <c r="C530">
        <v>2697645</v>
      </c>
      <c r="D530">
        <v>117</v>
      </c>
      <c r="E530">
        <v>37421</v>
      </c>
      <c r="F530">
        <v>0</v>
      </c>
      <c r="G530">
        <v>1</v>
      </c>
      <c r="H530">
        <v>1</v>
      </c>
      <c r="I530">
        <v>43</v>
      </c>
      <c r="J530">
        <v>98.31</v>
      </c>
      <c r="K530">
        <v>3.08</v>
      </c>
      <c r="L530">
        <v>82.91</v>
      </c>
      <c r="M530" t="s">
        <v>153</v>
      </c>
      <c r="N530" t="s">
        <v>1314</v>
      </c>
      <c r="O530" t="s">
        <v>164</v>
      </c>
      <c r="P530" t="s">
        <v>156</v>
      </c>
      <c r="Q530" t="s">
        <v>157</v>
      </c>
      <c r="R530" t="s">
        <v>158</v>
      </c>
      <c r="S530">
        <v>-75.22</v>
      </c>
      <c r="T530">
        <v>39.880000000000003</v>
      </c>
    </row>
    <row r="531" spans="1:20" x14ac:dyDescent="0.35">
      <c r="A531" t="s">
        <v>1315</v>
      </c>
      <c r="B531">
        <v>3300025762</v>
      </c>
      <c r="C531">
        <v>2654245</v>
      </c>
      <c r="D531">
        <v>144</v>
      </c>
      <c r="E531">
        <v>30765</v>
      </c>
      <c r="F531">
        <v>2</v>
      </c>
      <c r="G531">
        <v>1</v>
      </c>
      <c r="H531">
        <v>1</v>
      </c>
      <c r="I531">
        <v>30</v>
      </c>
      <c r="J531">
        <v>90.64</v>
      </c>
      <c r="K531">
        <v>3.21</v>
      </c>
      <c r="L531">
        <v>74.59</v>
      </c>
      <c r="M531" t="s">
        <v>153</v>
      </c>
      <c r="N531" t="s">
        <v>1316</v>
      </c>
      <c r="O531" t="s">
        <v>188</v>
      </c>
      <c r="P531" t="s">
        <v>156</v>
      </c>
      <c r="Q531" t="s">
        <v>157</v>
      </c>
      <c r="R531" t="s">
        <v>158</v>
      </c>
      <c r="S531">
        <v>-75.22</v>
      </c>
      <c r="T531">
        <v>39.880000000000003</v>
      </c>
    </row>
    <row r="532" spans="1:20" x14ac:dyDescent="0.35">
      <c r="A532" t="s">
        <v>1317</v>
      </c>
      <c r="B532">
        <v>3300025762</v>
      </c>
      <c r="C532">
        <v>2588411</v>
      </c>
      <c r="D532">
        <v>328</v>
      </c>
      <c r="E532">
        <v>9270</v>
      </c>
      <c r="F532">
        <v>1</v>
      </c>
      <c r="G532">
        <v>1</v>
      </c>
      <c r="H532">
        <v>1</v>
      </c>
      <c r="I532">
        <v>29</v>
      </c>
      <c r="J532">
        <v>79.66</v>
      </c>
      <c r="K532">
        <v>1.08</v>
      </c>
      <c r="L532">
        <v>74.260000000000005</v>
      </c>
      <c r="M532" t="s">
        <v>153</v>
      </c>
      <c r="N532" t="s">
        <v>1318</v>
      </c>
      <c r="O532" t="s">
        <v>1005</v>
      </c>
      <c r="P532" t="s">
        <v>156</v>
      </c>
      <c r="Q532" t="s">
        <v>157</v>
      </c>
      <c r="R532" t="s">
        <v>158</v>
      </c>
      <c r="S532">
        <v>-75.22</v>
      </c>
      <c r="T532">
        <v>39.880000000000003</v>
      </c>
    </row>
    <row r="533" spans="1:20" x14ac:dyDescent="0.35">
      <c r="A533" t="s">
        <v>1319</v>
      </c>
      <c r="B533">
        <v>3300025762</v>
      </c>
      <c r="C533">
        <v>2560843</v>
      </c>
      <c r="D533">
        <v>103</v>
      </c>
      <c r="E533">
        <v>66514</v>
      </c>
      <c r="F533">
        <v>3</v>
      </c>
      <c r="G533">
        <v>1</v>
      </c>
      <c r="H533">
        <v>2</v>
      </c>
      <c r="I533">
        <v>46</v>
      </c>
      <c r="J533">
        <v>90.75</v>
      </c>
      <c r="K533">
        <v>3.49</v>
      </c>
      <c r="L533">
        <v>73.3</v>
      </c>
      <c r="M533" t="s">
        <v>183</v>
      </c>
      <c r="N533" t="s">
        <v>1320</v>
      </c>
      <c r="O533" t="s">
        <v>281</v>
      </c>
      <c r="P533" t="s">
        <v>156</v>
      </c>
      <c r="Q533" t="s">
        <v>157</v>
      </c>
      <c r="R533" t="s">
        <v>158</v>
      </c>
      <c r="S533">
        <v>-75.22</v>
      </c>
      <c r="T533">
        <v>39.880000000000003</v>
      </c>
    </row>
    <row r="534" spans="1:20" x14ac:dyDescent="0.35">
      <c r="A534" t="s">
        <v>1321</v>
      </c>
      <c r="B534">
        <v>3300025762</v>
      </c>
      <c r="C534">
        <v>2396394</v>
      </c>
      <c r="D534">
        <v>98</v>
      </c>
      <c r="E534">
        <v>34165</v>
      </c>
      <c r="F534">
        <v>0</v>
      </c>
      <c r="G534">
        <v>1</v>
      </c>
      <c r="H534">
        <v>0</v>
      </c>
      <c r="I534">
        <v>39</v>
      </c>
      <c r="J534">
        <v>91.94</v>
      </c>
      <c r="K534">
        <v>2.96</v>
      </c>
      <c r="L534">
        <v>77.14</v>
      </c>
      <c r="M534" t="s">
        <v>153</v>
      </c>
      <c r="N534" t="s">
        <v>1097</v>
      </c>
      <c r="O534" t="s">
        <v>1098</v>
      </c>
      <c r="P534" t="s">
        <v>156</v>
      </c>
      <c r="Q534" t="s">
        <v>157</v>
      </c>
      <c r="R534" t="s">
        <v>158</v>
      </c>
      <c r="S534">
        <v>-75.22</v>
      </c>
      <c r="T534">
        <v>39.880000000000003</v>
      </c>
    </row>
    <row r="535" spans="1:20" x14ac:dyDescent="0.35">
      <c r="A535" t="s">
        <v>1322</v>
      </c>
      <c r="B535">
        <v>3300025762</v>
      </c>
      <c r="C535">
        <v>2401755</v>
      </c>
      <c r="D535">
        <v>269</v>
      </c>
      <c r="E535">
        <v>10910</v>
      </c>
      <c r="F535">
        <v>2</v>
      </c>
      <c r="G535">
        <v>2</v>
      </c>
      <c r="H535">
        <v>1</v>
      </c>
      <c r="I535">
        <v>27</v>
      </c>
      <c r="J535">
        <v>78.3</v>
      </c>
      <c r="K535">
        <v>0</v>
      </c>
      <c r="L535">
        <v>78.3</v>
      </c>
      <c r="M535" t="s">
        <v>153</v>
      </c>
      <c r="N535" t="s">
        <v>1323</v>
      </c>
      <c r="O535" t="s">
        <v>1324</v>
      </c>
      <c r="P535" t="s">
        <v>156</v>
      </c>
      <c r="Q535" t="s">
        <v>157</v>
      </c>
      <c r="R535" t="s">
        <v>158</v>
      </c>
      <c r="S535">
        <v>-75.22</v>
      </c>
      <c r="T535">
        <v>39.880000000000003</v>
      </c>
    </row>
    <row r="536" spans="1:20" x14ac:dyDescent="0.35">
      <c r="A536" t="s">
        <v>1325</v>
      </c>
      <c r="B536">
        <v>3300025762</v>
      </c>
      <c r="C536">
        <v>1115085</v>
      </c>
      <c r="D536">
        <v>200</v>
      </c>
      <c r="E536">
        <v>5636</v>
      </c>
      <c r="F536">
        <v>1</v>
      </c>
      <c r="G536">
        <v>0</v>
      </c>
      <c r="H536">
        <v>0</v>
      </c>
      <c r="I536">
        <v>22</v>
      </c>
      <c r="J536">
        <v>52.91</v>
      </c>
      <c r="K536">
        <v>0</v>
      </c>
      <c r="L536">
        <v>52.91</v>
      </c>
      <c r="M536" t="s">
        <v>153</v>
      </c>
      <c r="N536" t="s">
        <v>1326</v>
      </c>
      <c r="O536" t="s">
        <v>1327</v>
      </c>
      <c r="P536" t="s">
        <v>156</v>
      </c>
      <c r="Q536" t="s">
        <v>157</v>
      </c>
      <c r="R536" t="s">
        <v>158</v>
      </c>
      <c r="S536">
        <v>-75.22</v>
      </c>
      <c r="T536">
        <v>39.880000000000003</v>
      </c>
    </row>
    <row r="537" spans="1:20" x14ac:dyDescent="0.35">
      <c r="A537" t="s">
        <v>1328</v>
      </c>
      <c r="B537">
        <v>3300025762</v>
      </c>
      <c r="C537">
        <v>1244247</v>
      </c>
      <c r="D537">
        <v>189</v>
      </c>
      <c r="E537">
        <v>7234</v>
      </c>
      <c r="F537">
        <v>0</v>
      </c>
      <c r="G537">
        <v>0</v>
      </c>
      <c r="H537">
        <v>0</v>
      </c>
      <c r="I537">
        <v>27</v>
      </c>
      <c r="J537">
        <v>77.349999999999994</v>
      </c>
      <c r="K537">
        <v>0</v>
      </c>
      <c r="L537">
        <v>77.349999999999994</v>
      </c>
      <c r="M537" t="s">
        <v>153</v>
      </c>
      <c r="N537" t="s">
        <v>1329</v>
      </c>
      <c r="O537" t="s">
        <v>1330</v>
      </c>
      <c r="P537" t="s">
        <v>156</v>
      </c>
      <c r="Q537" t="s">
        <v>157</v>
      </c>
      <c r="R537" t="s">
        <v>158</v>
      </c>
      <c r="S537">
        <v>-75.22</v>
      </c>
      <c r="T537">
        <v>39.880000000000003</v>
      </c>
    </row>
    <row r="538" spans="1:20" x14ac:dyDescent="0.35">
      <c r="A538" t="s">
        <v>1331</v>
      </c>
      <c r="B538">
        <v>3300025762</v>
      </c>
      <c r="C538">
        <v>1088009</v>
      </c>
      <c r="D538">
        <v>98</v>
      </c>
      <c r="E538">
        <v>12916</v>
      </c>
      <c r="F538">
        <v>1</v>
      </c>
      <c r="G538">
        <v>0</v>
      </c>
      <c r="H538">
        <v>1</v>
      </c>
      <c r="I538">
        <v>27</v>
      </c>
      <c r="J538">
        <v>55.55</v>
      </c>
      <c r="K538">
        <v>0.91</v>
      </c>
      <c r="L538">
        <v>51</v>
      </c>
      <c r="M538" t="s">
        <v>153</v>
      </c>
      <c r="N538" t="s">
        <v>1332</v>
      </c>
      <c r="O538" t="s">
        <v>1333</v>
      </c>
      <c r="P538" t="s">
        <v>156</v>
      </c>
      <c r="Q538" t="s">
        <v>157</v>
      </c>
      <c r="R538" t="s">
        <v>158</v>
      </c>
      <c r="S538">
        <v>-75.22</v>
      </c>
      <c r="T538">
        <v>39.880000000000003</v>
      </c>
    </row>
    <row r="539" spans="1:20" x14ac:dyDescent="0.35">
      <c r="A539" t="s">
        <v>1334</v>
      </c>
      <c r="B539">
        <v>3300025762</v>
      </c>
      <c r="C539">
        <v>1867022</v>
      </c>
      <c r="D539">
        <v>50</v>
      </c>
      <c r="E539">
        <v>67400</v>
      </c>
      <c r="F539">
        <v>0</v>
      </c>
      <c r="G539">
        <v>0</v>
      </c>
      <c r="H539">
        <v>0</v>
      </c>
      <c r="I539">
        <v>34</v>
      </c>
      <c r="J539">
        <v>87.13</v>
      </c>
      <c r="K539">
        <v>1.43</v>
      </c>
      <c r="L539">
        <v>79.98</v>
      </c>
      <c r="M539" t="s">
        <v>153</v>
      </c>
      <c r="N539" t="s">
        <v>1220</v>
      </c>
      <c r="O539" t="s">
        <v>1221</v>
      </c>
      <c r="P539" t="s">
        <v>156</v>
      </c>
      <c r="Q539" t="s">
        <v>157</v>
      </c>
      <c r="R539" t="s">
        <v>158</v>
      </c>
      <c r="S539">
        <v>-75.22</v>
      </c>
      <c r="T539">
        <v>39.880000000000003</v>
      </c>
    </row>
    <row r="540" spans="1:20" x14ac:dyDescent="0.35">
      <c r="A540" t="s">
        <v>1335</v>
      </c>
      <c r="B540">
        <v>3300025762</v>
      </c>
      <c r="C540">
        <v>1764097</v>
      </c>
      <c r="D540">
        <v>29</v>
      </c>
      <c r="E540">
        <v>143058</v>
      </c>
      <c r="F540">
        <v>0</v>
      </c>
      <c r="G540">
        <v>3</v>
      </c>
      <c r="H540">
        <v>2</v>
      </c>
      <c r="I540">
        <v>44</v>
      </c>
      <c r="J540">
        <v>91.03</v>
      </c>
      <c r="K540">
        <v>1.28</v>
      </c>
      <c r="L540">
        <v>84.63</v>
      </c>
      <c r="M540" t="s">
        <v>153</v>
      </c>
      <c r="N540" t="s">
        <v>1336</v>
      </c>
      <c r="O540" t="s">
        <v>1337</v>
      </c>
      <c r="P540" t="s">
        <v>156</v>
      </c>
      <c r="Q540" t="s">
        <v>157</v>
      </c>
      <c r="R540" t="s">
        <v>158</v>
      </c>
      <c r="S540">
        <v>-75.22</v>
      </c>
      <c r="T540">
        <v>39.880000000000003</v>
      </c>
    </row>
    <row r="541" spans="1:20" x14ac:dyDescent="0.35">
      <c r="A541" t="s">
        <v>1338</v>
      </c>
      <c r="B541">
        <v>3300025762</v>
      </c>
      <c r="C541">
        <v>1546800</v>
      </c>
      <c r="D541">
        <v>200</v>
      </c>
      <c r="E541">
        <v>9218</v>
      </c>
      <c r="F541">
        <v>2</v>
      </c>
      <c r="G541">
        <v>0</v>
      </c>
      <c r="H541">
        <v>0</v>
      </c>
      <c r="I541">
        <v>34</v>
      </c>
      <c r="J541">
        <v>77.08</v>
      </c>
      <c r="K541">
        <v>2.0499999999999998</v>
      </c>
      <c r="L541">
        <v>66.83</v>
      </c>
      <c r="M541" t="s">
        <v>153</v>
      </c>
      <c r="N541" t="s">
        <v>1339</v>
      </c>
      <c r="O541" t="s">
        <v>1340</v>
      </c>
      <c r="P541" t="s">
        <v>156</v>
      </c>
      <c r="Q541" t="s">
        <v>157</v>
      </c>
      <c r="R541" t="s">
        <v>158</v>
      </c>
      <c r="S541">
        <v>-75.22</v>
      </c>
      <c r="T541">
        <v>39.880000000000003</v>
      </c>
    </row>
    <row r="542" spans="1:20" x14ac:dyDescent="0.35">
      <c r="A542" t="s">
        <v>1341</v>
      </c>
      <c r="B542">
        <v>3300025762</v>
      </c>
      <c r="C542">
        <v>1715430</v>
      </c>
      <c r="D542">
        <v>38</v>
      </c>
      <c r="E542">
        <v>124314</v>
      </c>
      <c r="F542">
        <v>1</v>
      </c>
      <c r="G542">
        <v>1</v>
      </c>
      <c r="H542">
        <v>0</v>
      </c>
      <c r="I542">
        <v>35</v>
      </c>
      <c r="J542">
        <v>78.569999999999993</v>
      </c>
      <c r="K542">
        <v>1.79</v>
      </c>
      <c r="L542">
        <v>69.62</v>
      </c>
      <c r="M542" t="s">
        <v>153</v>
      </c>
      <c r="N542" t="s">
        <v>1342</v>
      </c>
      <c r="O542" t="s">
        <v>155</v>
      </c>
      <c r="P542" t="s">
        <v>156</v>
      </c>
      <c r="Q542" t="s">
        <v>157</v>
      </c>
      <c r="R542" t="s">
        <v>158</v>
      </c>
      <c r="S542">
        <v>-75.22</v>
      </c>
      <c r="T542">
        <v>39.880000000000003</v>
      </c>
    </row>
    <row r="543" spans="1:20" x14ac:dyDescent="0.35">
      <c r="A543" t="s">
        <v>1343</v>
      </c>
      <c r="B543">
        <v>3300025714</v>
      </c>
      <c r="C543">
        <v>6070429</v>
      </c>
      <c r="D543">
        <v>80</v>
      </c>
      <c r="E543">
        <v>126112</v>
      </c>
      <c r="F543">
        <v>1</v>
      </c>
      <c r="G543">
        <v>0</v>
      </c>
      <c r="H543">
        <v>0</v>
      </c>
      <c r="I543">
        <v>48</v>
      </c>
      <c r="J543">
        <v>98.86</v>
      </c>
      <c r="K543">
        <v>3.41</v>
      </c>
      <c r="L543">
        <v>81.81</v>
      </c>
      <c r="M543" t="s">
        <v>153</v>
      </c>
      <c r="N543" t="s">
        <v>1344</v>
      </c>
      <c r="O543" t="s">
        <v>1114</v>
      </c>
      <c r="P543" t="s">
        <v>156</v>
      </c>
      <c r="Q543" t="s">
        <v>157</v>
      </c>
      <c r="R543" t="s">
        <v>158</v>
      </c>
      <c r="S543">
        <v>-75.22</v>
      </c>
      <c r="T543">
        <v>39.880000000000003</v>
      </c>
    </row>
    <row r="544" spans="1:20" x14ac:dyDescent="0.35">
      <c r="A544" t="s">
        <v>1345</v>
      </c>
      <c r="B544">
        <v>3300025714</v>
      </c>
      <c r="C544">
        <v>5000733</v>
      </c>
      <c r="D544">
        <v>270</v>
      </c>
      <c r="E544">
        <v>27963</v>
      </c>
      <c r="F544">
        <v>1</v>
      </c>
      <c r="G544">
        <v>1</v>
      </c>
      <c r="H544">
        <v>1</v>
      </c>
      <c r="I544">
        <v>46</v>
      </c>
      <c r="J544">
        <v>89.86</v>
      </c>
      <c r="K544">
        <v>4.08</v>
      </c>
      <c r="L544">
        <v>69.459999999999994</v>
      </c>
      <c r="M544" t="s">
        <v>153</v>
      </c>
      <c r="N544" t="s">
        <v>1346</v>
      </c>
      <c r="O544" t="s">
        <v>1101</v>
      </c>
      <c r="P544" t="s">
        <v>156</v>
      </c>
      <c r="Q544" t="s">
        <v>157</v>
      </c>
      <c r="R544" t="s">
        <v>158</v>
      </c>
      <c r="S544">
        <v>-75.22</v>
      </c>
      <c r="T544">
        <v>39.880000000000003</v>
      </c>
    </row>
    <row r="545" spans="1:20" x14ac:dyDescent="0.35">
      <c r="A545" t="s">
        <v>1347</v>
      </c>
      <c r="B545">
        <v>3300025714</v>
      </c>
      <c r="C545">
        <v>3302719</v>
      </c>
      <c r="D545">
        <v>205</v>
      </c>
      <c r="E545">
        <v>25032</v>
      </c>
      <c r="F545">
        <v>1</v>
      </c>
      <c r="G545">
        <v>1</v>
      </c>
      <c r="H545">
        <v>1</v>
      </c>
      <c r="I545">
        <v>43</v>
      </c>
      <c r="J545">
        <v>85.76</v>
      </c>
      <c r="K545">
        <v>3.5</v>
      </c>
      <c r="L545">
        <v>68.260000000000005</v>
      </c>
      <c r="M545" t="s">
        <v>153</v>
      </c>
      <c r="N545" t="s">
        <v>1348</v>
      </c>
      <c r="O545" t="s">
        <v>1312</v>
      </c>
      <c r="P545" t="s">
        <v>156</v>
      </c>
      <c r="Q545" t="s">
        <v>157</v>
      </c>
      <c r="R545" t="s">
        <v>158</v>
      </c>
      <c r="S545">
        <v>-75.22</v>
      </c>
      <c r="T545">
        <v>39.880000000000003</v>
      </c>
    </row>
    <row r="546" spans="1:20" x14ac:dyDescent="0.35">
      <c r="A546" t="s">
        <v>1349</v>
      </c>
      <c r="B546">
        <v>3300025714</v>
      </c>
      <c r="C546">
        <v>2979506</v>
      </c>
      <c r="D546">
        <v>61</v>
      </c>
      <c r="E546">
        <v>102704</v>
      </c>
      <c r="F546">
        <v>0</v>
      </c>
      <c r="G546">
        <v>1</v>
      </c>
      <c r="H546">
        <v>0</v>
      </c>
      <c r="I546">
        <v>39</v>
      </c>
      <c r="J546">
        <v>82.26</v>
      </c>
      <c r="K546">
        <v>1.08</v>
      </c>
      <c r="L546">
        <v>76.86</v>
      </c>
      <c r="M546" t="s">
        <v>153</v>
      </c>
      <c r="N546" t="s">
        <v>1298</v>
      </c>
      <c r="O546" t="s">
        <v>1299</v>
      </c>
      <c r="P546" t="s">
        <v>156</v>
      </c>
      <c r="Q546" t="s">
        <v>157</v>
      </c>
      <c r="R546" t="s">
        <v>158</v>
      </c>
      <c r="S546">
        <v>-75.22</v>
      </c>
      <c r="T546">
        <v>39.880000000000003</v>
      </c>
    </row>
    <row r="547" spans="1:20" x14ac:dyDescent="0.35">
      <c r="A547" t="s">
        <v>1350</v>
      </c>
      <c r="B547">
        <v>3300025714</v>
      </c>
      <c r="C547">
        <v>2933822</v>
      </c>
      <c r="D547">
        <v>111</v>
      </c>
      <c r="E547">
        <v>56591</v>
      </c>
      <c r="F547">
        <v>2</v>
      </c>
      <c r="G547">
        <v>2</v>
      </c>
      <c r="H547">
        <v>3</v>
      </c>
      <c r="I547">
        <v>50</v>
      </c>
      <c r="J547">
        <v>95.48</v>
      </c>
      <c r="K547">
        <v>3.87</v>
      </c>
      <c r="L547">
        <v>76.13</v>
      </c>
      <c r="M547" t="s">
        <v>183</v>
      </c>
      <c r="N547" t="s">
        <v>225</v>
      </c>
      <c r="O547" t="s">
        <v>226</v>
      </c>
      <c r="P547" t="s">
        <v>156</v>
      </c>
      <c r="Q547" t="s">
        <v>157</v>
      </c>
      <c r="R547" t="s">
        <v>158</v>
      </c>
      <c r="S547">
        <v>-75.22</v>
      </c>
      <c r="T547">
        <v>39.880000000000003</v>
      </c>
    </row>
    <row r="548" spans="1:20" x14ac:dyDescent="0.35">
      <c r="A548" t="s">
        <v>1351</v>
      </c>
      <c r="B548">
        <v>3300025714</v>
      </c>
      <c r="C548">
        <v>1872425</v>
      </c>
      <c r="D548">
        <v>202</v>
      </c>
      <c r="E548">
        <v>10639</v>
      </c>
      <c r="F548">
        <v>0</v>
      </c>
      <c r="G548">
        <v>1</v>
      </c>
      <c r="H548">
        <v>0</v>
      </c>
      <c r="I548">
        <v>25</v>
      </c>
      <c r="J548">
        <v>69.44</v>
      </c>
      <c r="K548">
        <v>1.9</v>
      </c>
      <c r="L548">
        <v>59.94</v>
      </c>
      <c r="M548" t="s">
        <v>153</v>
      </c>
      <c r="N548" t="s">
        <v>1271</v>
      </c>
      <c r="O548" t="s">
        <v>1272</v>
      </c>
      <c r="P548" t="s">
        <v>156</v>
      </c>
      <c r="Q548" t="s">
        <v>157</v>
      </c>
      <c r="R548" t="s">
        <v>158</v>
      </c>
      <c r="S548">
        <v>-75.22</v>
      </c>
      <c r="T548">
        <v>39.880000000000003</v>
      </c>
    </row>
    <row r="549" spans="1:20" x14ac:dyDescent="0.35">
      <c r="A549" t="s">
        <v>1352</v>
      </c>
      <c r="B549">
        <v>3300025714</v>
      </c>
      <c r="C549">
        <v>1865604</v>
      </c>
      <c r="D549">
        <v>32</v>
      </c>
      <c r="E549">
        <v>121666</v>
      </c>
      <c r="F549">
        <v>1</v>
      </c>
      <c r="G549">
        <v>0</v>
      </c>
      <c r="H549">
        <v>0</v>
      </c>
      <c r="I549">
        <v>45</v>
      </c>
      <c r="J549">
        <v>94.64</v>
      </c>
      <c r="K549">
        <v>0</v>
      </c>
      <c r="L549">
        <v>94.64</v>
      </c>
      <c r="M549" t="s">
        <v>153</v>
      </c>
      <c r="N549" t="s">
        <v>1342</v>
      </c>
      <c r="O549" t="s">
        <v>155</v>
      </c>
      <c r="P549" t="s">
        <v>156</v>
      </c>
      <c r="Q549" t="s">
        <v>157</v>
      </c>
      <c r="R549" t="s">
        <v>158</v>
      </c>
      <c r="S549">
        <v>-75.22</v>
      </c>
      <c r="T549">
        <v>39.880000000000003</v>
      </c>
    </row>
    <row r="550" spans="1:20" x14ac:dyDescent="0.35">
      <c r="A550" t="s">
        <v>1353</v>
      </c>
      <c r="B550">
        <v>3300025714</v>
      </c>
      <c r="C550">
        <v>1729892</v>
      </c>
      <c r="D550">
        <v>248</v>
      </c>
      <c r="E550">
        <v>8054</v>
      </c>
      <c r="F550">
        <v>0</v>
      </c>
      <c r="G550">
        <v>0</v>
      </c>
      <c r="H550">
        <v>0</v>
      </c>
      <c r="I550">
        <v>21</v>
      </c>
      <c r="J550">
        <v>73.900000000000006</v>
      </c>
      <c r="K550">
        <v>2.52</v>
      </c>
      <c r="L550">
        <v>61.3</v>
      </c>
      <c r="M550" t="s">
        <v>153</v>
      </c>
      <c r="N550" t="s">
        <v>1283</v>
      </c>
      <c r="O550" t="s">
        <v>1284</v>
      </c>
      <c r="P550" t="s">
        <v>156</v>
      </c>
      <c r="Q550" t="s">
        <v>157</v>
      </c>
      <c r="R550" t="s">
        <v>158</v>
      </c>
      <c r="S550">
        <v>-75.22</v>
      </c>
      <c r="T550">
        <v>39.880000000000003</v>
      </c>
    </row>
    <row r="551" spans="1:20" x14ac:dyDescent="0.35">
      <c r="A551" t="s">
        <v>1354</v>
      </c>
      <c r="B551">
        <v>3300025714</v>
      </c>
      <c r="C551">
        <v>926424</v>
      </c>
      <c r="D551">
        <v>32</v>
      </c>
      <c r="E551">
        <v>46982</v>
      </c>
      <c r="F551">
        <v>1</v>
      </c>
      <c r="G551">
        <v>1</v>
      </c>
      <c r="H551">
        <v>1</v>
      </c>
      <c r="I551">
        <v>53</v>
      </c>
      <c r="J551">
        <v>80.739999999999995</v>
      </c>
      <c r="K551">
        <v>1.69</v>
      </c>
      <c r="L551">
        <v>72.290000000000006</v>
      </c>
      <c r="M551" t="s">
        <v>153</v>
      </c>
      <c r="N551" t="s">
        <v>1305</v>
      </c>
      <c r="O551" t="s">
        <v>1306</v>
      </c>
      <c r="P551" t="s">
        <v>156</v>
      </c>
      <c r="Q551" t="s">
        <v>157</v>
      </c>
      <c r="R551" t="s">
        <v>158</v>
      </c>
      <c r="S551">
        <v>-75.22</v>
      </c>
      <c r="T551">
        <v>39.880000000000003</v>
      </c>
    </row>
    <row r="552" spans="1:20" x14ac:dyDescent="0.35">
      <c r="A552" t="s">
        <v>1355</v>
      </c>
      <c r="B552">
        <v>3300025714</v>
      </c>
      <c r="C552">
        <v>830769</v>
      </c>
      <c r="D552">
        <v>60</v>
      </c>
      <c r="E552">
        <v>19689</v>
      </c>
      <c r="F552">
        <v>1</v>
      </c>
      <c r="G552">
        <v>1</v>
      </c>
      <c r="H552">
        <v>1</v>
      </c>
      <c r="I552">
        <v>46</v>
      </c>
      <c r="J552">
        <v>61.24</v>
      </c>
      <c r="K552">
        <v>0</v>
      </c>
      <c r="L552">
        <v>61.24</v>
      </c>
      <c r="M552" t="s">
        <v>153</v>
      </c>
      <c r="N552" t="s">
        <v>1121</v>
      </c>
      <c r="O552" t="s">
        <v>1122</v>
      </c>
      <c r="P552" t="s">
        <v>156</v>
      </c>
      <c r="Q552" t="s">
        <v>157</v>
      </c>
      <c r="R552" t="s">
        <v>158</v>
      </c>
      <c r="S552">
        <v>-75.22</v>
      </c>
      <c r="T552">
        <v>39.880000000000003</v>
      </c>
    </row>
    <row r="553" spans="1:20" x14ac:dyDescent="0.35">
      <c r="A553" t="s">
        <v>1356</v>
      </c>
      <c r="B553">
        <v>3300025714</v>
      </c>
      <c r="C553">
        <v>2823382</v>
      </c>
      <c r="D553">
        <v>158</v>
      </c>
      <c r="E553">
        <v>35628</v>
      </c>
      <c r="F553">
        <v>0</v>
      </c>
      <c r="G553">
        <v>1</v>
      </c>
      <c r="H553">
        <v>0</v>
      </c>
      <c r="I553">
        <v>35</v>
      </c>
      <c r="J553">
        <v>87.41</v>
      </c>
      <c r="K553">
        <v>1.22</v>
      </c>
      <c r="L553">
        <v>81.31</v>
      </c>
      <c r="M553" t="s">
        <v>153</v>
      </c>
      <c r="N553" t="s">
        <v>1316</v>
      </c>
      <c r="O553" t="s">
        <v>188</v>
      </c>
      <c r="P553" t="s">
        <v>156</v>
      </c>
      <c r="Q553" t="s">
        <v>157</v>
      </c>
      <c r="R553" t="s">
        <v>158</v>
      </c>
      <c r="S553">
        <v>-75.22</v>
      </c>
      <c r="T553">
        <v>39.880000000000003</v>
      </c>
    </row>
    <row r="554" spans="1:20" x14ac:dyDescent="0.35">
      <c r="A554" t="s">
        <v>1357</v>
      </c>
      <c r="B554">
        <v>3300025714</v>
      </c>
      <c r="C554">
        <v>2595529</v>
      </c>
      <c r="D554">
        <v>299</v>
      </c>
      <c r="E554">
        <v>11078</v>
      </c>
      <c r="F554">
        <v>0</v>
      </c>
      <c r="G554">
        <v>0</v>
      </c>
      <c r="H554">
        <v>0</v>
      </c>
      <c r="I554">
        <v>39</v>
      </c>
      <c r="J554">
        <v>87.74</v>
      </c>
      <c r="K554">
        <v>0.81</v>
      </c>
      <c r="L554">
        <v>83.69</v>
      </c>
      <c r="M554" t="s">
        <v>153</v>
      </c>
      <c r="N554" t="s">
        <v>1358</v>
      </c>
      <c r="O554" t="s">
        <v>1359</v>
      </c>
      <c r="P554" t="s">
        <v>156</v>
      </c>
      <c r="Q554" t="s">
        <v>157</v>
      </c>
      <c r="R554" t="s">
        <v>158</v>
      </c>
      <c r="S554">
        <v>-75.22</v>
      </c>
      <c r="T554">
        <v>39.880000000000003</v>
      </c>
    </row>
    <row r="555" spans="1:20" x14ac:dyDescent="0.35">
      <c r="A555" t="s">
        <v>1360</v>
      </c>
      <c r="B555">
        <v>3300025714</v>
      </c>
      <c r="C555">
        <v>2337827</v>
      </c>
      <c r="D555">
        <v>112</v>
      </c>
      <c r="E555">
        <v>30612</v>
      </c>
      <c r="F555">
        <v>1</v>
      </c>
      <c r="G555">
        <v>0</v>
      </c>
      <c r="H555">
        <v>1</v>
      </c>
      <c r="I555">
        <v>40</v>
      </c>
      <c r="J555">
        <v>90.05</v>
      </c>
      <c r="K555">
        <v>1.9</v>
      </c>
      <c r="L555">
        <v>80.55</v>
      </c>
      <c r="M555" t="s">
        <v>153</v>
      </c>
      <c r="N555" t="s">
        <v>1097</v>
      </c>
      <c r="O555" t="s">
        <v>1098</v>
      </c>
      <c r="P555" t="s">
        <v>156</v>
      </c>
      <c r="Q555" t="s">
        <v>157</v>
      </c>
      <c r="R555" t="s">
        <v>158</v>
      </c>
      <c r="S555">
        <v>-75.22</v>
      </c>
      <c r="T555">
        <v>39.880000000000003</v>
      </c>
    </row>
    <row r="556" spans="1:20" x14ac:dyDescent="0.35">
      <c r="A556" t="s">
        <v>1361</v>
      </c>
      <c r="B556">
        <v>3300025714</v>
      </c>
      <c r="C556">
        <v>2305611</v>
      </c>
      <c r="D556">
        <v>132</v>
      </c>
      <c r="E556">
        <v>31615</v>
      </c>
      <c r="F556">
        <v>1</v>
      </c>
      <c r="G556">
        <v>1</v>
      </c>
      <c r="H556">
        <v>1</v>
      </c>
      <c r="I556">
        <v>45</v>
      </c>
      <c r="J556">
        <v>90.66</v>
      </c>
      <c r="K556">
        <v>1.1000000000000001</v>
      </c>
      <c r="L556">
        <v>85.16</v>
      </c>
      <c r="M556" t="s">
        <v>183</v>
      </c>
      <c r="N556" t="s">
        <v>1289</v>
      </c>
      <c r="O556" t="s">
        <v>1290</v>
      </c>
      <c r="P556" t="s">
        <v>156</v>
      </c>
      <c r="Q556" t="s">
        <v>157</v>
      </c>
      <c r="R556" t="s">
        <v>158</v>
      </c>
      <c r="S556">
        <v>-75.22</v>
      </c>
      <c r="T556">
        <v>39.880000000000003</v>
      </c>
    </row>
    <row r="557" spans="1:20" x14ac:dyDescent="0.35">
      <c r="A557" t="s">
        <v>1362</v>
      </c>
      <c r="B557">
        <v>3300025714</v>
      </c>
      <c r="C557">
        <v>1207044</v>
      </c>
      <c r="D557">
        <v>248</v>
      </c>
      <c r="E557">
        <v>4913</v>
      </c>
      <c r="F557">
        <v>0</v>
      </c>
      <c r="G557">
        <v>0</v>
      </c>
      <c r="H557">
        <v>0</v>
      </c>
      <c r="I557">
        <v>20</v>
      </c>
      <c r="J557">
        <v>52.07</v>
      </c>
      <c r="K557">
        <v>0</v>
      </c>
      <c r="L557">
        <v>52.07</v>
      </c>
      <c r="M557" t="s">
        <v>153</v>
      </c>
      <c r="N557" t="s">
        <v>1314</v>
      </c>
      <c r="O557" t="s">
        <v>164</v>
      </c>
      <c r="P557" t="s">
        <v>156</v>
      </c>
      <c r="Q557" t="s">
        <v>157</v>
      </c>
      <c r="R557" t="s">
        <v>158</v>
      </c>
      <c r="S557">
        <v>-75.22</v>
      </c>
      <c r="T557">
        <v>39.880000000000003</v>
      </c>
    </row>
    <row r="558" spans="1:20" x14ac:dyDescent="0.35">
      <c r="A558" t="s">
        <v>1363</v>
      </c>
      <c r="B558">
        <v>3300025714</v>
      </c>
      <c r="C558">
        <v>1197768</v>
      </c>
      <c r="D558">
        <v>183</v>
      </c>
      <c r="E558">
        <v>7241</v>
      </c>
      <c r="F558">
        <v>0</v>
      </c>
      <c r="G558">
        <v>0</v>
      </c>
      <c r="H558">
        <v>0</v>
      </c>
      <c r="I558">
        <v>25</v>
      </c>
      <c r="J558">
        <v>67.28</v>
      </c>
      <c r="K558">
        <v>2.93</v>
      </c>
      <c r="L558">
        <v>52.63</v>
      </c>
      <c r="M558" t="s">
        <v>153</v>
      </c>
      <c r="N558" t="s">
        <v>1364</v>
      </c>
      <c r="O558" t="s">
        <v>1365</v>
      </c>
      <c r="P558" t="s">
        <v>156</v>
      </c>
      <c r="Q558" t="s">
        <v>157</v>
      </c>
      <c r="R558" t="s">
        <v>158</v>
      </c>
      <c r="S558">
        <v>-75.22</v>
      </c>
      <c r="T558">
        <v>39.880000000000003</v>
      </c>
    </row>
    <row r="559" spans="1:20" x14ac:dyDescent="0.35">
      <c r="A559" t="s">
        <v>1366</v>
      </c>
      <c r="B559">
        <v>3300025714</v>
      </c>
      <c r="C559">
        <v>3747830</v>
      </c>
      <c r="D559">
        <v>185</v>
      </c>
      <c r="E559">
        <v>30739</v>
      </c>
      <c r="F559">
        <v>1</v>
      </c>
      <c r="G559">
        <v>1</v>
      </c>
      <c r="H559">
        <v>1</v>
      </c>
      <c r="I559">
        <v>46</v>
      </c>
      <c r="J559">
        <v>95.27</v>
      </c>
      <c r="K559">
        <v>4.3899999999999997</v>
      </c>
      <c r="L559">
        <v>73.319999999999993</v>
      </c>
      <c r="M559" t="s">
        <v>183</v>
      </c>
      <c r="N559" t="s">
        <v>1011</v>
      </c>
      <c r="O559" t="s">
        <v>1012</v>
      </c>
      <c r="P559" t="s">
        <v>156</v>
      </c>
      <c r="Q559" t="s">
        <v>157</v>
      </c>
      <c r="R559" t="s">
        <v>158</v>
      </c>
      <c r="S559">
        <v>-75.22</v>
      </c>
      <c r="T559">
        <v>39.880000000000003</v>
      </c>
    </row>
    <row r="560" spans="1:20" x14ac:dyDescent="0.35">
      <c r="A560" t="s">
        <v>1367</v>
      </c>
      <c r="B560">
        <v>3300025714</v>
      </c>
      <c r="C560">
        <v>512832</v>
      </c>
      <c r="D560">
        <v>56</v>
      </c>
      <c r="E560">
        <v>11180</v>
      </c>
      <c r="F560">
        <v>1</v>
      </c>
      <c r="G560">
        <v>1</v>
      </c>
      <c r="H560">
        <v>1</v>
      </c>
      <c r="I560">
        <v>37</v>
      </c>
      <c r="J560">
        <v>76.849999999999994</v>
      </c>
      <c r="K560">
        <v>1.72</v>
      </c>
      <c r="L560">
        <v>68.25</v>
      </c>
      <c r="M560" t="s">
        <v>153</v>
      </c>
      <c r="N560" t="s">
        <v>1368</v>
      </c>
      <c r="O560" t="s">
        <v>1369</v>
      </c>
      <c r="P560" t="s">
        <v>156</v>
      </c>
      <c r="Q560" t="s">
        <v>157</v>
      </c>
      <c r="R560" t="s">
        <v>158</v>
      </c>
      <c r="S560">
        <v>-75.22</v>
      </c>
      <c r="T560">
        <v>39.880000000000003</v>
      </c>
    </row>
    <row r="561" spans="1:20" x14ac:dyDescent="0.35">
      <c r="A561" t="s">
        <v>1370</v>
      </c>
      <c r="B561">
        <v>3300025748</v>
      </c>
      <c r="C561">
        <v>588050</v>
      </c>
      <c r="D561">
        <v>90</v>
      </c>
      <c r="E561">
        <v>7196</v>
      </c>
      <c r="F561">
        <v>0</v>
      </c>
      <c r="G561">
        <v>1</v>
      </c>
      <c r="H561">
        <v>1</v>
      </c>
      <c r="I561">
        <v>29</v>
      </c>
      <c r="J561">
        <v>52.43</v>
      </c>
      <c r="K561">
        <v>0.34</v>
      </c>
      <c r="L561">
        <v>50.73</v>
      </c>
      <c r="M561" t="s">
        <v>153</v>
      </c>
      <c r="N561" t="s">
        <v>1371</v>
      </c>
      <c r="O561" t="s">
        <v>1071</v>
      </c>
      <c r="P561" t="s">
        <v>156</v>
      </c>
      <c r="Q561" t="s">
        <v>157</v>
      </c>
      <c r="R561" t="s">
        <v>158</v>
      </c>
      <c r="S561">
        <v>-75.22</v>
      </c>
      <c r="T561">
        <v>39.880000000000003</v>
      </c>
    </row>
    <row r="562" spans="1:20" x14ac:dyDescent="0.35">
      <c r="A562" t="s">
        <v>1372</v>
      </c>
      <c r="B562">
        <v>3300025748</v>
      </c>
      <c r="C562">
        <v>3787642</v>
      </c>
      <c r="D562">
        <v>176</v>
      </c>
      <c r="E562">
        <v>31401</v>
      </c>
      <c r="F562">
        <v>1</v>
      </c>
      <c r="G562">
        <v>0</v>
      </c>
      <c r="H562">
        <v>0</v>
      </c>
      <c r="I562">
        <v>43</v>
      </c>
      <c r="J562">
        <v>97.97</v>
      </c>
      <c r="K562">
        <v>4.05</v>
      </c>
      <c r="L562">
        <v>77.72</v>
      </c>
      <c r="M562" t="s">
        <v>153</v>
      </c>
      <c r="N562" t="s">
        <v>1011</v>
      </c>
      <c r="O562" t="s">
        <v>1012</v>
      </c>
      <c r="P562" t="s">
        <v>156</v>
      </c>
      <c r="Q562" t="s">
        <v>157</v>
      </c>
      <c r="R562" t="s">
        <v>158</v>
      </c>
      <c r="S562">
        <v>-75.22</v>
      </c>
      <c r="T562">
        <v>39.880000000000003</v>
      </c>
    </row>
    <row r="563" spans="1:20" x14ac:dyDescent="0.35">
      <c r="A563" t="s">
        <v>1373</v>
      </c>
      <c r="B563">
        <v>3300025748</v>
      </c>
      <c r="C563">
        <v>3060946</v>
      </c>
      <c r="D563">
        <v>307</v>
      </c>
      <c r="E563">
        <v>12966</v>
      </c>
      <c r="F563">
        <v>1</v>
      </c>
      <c r="G563">
        <v>0</v>
      </c>
      <c r="H563">
        <v>0</v>
      </c>
      <c r="I563">
        <v>35</v>
      </c>
      <c r="J563">
        <v>69.739999999999995</v>
      </c>
      <c r="K563">
        <v>2.1</v>
      </c>
      <c r="L563">
        <v>59.24</v>
      </c>
      <c r="M563" t="s">
        <v>153</v>
      </c>
      <c r="N563" t="s">
        <v>1374</v>
      </c>
      <c r="O563" t="s">
        <v>1312</v>
      </c>
      <c r="P563" t="s">
        <v>156</v>
      </c>
      <c r="Q563" t="s">
        <v>157</v>
      </c>
      <c r="R563" t="s">
        <v>158</v>
      </c>
      <c r="S563">
        <v>-75.22</v>
      </c>
      <c r="T563">
        <v>39.880000000000003</v>
      </c>
    </row>
    <row r="564" spans="1:20" x14ac:dyDescent="0.35">
      <c r="A564" t="s">
        <v>1375</v>
      </c>
      <c r="B564">
        <v>3300025748</v>
      </c>
      <c r="C564">
        <v>1173546</v>
      </c>
      <c r="D564">
        <v>172</v>
      </c>
      <c r="E564">
        <v>7570</v>
      </c>
      <c r="F564">
        <v>1</v>
      </c>
      <c r="G564">
        <v>2</v>
      </c>
      <c r="H564">
        <v>1</v>
      </c>
      <c r="I564">
        <v>33</v>
      </c>
      <c r="J564">
        <v>67.08</v>
      </c>
      <c r="K564">
        <v>2.94</v>
      </c>
      <c r="L564">
        <v>52.38</v>
      </c>
      <c r="M564" t="s">
        <v>153</v>
      </c>
      <c r="N564" t="s">
        <v>1376</v>
      </c>
      <c r="O564" t="s">
        <v>1337</v>
      </c>
      <c r="P564" t="s">
        <v>156</v>
      </c>
      <c r="Q564" t="s">
        <v>157</v>
      </c>
      <c r="R564" t="s">
        <v>158</v>
      </c>
      <c r="S564">
        <v>-75.22</v>
      </c>
      <c r="T564">
        <v>39.880000000000003</v>
      </c>
    </row>
    <row r="565" spans="1:20" x14ac:dyDescent="0.35">
      <c r="A565" t="s">
        <v>1377</v>
      </c>
      <c r="B565">
        <v>3300025748</v>
      </c>
      <c r="C565">
        <v>907436</v>
      </c>
      <c r="D565">
        <v>28</v>
      </c>
      <c r="E565">
        <v>49407</v>
      </c>
      <c r="F565">
        <v>0</v>
      </c>
      <c r="G565">
        <v>1</v>
      </c>
      <c r="H565">
        <v>1</v>
      </c>
      <c r="I565">
        <v>36</v>
      </c>
      <c r="J565">
        <v>80.739999999999995</v>
      </c>
      <c r="K565">
        <v>0</v>
      </c>
      <c r="L565">
        <v>80.739999999999995</v>
      </c>
      <c r="M565" t="s">
        <v>153</v>
      </c>
      <c r="N565" t="s">
        <v>1305</v>
      </c>
      <c r="O565" t="s">
        <v>1306</v>
      </c>
      <c r="P565" t="s">
        <v>156</v>
      </c>
      <c r="Q565" t="s">
        <v>157</v>
      </c>
      <c r="R565" t="s">
        <v>158</v>
      </c>
      <c r="S565">
        <v>-75.22</v>
      </c>
      <c r="T565">
        <v>39.880000000000003</v>
      </c>
    </row>
    <row r="566" spans="1:20" x14ac:dyDescent="0.35">
      <c r="A566" t="s">
        <v>1378</v>
      </c>
      <c r="B566">
        <v>3300025748</v>
      </c>
      <c r="C566">
        <v>924519</v>
      </c>
      <c r="D566">
        <v>51</v>
      </c>
      <c r="E566">
        <v>30028</v>
      </c>
      <c r="F566">
        <v>1</v>
      </c>
      <c r="G566">
        <v>1</v>
      </c>
      <c r="H566">
        <v>1</v>
      </c>
      <c r="I566">
        <v>46</v>
      </c>
      <c r="J566">
        <v>67.62</v>
      </c>
      <c r="K566">
        <v>0.74</v>
      </c>
      <c r="L566">
        <v>63.92</v>
      </c>
      <c r="M566" t="s">
        <v>153</v>
      </c>
      <c r="N566" t="s">
        <v>1121</v>
      </c>
      <c r="O566" t="s">
        <v>1122</v>
      </c>
      <c r="P566" t="s">
        <v>156</v>
      </c>
      <c r="Q566" t="s">
        <v>157</v>
      </c>
      <c r="R566" t="s">
        <v>158</v>
      </c>
      <c r="S566">
        <v>-75.22</v>
      </c>
      <c r="T566">
        <v>39.880000000000003</v>
      </c>
    </row>
    <row r="567" spans="1:20" x14ac:dyDescent="0.35">
      <c r="A567" t="s">
        <v>1379</v>
      </c>
      <c r="B567">
        <v>3300025748</v>
      </c>
      <c r="C567">
        <v>698192</v>
      </c>
      <c r="D567">
        <v>59</v>
      </c>
      <c r="E567">
        <v>18945</v>
      </c>
      <c r="F567">
        <v>0</v>
      </c>
      <c r="G567">
        <v>1</v>
      </c>
      <c r="H567">
        <v>0</v>
      </c>
      <c r="I567">
        <v>23</v>
      </c>
      <c r="J567">
        <v>59.47</v>
      </c>
      <c r="K567">
        <v>0.47</v>
      </c>
      <c r="L567">
        <v>57.12</v>
      </c>
      <c r="M567" t="s">
        <v>153</v>
      </c>
      <c r="N567" t="s">
        <v>1380</v>
      </c>
      <c r="O567" t="s">
        <v>1381</v>
      </c>
      <c r="P567" t="s">
        <v>156</v>
      </c>
      <c r="Q567" t="s">
        <v>157</v>
      </c>
      <c r="R567" t="s">
        <v>158</v>
      </c>
      <c r="S567">
        <v>-75.22</v>
      </c>
      <c r="T567">
        <v>39.880000000000003</v>
      </c>
    </row>
    <row r="568" spans="1:20" x14ac:dyDescent="0.35">
      <c r="A568" t="s">
        <v>1382</v>
      </c>
      <c r="B568">
        <v>3300025748</v>
      </c>
      <c r="C568">
        <v>1465545</v>
      </c>
      <c r="D568">
        <v>208</v>
      </c>
      <c r="E568">
        <v>7866</v>
      </c>
      <c r="F568">
        <v>1</v>
      </c>
      <c r="G568">
        <v>0</v>
      </c>
      <c r="H568">
        <v>1</v>
      </c>
      <c r="I568">
        <v>39</v>
      </c>
      <c r="J568">
        <v>76.25</v>
      </c>
      <c r="K568">
        <v>1.1599999999999999</v>
      </c>
      <c r="L568">
        <v>70.45</v>
      </c>
      <c r="M568" t="s">
        <v>153</v>
      </c>
      <c r="N568" t="s">
        <v>1301</v>
      </c>
      <c r="O568" t="s">
        <v>1302</v>
      </c>
      <c r="P568" t="s">
        <v>156</v>
      </c>
      <c r="Q568" t="s">
        <v>157</v>
      </c>
      <c r="R568" t="s">
        <v>158</v>
      </c>
      <c r="S568">
        <v>-75.22</v>
      </c>
      <c r="T568">
        <v>39.880000000000003</v>
      </c>
    </row>
    <row r="569" spans="1:20" x14ac:dyDescent="0.35">
      <c r="A569" t="s">
        <v>1383</v>
      </c>
      <c r="B569">
        <v>3300025748</v>
      </c>
      <c r="C569">
        <v>1378273</v>
      </c>
      <c r="D569">
        <v>264</v>
      </c>
      <c r="E569">
        <v>5247</v>
      </c>
      <c r="F569">
        <v>0</v>
      </c>
      <c r="G569">
        <v>0</v>
      </c>
      <c r="H569">
        <v>0</v>
      </c>
      <c r="I569">
        <v>22</v>
      </c>
      <c r="J569">
        <v>61.02</v>
      </c>
      <c r="K569">
        <v>0.46</v>
      </c>
      <c r="L569">
        <v>58.72</v>
      </c>
      <c r="M569" t="s">
        <v>153</v>
      </c>
      <c r="N569" t="s">
        <v>1314</v>
      </c>
      <c r="O569" t="s">
        <v>1384</v>
      </c>
      <c r="P569" t="s">
        <v>156</v>
      </c>
      <c r="Q569" t="s">
        <v>157</v>
      </c>
      <c r="R569" t="s">
        <v>158</v>
      </c>
      <c r="S569">
        <v>-75.22</v>
      </c>
      <c r="T569">
        <v>39.880000000000003</v>
      </c>
    </row>
    <row r="570" spans="1:20" x14ac:dyDescent="0.35">
      <c r="A570" t="s">
        <v>1385</v>
      </c>
      <c r="B570">
        <v>3300025748</v>
      </c>
      <c r="C570">
        <v>1664075</v>
      </c>
      <c r="D570">
        <v>279</v>
      </c>
      <c r="E570">
        <v>6054</v>
      </c>
      <c r="F570">
        <v>1</v>
      </c>
      <c r="G570">
        <v>0</v>
      </c>
      <c r="H570">
        <v>0</v>
      </c>
      <c r="I570">
        <v>13</v>
      </c>
      <c r="J570">
        <v>55.44</v>
      </c>
      <c r="K570">
        <v>0.64</v>
      </c>
      <c r="L570">
        <v>52.24</v>
      </c>
      <c r="M570" t="s">
        <v>153</v>
      </c>
      <c r="N570" t="s">
        <v>1386</v>
      </c>
      <c r="O570" t="s">
        <v>1387</v>
      </c>
      <c r="P570" t="s">
        <v>156</v>
      </c>
      <c r="Q570" t="s">
        <v>157</v>
      </c>
      <c r="R570" t="s">
        <v>158</v>
      </c>
      <c r="S570">
        <v>-75.22</v>
      </c>
      <c r="T570">
        <v>39.880000000000003</v>
      </c>
    </row>
    <row r="571" spans="1:20" x14ac:dyDescent="0.35">
      <c r="A571" t="s">
        <v>1388</v>
      </c>
      <c r="B571">
        <v>3300025748</v>
      </c>
      <c r="C571">
        <v>4046094</v>
      </c>
      <c r="D571">
        <v>319</v>
      </c>
      <c r="E571">
        <v>17573</v>
      </c>
      <c r="F571">
        <v>2</v>
      </c>
      <c r="G571">
        <v>1</v>
      </c>
      <c r="H571">
        <v>1</v>
      </c>
      <c r="I571">
        <v>43</v>
      </c>
      <c r="J571">
        <v>75.680000000000007</v>
      </c>
      <c r="K571">
        <v>4.7300000000000004</v>
      </c>
      <c r="L571">
        <v>52.03</v>
      </c>
      <c r="M571" t="s">
        <v>153</v>
      </c>
      <c r="N571" t="s">
        <v>1346</v>
      </c>
      <c r="O571" t="s">
        <v>1101</v>
      </c>
      <c r="P571" t="s">
        <v>156</v>
      </c>
      <c r="Q571" t="s">
        <v>157</v>
      </c>
      <c r="R571" t="s">
        <v>158</v>
      </c>
      <c r="S571">
        <v>-75.22</v>
      </c>
      <c r="T571">
        <v>39.880000000000003</v>
      </c>
    </row>
    <row r="572" spans="1:20" x14ac:dyDescent="0.35">
      <c r="A572" t="s">
        <v>1389</v>
      </c>
      <c r="B572">
        <v>3300025748</v>
      </c>
      <c r="C572">
        <v>2404855</v>
      </c>
      <c r="D572">
        <v>214</v>
      </c>
      <c r="E572">
        <v>17121</v>
      </c>
      <c r="F572">
        <v>0</v>
      </c>
      <c r="G572">
        <v>0</v>
      </c>
      <c r="H572">
        <v>0</v>
      </c>
      <c r="I572">
        <v>31</v>
      </c>
      <c r="J572">
        <v>81.38</v>
      </c>
      <c r="K572">
        <v>2.15</v>
      </c>
      <c r="L572">
        <v>70.63</v>
      </c>
      <c r="M572" t="s">
        <v>153</v>
      </c>
      <c r="N572" t="s">
        <v>1316</v>
      </c>
      <c r="O572" t="s">
        <v>188</v>
      </c>
      <c r="P572" t="s">
        <v>156</v>
      </c>
      <c r="Q572" t="s">
        <v>157</v>
      </c>
      <c r="R572" t="s">
        <v>158</v>
      </c>
      <c r="S572">
        <v>-75.22</v>
      </c>
      <c r="T572">
        <v>39.880000000000003</v>
      </c>
    </row>
    <row r="573" spans="1:20" x14ac:dyDescent="0.35">
      <c r="A573" t="s">
        <v>1390</v>
      </c>
      <c r="B573">
        <v>3300025748</v>
      </c>
      <c r="C573">
        <v>2647674</v>
      </c>
      <c r="D573">
        <v>258</v>
      </c>
      <c r="E573">
        <v>12567</v>
      </c>
      <c r="F573">
        <v>0</v>
      </c>
      <c r="G573">
        <v>1</v>
      </c>
      <c r="H573">
        <v>0</v>
      </c>
      <c r="I573">
        <v>33</v>
      </c>
      <c r="J573">
        <v>80.349999999999994</v>
      </c>
      <c r="K573">
        <v>0.06</v>
      </c>
      <c r="L573">
        <v>80.05</v>
      </c>
      <c r="M573" t="s">
        <v>153</v>
      </c>
      <c r="N573" t="s">
        <v>1323</v>
      </c>
      <c r="O573" t="s">
        <v>1324</v>
      </c>
      <c r="P573" t="s">
        <v>156</v>
      </c>
      <c r="Q573" t="s">
        <v>157</v>
      </c>
      <c r="R573" t="s">
        <v>158</v>
      </c>
      <c r="S573">
        <v>-75.22</v>
      </c>
      <c r="T573">
        <v>39.880000000000003</v>
      </c>
    </row>
    <row r="574" spans="1:20" x14ac:dyDescent="0.35">
      <c r="A574" t="s">
        <v>1391</v>
      </c>
      <c r="B574">
        <v>3300025748</v>
      </c>
      <c r="C574">
        <v>2630904</v>
      </c>
      <c r="D574">
        <v>191</v>
      </c>
      <c r="E574">
        <v>19835</v>
      </c>
      <c r="F574">
        <v>2</v>
      </c>
      <c r="G574">
        <v>2</v>
      </c>
      <c r="H574">
        <v>0</v>
      </c>
      <c r="I574">
        <v>26</v>
      </c>
      <c r="J574">
        <v>91.9</v>
      </c>
      <c r="K574">
        <v>4.5199999999999996</v>
      </c>
      <c r="L574">
        <v>69.3</v>
      </c>
      <c r="M574" t="s">
        <v>153</v>
      </c>
      <c r="N574" t="s">
        <v>1271</v>
      </c>
      <c r="O574" t="s">
        <v>1272</v>
      </c>
      <c r="P574" t="s">
        <v>156</v>
      </c>
      <c r="Q574" t="s">
        <v>157</v>
      </c>
      <c r="R574" t="s">
        <v>158</v>
      </c>
      <c r="S574">
        <v>-75.22</v>
      </c>
      <c r="T574">
        <v>39.880000000000003</v>
      </c>
    </row>
    <row r="575" spans="1:20" x14ac:dyDescent="0.35">
      <c r="A575" t="s">
        <v>1392</v>
      </c>
      <c r="B575">
        <v>3300025748</v>
      </c>
      <c r="C575">
        <v>2495766</v>
      </c>
      <c r="D575">
        <v>96</v>
      </c>
      <c r="E575">
        <v>39746</v>
      </c>
      <c r="F575">
        <v>0</v>
      </c>
      <c r="G575">
        <v>1</v>
      </c>
      <c r="H575">
        <v>1</v>
      </c>
      <c r="I575">
        <v>42</v>
      </c>
      <c r="J575">
        <v>95.16</v>
      </c>
      <c r="K575">
        <v>2.15</v>
      </c>
      <c r="L575">
        <v>84.41</v>
      </c>
      <c r="M575" t="s">
        <v>153</v>
      </c>
      <c r="N575" t="s">
        <v>1097</v>
      </c>
      <c r="O575" t="s">
        <v>1098</v>
      </c>
      <c r="P575" t="s">
        <v>156</v>
      </c>
      <c r="Q575" t="s">
        <v>157</v>
      </c>
      <c r="R575" t="s">
        <v>158</v>
      </c>
      <c r="S575">
        <v>-75.22</v>
      </c>
      <c r="T575">
        <v>39.880000000000003</v>
      </c>
    </row>
    <row r="576" spans="1:20" x14ac:dyDescent="0.35">
      <c r="A576" t="s">
        <v>99</v>
      </c>
      <c r="B576">
        <v>3300025748</v>
      </c>
      <c r="C576">
        <v>2823298</v>
      </c>
      <c r="D576">
        <v>152</v>
      </c>
      <c r="E576">
        <v>29129</v>
      </c>
      <c r="F576">
        <v>1</v>
      </c>
      <c r="G576">
        <v>1</v>
      </c>
      <c r="H576">
        <v>1</v>
      </c>
      <c r="I576">
        <v>44</v>
      </c>
      <c r="J576">
        <v>93.28</v>
      </c>
      <c r="K576">
        <v>4.84</v>
      </c>
      <c r="L576">
        <v>69.08</v>
      </c>
      <c r="M576" t="s">
        <v>183</v>
      </c>
      <c r="N576" t="s">
        <v>1393</v>
      </c>
      <c r="O576" t="s">
        <v>1394</v>
      </c>
      <c r="P576" t="s">
        <v>156</v>
      </c>
      <c r="Q576" t="s">
        <v>157</v>
      </c>
      <c r="R576" t="s">
        <v>158</v>
      </c>
      <c r="S576">
        <v>-75.22</v>
      </c>
      <c r="T576">
        <v>39.880000000000003</v>
      </c>
    </row>
    <row r="577" spans="1:20" x14ac:dyDescent="0.35">
      <c r="A577" t="s">
        <v>1395</v>
      </c>
      <c r="B577">
        <v>3300025748</v>
      </c>
      <c r="C577">
        <v>2741476</v>
      </c>
      <c r="D577">
        <v>61</v>
      </c>
      <c r="E577">
        <v>87681</v>
      </c>
      <c r="F577">
        <v>0</v>
      </c>
      <c r="G577">
        <v>1</v>
      </c>
      <c r="H577">
        <v>0</v>
      </c>
      <c r="I577">
        <v>38</v>
      </c>
      <c r="J577">
        <v>79.569999999999993</v>
      </c>
      <c r="K577">
        <v>1.08</v>
      </c>
      <c r="L577">
        <v>74.17</v>
      </c>
      <c r="M577" t="s">
        <v>153</v>
      </c>
      <c r="N577" t="s">
        <v>1298</v>
      </c>
      <c r="O577" t="s">
        <v>1299</v>
      </c>
      <c r="P577" t="s">
        <v>156</v>
      </c>
      <c r="Q577" t="s">
        <v>157</v>
      </c>
      <c r="R577" t="s">
        <v>158</v>
      </c>
      <c r="S577">
        <v>-75.22</v>
      </c>
      <c r="T577">
        <v>39.880000000000003</v>
      </c>
    </row>
    <row r="578" spans="1:20" x14ac:dyDescent="0.35">
      <c r="A578" t="s">
        <v>1396</v>
      </c>
      <c r="B578">
        <v>3300025748</v>
      </c>
      <c r="C578">
        <v>2689912</v>
      </c>
      <c r="D578">
        <v>95</v>
      </c>
      <c r="E578">
        <v>71009</v>
      </c>
      <c r="F578">
        <v>1</v>
      </c>
      <c r="G578">
        <v>1</v>
      </c>
      <c r="H578">
        <v>1</v>
      </c>
      <c r="I578">
        <v>41</v>
      </c>
      <c r="J578">
        <v>92.26</v>
      </c>
      <c r="K578">
        <v>3.23</v>
      </c>
      <c r="L578">
        <v>76.11</v>
      </c>
      <c r="M578" t="s">
        <v>183</v>
      </c>
      <c r="N578" t="s">
        <v>225</v>
      </c>
      <c r="O578" t="s">
        <v>226</v>
      </c>
      <c r="P578" t="s">
        <v>156</v>
      </c>
      <c r="Q578" t="s">
        <v>157</v>
      </c>
      <c r="R578" t="s">
        <v>158</v>
      </c>
      <c r="S578">
        <v>-75.22</v>
      </c>
      <c r="T578">
        <v>39.880000000000003</v>
      </c>
    </row>
    <row r="579" spans="1:20" x14ac:dyDescent="0.35">
      <c r="A579" t="s">
        <v>1397</v>
      </c>
      <c r="B579">
        <v>3300025748</v>
      </c>
      <c r="C579">
        <v>1912394</v>
      </c>
      <c r="D579">
        <v>331</v>
      </c>
      <c r="E579">
        <v>5918</v>
      </c>
      <c r="F579">
        <v>1</v>
      </c>
      <c r="G579">
        <v>1</v>
      </c>
      <c r="H579">
        <v>1</v>
      </c>
      <c r="I579">
        <v>22</v>
      </c>
      <c r="J579">
        <v>55.08</v>
      </c>
      <c r="K579">
        <v>0.81</v>
      </c>
      <c r="L579">
        <v>51.03</v>
      </c>
      <c r="M579" t="s">
        <v>153</v>
      </c>
      <c r="N579" t="s">
        <v>1398</v>
      </c>
      <c r="O579" t="s">
        <v>1399</v>
      </c>
      <c r="P579" t="s">
        <v>156</v>
      </c>
      <c r="Q579" t="s">
        <v>157</v>
      </c>
      <c r="R579" t="s">
        <v>158</v>
      </c>
      <c r="S579">
        <v>-75.22</v>
      </c>
      <c r="T579">
        <v>39.880000000000003</v>
      </c>
    </row>
    <row r="580" spans="1:20" x14ac:dyDescent="0.35">
      <c r="A580" t="s">
        <v>1400</v>
      </c>
      <c r="B580">
        <v>3300025748</v>
      </c>
      <c r="C580">
        <v>1772531</v>
      </c>
      <c r="D580">
        <v>30</v>
      </c>
      <c r="E580">
        <v>136251</v>
      </c>
      <c r="F580">
        <v>1</v>
      </c>
      <c r="G580">
        <v>3</v>
      </c>
      <c r="H580">
        <v>1</v>
      </c>
      <c r="I580">
        <v>45</v>
      </c>
      <c r="J580">
        <v>92.31</v>
      </c>
      <c r="K580">
        <v>1.28</v>
      </c>
      <c r="L580">
        <v>85.91</v>
      </c>
      <c r="M580" t="s">
        <v>183</v>
      </c>
      <c r="N580" t="s">
        <v>1336</v>
      </c>
      <c r="O580" t="s">
        <v>1337</v>
      </c>
      <c r="P580" t="s">
        <v>156</v>
      </c>
      <c r="Q580" t="s">
        <v>157</v>
      </c>
      <c r="R580" t="s">
        <v>158</v>
      </c>
      <c r="S580">
        <v>-75.22</v>
      </c>
      <c r="T580">
        <v>39.880000000000003</v>
      </c>
    </row>
    <row r="581" spans="1:20" x14ac:dyDescent="0.35">
      <c r="A581" t="s">
        <v>1401</v>
      </c>
      <c r="B581">
        <v>3300025748</v>
      </c>
      <c r="C581">
        <v>1742400</v>
      </c>
      <c r="D581">
        <v>185</v>
      </c>
      <c r="E581">
        <v>12598</v>
      </c>
      <c r="F581">
        <v>0</v>
      </c>
      <c r="G581">
        <v>1</v>
      </c>
      <c r="H581">
        <v>1</v>
      </c>
      <c r="I581">
        <v>14</v>
      </c>
      <c r="J581">
        <v>76.650000000000006</v>
      </c>
      <c r="K581">
        <v>1.05</v>
      </c>
      <c r="L581">
        <v>71.400000000000006</v>
      </c>
      <c r="M581" t="s">
        <v>153</v>
      </c>
      <c r="N581" t="s">
        <v>1286</v>
      </c>
      <c r="O581" t="s">
        <v>1287</v>
      </c>
      <c r="P581" t="s">
        <v>156</v>
      </c>
      <c r="Q581" t="s">
        <v>157</v>
      </c>
      <c r="R581" t="s">
        <v>158</v>
      </c>
      <c r="S581">
        <v>-75.22</v>
      </c>
      <c r="T581">
        <v>39.880000000000003</v>
      </c>
    </row>
    <row r="582" spans="1:20" x14ac:dyDescent="0.35">
      <c r="A582" t="s">
        <v>1402</v>
      </c>
      <c r="B582">
        <v>3300025748</v>
      </c>
      <c r="C582">
        <v>681348</v>
      </c>
      <c r="D582">
        <v>23</v>
      </c>
      <c r="E582">
        <v>56895</v>
      </c>
      <c r="F582">
        <v>1</v>
      </c>
      <c r="G582">
        <v>1</v>
      </c>
      <c r="H582">
        <v>1</v>
      </c>
      <c r="I582">
        <v>41</v>
      </c>
      <c r="J582">
        <v>66.34</v>
      </c>
      <c r="K582">
        <v>1.32</v>
      </c>
      <c r="L582">
        <v>59.74</v>
      </c>
      <c r="M582" t="s">
        <v>153</v>
      </c>
      <c r="N582" t="s">
        <v>1263</v>
      </c>
      <c r="O582" t="s">
        <v>1264</v>
      </c>
      <c r="P582" t="s">
        <v>156</v>
      </c>
      <c r="Q582" t="s">
        <v>157</v>
      </c>
      <c r="R582" t="s">
        <v>158</v>
      </c>
      <c r="S582">
        <v>-75.22</v>
      </c>
      <c r="T582">
        <v>39.880000000000003</v>
      </c>
    </row>
    <row r="583" spans="1:20" x14ac:dyDescent="0.35">
      <c r="A583" t="s">
        <v>1403</v>
      </c>
      <c r="B583">
        <v>3300025748</v>
      </c>
      <c r="C583">
        <v>3500124</v>
      </c>
      <c r="D583">
        <v>61</v>
      </c>
      <c r="E583">
        <v>94590</v>
      </c>
      <c r="F583">
        <v>0</v>
      </c>
      <c r="G583">
        <v>0</v>
      </c>
      <c r="H583">
        <v>0</v>
      </c>
      <c r="I583">
        <v>40</v>
      </c>
      <c r="J583">
        <v>83.19</v>
      </c>
      <c r="K583">
        <v>2.52</v>
      </c>
      <c r="L583">
        <v>70.59</v>
      </c>
      <c r="M583" t="s">
        <v>153</v>
      </c>
      <c r="N583" t="s">
        <v>1404</v>
      </c>
      <c r="O583" t="s">
        <v>1405</v>
      </c>
      <c r="P583" t="s">
        <v>156</v>
      </c>
      <c r="Q583" t="s">
        <v>157</v>
      </c>
      <c r="R583" t="s">
        <v>158</v>
      </c>
      <c r="S583">
        <v>-75.22</v>
      </c>
      <c r="T583">
        <v>39.880000000000003</v>
      </c>
    </row>
    <row r="584" spans="1:20" x14ac:dyDescent="0.35">
      <c r="A584" t="s">
        <v>1406</v>
      </c>
      <c r="B584">
        <v>3300025748</v>
      </c>
      <c r="C584">
        <v>3570426</v>
      </c>
      <c r="D584">
        <v>311</v>
      </c>
      <c r="E584">
        <v>15359</v>
      </c>
      <c r="F584">
        <v>2</v>
      </c>
      <c r="G584">
        <v>1</v>
      </c>
      <c r="H584">
        <v>2</v>
      </c>
      <c r="I584">
        <v>46</v>
      </c>
      <c r="J584">
        <v>93.92</v>
      </c>
      <c r="K584">
        <v>4.4800000000000004</v>
      </c>
      <c r="L584">
        <v>71.52</v>
      </c>
      <c r="M584" t="s">
        <v>183</v>
      </c>
      <c r="N584" t="s">
        <v>1318</v>
      </c>
      <c r="O584" t="s">
        <v>1005</v>
      </c>
      <c r="P584" t="s">
        <v>156</v>
      </c>
      <c r="Q584" t="s">
        <v>157</v>
      </c>
      <c r="R584" t="s">
        <v>158</v>
      </c>
      <c r="S584">
        <v>-75.22</v>
      </c>
      <c r="T584">
        <v>39.880000000000003</v>
      </c>
    </row>
    <row r="585" spans="1:20" x14ac:dyDescent="0.35">
      <c r="A585" t="s">
        <v>1407</v>
      </c>
      <c r="B585">
        <v>3300025748</v>
      </c>
      <c r="C585">
        <v>1286185</v>
      </c>
      <c r="D585">
        <v>175</v>
      </c>
      <c r="E585">
        <v>8702</v>
      </c>
      <c r="F585">
        <v>0</v>
      </c>
      <c r="G585">
        <v>1</v>
      </c>
      <c r="H585">
        <v>0</v>
      </c>
      <c r="I585">
        <v>31</v>
      </c>
      <c r="J585">
        <v>79.819999999999993</v>
      </c>
      <c r="K585">
        <v>0</v>
      </c>
      <c r="L585">
        <v>79.819999999999993</v>
      </c>
      <c r="M585" t="s">
        <v>153</v>
      </c>
      <c r="N585" t="s">
        <v>1329</v>
      </c>
      <c r="O585" t="s">
        <v>1330</v>
      </c>
      <c r="P585" t="s">
        <v>156</v>
      </c>
      <c r="Q585" t="s">
        <v>157</v>
      </c>
      <c r="R585" t="s">
        <v>158</v>
      </c>
      <c r="S585">
        <v>-75.22</v>
      </c>
      <c r="T585">
        <v>39.880000000000003</v>
      </c>
    </row>
    <row r="586" spans="1:20" x14ac:dyDescent="0.35">
      <c r="A586" t="s">
        <v>1408</v>
      </c>
      <c r="B586">
        <v>3300025748</v>
      </c>
      <c r="C586">
        <v>1945326</v>
      </c>
      <c r="D586">
        <v>226</v>
      </c>
      <c r="E586">
        <v>11255</v>
      </c>
      <c r="F586">
        <v>0</v>
      </c>
      <c r="G586">
        <v>1</v>
      </c>
      <c r="H586">
        <v>0</v>
      </c>
      <c r="I586">
        <v>25</v>
      </c>
      <c r="J586">
        <v>66.98</v>
      </c>
      <c r="K586">
        <v>2.2599999999999998</v>
      </c>
      <c r="L586">
        <v>55.68</v>
      </c>
      <c r="M586" t="s">
        <v>153</v>
      </c>
      <c r="N586" t="s">
        <v>1283</v>
      </c>
      <c r="O586" t="s">
        <v>1284</v>
      </c>
      <c r="P586" t="s">
        <v>156</v>
      </c>
      <c r="Q586" t="s">
        <v>157</v>
      </c>
      <c r="R586" t="s">
        <v>158</v>
      </c>
      <c r="S586">
        <v>-75.22</v>
      </c>
      <c r="T586">
        <v>39.880000000000003</v>
      </c>
    </row>
    <row r="587" spans="1:20" x14ac:dyDescent="0.35">
      <c r="A587" t="s">
        <v>1409</v>
      </c>
      <c r="B587">
        <v>3300025748</v>
      </c>
      <c r="C587">
        <v>2027141</v>
      </c>
      <c r="D587">
        <v>43</v>
      </c>
      <c r="E587">
        <v>135131</v>
      </c>
      <c r="F587">
        <v>1</v>
      </c>
      <c r="G587">
        <v>0</v>
      </c>
      <c r="H587">
        <v>0</v>
      </c>
      <c r="I587">
        <v>49</v>
      </c>
      <c r="J587">
        <v>96.43</v>
      </c>
      <c r="K587">
        <v>3.57</v>
      </c>
      <c r="L587">
        <v>78.58</v>
      </c>
      <c r="M587" t="s">
        <v>153</v>
      </c>
      <c r="N587" t="s">
        <v>1342</v>
      </c>
      <c r="O587" t="s">
        <v>155</v>
      </c>
      <c r="P587" t="s">
        <v>156</v>
      </c>
      <c r="Q587" t="s">
        <v>157</v>
      </c>
      <c r="R587" t="s">
        <v>158</v>
      </c>
      <c r="S587">
        <v>-75.22</v>
      </c>
      <c r="T587">
        <v>39.880000000000003</v>
      </c>
    </row>
    <row r="588" spans="1:20" x14ac:dyDescent="0.35">
      <c r="A588" t="s">
        <v>1410</v>
      </c>
      <c r="B588">
        <v>3300025748</v>
      </c>
      <c r="C588">
        <v>2250174</v>
      </c>
      <c r="D588">
        <v>113</v>
      </c>
      <c r="E588">
        <v>38445</v>
      </c>
      <c r="F588">
        <v>1</v>
      </c>
      <c r="G588">
        <v>1</v>
      </c>
      <c r="H588">
        <v>1</v>
      </c>
      <c r="I588">
        <v>41</v>
      </c>
      <c r="J588">
        <v>89.56</v>
      </c>
      <c r="K588">
        <v>1.1000000000000001</v>
      </c>
      <c r="L588">
        <v>84.06</v>
      </c>
      <c r="M588" t="s">
        <v>153</v>
      </c>
      <c r="N588" t="s">
        <v>1289</v>
      </c>
      <c r="O588" t="s">
        <v>1290</v>
      </c>
      <c r="P588" t="s">
        <v>156</v>
      </c>
      <c r="Q588" t="s">
        <v>157</v>
      </c>
      <c r="R588" t="s">
        <v>158</v>
      </c>
      <c r="S588">
        <v>-75.22</v>
      </c>
      <c r="T588">
        <v>39.880000000000003</v>
      </c>
    </row>
    <row r="589" spans="1:20" x14ac:dyDescent="0.35">
      <c r="A589" t="s">
        <v>1411</v>
      </c>
      <c r="B589">
        <v>3300025748</v>
      </c>
      <c r="C589">
        <v>3389544</v>
      </c>
      <c r="D589">
        <v>165</v>
      </c>
      <c r="E589">
        <v>37721</v>
      </c>
      <c r="F589">
        <v>1</v>
      </c>
      <c r="G589">
        <v>1</v>
      </c>
      <c r="H589">
        <v>2</v>
      </c>
      <c r="I589">
        <v>43</v>
      </c>
      <c r="J589">
        <v>81.540000000000006</v>
      </c>
      <c r="K589">
        <v>1.94</v>
      </c>
      <c r="L589">
        <v>71.84</v>
      </c>
      <c r="M589" t="s">
        <v>153</v>
      </c>
      <c r="N589" t="s">
        <v>1348</v>
      </c>
      <c r="O589" t="s">
        <v>1312</v>
      </c>
      <c r="P589" t="s">
        <v>156</v>
      </c>
      <c r="Q589" t="s">
        <v>157</v>
      </c>
      <c r="R589" t="s">
        <v>158</v>
      </c>
      <c r="S589">
        <v>-75.22</v>
      </c>
      <c r="T589">
        <v>39.880000000000003</v>
      </c>
    </row>
    <row r="590" spans="1:20" x14ac:dyDescent="0.35">
      <c r="A590" t="s">
        <v>1412</v>
      </c>
      <c r="B590">
        <v>3300025748</v>
      </c>
      <c r="C590">
        <v>2901358</v>
      </c>
      <c r="D590">
        <v>296</v>
      </c>
      <c r="E590">
        <v>12877</v>
      </c>
      <c r="F590">
        <v>0</v>
      </c>
      <c r="G590">
        <v>2</v>
      </c>
      <c r="H590">
        <v>1</v>
      </c>
      <c r="I590">
        <v>33</v>
      </c>
      <c r="J590">
        <v>89.97</v>
      </c>
      <c r="K590">
        <v>4.5999999999999996</v>
      </c>
      <c r="L590">
        <v>66.97</v>
      </c>
      <c r="M590" t="s">
        <v>153</v>
      </c>
      <c r="N590" t="s">
        <v>1413</v>
      </c>
      <c r="O590" t="s">
        <v>1414</v>
      </c>
      <c r="P590" t="s">
        <v>156</v>
      </c>
      <c r="Q590" t="s">
        <v>157</v>
      </c>
      <c r="R590" t="s">
        <v>158</v>
      </c>
      <c r="S590">
        <v>-75.22</v>
      </c>
      <c r="T590">
        <v>39.880000000000003</v>
      </c>
    </row>
    <row r="591" spans="1:20" x14ac:dyDescent="0.35">
      <c r="A591" t="s">
        <v>1415</v>
      </c>
      <c r="B591">
        <v>3300025871</v>
      </c>
      <c r="C591">
        <v>548090</v>
      </c>
      <c r="D591">
        <v>64</v>
      </c>
      <c r="E591">
        <v>10073</v>
      </c>
      <c r="F591">
        <v>1</v>
      </c>
      <c r="G591">
        <v>1</v>
      </c>
      <c r="H591">
        <v>1</v>
      </c>
      <c r="I591">
        <v>29</v>
      </c>
      <c r="J591">
        <v>59.9</v>
      </c>
      <c r="K591">
        <v>0</v>
      </c>
      <c r="L591">
        <v>59.9</v>
      </c>
      <c r="M591" t="s">
        <v>153</v>
      </c>
      <c r="N591" t="s">
        <v>1416</v>
      </c>
      <c r="O591" t="s">
        <v>1417</v>
      </c>
      <c r="P591" t="s">
        <v>156</v>
      </c>
      <c r="Q591" t="s">
        <v>157</v>
      </c>
      <c r="R591" t="s">
        <v>158</v>
      </c>
      <c r="S591">
        <v>-87.63</v>
      </c>
      <c r="T591">
        <v>40.119999999999997</v>
      </c>
    </row>
    <row r="592" spans="1:20" x14ac:dyDescent="0.35">
      <c r="A592" t="s">
        <v>1418</v>
      </c>
      <c r="B592">
        <v>3300025871</v>
      </c>
      <c r="C592">
        <v>567750</v>
      </c>
      <c r="D592">
        <v>81</v>
      </c>
      <c r="E592">
        <v>8026</v>
      </c>
      <c r="F592">
        <v>0</v>
      </c>
      <c r="G592">
        <v>0</v>
      </c>
      <c r="H592">
        <v>1</v>
      </c>
      <c r="I592">
        <v>28</v>
      </c>
      <c r="J592">
        <v>56.13</v>
      </c>
      <c r="K592">
        <v>0</v>
      </c>
      <c r="L592">
        <v>56.13</v>
      </c>
      <c r="M592" t="s">
        <v>153</v>
      </c>
      <c r="N592" t="s">
        <v>1121</v>
      </c>
      <c r="O592" t="s">
        <v>1122</v>
      </c>
      <c r="P592" t="s">
        <v>156</v>
      </c>
      <c r="Q592" t="s">
        <v>157</v>
      </c>
      <c r="R592" t="s">
        <v>158</v>
      </c>
      <c r="S592">
        <v>-87.63</v>
      </c>
      <c r="T592">
        <v>40.119999999999997</v>
      </c>
    </row>
    <row r="593" spans="1:20" x14ac:dyDescent="0.35">
      <c r="A593" t="s">
        <v>1419</v>
      </c>
      <c r="B593">
        <v>3300025871</v>
      </c>
      <c r="C593">
        <v>576774</v>
      </c>
      <c r="D593">
        <v>67</v>
      </c>
      <c r="E593">
        <v>13731</v>
      </c>
      <c r="F593">
        <v>1</v>
      </c>
      <c r="G593">
        <v>1</v>
      </c>
      <c r="H593">
        <v>1</v>
      </c>
      <c r="I593">
        <v>26</v>
      </c>
      <c r="J593">
        <v>60.53</v>
      </c>
      <c r="K593">
        <v>1.75</v>
      </c>
      <c r="L593">
        <v>51.78</v>
      </c>
      <c r="M593" t="s">
        <v>153</v>
      </c>
      <c r="N593" t="s">
        <v>1420</v>
      </c>
      <c r="O593" t="s">
        <v>1421</v>
      </c>
      <c r="P593" t="s">
        <v>156</v>
      </c>
      <c r="Q593" t="s">
        <v>157</v>
      </c>
      <c r="R593" t="s">
        <v>158</v>
      </c>
      <c r="S593">
        <v>-87.63</v>
      </c>
      <c r="T593">
        <v>40.119999999999997</v>
      </c>
    </row>
    <row r="594" spans="1:20" x14ac:dyDescent="0.35">
      <c r="A594" t="s">
        <v>1422</v>
      </c>
      <c r="B594">
        <v>3300025871</v>
      </c>
      <c r="C594">
        <v>536715</v>
      </c>
      <c r="D594">
        <v>14</v>
      </c>
      <c r="E594">
        <v>67694</v>
      </c>
      <c r="F594">
        <v>2</v>
      </c>
      <c r="G594">
        <v>1</v>
      </c>
      <c r="H594">
        <v>1</v>
      </c>
      <c r="I594">
        <v>40</v>
      </c>
      <c r="J594">
        <v>57.84</v>
      </c>
      <c r="K594">
        <v>0</v>
      </c>
      <c r="L594">
        <v>57.84</v>
      </c>
      <c r="M594" t="s">
        <v>153</v>
      </c>
      <c r="N594" t="s">
        <v>1423</v>
      </c>
      <c r="O594" t="s">
        <v>1424</v>
      </c>
      <c r="P594" t="s">
        <v>156</v>
      </c>
      <c r="Q594" t="s">
        <v>157</v>
      </c>
      <c r="R594" t="s">
        <v>158</v>
      </c>
      <c r="S594">
        <v>-87.63</v>
      </c>
      <c r="T594">
        <v>40.119999999999997</v>
      </c>
    </row>
    <row r="595" spans="1:20" x14ac:dyDescent="0.35">
      <c r="A595" t="s">
        <v>1425</v>
      </c>
      <c r="B595">
        <v>3300025871</v>
      </c>
      <c r="C595">
        <v>3356908</v>
      </c>
      <c r="D595">
        <v>197</v>
      </c>
      <c r="E595">
        <v>23252</v>
      </c>
      <c r="F595">
        <v>1</v>
      </c>
      <c r="G595">
        <v>0</v>
      </c>
      <c r="H595">
        <v>0</v>
      </c>
      <c r="I595">
        <v>38</v>
      </c>
      <c r="J595">
        <v>87.59</v>
      </c>
      <c r="K595">
        <v>2.59</v>
      </c>
      <c r="L595">
        <v>74.64</v>
      </c>
      <c r="M595" t="s">
        <v>153</v>
      </c>
      <c r="N595" t="s">
        <v>1011</v>
      </c>
      <c r="O595" t="s">
        <v>1012</v>
      </c>
      <c r="P595" t="s">
        <v>156</v>
      </c>
      <c r="Q595" t="s">
        <v>157</v>
      </c>
      <c r="R595" t="s">
        <v>158</v>
      </c>
      <c r="S595">
        <v>-87.63</v>
      </c>
      <c r="T595">
        <v>40.119999999999997</v>
      </c>
    </row>
    <row r="596" spans="1:20" x14ac:dyDescent="0.35">
      <c r="A596" t="s">
        <v>1426</v>
      </c>
      <c r="B596">
        <v>3300025871</v>
      </c>
      <c r="C596">
        <v>3910594</v>
      </c>
      <c r="D596">
        <v>472</v>
      </c>
      <c r="E596">
        <v>9732</v>
      </c>
      <c r="F596">
        <v>0</v>
      </c>
      <c r="G596">
        <v>0</v>
      </c>
      <c r="H596">
        <v>0</v>
      </c>
      <c r="I596">
        <v>33</v>
      </c>
      <c r="J596">
        <v>80.94</v>
      </c>
      <c r="K596">
        <v>2.81</v>
      </c>
      <c r="L596">
        <v>66.89</v>
      </c>
      <c r="M596" t="s">
        <v>153</v>
      </c>
      <c r="N596" t="s">
        <v>1427</v>
      </c>
      <c r="O596" t="s">
        <v>1428</v>
      </c>
      <c r="P596" t="s">
        <v>156</v>
      </c>
      <c r="Q596" t="s">
        <v>157</v>
      </c>
      <c r="R596" t="s">
        <v>158</v>
      </c>
      <c r="S596">
        <v>-87.63</v>
      </c>
      <c r="T596">
        <v>40.119999999999997</v>
      </c>
    </row>
    <row r="597" spans="1:20" x14ac:dyDescent="0.35">
      <c r="A597" t="s">
        <v>1429</v>
      </c>
      <c r="B597">
        <v>3300025871</v>
      </c>
      <c r="C597">
        <v>7593464</v>
      </c>
      <c r="D597">
        <v>723</v>
      </c>
      <c r="E597">
        <v>13802</v>
      </c>
      <c r="F597">
        <v>0</v>
      </c>
      <c r="G597">
        <v>1</v>
      </c>
      <c r="H597">
        <v>1</v>
      </c>
      <c r="I597">
        <v>37</v>
      </c>
      <c r="J597">
        <v>92.05</v>
      </c>
      <c r="K597">
        <v>1.1000000000000001</v>
      </c>
      <c r="L597">
        <v>86.55</v>
      </c>
      <c r="M597" t="s">
        <v>153</v>
      </c>
      <c r="N597" t="s">
        <v>1430</v>
      </c>
      <c r="O597" t="s">
        <v>1431</v>
      </c>
      <c r="P597" t="s">
        <v>156</v>
      </c>
      <c r="Q597" t="s">
        <v>157</v>
      </c>
      <c r="R597" t="s">
        <v>158</v>
      </c>
      <c r="S597">
        <v>-87.63</v>
      </c>
      <c r="T597">
        <v>40.119999999999997</v>
      </c>
    </row>
    <row r="598" spans="1:20" x14ac:dyDescent="0.35">
      <c r="A598" t="s">
        <v>1432</v>
      </c>
      <c r="B598">
        <v>3300025871</v>
      </c>
      <c r="C598">
        <v>5562561</v>
      </c>
      <c r="D598">
        <v>146</v>
      </c>
      <c r="E598">
        <v>65993</v>
      </c>
      <c r="F598">
        <v>1</v>
      </c>
      <c r="G598">
        <v>1</v>
      </c>
      <c r="H598">
        <v>1</v>
      </c>
      <c r="I598">
        <v>45</v>
      </c>
      <c r="J598">
        <v>94.44</v>
      </c>
      <c r="K598">
        <v>1.1000000000000001</v>
      </c>
      <c r="L598">
        <v>88.94</v>
      </c>
      <c r="M598" t="s">
        <v>153</v>
      </c>
      <c r="N598" t="s">
        <v>1433</v>
      </c>
      <c r="O598" t="s">
        <v>1434</v>
      </c>
      <c r="P598" t="s">
        <v>156</v>
      </c>
      <c r="Q598" t="s">
        <v>157</v>
      </c>
      <c r="R598" t="s">
        <v>158</v>
      </c>
      <c r="S598">
        <v>-87.63</v>
      </c>
      <c r="T598">
        <v>40.119999999999997</v>
      </c>
    </row>
    <row r="599" spans="1:20" x14ac:dyDescent="0.35">
      <c r="A599" t="s">
        <v>1435</v>
      </c>
      <c r="B599">
        <v>3300025871</v>
      </c>
      <c r="C599">
        <v>2692375</v>
      </c>
      <c r="D599">
        <v>438</v>
      </c>
      <c r="E599">
        <v>6790</v>
      </c>
      <c r="F599">
        <v>1</v>
      </c>
      <c r="G599">
        <v>0</v>
      </c>
      <c r="H599">
        <v>0</v>
      </c>
      <c r="I599">
        <v>25</v>
      </c>
      <c r="J599">
        <v>56.52</v>
      </c>
      <c r="K599">
        <v>0.06</v>
      </c>
      <c r="L599">
        <v>56.22</v>
      </c>
      <c r="M599" t="s">
        <v>153</v>
      </c>
      <c r="N599" t="s">
        <v>1436</v>
      </c>
      <c r="O599" t="s">
        <v>1434</v>
      </c>
      <c r="P599" t="s">
        <v>156</v>
      </c>
      <c r="Q599" t="s">
        <v>157</v>
      </c>
      <c r="R599" t="s">
        <v>158</v>
      </c>
      <c r="S599">
        <v>-87.63</v>
      </c>
      <c r="T599">
        <v>40.119999999999997</v>
      </c>
    </row>
    <row r="600" spans="1:20" x14ac:dyDescent="0.35">
      <c r="A600" t="s">
        <v>1437</v>
      </c>
      <c r="B600">
        <v>3300025871</v>
      </c>
      <c r="C600">
        <v>2588908</v>
      </c>
      <c r="D600">
        <v>247</v>
      </c>
      <c r="E600">
        <v>13917</v>
      </c>
      <c r="F600">
        <v>0</v>
      </c>
      <c r="G600">
        <v>3</v>
      </c>
      <c r="H600">
        <v>0</v>
      </c>
      <c r="I600">
        <v>45</v>
      </c>
      <c r="J600">
        <v>93.22</v>
      </c>
      <c r="K600">
        <v>3.16</v>
      </c>
      <c r="L600">
        <v>77.42</v>
      </c>
      <c r="M600" t="s">
        <v>153</v>
      </c>
      <c r="N600" t="s">
        <v>1139</v>
      </c>
      <c r="O600" t="s">
        <v>164</v>
      </c>
      <c r="P600" t="s">
        <v>156</v>
      </c>
      <c r="Q600" t="s">
        <v>157</v>
      </c>
      <c r="R600" t="s">
        <v>158</v>
      </c>
      <c r="S600">
        <v>-87.63</v>
      </c>
      <c r="T600">
        <v>40.119999999999997</v>
      </c>
    </row>
    <row r="601" spans="1:20" x14ac:dyDescent="0.35">
      <c r="A601" t="s">
        <v>1438</v>
      </c>
      <c r="B601">
        <v>3300025871</v>
      </c>
      <c r="C601">
        <v>2536471</v>
      </c>
      <c r="D601">
        <v>91</v>
      </c>
      <c r="E601">
        <v>49970</v>
      </c>
      <c r="F601">
        <v>0</v>
      </c>
      <c r="G601">
        <v>1</v>
      </c>
      <c r="H601">
        <v>0</v>
      </c>
      <c r="I601">
        <v>40</v>
      </c>
      <c r="J601">
        <v>94.35</v>
      </c>
      <c r="K601">
        <v>2.69</v>
      </c>
      <c r="L601">
        <v>80.900000000000006</v>
      </c>
      <c r="M601" t="s">
        <v>153</v>
      </c>
      <c r="N601" t="s">
        <v>1097</v>
      </c>
      <c r="O601" t="s">
        <v>1098</v>
      </c>
      <c r="P601" t="s">
        <v>156</v>
      </c>
      <c r="Q601" t="s">
        <v>157</v>
      </c>
      <c r="R601" t="s">
        <v>158</v>
      </c>
      <c r="S601">
        <v>-87.63</v>
      </c>
      <c r="T601">
        <v>40.119999999999997</v>
      </c>
    </row>
    <row r="602" spans="1:20" x14ac:dyDescent="0.35">
      <c r="A602" t="s">
        <v>1439</v>
      </c>
      <c r="B602">
        <v>3300025871</v>
      </c>
      <c r="C602">
        <v>2369488</v>
      </c>
      <c r="D602">
        <v>258</v>
      </c>
      <c r="E602">
        <v>10692</v>
      </c>
      <c r="F602">
        <v>1</v>
      </c>
      <c r="G602">
        <v>0</v>
      </c>
      <c r="H602">
        <v>0</v>
      </c>
      <c r="I602">
        <v>32</v>
      </c>
      <c r="J602">
        <v>87.85</v>
      </c>
      <c r="K602">
        <v>1.61</v>
      </c>
      <c r="L602">
        <v>79.8</v>
      </c>
      <c r="M602" t="s">
        <v>153</v>
      </c>
      <c r="N602" t="s">
        <v>1298</v>
      </c>
      <c r="O602" t="s">
        <v>1299</v>
      </c>
      <c r="P602" t="s">
        <v>156</v>
      </c>
      <c r="Q602" t="s">
        <v>157</v>
      </c>
      <c r="R602" t="s">
        <v>158</v>
      </c>
      <c r="S602">
        <v>-87.63</v>
      </c>
      <c r="T602">
        <v>40.119999999999997</v>
      </c>
    </row>
    <row r="603" spans="1:20" x14ac:dyDescent="0.35">
      <c r="A603" t="s">
        <v>1440</v>
      </c>
      <c r="B603">
        <v>3300025871</v>
      </c>
      <c r="C603">
        <v>2464144</v>
      </c>
      <c r="D603">
        <v>36</v>
      </c>
      <c r="E603">
        <v>114930</v>
      </c>
      <c r="F603">
        <v>0</v>
      </c>
      <c r="G603">
        <v>1</v>
      </c>
      <c r="H603">
        <v>1</v>
      </c>
      <c r="I603">
        <v>31</v>
      </c>
      <c r="J603">
        <v>92.74</v>
      </c>
      <c r="K603">
        <v>0</v>
      </c>
      <c r="L603">
        <v>92.74</v>
      </c>
      <c r="M603" t="s">
        <v>153</v>
      </c>
      <c r="N603" t="s">
        <v>1441</v>
      </c>
      <c r="O603" t="s">
        <v>1442</v>
      </c>
      <c r="P603" t="s">
        <v>156</v>
      </c>
      <c r="Q603" t="s">
        <v>157</v>
      </c>
      <c r="R603" t="s">
        <v>158</v>
      </c>
      <c r="S603">
        <v>-87.63</v>
      </c>
      <c r="T603">
        <v>40.119999999999997</v>
      </c>
    </row>
    <row r="604" spans="1:20" x14ac:dyDescent="0.35">
      <c r="A604" t="s">
        <v>1443</v>
      </c>
      <c r="B604">
        <v>3300025871</v>
      </c>
      <c r="C604">
        <v>1249315</v>
      </c>
      <c r="D604">
        <v>160</v>
      </c>
      <c r="E604">
        <v>8895</v>
      </c>
      <c r="F604">
        <v>0</v>
      </c>
      <c r="G604">
        <v>0</v>
      </c>
      <c r="H604">
        <v>0</v>
      </c>
      <c r="I604">
        <v>33</v>
      </c>
      <c r="J604">
        <v>69.23</v>
      </c>
      <c r="K604">
        <v>3.66</v>
      </c>
      <c r="L604">
        <v>50.93</v>
      </c>
      <c r="M604" t="s">
        <v>153</v>
      </c>
      <c r="N604" t="s">
        <v>1364</v>
      </c>
      <c r="O604" t="s">
        <v>1365</v>
      </c>
      <c r="P604" t="s">
        <v>156</v>
      </c>
      <c r="Q604" t="s">
        <v>157</v>
      </c>
      <c r="R604" t="s">
        <v>158</v>
      </c>
      <c r="S604">
        <v>-87.63</v>
      </c>
      <c r="T604">
        <v>40.119999999999997</v>
      </c>
    </row>
    <row r="605" spans="1:20" x14ac:dyDescent="0.35">
      <c r="A605" t="s">
        <v>1444</v>
      </c>
      <c r="B605">
        <v>3300025871</v>
      </c>
      <c r="C605">
        <v>1493089</v>
      </c>
      <c r="D605">
        <v>259</v>
      </c>
      <c r="E605">
        <v>6397</v>
      </c>
      <c r="F605">
        <v>0</v>
      </c>
      <c r="G605">
        <v>1</v>
      </c>
      <c r="H605">
        <v>0</v>
      </c>
      <c r="I605">
        <v>19</v>
      </c>
      <c r="J605">
        <v>74.349999999999994</v>
      </c>
      <c r="K605">
        <v>0.77</v>
      </c>
      <c r="L605">
        <v>70.5</v>
      </c>
      <c r="M605" t="s">
        <v>153</v>
      </c>
      <c r="N605" t="s">
        <v>1314</v>
      </c>
      <c r="O605" t="s">
        <v>164</v>
      </c>
      <c r="P605" t="s">
        <v>156</v>
      </c>
      <c r="Q605" t="s">
        <v>157</v>
      </c>
      <c r="R605" t="s">
        <v>158</v>
      </c>
      <c r="S605">
        <v>-87.63</v>
      </c>
      <c r="T605">
        <v>40.119999999999997</v>
      </c>
    </row>
    <row r="606" spans="1:20" x14ac:dyDescent="0.35">
      <c r="A606" t="s">
        <v>1445</v>
      </c>
      <c r="B606">
        <v>3300025871</v>
      </c>
      <c r="C606">
        <v>1414077</v>
      </c>
      <c r="D606">
        <v>136</v>
      </c>
      <c r="E606">
        <v>13320</v>
      </c>
      <c r="F606">
        <v>0</v>
      </c>
      <c r="G606">
        <v>2</v>
      </c>
      <c r="H606">
        <v>1</v>
      </c>
      <c r="I606">
        <v>30</v>
      </c>
      <c r="J606">
        <v>72.400000000000006</v>
      </c>
      <c r="K606">
        <v>1.92</v>
      </c>
      <c r="L606">
        <v>62.8</v>
      </c>
      <c r="M606" t="s">
        <v>153</v>
      </c>
      <c r="N606" t="s">
        <v>1336</v>
      </c>
      <c r="O606" t="s">
        <v>1337</v>
      </c>
      <c r="P606" t="s">
        <v>156</v>
      </c>
      <c r="Q606" t="s">
        <v>157</v>
      </c>
      <c r="R606" t="s">
        <v>158</v>
      </c>
      <c r="S606">
        <v>-87.63</v>
      </c>
      <c r="T606">
        <v>40.119999999999997</v>
      </c>
    </row>
    <row r="607" spans="1:20" x14ac:dyDescent="0.35">
      <c r="A607" t="s">
        <v>1446</v>
      </c>
      <c r="B607">
        <v>3300025871</v>
      </c>
      <c r="C607">
        <v>881439</v>
      </c>
      <c r="D607">
        <v>8</v>
      </c>
      <c r="E607">
        <v>192296</v>
      </c>
      <c r="F607">
        <v>0</v>
      </c>
      <c r="G607">
        <v>1</v>
      </c>
      <c r="H607">
        <v>0</v>
      </c>
      <c r="I607">
        <v>23</v>
      </c>
      <c r="J607">
        <v>52</v>
      </c>
      <c r="K607">
        <v>0</v>
      </c>
      <c r="L607">
        <v>52</v>
      </c>
      <c r="M607" t="s">
        <v>153</v>
      </c>
      <c r="N607" t="s">
        <v>1447</v>
      </c>
      <c r="O607" t="s">
        <v>1448</v>
      </c>
      <c r="P607" t="s">
        <v>156</v>
      </c>
      <c r="Q607" t="s">
        <v>157</v>
      </c>
      <c r="R607" t="s">
        <v>158</v>
      </c>
      <c r="S607">
        <v>-87.63</v>
      </c>
      <c r="T607">
        <v>40.119999999999997</v>
      </c>
    </row>
    <row r="608" spans="1:20" x14ac:dyDescent="0.35">
      <c r="A608" t="s">
        <v>1449</v>
      </c>
      <c r="B608">
        <v>3300025871</v>
      </c>
      <c r="C608">
        <v>987109</v>
      </c>
      <c r="D608">
        <v>83</v>
      </c>
      <c r="E608">
        <v>16407</v>
      </c>
      <c r="F608">
        <v>0</v>
      </c>
      <c r="G608">
        <v>0</v>
      </c>
      <c r="H608">
        <v>0</v>
      </c>
      <c r="I608">
        <v>39</v>
      </c>
      <c r="J608">
        <v>65.64</v>
      </c>
      <c r="K608">
        <v>1.98</v>
      </c>
      <c r="L608">
        <v>55.74</v>
      </c>
      <c r="M608" t="s">
        <v>153</v>
      </c>
      <c r="N608" t="s">
        <v>1450</v>
      </c>
      <c r="O608" t="s">
        <v>1451</v>
      </c>
      <c r="P608" t="s">
        <v>156</v>
      </c>
      <c r="Q608" t="s">
        <v>157</v>
      </c>
      <c r="R608" t="s">
        <v>158</v>
      </c>
      <c r="S608">
        <v>-87.63</v>
      </c>
      <c r="T608">
        <v>40.119999999999997</v>
      </c>
    </row>
    <row r="609" spans="1:20" x14ac:dyDescent="0.35">
      <c r="A609" t="s">
        <v>1452</v>
      </c>
      <c r="B609">
        <v>3300025871</v>
      </c>
      <c r="C609">
        <v>3829222</v>
      </c>
      <c r="D609">
        <v>182</v>
      </c>
      <c r="E609">
        <v>27919</v>
      </c>
      <c r="F609">
        <v>0</v>
      </c>
      <c r="G609">
        <v>1</v>
      </c>
      <c r="H609">
        <v>1</v>
      </c>
      <c r="I609">
        <v>36</v>
      </c>
      <c r="J609">
        <v>84.55</v>
      </c>
      <c r="K609">
        <v>4.09</v>
      </c>
      <c r="L609">
        <v>64.099999999999994</v>
      </c>
      <c r="M609" t="s">
        <v>153</v>
      </c>
      <c r="N609" t="s">
        <v>1453</v>
      </c>
      <c r="O609" t="s">
        <v>1454</v>
      </c>
      <c r="P609" t="s">
        <v>156</v>
      </c>
      <c r="Q609" t="s">
        <v>157</v>
      </c>
      <c r="R609" t="s">
        <v>158</v>
      </c>
      <c r="S609">
        <v>-87.63</v>
      </c>
      <c r="T609">
        <v>40.119999999999997</v>
      </c>
    </row>
    <row r="610" spans="1:20" x14ac:dyDescent="0.35">
      <c r="A610" t="s">
        <v>1455</v>
      </c>
      <c r="B610">
        <v>3300025871</v>
      </c>
      <c r="C610">
        <v>2981063</v>
      </c>
      <c r="D610">
        <v>49</v>
      </c>
      <c r="E610">
        <v>107919</v>
      </c>
      <c r="F610">
        <v>2</v>
      </c>
      <c r="G610">
        <v>1</v>
      </c>
      <c r="H610">
        <v>1</v>
      </c>
      <c r="I610">
        <v>47</v>
      </c>
      <c r="J610">
        <v>96.13</v>
      </c>
      <c r="K610">
        <v>4.1900000000000004</v>
      </c>
      <c r="L610">
        <v>75.180000000000007</v>
      </c>
      <c r="M610" t="s">
        <v>183</v>
      </c>
      <c r="N610" t="s">
        <v>1456</v>
      </c>
      <c r="O610" t="s">
        <v>1131</v>
      </c>
      <c r="P610" t="s">
        <v>156</v>
      </c>
      <c r="Q610" t="s">
        <v>157</v>
      </c>
      <c r="R610" t="s">
        <v>158</v>
      </c>
      <c r="S610">
        <v>-87.63</v>
      </c>
      <c r="T610">
        <v>40.119999999999997</v>
      </c>
    </row>
    <row r="611" spans="1:20" x14ac:dyDescent="0.35">
      <c r="A611" t="s">
        <v>1457</v>
      </c>
      <c r="B611">
        <v>3300025871</v>
      </c>
      <c r="C611">
        <v>1906798</v>
      </c>
      <c r="D611">
        <v>224</v>
      </c>
      <c r="E611">
        <v>11501</v>
      </c>
      <c r="F611">
        <v>0</v>
      </c>
      <c r="G611">
        <v>0</v>
      </c>
      <c r="H611">
        <v>0</v>
      </c>
      <c r="I611">
        <v>33</v>
      </c>
      <c r="J611">
        <v>87.9</v>
      </c>
      <c r="K611">
        <v>3.55</v>
      </c>
      <c r="L611">
        <v>70.150000000000006</v>
      </c>
      <c r="M611" t="s">
        <v>153</v>
      </c>
      <c r="N611" t="s">
        <v>1216</v>
      </c>
      <c r="O611" t="s">
        <v>1217</v>
      </c>
      <c r="P611" t="s">
        <v>156</v>
      </c>
      <c r="Q611" t="s">
        <v>157</v>
      </c>
      <c r="R611" t="s">
        <v>158</v>
      </c>
      <c r="S611">
        <v>-87.63</v>
      </c>
      <c r="T611">
        <v>40.119999999999997</v>
      </c>
    </row>
    <row r="612" spans="1:20" x14ac:dyDescent="0.35">
      <c r="A612" t="s">
        <v>1458</v>
      </c>
      <c r="B612">
        <v>3300025871</v>
      </c>
      <c r="C612">
        <v>2101886</v>
      </c>
      <c r="D612">
        <v>113</v>
      </c>
      <c r="E612">
        <v>28942</v>
      </c>
      <c r="F612">
        <v>1</v>
      </c>
      <c r="G612">
        <v>0</v>
      </c>
      <c r="H612">
        <v>1</v>
      </c>
      <c r="I612">
        <v>41</v>
      </c>
      <c r="J612">
        <v>91.76</v>
      </c>
      <c r="K612">
        <v>2.75</v>
      </c>
      <c r="L612">
        <v>78.010000000000005</v>
      </c>
      <c r="M612" t="s">
        <v>153</v>
      </c>
      <c r="N612" t="s">
        <v>1289</v>
      </c>
      <c r="O612" t="s">
        <v>1290</v>
      </c>
      <c r="P612" t="s">
        <v>156</v>
      </c>
      <c r="Q612" t="s">
        <v>157</v>
      </c>
      <c r="R612" t="s">
        <v>158</v>
      </c>
      <c r="S612">
        <v>-87.63</v>
      </c>
      <c r="T612">
        <v>40.119999999999997</v>
      </c>
    </row>
    <row r="613" spans="1:20" x14ac:dyDescent="0.35">
      <c r="A613" t="s">
        <v>1459</v>
      </c>
      <c r="B613">
        <v>3300025871</v>
      </c>
      <c r="C613">
        <v>1000308</v>
      </c>
      <c r="D613">
        <v>194</v>
      </c>
      <c r="E613">
        <v>5175</v>
      </c>
      <c r="F613">
        <v>0</v>
      </c>
      <c r="G613">
        <v>1</v>
      </c>
      <c r="H613">
        <v>0</v>
      </c>
      <c r="I613">
        <v>21</v>
      </c>
      <c r="J613">
        <v>52.51</v>
      </c>
      <c r="K613">
        <v>0</v>
      </c>
      <c r="L613">
        <v>52.51</v>
      </c>
      <c r="M613" t="s">
        <v>153</v>
      </c>
      <c r="N613" t="s">
        <v>1339</v>
      </c>
      <c r="O613" t="s">
        <v>1460</v>
      </c>
      <c r="P613" t="s">
        <v>156</v>
      </c>
      <c r="Q613" t="s">
        <v>157</v>
      </c>
      <c r="R613" t="s">
        <v>158</v>
      </c>
      <c r="S613">
        <v>-87.63</v>
      </c>
      <c r="T613">
        <v>40.119999999999997</v>
      </c>
    </row>
    <row r="614" spans="1:20" x14ac:dyDescent="0.35">
      <c r="A614" t="s">
        <v>1461</v>
      </c>
      <c r="B614">
        <v>3300025706</v>
      </c>
      <c r="C614">
        <v>1156333</v>
      </c>
      <c r="D614">
        <v>73</v>
      </c>
      <c r="E614">
        <v>26868</v>
      </c>
      <c r="F614">
        <v>0</v>
      </c>
      <c r="G614">
        <v>0</v>
      </c>
      <c r="H614">
        <v>0</v>
      </c>
      <c r="I614">
        <v>23</v>
      </c>
      <c r="J614">
        <v>84.39</v>
      </c>
      <c r="K614">
        <v>2.2799999999999998</v>
      </c>
      <c r="L614">
        <v>72.989999999999995</v>
      </c>
      <c r="M614" t="s">
        <v>153</v>
      </c>
      <c r="N614" t="s">
        <v>1041</v>
      </c>
      <c r="O614" t="s">
        <v>1042</v>
      </c>
      <c r="P614" t="s">
        <v>156</v>
      </c>
      <c r="Q614" t="s">
        <v>157</v>
      </c>
      <c r="R614" t="s">
        <v>158</v>
      </c>
      <c r="S614">
        <v>-88.15</v>
      </c>
      <c r="T614">
        <v>40.299999999999997</v>
      </c>
    </row>
    <row r="615" spans="1:20" x14ac:dyDescent="0.35">
      <c r="A615" t="s">
        <v>1462</v>
      </c>
      <c r="B615">
        <v>3300025706</v>
      </c>
      <c r="C615">
        <v>1152456</v>
      </c>
      <c r="D615">
        <v>17</v>
      </c>
      <c r="E615">
        <v>96576</v>
      </c>
      <c r="F615">
        <v>1</v>
      </c>
      <c r="G615">
        <v>0</v>
      </c>
      <c r="H615">
        <v>1</v>
      </c>
      <c r="I615">
        <v>44</v>
      </c>
      <c r="J615">
        <v>63.24</v>
      </c>
      <c r="K615">
        <v>0</v>
      </c>
      <c r="L615">
        <v>63.24</v>
      </c>
      <c r="M615" t="s">
        <v>153</v>
      </c>
      <c r="N615" t="s">
        <v>1023</v>
      </c>
      <c r="O615" t="s">
        <v>1024</v>
      </c>
      <c r="P615" t="s">
        <v>156</v>
      </c>
      <c r="Q615" t="s">
        <v>157</v>
      </c>
      <c r="R615" t="s">
        <v>158</v>
      </c>
      <c r="S615">
        <v>-88.15</v>
      </c>
      <c r="T615">
        <v>40.299999999999997</v>
      </c>
    </row>
    <row r="616" spans="1:20" x14ac:dyDescent="0.35">
      <c r="A616" t="s">
        <v>80</v>
      </c>
      <c r="B616">
        <v>3300025706</v>
      </c>
      <c r="C616">
        <v>3253429</v>
      </c>
      <c r="D616">
        <v>13</v>
      </c>
      <c r="E616">
        <v>488668</v>
      </c>
      <c r="F616">
        <v>1</v>
      </c>
      <c r="G616">
        <v>1</v>
      </c>
      <c r="H616">
        <v>1</v>
      </c>
      <c r="I616">
        <v>47</v>
      </c>
      <c r="J616">
        <v>93.85</v>
      </c>
      <c r="K616">
        <v>2.56</v>
      </c>
      <c r="L616">
        <v>81.05</v>
      </c>
      <c r="M616" t="s">
        <v>183</v>
      </c>
      <c r="N616" t="s">
        <v>1008</v>
      </c>
      <c r="O616" t="s">
        <v>1009</v>
      </c>
      <c r="P616" t="s">
        <v>156</v>
      </c>
      <c r="Q616" t="s">
        <v>157</v>
      </c>
      <c r="R616" t="s">
        <v>158</v>
      </c>
      <c r="S616">
        <v>-88.15</v>
      </c>
      <c r="T616">
        <v>40.299999999999997</v>
      </c>
    </row>
    <row r="617" spans="1:20" x14ac:dyDescent="0.35">
      <c r="A617" t="s">
        <v>1463</v>
      </c>
      <c r="B617">
        <v>3300025706</v>
      </c>
      <c r="C617">
        <v>3673788</v>
      </c>
      <c r="D617">
        <v>140</v>
      </c>
      <c r="E617">
        <v>43010</v>
      </c>
      <c r="F617">
        <v>0</v>
      </c>
      <c r="G617">
        <v>0</v>
      </c>
      <c r="H617">
        <v>0</v>
      </c>
      <c r="I617">
        <v>42</v>
      </c>
      <c r="J617">
        <v>96.76</v>
      </c>
      <c r="K617">
        <v>1.08</v>
      </c>
      <c r="L617">
        <v>91.36</v>
      </c>
      <c r="M617" t="s">
        <v>153</v>
      </c>
      <c r="N617" t="s">
        <v>1464</v>
      </c>
      <c r="O617" t="s">
        <v>1015</v>
      </c>
      <c r="P617" t="s">
        <v>156</v>
      </c>
      <c r="Q617" t="s">
        <v>157</v>
      </c>
      <c r="R617" t="s">
        <v>158</v>
      </c>
      <c r="S617">
        <v>-88.15</v>
      </c>
      <c r="T617">
        <v>40.299999999999997</v>
      </c>
    </row>
    <row r="618" spans="1:20" x14ac:dyDescent="0.35">
      <c r="A618" t="s">
        <v>1465</v>
      </c>
      <c r="B618">
        <v>3300025706</v>
      </c>
      <c r="C618">
        <v>2947194</v>
      </c>
      <c r="D618">
        <v>357</v>
      </c>
      <c r="E618">
        <v>9740</v>
      </c>
      <c r="F618">
        <v>0</v>
      </c>
      <c r="G618">
        <v>0</v>
      </c>
      <c r="H618">
        <v>0</v>
      </c>
      <c r="I618">
        <v>28</v>
      </c>
      <c r="J618">
        <v>67.89</v>
      </c>
      <c r="K618">
        <v>1.1499999999999999</v>
      </c>
      <c r="L618">
        <v>62.14</v>
      </c>
      <c r="M618" t="s">
        <v>153</v>
      </c>
      <c r="N618" t="s">
        <v>1466</v>
      </c>
      <c r="O618" t="s">
        <v>1467</v>
      </c>
      <c r="P618" t="s">
        <v>156</v>
      </c>
      <c r="Q618" t="s">
        <v>157</v>
      </c>
      <c r="R618" t="s">
        <v>158</v>
      </c>
      <c r="S618">
        <v>-88.15</v>
      </c>
      <c r="T618">
        <v>40.299999999999997</v>
      </c>
    </row>
    <row r="619" spans="1:20" x14ac:dyDescent="0.35">
      <c r="A619" t="s">
        <v>1468</v>
      </c>
      <c r="B619">
        <v>3300025706</v>
      </c>
      <c r="C619">
        <v>2929865</v>
      </c>
      <c r="D619">
        <v>372</v>
      </c>
      <c r="E619">
        <v>9344</v>
      </c>
      <c r="F619">
        <v>1</v>
      </c>
      <c r="G619">
        <v>0</v>
      </c>
      <c r="H619">
        <v>0</v>
      </c>
      <c r="I619">
        <v>30</v>
      </c>
      <c r="J619">
        <v>67.150000000000006</v>
      </c>
      <c r="K619">
        <v>0.65</v>
      </c>
      <c r="L619">
        <v>63.9</v>
      </c>
      <c r="M619" t="s">
        <v>153</v>
      </c>
      <c r="N619" t="s">
        <v>1469</v>
      </c>
      <c r="O619" t="s">
        <v>1284</v>
      </c>
      <c r="P619" t="s">
        <v>156</v>
      </c>
      <c r="Q619" t="s">
        <v>157</v>
      </c>
      <c r="R619" t="s">
        <v>158</v>
      </c>
      <c r="S619">
        <v>-88.15</v>
      </c>
      <c r="T619">
        <v>40.299999999999997</v>
      </c>
    </row>
    <row r="620" spans="1:20" x14ac:dyDescent="0.35">
      <c r="A620" t="s">
        <v>1470</v>
      </c>
      <c r="B620">
        <v>3300025706</v>
      </c>
      <c r="C620">
        <v>3137240</v>
      </c>
      <c r="D620">
        <v>68</v>
      </c>
      <c r="E620">
        <v>78192</v>
      </c>
      <c r="F620">
        <v>1</v>
      </c>
      <c r="G620">
        <v>2</v>
      </c>
      <c r="H620">
        <v>1</v>
      </c>
      <c r="I620">
        <v>42</v>
      </c>
      <c r="J620">
        <v>93.64</v>
      </c>
      <c r="K620">
        <v>1.68</v>
      </c>
      <c r="L620">
        <v>85.24</v>
      </c>
      <c r="M620" t="s">
        <v>183</v>
      </c>
      <c r="N620" t="s">
        <v>1471</v>
      </c>
      <c r="O620" t="s">
        <v>1472</v>
      </c>
      <c r="P620" t="s">
        <v>156</v>
      </c>
      <c r="Q620" t="s">
        <v>157</v>
      </c>
      <c r="R620" t="s">
        <v>158</v>
      </c>
      <c r="S620">
        <v>-88.15</v>
      </c>
      <c r="T620">
        <v>40.299999999999997</v>
      </c>
    </row>
    <row r="621" spans="1:20" x14ac:dyDescent="0.35">
      <c r="A621" t="s">
        <v>1473</v>
      </c>
      <c r="B621">
        <v>3300025706</v>
      </c>
      <c r="C621">
        <v>3201692</v>
      </c>
      <c r="D621">
        <v>405</v>
      </c>
      <c r="E621">
        <v>9171</v>
      </c>
      <c r="F621">
        <v>0</v>
      </c>
      <c r="G621">
        <v>0</v>
      </c>
      <c r="H621">
        <v>0</v>
      </c>
      <c r="I621">
        <v>31</v>
      </c>
      <c r="J621">
        <v>62.53</v>
      </c>
      <c r="K621">
        <v>2.1</v>
      </c>
      <c r="L621">
        <v>52.03</v>
      </c>
      <c r="M621" t="s">
        <v>153</v>
      </c>
      <c r="N621" t="s">
        <v>1057</v>
      </c>
      <c r="O621" t="s">
        <v>891</v>
      </c>
      <c r="P621" t="s">
        <v>156</v>
      </c>
      <c r="Q621" t="s">
        <v>157</v>
      </c>
      <c r="R621" t="s">
        <v>158</v>
      </c>
      <c r="S621">
        <v>-88.15</v>
      </c>
      <c r="T621">
        <v>40.299999999999997</v>
      </c>
    </row>
    <row r="622" spans="1:20" x14ac:dyDescent="0.35">
      <c r="A622" t="s">
        <v>1474</v>
      </c>
      <c r="B622">
        <v>3300025706</v>
      </c>
      <c r="C622">
        <v>1649868</v>
      </c>
      <c r="D622">
        <v>251</v>
      </c>
      <c r="E622">
        <v>7216</v>
      </c>
      <c r="F622">
        <v>1</v>
      </c>
      <c r="G622">
        <v>0</v>
      </c>
      <c r="H622">
        <v>0</v>
      </c>
      <c r="I622">
        <v>25</v>
      </c>
      <c r="J622">
        <v>66.7</v>
      </c>
      <c r="K622">
        <v>0.76</v>
      </c>
      <c r="L622">
        <v>62.9</v>
      </c>
      <c r="M622" t="s">
        <v>153</v>
      </c>
      <c r="N622" t="s">
        <v>1475</v>
      </c>
      <c r="O622" t="s">
        <v>1476</v>
      </c>
      <c r="P622" t="s">
        <v>156</v>
      </c>
      <c r="Q622" t="s">
        <v>157</v>
      </c>
      <c r="R622" t="s">
        <v>158</v>
      </c>
      <c r="S622">
        <v>-88.15</v>
      </c>
      <c r="T622">
        <v>40.299999999999997</v>
      </c>
    </row>
    <row r="623" spans="1:20" x14ac:dyDescent="0.35">
      <c r="A623" t="s">
        <v>1477</v>
      </c>
      <c r="B623">
        <v>3300025706</v>
      </c>
      <c r="C623">
        <v>1566652</v>
      </c>
      <c r="D623">
        <v>253</v>
      </c>
      <c r="E623">
        <v>6839</v>
      </c>
      <c r="F623">
        <v>0</v>
      </c>
      <c r="G623">
        <v>1</v>
      </c>
      <c r="H623">
        <v>1</v>
      </c>
      <c r="I623">
        <v>49</v>
      </c>
      <c r="J623">
        <v>67.19</v>
      </c>
      <c r="K623">
        <v>1.08</v>
      </c>
      <c r="L623">
        <v>61.79</v>
      </c>
      <c r="M623" t="s">
        <v>153</v>
      </c>
      <c r="N623" t="s">
        <v>1478</v>
      </c>
      <c r="O623" t="s">
        <v>1033</v>
      </c>
      <c r="P623" t="s">
        <v>156</v>
      </c>
      <c r="Q623" t="s">
        <v>157</v>
      </c>
      <c r="R623" t="s">
        <v>158</v>
      </c>
      <c r="S623">
        <v>-88.15</v>
      </c>
      <c r="T623">
        <v>40.299999999999997</v>
      </c>
    </row>
    <row r="624" spans="1:20" x14ac:dyDescent="0.35">
      <c r="A624" t="s">
        <v>1479</v>
      </c>
      <c r="B624">
        <v>3300025706</v>
      </c>
      <c r="C624">
        <v>1348870</v>
      </c>
      <c r="D624">
        <v>195</v>
      </c>
      <c r="E624">
        <v>8179</v>
      </c>
      <c r="F624">
        <v>0</v>
      </c>
      <c r="G624">
        <v>1</v>
      </c>
      <c r="H624">
        <v>1</v>
      </c>
      <c r="I624">
        <v>30</v>
      </c>
      <c r="J624">
        <v>65.53</v>
      </c>
      <c r="K624">
        <v>1.08</v>
      </c>
      <c r="L624">
        <v>60.13</v>
      </c>
      <c r="M624" t="s">
        <v>153</v>
      </c>
      <c r="N624" t="s">
        <v>1480</v>
      </c>
      <c r="O624" t="s">
        <v>1481</v>
      </c>
      <c r="P624" t="s">
        <v>156</v>
      </c>
      <c r="Q624" t="s">
        <v>157</v>
      </c>
      <c r="R624" t="s">
        <v>158</v>
      </c>
      <c r="S624">
        <v>-88.15</v>
      </c>
      <c r="T624">
        <v>40.299999999999997</v>
      </c>
    </row>
    <row r="625" spans="1:20" x14ac:dyDescent="0.35">
      <c r="A625" t="s">
        <v>1482</v>
      </c>
      <c r="B625">
        <v>3300025706</v>
      </c>
      <c r="C625">
        <v>760594</v>
      </c>
      <c r="D625">
        <v>5</v>
      </c>
      <c r="E625">
        <v>278878</v>
      </c>
      <c r="F625">
        <v>1</v>
      </c>
      <c r="G625">
        <v>1</v>
      </c>
      <c r="H625">
        <v>1</v>
      </c>
      <c r="I625">
        <v>44</v>
      </c>
      <c r="J625">
        <v>83.46</v>
      </c>
      <c r="K625">
        <v>0</v>
      </c>
      <c r="L625">
        <v>83.46</v>
      </c>
      <c r="M625" t="s">
        <v>153</v>
      </c>
      <c r="N625" t="s">
        <v>1044</v>
      </c>
      <c r="O625" t="s">
        <v>1045</v>
      </c>
      <c r="P625" t="s">
        <v>156</v>
      </c>
      <c r="Q625" t="s">
        <v>157</v>
      </c>
      <c r="R625" t="s">
        <v>158</v>
      </c>
      <c r="S625">
        <v>-88.15</v>
      </c>
      <c r="T625">
        <v>40.299999999999997</v>
      </c>
    </row>
    <row r="626" spans="1:20" x14ac:dyDescent="0.35">
      <c r="A626" t="s">
        <v>1483</v>
      </c>
      <c r="B626">
        <v>3300025706</v>
      </c>
      <c r="C626">
        <v>3974960</v>
      </c>
      <c r="D626">
        <v>191</v>
      </c>
      <c r="E626">
        <v>45651</v>
      </c>
      <c r="F626">
        <v>1</v>
      </c>
      <c r="G626">
        <v>1</v>
      </c>
      <c r="H626">
        <v>0</v>
      </c>
      <c r="I626">
        <v>40</v>
      </c>
      <c r="J626">
        <v>85.04</v>
      </c>
      <c r="K626">
        <v>1.0900000000000001</v>
      </c>
      <c r="L626">
        <v>79.59</v>
      </c>
      <c r="M626" t="s">
        <v>153</v>
      </c>
      <c r="N626" t="s">
        <v>1007</v>
      </c>
      <c r="O626" t="s">
        <v>272</v>
      </c>
      <c r="P626" t="s">
        <v>156</v>
      </c>
      <c r="Q626" t="s">
        <v>157</v>
      </c>
      <c r="R626" t="s">
        <v>158</v>
      </c>
      <c r="S626">
        <v>-88.15</v>
      </c>
      <c r="T626">
        <v>40.299999999999997</v>
      </c>
    </row>
    <row r="627" spans="1:20" x14ac:dyDescent="0.35">
      <c r="A627" t="s">
        <v>1484</v>
      </c>
      <c r="B627">
        <v>3300025706</v>
      </c>
      <c r="C627">
        <v>7340434</v>
      </c>
      <c r="D627">
        <v>36</v>
      </c>
      <c r="E627">
        <v>379405</v>
      </c>
      <c r="F627">
        <v>1</v>
      </c>
      <c r="G627">
        <v>1</v>
      </c>
      <c r="H627">
        <v>1</v>
      </c>
      <c r="I627">
        <v>49</v>
      </c>
      <c r="J627">
        <v>92.45</v>
      </c>
      <c r="K627">
        <v>4.3499999999999996</v>
      </c>
      <c r="L627">
        <v>70.7</v>
      </c>
      <c r="M627" t="s">
        <v>183</v>
      </c>
      <c r="N627" t="s">
        <v>1055</v>
      </c>
      <c r="O627" t="s">
        <v>780</v>
      </c>
      <c r="P627" t="s">
        <v>156</v>
      </c>
      <c r="Q627" t="s">
        <v>157</v>
      </c>
      <c r="R627" t="s">
        <v>158</v>
      </c>
      <c r="S627">
        <v>-88.15</v>
      </c>
      <c r="T627">
        <v>40.299999999999997</v>
      </c>
    </row>
    <row r="628" spans="1:20" x14ac:dyDescent="0.35">
      <c r="A628" t="s">
        <v>1485</v>
      </c>
      <c r="B628">
        <v>3300025706</v>
      </c>
      <c r="C628">
        <v>5901349</v>
      </c>
      <c r="D628">
        <v>68</v>
      </c>
      <c r="E628">
        <v>165332</v>
      </c>
      <c r="F628">
        <v>1</v>
      </c>
      <c r="G628">
        <v>1</v>
      </c>
      <c r="H628">
        <v>1</v>
      </c>
      <c r="I628">
        <v>45</v>
      </c>
      <c r="J628">
        <v>97.97</v>
      </c>
      <c r="K628">
        <v>4.43</v>
      </c>
      <c r="L628">
        <v>75.819999999999993</v>
      </c>
      <c r="M628" t="s">
        <v>183</v>
      </c>
      <c r="N628" t="s">
        <v>1050</v>
      </c>
      <c r="O628" t="s">
        <v>1012</v>
      </c>
      <c r="P628" t="s">
        <v>156</v>
      </c>
      <c r="Q628" t="s">
        <v>157</v>
      </c>
      <c r="R628" t="s">
        <v>158</v>
      </c>
      <c r="S628">
        <v>-88.15</v>
      </c>
      <c r="T628">
        <v>40.299999999999997</v>
      </c>
    </row>
    <row r="629" spans="1:20" x14ac:dyDescent="0.35">
      <c r="A629" t="s">
        <v>113</v>
      </c>
      <c r="B629">
        <v>3300025706</v>
      </c>
      <c r="C629">
        <v>6437788</v>
      </c>
      <c r="D629">
        <v>70</v>
      </c>
      <c r="E629">
        <v>139914</v>
      </c>
      <c r="F629">
        <v>1</v>
      </c>
      <c r="G629">
        <v>1</v>
      </c>
      <c r="H629">
        <v>1</v>
      </c>
      <c r="I629">
        <v>49</v>
      </c>
      <c r="J629">
        <v>98.86</v>
      </c>
      <c r="K629">
        <v>3.41</v>
      </c>
      <c r="L629">
        <v>81.81</v>
      </c>
      <c r="M629" t="s">
        <v>183</v>
      </c>
      <c r="N629" t="s">
        <v>1486</v>
      </c>
      <c r="O629" t="s">
        <v>1487</v>
      </c>
      <c r="P629" t="s">
        <v>156</v>
      </c>
      <c r="Q629" t="s">
        <v>157</v>
      </c>
      <c r="R629" t="s">
        <v>158</v>
      </c>
      <c r="S629">
        <v>-88.15</v>
      </c>
      <c r="T629">
        <v>40.299999999999997</v>
      </c>
    </row>
    <row r="630" spans="1:20" x14ac:dyDescent="0.35">
      <c r="A630" t="s">
        <v>1488</v>
      </c>
      <c r="B630">
        <v>3300025706</v>
      </c>
      <c r="C630">
        <v>2158878</v>
      </c>
      <c r="D630">
        <v>1</v>
      </c>
      <c r="E630">
        <v>2158878</v>
      </c>
      <c r="F630">
        <v>1</v>
      </c>
      <c r="G630">
        <v>1</v>
      </c>
      <c r="H630">
        <v>1</v>
      </c>
      <c r="I630">
        <v>29</v>
      </c>
      <c r="J630">
        <v>62.07</v>
      </c>
      <c r="K630">
        <v>0</v>
      </c>
      <c r="L630">
        <v>62.07</v>
      </c>
      <c r="M630" t="s">
        <v>153</v>
      </c>
      <c r="N630" t="s">
        <v>998</v>
      </c>
      <c r="O630" t="s">
        <v>999</v>
      </c>
      <c r="P630" t="s">
        <v>156</v>
      </c>
      <c r="Q630" t="s">
        <v>157</v>
      </c>
      <c r="R630" t="s">
        <v>158</v>
      </c>
      <c r="S630">
        <v>-88.15</v>
      </c>
      <c r="T630">
        <v>40.299999999999997</v>
      </c>
    </row>
    <row r="631" spans="1:20" x14ac:dyDescent="0.35">
      <c r="A631" t="s">
        <v>1489</v>
      </c>
      <c r="B631">
        <v>3300025706</v>
      </c>
      <c r="C631">
        <v>2612833</v>
      </c>
      <c r="D631">
        <v>92</v>
      </c>
      <c r="E631">
        <v>58262</v>
      </c>
      <c r="F631">
        <v>1</v>
      </c>
      <c r="G631">
        <v>1</v>
      </c>
      <c r="H631">
        <v>2</v>
      </c>
      <c r="I631">
        <v>43</v>
      </c>
      <c r="J631">
        <v>92.47</v>
      </c>
      <c r="K631">
        <v>0.54</v>
      </c>
      <c r="L631">
        <v>89.77</v>
      </c>
      <c r="M631" t="s">
        <v>183</v>
      </c>
      <c r="N631" t="s">
        <v>1490</v>
      </c>
      <c r="O631" t="s">
        <v>1481</v>
      </c>
      <c r="P631" t="s">
        <v>156</v>
      </c>
      <c r="Q631" t="s">
        <v>157</v>
      </c>
      <c r="R631" t="s">
        <v>158</v>
      </c>
      <c r="S631">
        <v>-88.15</v>
      </c>
      <c r="T631">
        <v>40.299999999999997</v>
      </c>
    </row>
    <row r="632" spans="1:20" x14ac:dyDescent="0.35">
      <c r="A632" t="s">
        <v>1491</v>
      </c>
      <c r="B632">
        <v>3300025706</v>
      </c>
      <c r="C632">
        <v>2575059</v>
      </c>
      <c r="D632">
        <v>150</v>
      </c>
      <c r="E632">
        <v>31775</v>
      </c>
      <c r="F632">
        <v>0</v>
      </c>
      <c r="G632">
        <v>0</v>
      </c>
      <c r="H632">
        <v>0</v>
      </c>
      <c r="I632">
        <v>35</v>
      </c>
      <c r="J632">
        <v>73.87</v>
      </c>
      <c r="K632">
        <v>1.28</v>
      </c>
      <c r="L632">
        <v>67.47</v>
      </c>
      <c r="M632" t="s">
        <v>153</v>
      </c>
      <c r="N632" t="s">
        <v>1492</v>
      </c>
      <c r="O632" t="s">
        <v>1493</v>
      </c>
      <c r="P632" t="s">
        <v>156</v>
      </c>
      <c r="Q632" t="s">
        <v>157</v>
      </c>
      <c r="R632" t="s">
        <v>158</v>
      </c>
      <c r="S632">
        <v>-88.15</v>
      </c>
      <c r="T632">
        <v>40.299999999999997</v>
      </c>
    </row>
    <row r="633" spans="1:20" x14ac:dyDescent="0.35">
      <c r="A633" t="s">
        <v>1494</v>
      </c>
      <c r="B633">
        <v>3300025706</v>
      </c>
      <c r="C633">
        <v>2645592</v>
      </c>
      <c r="D633">
        <v>424</v>
      </c>
      <c r="E633">
        <v>6659</v>
      </c>
      <c r="F633">
        <v>0</v>
      </c>
      <c r="G633">
        <v>1</v>
      </c>
      <c r="H633">
        <v>0</v>
      </c>
      <c r="I633">
        <v>34</v>
      </c>
      <c r="J633">
        <v>74.09</v>
      </c>
      <c r="K633">
        <v>3.19</v>
      </c>
      <c r="L633">
        <v>58.14</v>
      </c>
      <c r="M633" t="s">
        <v>153</v>
      </c>
      <c r="N633" t="s">
        <v>1495</v>
      </c>
      <c r="O633" t="s">
        <v>1496</v>
      </c>
      <c r="P633" t="s">
        <v>156</v>
      </c>
      <c r="Q633" t="s">
        <v>157</v>
      </c>
      <c r="R633" t="s">
        <v>158</v>
      </c>
      <c r="S633">
        <v>-88.15</v>
      </c>
      <c r="T633">
        <v>40.299999999999997</v>
      </c>
    </row>
    <row r="634" spans="1:20" x14ac:dyDescent="0.35">
      <c r="A634" t="s">
        <v>1497</v>
      </c>
      <c r="B634">
        <v>3300025706</v>
      </c>
      <c r="C634">
        <v>2319008</v>
      </c>
      <c r="D634">
        <v>4</v>
      </c>
      <c r="E634">
        <v>800694</v>
      </c>
      <c r="F634">
        <v>1</v>
      </c>
      <c r="G634">
        <v>1</v>
      </c>
      <c r="H634">
        <v>1</v>
      </c>
      <c r="I634">
        <v>44</v>
      </c>
      <c r="J634">
        <v>92.77</v>
      </c>
      <c r="K634">
        <v>2.69</v>
      </c>
      <c r="L634">
        <v>79.319999999999993</v>
      </c>
      <c r="M634" t="s">
        <v>183</v>
      </c>
      <c r="N634" t="s">
        <v>1026</v>
      </c>
      <c r="O634" t="s">
        <v>1087</v>
      </c>
      <c r="P634" t="s">
        <v>156</v>
      </c>
      <c r="Q634" t="s">
        <v>157</v>
      </c>
      <c r="R634" t="s">
        <v>158</v>
      </c>
      <c r="S634">
        <v>-88.15</v>
      </c>
      <c r="T634">
        <v>40.299999999999997</v>
      </c>
    </row>
    <row r="635" spans="1:20" x14ac:dyDescent="0.35">
      <c r="A635" t="s">
        <v>1498</v>
      </c>
      <c r="B635">
        <v>3300025706</v>
      </c>
      <c r="C635">
        <v>1973973</v>
      </c>
      <c r="D635">
        <v>4</v>
      </c>
      <c r="E635">
        <v>541465</v>
      </c>
      <c r="F635">
        <v>1</v>
      </c>
      <c r="G635">
        <v>1</v>
      </c>
      <c r="H635">
        <v>1</v>
      </c>
      <c r="I635">
        <v>48</v>
      </c>
      <c r="J635">
        <v>89.43</v>
      </c>
      <c r="K635">
        <v>1.08</v>
      </c>
      <c r="L635">
        <v>84.03</v>
      </c>
      <c r="M635" t="s">
        <v>153</v>
      </c>
      <c r="N635" t="s">
        <v>1032</v>
      </c>
      <c r="O635" t="s">
        <v>1033</v>
      </c>
      <c r="P635" t="s">
        <v>156</v>
      </c>
      <c r="Q635" t="s">
        <v>157</v>
      </c>
      <c r="R635" t="s">
        <v>158</v>
      </c>
      <c r="S635">
        <v>-88.15</v>
      </c>
      <c r="T635">
        <v>40.299999999999997</v>
      </c>
    </row>
    <row r="636" spans="1:20" x14ac:dyDescent="0.35">
      <c r="A636" t="s">
        <v>1499</v>
      </c>
      <c r="B636">
        <v>3300029931</v>
      </c>
      <c r="C636">
        <v>739268</v>
      </c>
      <c r="D636">
        <v>39</v>
      </c>
      <c r="E636">
        <v>38222</v>
      </c>
      <c r="F636">
        <v>0</v>
      </c>
      <c r="G636">
        <v>1</v>
      </c>
      <c r="H636">
        <v>1</v>
      </c>
      <c r="I636">
        <v>30</v>
      </c>
      <c r="J636">
        <v>59.41</v>
      </c>
      <c r="K636">
        <v>0.99</v>
      </c>
      <c r="L636">
        <v>54.46</v>
      </c>
      <c r="M636" t="s">
        <v>153</v>
      </c>
      <c r="N636" t="s">
        <v>1500</v>
      </c>
      <c r="O636" t="s">
        <v>1501</v>
      </c>
      <c r="P636" t="s">
        <v>156</v>
      </c>
      <c r="Q636" t="s">
        <v>340</v>
      </c>
      <c r="R636" t="s">
        <v>527</v>
      </c>
      <c r="S636">
        <v>153.012</v>
      </c>
      <c r="T636">
        <v>-27.5</v>
      </c>
    </row>
    <row r="637" spans="1:20" x14ac:dyDescent="0.35">
      <c r="A637" t="s">
        <v>1502</v>
      </c>
      <c r="B637">
        <v>3300029931</v>
      </c>
      <c r="C637">
        <v>1165922</v>
      </c>
      <c r="D637">
        <v>36</v>
      </c>
      <c r="E637">
        <v>46561</v>
      </c>
      <c r="F637">
        <v>0</v>
      </c>
      <c r="G637">
        <v>0</v>
      </c>
      <c r="H637">
        <v>1</v>
      </c>
      <c r="I637">
        <v>48</v>
      </c>
      <c r="J637">
        <v>63.44</v>
      </c>
      <c r="K637">
        <v>0</v>
      </c>
      <c r="L637">
        <v>63.44</v>
      </c>
      <c r="M637" t="s">
        <v>153</v>
      </c>
      <c r="N637" t="s">
        <v>523</v>
      </c>
      <c r="O637" t="s">
        <v>524</v>
      </c>
      <c r="P637" t="s">
        <v>156</v>
      </c>
      <c r="Q637" t="s">
        <v>340</v>
      </c>
      <c r="R637" t="s">
        <v>527</v>
      </c>
      <c r="S637">
        <v>153.012</v>
      </c>
      <c r="T637">
        <v>-27.5</v>
      </c>
    </row>
    <row r="638" spans="1:20" x14ac:dyDescent="0.35">
      <c r="A638" t="s">
        <v>1503</v>
      </c>
      <c r="B638">
        <v>3300013771</v>
      </c>
      <c r="C638">
        <v>1183899</v>
      </c>
      <c r="D638">
        <v>45</v>
      </c>
      <c r="E638">
        <v>47810</v>
      </c>
      <c r="F638">
        <v>0</v>
      </c>
      <c r="G638">
        <v>0</v>
      </c>
      <c r="H638">
        <v>1</v>
      </c>
      <c r="I638">
        <v>48</v>
      </c>
      <c r="J638">
        <v>61.46</v>
      </c>
      <c r="K638">
        <v>0.99</v>
      </c>
      <c r="L638">
        <v>56.51</v>
      </c>
      <c r="M638" t="s">
        <v>153</v>
      </c>
      <c r="N638" t="s">
        <v>523</v>
      </c>
      <c r="O638" t="s">
        <v>524</v>
      </c>
      <c r="P638" t="s">
        <v>156</v>
      </c>
      <c r="Q638" t="s">
        <v>340</v>
      </c>
      <c r="R638" t="s">
        <v>527</v>
      </c>
      <c r="S638">
        <v>153.191</v>
      </c>
      <c r="T638">
        <v>-27.486000000000001</v>
      </c>
    </row>
    <row r="639" spans="1:20" x14ac:dyDescent="0.35">
      <c r="A639" t="s">
        <v>1504</v>
      </c>
      <c r="B639">
        <v>3300013771</v>
      </c>
      <c r="C639">
        <v>5232551</v>
      </c>
      <c r="D639">
        <v>172</v>
      </c>
      <c r="E639">
        <v>43549</v>
      </c>
      <c r="F639">
        <v>0</v>
      </c>
      <c r="G639">
        <v>1</v>
      </c>
      <c r="H639">
        <v>0</v>
      </c>
      <c r="I639">
        <v>50</v>
      </c>
      <c r="J639">
        <v>96.55</v>
      </c>
      <c r="K639">
        <v>1.72</v>
      </c>
      <c r="L639">
        <v>87.95</v>
      </c>
      <c r="M639" t="s">
        <v>153</v>
      </c>
      <c r="N639" t="s">
        <v>1505</v>
      </c>
      <c r="O639" t="s">
        <v>1506</v>
      </c>
      <c r="P639" t="s">
        <v>156</v>
      </c>
      <c r="Q639" t="s">
        <v>340</v>
      </c>
      <c r="R639" t="s">
        <v>527</v>
      </c>
      <c r="S639">
        <v>153.191</v>
      </c>
      <c r="T639">
        <v>-27.486000000000001</v>
      </c>
    </row>
    <row r="640" spans="1:20" x14ac:dyDescent="0.35">
      <c r="A640" t="s">
        <v>1507</v>
      </c>
      <c r="B640">
        <v>3300013771</v>
      </c>
      <c r="C640">
        <v>2800121</v>
      </c>
      <c r="D640">
        <v>172</v>
      </c>
      <c r="E640">
        <v>23385</v>
      </c>
      <c r="F640">
        <v>1</v>
      </c>
      <c r="G640">
        <v>0</v>
      </c>
      <c r="H640">
        <v>0</v>
      </c>
      <c r="I640">
        <v>28</v>
      </c>
      <c r="J640">
        <v>91.9</v>
      </c>
      <c r="K640">
        <v>2</v>
      </c>
      <c r="L640">
        <v>81.900000000000006</v>
      </c>
      <c r="M640" t="s">
        <v>153</v>
      </c>
      <c r="N640" t="s">
        <v>1508</v>
      </c>
      <c r="O640" t="s">
        <v>428</v>
      </c>
      <c r="P640" t="s">
        <v>156</v>
      </c>
      <c r="Q640" t="s">
        <v>340</v>
      </c>
      <c r="R640" t="s">
        <v>527</v>
      </c>
      <c r="S640">
        <v>153.191</v>
      </c>
      <c r="T640">
        <v>-27.486000000000001</v>
      </c>
    </row>
    <row r="641" spans="1:20" x14ac:dyDescent="0.35">
      <c r="A641" t="s">
        <v>1509</v>
      </c>
      <c r="B641">
        <v>3300013771</v>
      </c>
      <c r="C641">
        <v>3117349</v>
      </c>
      <c r="D641">
        <v>449</v>
      </c>
      <c r="E641">
        <v>8116</v>
      </c>
      <c r="F641">
        <v>0</v>
      </c>
      <c r="G641">
        <v>0</v>
      </c>
      <c r="H641">
        <v>0</v>
      </c>
      <c r="I641">
        <v>37</v>
      </c>
      <c r="J641">
        <v>80.17</v>
      </c>
      <c r="K641">
        <v>1.93</v>
      </c>
      <c r="L641">
        <v>70.52</v>
      </c>
      <c r="M641" t="s">
        <v>153</v>
      </c>
      <c r="N641" t="s">
        <v>1510</v>
      </c>
      <c r="O641" t="s">
        <v>1511</v>
      </c>
      <c r="P641" t="s">
        <v>156</v>
      </c>
      <c r="Q641" t="s">
        <v>340</v>
      </c>
      <c r="R641" t="s">
        <v>527</v>
      </c>
      <c r="S641">
        <v>153.191</v>
      </c>
      <c r="T641">
        <v>-27.486000000000001</v>
      </c>
    </row>
    <row r="642" spans="1:20" x14ac:dyDescent="0.35">
      <c r="A642" t="s">
        <v>1512</v>
      </c>
      <c r="B642">
        <v>3300013771</v>
      </c>
      <c r="C642">
        <v>3088030</v>
      </c>
      <c r="D642">
        <v>40</v>
      </c>
      <c r="E642">
        <v>114686</v>
      </c>
      <c r="F642">
        <v>0</v>
      </c>
      <c r="G642">
        <v>0</v>
      </c>
      <c r="H642">
        <v>0</v>
      </c>
      <c r="I642">
        <v>26</v>
      </c>
      <c r="J642">
        <v>86.12</v>
      </c>
      <c r="K642">
        <v>0.99</v>
      </c>
      <c r="L642">
        <v>81.17</v>
      </c>
      <c r="M642" t="s">
        <v>153</v>
      </c>
      <c r="N642" t="s">
        <v>1513</v>
      </c>
      <c r="O642" t="s">
        <v>1514</v>
      </c>
      <c r="P642" t="s">
        <v>156</v>
      </c>
      <c r="Q642" t="s">
        <v>340</v>
      </c>
      <c r="R642" t="s">
        <v>527</v>
      </c>
      <c r="S642">
        <v>153.191</v>
      </c>
      <c r="T642">
        <v>-27.486000000000001</v>
      </c>
    </row>
    <row r="643" spans="1:20" x14ac:dyDescent="0.35">
      <c r="A643" t="s">
        <v>1515</v>
      </c>
      <c r="B643">
        <v>3300013771</v>
      </c>
      <c r="C643">
        <v>3274611</v>
      </c>
      <c r="D643">
        <v>99</v>
      </c>
      <c r="E643">
        <v>52190</v>
      </c>
      <c r="F643">
        <v>1</v>
      </c>
      <c r="G643">
        <v>1</v>
      </c>
      <c r="H643">
        <v>1</v>
      </c>
      <c r="I643">
        <v>33</v>
      </c>
      <c r="J643">
        <v>80.33</v>
      </c>
      <c r="K643">
        <v>0.82</v>
      </c>
      <c r="L643">
        <v>76.23</v>
      </c>
      <c r="M643" t="s">
        <v>153</v>
      </c>
      <c r="N643" t="s">
        <v>1516</v>
      </c>
      <c r="O643" t="s">
        <v>1517</v>
      </c>
      <c r="P643" t="s">
        <v>156</v>
      </c>
      <c r="Q643" t="s">
        <v>340</v>
      </c>
      <c r="R643" t="s">
        <v>527</v>
      </c>
      <c r="S643">
        <v>153.191</v>
      </c>
      <c r="T643">
        <v>-27.486000000000001</v>
      </c>
    </row>
    <row r="644" spans="1:20" x14ac:dyDescent="0.35">
      <c r="A644" t="s">
        <v>1518</v>
      </c>
      <c r="B644">
        <v>3300013771</v>
      </c>
      <c r="C644">
        <v>3929451</v>
      </c>
      <c r="D644">
        <v>256</v>
      </c>
      <c r="E644">
        <v>22831</v>
      </c>
      <c r="F644">
        <v>1</v>
      </c>
      <c r="G644">
        <v>1</v>
      </c>
      <c r="H644">
        <v>1</v>
      </c>
      <c r="I644">
        <v>38</v>
      </c>
      <c r="J644">
        <v>94.54</v>
      </c>
      <c r="K644">
        <v>2.19</v>
      </c>
      <c r="L644">
        <v>83.59</v>
      </c>
      <c r="M644" t="s">
        <v>183</v>
      </c>
      <c r="N644" t="s">
        <v>497</v>
      </c>
      <c r="O644" t="s">
        <v>498</v>
      </c>
      <c r="P644" t="s">
        <v>156</v>
      </c>
      <c r="Q644" t="s">
        <v>340</v>
      </c>
      <c r="R644" t="s">
        <v>527</v>
      </c>
      <c r="S644">
        <v>153.191</v>
      </c>
      <c r="T644">
        <v>-27.486000000000001</v>
      </c>
    </row>
    <row r="645" spans="1:20" x14ac:dyDescent="0.35">
      <c r="A645" t="s">
        <v>1519</v>
      </c>
      <c r="B645">
        <v>3300013771</v>
      </c>
      <c r="C645">
        <v>2484641</v>
      </c>
      <c r="D645">
        <v>21</v>
      </c>
      <c r="E645">
        <v>210618</v>
      </c>
      <c r="F645">
        <v>1</v>
      </c>
      <c r="G645">
        <v>1</v>
      </c>
      <c r="H645">
        <v>1</v>
      </c>
      <c r="I645">
        <v>36</v>
      </c>
      <c r="J645">
        <v>89.92</v>
      </c>
      <c r="K645">
        <v>1.26</v>
      </c>
      <c r="L645">
        <v>83.62</v>
      </c>
      <c r="M645" t="s">
        <v>153</v>
      </c>
      <c r="N645" t="s">
        <v>1520</v>
      </c>
      <c r="O645" t="s">
        <v>1521</v>
      </c>
      <c r="P645" t="s">
        <v>156</v>
      </c>
      <c r="Q645" t="s">
        <v>340</v>
      </c>
      <c r="R645" t="s">
        <v>527</v>
      </c>
      <c r="S645">
        <v>153.191</v>
      </c>
      <c r="T645">
        <v>-27.486000000000001</v>
      </c>
    </row>
    <row r="646" spans="1:20" x14ac:dyDescent="0.35">
      <c r="A646" t="s">
        <v>130</v>
      </c>
      <c r="B646">
        <v>3300014830</v>
      </c>
      <c r="C646">
        <v>5190869</v>
      </c>
      <c r="D646">
        <v>242</v>
      </c>
      <c r="E646">
        <v>32303</v>
      </c>
      <c r="F646">
        <v>1</v>
      </c>
      <c r="G646">
        <v>1</v>
      </c>
      <c r="H646">
        <v>1</v>
      </c>
      <c r="I646">
        <v>52</v>
      </c>
      <c r="J646">
        <v>97.54</v>
      </c>
      <c r="K646">
        <v>1.72</v>
      </c>
      <c r="L646">
        <v>88.94</v>
      </c>
      <c r="M646" t="s">
        <v>183</v>
      </c>
      <c r="N646" t="s">
        <v>1505</v>
      </c>
      <c r="O646" t="s">
        <v>1506</v>
      </c>
      <c r="P646" t="s">
        <v>156</v>
      </c>
      <c r="Q646" t="s">
        <v>340</v>
      </c>
      <c r="R646" t="s">
        <v>527</v>
      </c>
      <c r="S646">
        <v>153.191</v>
      </c>
      <c r="T646">
        <v>-27.486000000000001</v>
      </c>
    </row>
    <row r="647" spans="1:20" x14ac:dyDescent="0.35">
      <c r="A647" t="s">
        <v>1522</v>
      </c>
      <c r="B647">
        <v>3300014830</v>
      </c>
      <c r="C647">
        <v>5921880</v>
      </c>
      <c r="D647">
        <v>67</v>
      </c>
      <c r="E647">
        <v>304473</v>
      </c>
      <c r="F647">
        <v>2</v>
      </c>
      <c r="G647">
        <v>1</v>
      </c>
      <c r="H647">
        <v>1</v>
      </c>
      <c r="I647">
        <v>44</v>
      </c>
      <c r="J647">
        <v>97.44</v>
      </c>
      <c r="K647">
        <v>3.13</v>
      </c>
      <c r="L647">
        <v>81.790000000000006</v>
      </c>
      <c r="M647" t="s">
        <v>183</v>
      </c>
      <c r="N647" t="s">
        <v>820</v>
      </c>
      <c r="O647" t="s">
        <v>821</v>
      </c>
      <c r="P647" t="s">
        <v>156</v>
      </c>
      <c r="Q647" t="s">
        <v>340</v>
      </c>
      <c r="R647" t="s">
        <v>527</v>
      </c>
      <c r="S647">
        <v>153.191</v>
      </c>
      <c r="T647">
        <v>-27.486000000000001</v>
      </c>
    </row>
    <row r="648" spans="1:20" x14ac:dyDescent="0.35">
      <c r="A648" t="s">
        <v>40</v>
      </c>
      <c r="B648">
        <v>3300014830</v>
      </c>
      <c r="C648">
        <v>4426947</v>
      </c>
      <c r="D648">
        <v>159</v>
      </c>
      <c r="E648">
        <v>54772</v>
      </c>
      <c r="F648">
        <v>1</v>
      </c>
      <c r="G648">
        <v>1</v>
      </c>
      <c r="H648">
        <v>1</v>
      </c>
      <c r="I648">
        <v>34</v>
      </c>
      <c r="J648">
        <v>99.11</v>
      </c>
      <c r="K648">
        <v>1.79</v>
      </c>
      <c r="L648">
        <v>90.16</v>
      </c>
      <c r="M648" t="s">
        <v>183</v>
      </c>
      <c r="N648" t="s">
        <v>1523</v>
      </c>
      <c r="O648" t="s">
        <v>1524</v>
      </c>
      <c r="P648" t="s">
        <v>156</v>
      </c>
      <c r="Q648" t="s">
        <v>340</v>
      </c>
      <c r="R648" t="s">
        <v>527</v>
      </c>
      <c r="S648">
        <v>153.191</v>
      </c>
      <c r="T648">
        <v>-27.486000000000001</v>
      </c>
    </row>
    <row r="649" spans="1:20" x14ac:dyDescent="0.35">
      <c r="A649" t="s">
        <v>1525</v>
      </c>
      <c r="B649">
        <v>3300014830</v>
      </c>
      <c r="C649">
        <v>4261303</v>
      </c>
      <c r="D649">
        <v>369</v>
      </c>
      <c r="E649">
        <v>15940</v>
      </c>
      <c r="F649">
        <v>1</v>
      </c>
      <c r="G649">
        <v>0</v>
      </c>
      <c r="H649">
        <v>0</v>
      </c>
      <c r="I649">
        <v>39</v>
      </c>
      <c r="J649">
        <v>89.9</v>
      </c>
      <c r="K649">
        <v>2.15</v>
      </c>
      <c r="L649">
        <v>79.150000000000006</v>
      </c>
      <c r="M649" t="s">
        <v>153</v>
      </c>
      <c r="N649" t="s">
        <v>959</v>
      </c>
      <c r="O649" t="s">
        <v>960</v>
      </c>
      <c r="P649" t="s">
        <v>156</v>
      </c>
      <c r="Q649" t="s">
        <v>340</v>
      </c>
      <c r="R649" t="s">
        <v>527</v>
      </c>
      <c r="S649">
        <v>153.191</v>
      </c>
      <c r="T649">
        <v>-27.486000000000001</v>
      </c>
    </row>
    <row r="650" spans="1:20" x14ac:dyDescent="0.35">
      <c r="A650" t="s">
        <v>1526</v>
      </c>
      <c r="B650">
        <v>3300014830</v>
      </c>
      <c r="C650">
        <v>3538323</v>
      </c>
      <c r="D650">
        <v>325</v>
      </c>
      <c r="E650">
        <v>13460</v>
      </c>
      <c r="F650">
        <v>1</v>
      </c>
      <c r="G650">
        <v>1</v>
      </c>
      <c r="H650">
        <v>1</v>
      </c>
      <c r="I650">
        <v>40</v>
      </c>
      <c r="J650">
        <v>87.6</v>
      </c>
      <c r="K650">
        <v>1.2</v>
      </c>
      <c r="L650">
        <v>81.599999999999994</v>
      </c>
      <c r="M650" t="s">
        <v>153</v>
      </c>
      <c r="N650" t="s">
        <v>1527</v>
      </c>
      <c r="O650" t="s">
        <v>1528</v>
      </c>
      <c r="P650" t="s">
        <v>156</v>
      </c>
      <c r="Q650" t="s">
        <v>340</v>
      </c>
      <c r="R650" t="s">
        <v>527</v>
      </c>
      <c r="S650">
        <v>153.191</v>
      </c>
      <c r="T650">
        <v>-27.486000000000001</v>
      </c>
    </row>
    <row r="651" spans="1:20" x14ac:dyDescent="0.35">
      <c r="A651" t="s">
        <v>70</v>
      </c>
      <c r="B651">
        <v>3300014830</v>
      </c>
      <c r="C651">
        <v>3576087</v>
      </c>
      <c r="D651">
        <v>64</v>
      </c>
      <c r="E651">
        <v>80391</v>
      </c>
      <c r="F651">
        <v>1</v>
      </c>
      <c r="G651">
        <v>1</v>
      </c>
      <c r="H651">
        <v>1</v>
      </c>
      <c r="I651">
        <v>40</v>
      </c>
      <c r="J651">
        <v>95.36</v>
      </c>
      <c r="K651">
        <v>0</v>
      </c>
      <c r="L651">
        <v>95.36</v>
      </c>
      <c r="M651" t="s">
        <v>183</v>
      </c>
      <c r="N651" t="s">
        <v>1529</v>
      </c>
      <c r="O651" t="s">
        <v>1530</v>
      </c>
      <c r="P651" t="s">
        <v>156</v>
      </c>
      <c r="Q651" t="s">
        <v>340</v>
      </c>
      <c r="R651" t="s">
        <v>527</v>
      </c>
      <c r="S651">
        <v>153.191</v>
      </c>
      <c r="T651">
        <v>-27.486000000000001</v>
      </c>
    </row>
    <row r="652" spans="1:20" x14ac:dyDescent="0.35">
      <c r="A652" t="s">
        <v>1531</v>
      </c>
      <c r="B652">
        <v>3300014832</v>
      </c>
      <c r="C652">
        <v>5252434</v>
      </c>
      <c r="D652">
        <v>168</v>
      </c>
      <c r="E652">
        <v>45874</v>
      </c>
      <c r="F652">
        <v>0</v>
      </c>
      <c r="G652">
        <v>0</v>
      </c>
      <c r="H652">
        <v>0</v>
      </c>
      <c r="I652">
        <v>50</v>
      </c>
      <c r="J652">
        <v>98.03</v>
      </c>
      <c r="K652">
        <v>1.23</v>
      </c>
      <c r="L652">
        <v>91.88</v>
      </c>
      <c r="M652" t="s">
        <v>153</v>
      </c>
      <c r="N652" t="s">
        <v>1505</v>
      </c>
      <c r="O652" t="s">
        <v>1506</v>
      </c>
      <c r="P652" t="s">
        <v>156</v>
      </c>
      <c r="Q652" t="s">
        <v>340</v>
      </c>
      <c r="R652" t="s">
        <v>527</v>
      </c>
      <c r="S652">
        <v>153.191</v>
      </c>
      <c r="T652">
        <v>-27.486000000000001</v>
      </c>
    </row>
    <row r="653" spans="1:20" x14ac:dyDescent="0.35">
      <c r="A653" t="s">
        <v>1532</v>
      </c>
      <c r="B653">
        <v>3300014832</v>
      </c>
      <c r="C653">
        <v>730639</v>
      </c>
      <c r="D653">
        <v>51</v>
      </c>
      <c r="E653">
        <v>17731</v>
      </c>
      <c r="F653">
        <v>1</v>
      </c>
      <c r="G653">
        <v>1</v>
      </c>
      <c r="H653">
        <v>1</v>
      </c>
      <c r="I653">
        <v>45</v>
      </c>
      <c r="J653">
        <v>67.33</v>
      </c>
      <c r="K653">
        <v>0.99</v>
      </c>
      <c r="L653">
        <v>62.38</v>
      </c>
      <c r="M653" t="s">
        <v>153</v>
      </c>
      <c r="N653" t="s">
        <v>1533</v>
      </c>
      <c r="O653" t="s">
        <v>1534</v>
      </c>
      <c r="P653" t="s">
        <v>156</v>
      </c>
      <c r="Q653" t="s">
        <v>340</v>
      </c>
      <c r="R653" t="s">
        <v>527</v>
      </c>
      <c r="S653">
        <v>153.191</v>
      </c>
      <c r="T653">
        <v>-27.486000000000001</v>
      </c>
    </row>
    <row r="654" spans="1:20" x14ac:dyDescent="0.35">
      <c r="A654" t="s">
        <v>1535</v>
      </c>
      <c r="B654">
        <v>3300014832</v>
      </c>
      <c r="C654">
        <v>3384584</v>
      </c>
      <c r="D654">
        <v>281</v>
      </c>
      <c r="E654">
        <v>16889</v>
      </c>
      <c r="F654">
        <v>1</v>
      </c>
      <c r="G654">
        <v>1</v>
      </c>
      <c r="H654">
        <v>1</v>
      </c>
      <c r="I654">
        <v>47</v>
      </c>
      <c r="J654">
        <v>92.13</v>
      </c>
      <c r="K654">
        <v>3.7</v>
      </c>
      <c r="L654">
        <v>73.63</v>
      </c>
      <c r="M654" t="s">
        <v>183</v>
      </c>
      <c r="N654" t="s">
        <v>1536</v>
      </c>
      <c r="O654" t="s">
        <v>1537</v>
      </c>
      <c r="P654" t="s">
        <v>156</v>
      </c>
      <c r="Q654" t="s">
        <v>340</v>
      </c>
      <c r="R654" t="s">
        <v>527</v>
      </c>
      <c r="S654">
        <v>153.191</v>
      </c>
      <c r="T654">
        <v>-27.486000000000001</v>
      </c>
    </row>
    <row r="655" spans="1:20" x14ac:dyDescent="0.35">
      <c r="A655" t="s">
        <v>1538</v>
      </c>
      <c r="B655">
        <v>3300014832</v>
      </c>
      <c r="C655">
        <v>1489458</v>
      </c>
      <c r="D655">
        <v>249</v>
      </c>
      <c r="E655">
        <v>6443</v>
      </c>
      <c r="F655">
        <v>1</v>
      </c>
      <c r="G655">
        <v>0</v>
      </c>
      <c r="H655">
        <v>0</v>
      </c>
      <c r="I655">
        <v>17</v>
      </c>
      <c r="J655">
        <v>72.34</v>
      </c>
      <c r="K655">
        <v>1.1000000000000001</v>
      </c>
      <c r="L655">
        <v>66.84</v>
      </c>
      <c r="M655" t="s">
        <v>153</v>
      </c>
      <c r="N655" t="s">
        <v>1539</v>
      </c>
      <c r="O655" t="s">
        <v>1540</v>
      </c>
      <c r="P655" t="s">
        <v>156</v>
      </c>
      <c r="Q655" t="s">
        <v>340</v>
      </c>
      <c r="R655" t="s">
        <v>527</v>
      </c>
      <c r="S655">
        <v>153.191</v>
      </c>
      <c r="T655">
        <v>-27.486000000000001</v>
      </c>
    </row>
    <row r="656" spans="1:20" x14ac:dyDescent="0.35">
      <c r="A656" t="s">
        <v>1541</v>
      </c>
      <c r="B656">
        <v>3300014832</v>
      </c>
      <c r="C656">
        <v>3260384</v>
      </c>
      <c r="D656">
        <v>470</v>
      </c>
      <c r="E656">
        <v>8110</v>
      </c>
      <c r="F656">
        <v>0</v>
      </c>
      <c r="G656">
        <v>1</v>
      </c>
      <c r="H656">
        <v>0</v>
      </c>
      <c r="I656">
        <v>42</v>
      </c>
      <c r="J656">
        <v>75.5</v>
      </c>
      <c r="K656">
        <v>2.29</v>
      </c>
      <c r="L656">
        <v>64.05</v>
      </c>
      <c r="M656" t="s">
        <v>153</v>
      </c>
      <c r="N656" t="s">
        <v>1542</v>
      </c>
      <c r="O656" t="s">
        <v>1543</v>
      </c>
      <c r="P656" t="s">
        <v>156</v>
      </c>
      <c r="Q656" t="s">
        <v>340</v>
      </c>
      <c r="R656" t="s">
        <v>527</v>
      </c>
      <c r="S656">
        <v>153.191</v>
      </c>
      <c r="T656">
        <v>-27.486000000000001</v>
      </c>
    </row>
    <row r="657" spans="1:20" x14ac:dyDescent="0.35">
      <c r="A657" t="s">
        <v>1544</v>
      </c>
      <c r="B657">
        <v>3300014832</v>
      </c>
      <c r="C657">
        <v>5632175</v>
      </c>
      <c r="D657">
        <v>79</v>
      </c>
      <c r="E657">
        <v>123546</v>
      </c>
      <c r="F657">
        <v>0</v>
      </c>
      <c r="G657">
        <v>2</v>
      </c>
      <c r="H657">
        <v>0</v>
      </c>
      <c r="I657">
        <v>49</v>
      </c>
      <c r="J657">
        <v>98.99</v>
      </c>
      <c r="K657">
        <v>1.52</v>
      </c>
      <c r="L657">
        <v>91.39</v>
      </c>
      <c r="M657" t="s">
        <v>153</v>
      </c>
      <c r="N657" t="s">
        <v>1545</v>
      </c>
      <c r="O657" t="s">
        <v>1546</v>
      </c>
      <c r="P657" t="s">
        <v>156</v>
      </c>
      <c r="Q657" t="s">
        <v>340</v>
      </c>
      <c r="R657" t="s">
        <v>527</v>
      </c>
      <c r="S657">
        <v>153.191</v>
      </c>
      <c r="T657">
        <v>-27.486000000000001</v>
      </c>
    </row>
    <row r="658" spans="1:20" x14ac:dyDescent="0.35">
      <c r="A658" t="s">
        <v>53</v>
      </c>
      <c r="B658">
        <v>3300014832</v>
      </c>
      <c r="C658">
        <v>4000926</v>
      </c>
      <c r="D658">
        <v>160</v>
      </c>
      <c r="E658">
        <v>47468</v>
      </c>
      <c r="F658">
        <v>1</v>
      </c>
      <c r="G658">
        <v>1</v>
      </c>
      <c r="H658">
        <v>1</v>
      </c>
      <c r="I658">
        <v>37</v>
      </c>
      <c r="J658">
        <v>98.04</v>
      </c>
      <c r="K658">
        <v>2.73</v>
      </c>
      <c r="L658">
        <v>84.39</v>
      </c>
      <c r="M658" t="s">
        <v>183</v>
      </c>
      <c r="N658" t="s">
        <v>1547</v>
      </c>
      <c r="O658" t="s">
        <v>1548</v>
      </c>
      <c r="P658" t="s">
        <v>156</v>
      </c>
      <c r="Q658" t="s">
        <v>340</v>
      </c>
      <c r="R658" t="s">
        <v>527</v>
      </c>
      <c r="S658">
        <v>153.191</v>
      </c>
      <c r="T658">
        <v>-27.486000000000001</v>
      </c>
    </row>
    <row r="659" spans="1:20" x14ac:dyDescent="0.35">
      <c r="A659" t="s">
        <v>1549</v>
      </c>
      <c r="B659">
        <v>3300014832</v>
      </c>
      <c r="C659">
        <v>3711511</v>
      </c>
      <c r="D659">
        <v>26</v>
      </c>
      <c r="E659">
        <v>241869</v>
      </c>
      <c r="F659">
        <v>1</v>
      </c>
      <c r="G659">
        <v>1</v>
      </c>
      <c r="H659">
        <v>1</v>
      </c>
      <c r="I659">
        <v>42</v>
      </c>
      <c r="J659">
        <v>93.88</v>
      </c>
      <c r="K659">
        <v>0.66</v>
      </c>
      <c r="L659">
        <v>90.58</v>
      </c>
      <c r="M659" t="s">
        <v>183</v>
      </c>
      <c r="N659" t="s">
        <v>1527</v>
      </c>
      <c r="O659" t="s">
        <v>1528</v>
      </c>
      <c r="P659" t="s">
        <v>156</v>
      </c>
      <c r="Q659" t="s">
        <v>340</v>
      </c>
      <c r="R659" t="s">
        <v>527</v>
      </c>
      <c r="S659">
        <v>153.191</v>
      </c>
      <c r="T659">
        <v>-27.486000000000001</v>
      </c>
    </row>
    <row r="660" spans="1:20" x14ac:dyDescent="0.35">
      <c r="A660" t="s">
        <v>1550</v>
      </c>
      <c r="B660">
        <v>3300014832</v>
      </c>
      <c r="C660">
        <v>3974009</v>
      </c>
      <c r="D660">
        <v>470</v>
      </c>
      <c r="E660">
        <v>10182</v>
      </c>
      <c r="F660">
        <v>1</v>
      </c>
      <c r="G660">
        <v>0</v>
      </c>
      <c r="H660">
        <v>0</v>
      </c>
      <c r="I660">
        <v>31</v>
      </c>
      <c r="J660">
        <v>84.55</v>
      </c>
      <c r="K660">
        <v>1.97</v>
      </c>
      <c r="L660">
        <v>74.7</v>
      </c>
      <c r="M660" t="s">
        <v>153</v>
      </c>
      <c r="N660" t="s">
        <v>959</v>
      </c>
      <c r="O660" t="s">
        <v>960</v>
      </c>
      <c r="P660" t="s">
        <v>156</v>
      </c>
      <c r="Q660" t="s">
        <v>340</v>
      </c>
      <c r="R660" t="s">
        <v>527</v>
      </c>
      <c r="S660">
        <v>153.191</v>
      </c>
      <c r="T660">
        <v>-27.486000000000001</v>
      </c>
    </row>
    <row r="661" spans="1:20" x14ac:dyDescent="0.35">
      <c r="A661" t="s">
        <v>1551</v>
      </c>
      <c r="B661">
        <v>3300014832</v>
      </c>
      <c r="C661">
        <v>3526183</v>
      </c>
      <c r="D661">
        <v>94</v>
      </c>
      <c r="E661">
        <v>55230</v>
      </c>
      <c r="F661">
        <v>0</v>
      </c>
      <c r="G661">
        <v>0</v>
      </c>
      <c r="H661">
        <v>0</v>
      </c>
      <c r="I661">
        <v>32</v>
      </c>
      <c r="J661">
        <v>87.7</v>
      </c>
      <c r="K661">
        <v>0</v>
      </c>
      <c r="L661">
        <v>87.7</v>
      </c>
      <c r="M661" t="s">
        <v>153</v>
      </c>
      <c r="N661" t="s">
        <v>497</v>
      </c>
      <c r="O661" t="s">
        <v>498</v>
      </c>
      <c r="P661" t="s">
        <v>156</v>
      </c>
      <c r="Q661" t="s">
        <v>340</v>
      </c>
      <c r="R661" t="s">
        <v>527</v>
      </c>
      <c r="S661">
        <v>153.191</v>
      </c>
      <c r="T661">
        <v>-27.486000000000001</v>
      </c>
    </row>
    <row r="662" spans="1:20" x14ac:dyDescent="0.35">
      <c r="A662" t="s">
        <v>1552</v>
      </c>
      <c r="B662">
        <v>3300025609</v>
      </c>
      <c r="C662">
        <v>2203377</v>
      </c>
      <c r="D662">
        <v>120</v>
      </c>
      <c r="E662">
        <v>28603</v>
      </c>
      <c r="F662">
        <v>0</v>
      </c>
      <c r="G662">
        <v>3</v>
      </c>
      <c r="H662">
        <v>0</v>
      </c>
      <c r="I662">
        <v>45</v>
      </c>
      <c r="J662">
        <v>94.99</v>
      </c>
      <c r="K662">
        <v>2.02</v>
      </c>
      <c r="L662">
        <v>84.89</v>
      </c>
      <c r="M662" t="s">
        <v>153</v>
      </c>
      <c r="N662" t="s">
        <v>1553</v>
      </c>
      <c r="O662" t="s">
        <v>1554</v>
      </c>
      <c r="P662" t="s">
        <v>156</v>
      </c>
      <c r="Q662" t="s">
        <v>157</v>
      </c>
      <c r="R662" t="s">
        <v>158</v>
      </c>
      <c r="S662">
        <v>-123.1</v>
      </c>
      <c r="T662">
        <v>49.25</v>
      </c>
    </row>
    <row r="663" spans="1:20" x14ac:dyDescent="0.35">
      <c r="A663" t="s">
        <v>1555</v>
      </c>
      <c r="B663">
        <v>3300025609</v>
      </c>
      <c r="C663">
        <v>1772407</v>
      </c>
      <c r="D663">
        <v>68</v>
      </c>
      <c r="E663">
        <v>66906</v>
      </c>
      <c r="F663">
        <v>1</v>
      </c>
      <c r="G663">
        <v>0</v>
      </c>
      <c r="H663">
        <v>0</v>
      </c>
      <c r="I663">
        <v>45</v>
      </c>
      <c r="J663">
        <v>86.27</v>
      </c>
      <c r="K663">
        <v>0</v>
      </c>
      <c r="L663">
        <v>86.27</v>
      </c>
      <c r="M663" t="s">
        <v>153</v>
      </c>
      <c r="N663" t="s">
        <v>1556</v>
      </c>
      <c r="O663" t="s">
        <v>1557</v>
      </c>
      <c r="P663" t="s">
        <v>156</v>
      </c>
      <c r="Q663" t="s">
        <v>157</v>
      </c>
      <c r="R663" t="s">
        <v>158</v>
      </c>
      <c r="S663">
        <v>-123.1</v>
      </c>
      <c r="T663">
        <v>49.25</v>
      </c>
    </row>
    <row r="664" spans="1:20" x14ac:dyDescent="0.35">
      <c r="A664" t="s">
        <v>1558</v>
      </c>
      <c r="B664">
        <v>3300025609</v>
      </c>
      <c r="C664">
        <v>1802053</v>
      </c>
      <c r="D664">
        <v>51</v>
      </c>
      <c r="E664">
        <v>58855</v>
      </c>
      <c r="F664">
        <v>0</v>
      </c>
      <c r="G664">
        <v>0</v>
      </c>
      <c r="H664">
        <v>0</v>
      </c>
      <c r="I664">
        <v>44</v>
      </c>
      <c r="J664">
        <v>89.6</v>
      </c>
      <c r="K664">
        <v>0.99</v>
      </c>
      <c r="L664">
        <v>84.65</v>
      </c>
      <c r="M664" t="s">
        <v>153</v>
      </c>
      <c r="N664" t="s">
        <v>1559</v>
      </c>
      <c r="O664" t="s">
        <v>1560</v>
      </c>
      <c r="P664" t="s">
        <v>156</v>
      </c>
      <c r="Q664" t="s">
        <v>157</v>
      </c>
      <c r="R664" t="s">
        <v>158</v>
      </c>
      <c r="S664">
        <v>-123.1</v>
      </c>
      <c r="T664">
        <v>49.25</v>
      </c>
    </row>
    <row r="665" spans="1:20" x14ac:dyDescent="0.35">
      <c r="A665" t="s">
        <v>1561</v>
      </c>
      <c r="B665">
        <v>3300025609</v>
      </c>
      <c r="C665">
        <v>1925000</v>
      </c>
      <c r="D665">
        <v>121</v>
      </c>
      <c r="E665">
        <v>22991</v>
      </c>
      <c r="F665">
        <v>0</v>
      </c>
      <c r="G665">
        <v>1</v>
      </c>
      <c r="H665">
        <v>0</v>
      </c>
      <c r="I665">
        <v>41</v>
      </c>
      <c r="J665">
        <v>90.2</v>
      </c>
      <c r="K665">
        <v>2.78</v>
      </c>
      <c r="L665">
        <v>76.3</v>
      </c>
      <c r="M665" t="s">
        <v>153</v>
      </c>
      <c r="N665" t="s">
        <v>1562</v>
      </c>
      <c r="O665" t="s">
        <v>1563</v>
      </c>
      <c r="P665" t="s">
        <v>156</v>
      </c>
      <c r="Q665" t="s">
        <v>157</v>
      </c>
      <c r="R665" t="s">
        <v>158</v>
      </c>
      <c r="S665">
        <v>-123.1</v>
      </c>
      <c r="T665">
        <v>49.25</v>
      </c>
    </row>
    <row r="666" spans="1:20" x14ac:dyDescent="0.35">
      <c r="A666" t="s">
        <v>1564</v>
      </c>
      <c r="B666">
        <v>3300025609</v>
      </c>
      <c r="C666">
        <v>1498146</v>
      </c>
      <c r="D666">
        <v>67</v>
      </c>
      <c r="E666">
        <v>40354</v>
      </c>
      <c r="F666">
        <v>0</v>
      </c>
      <c r="G666">
        <v>0</v>
      </c>
      <c r="H666">
        <v>0</v>
      </c>
      <c r="I666">
        <v>41</v>
      </c>
      <c r="J666">
        <v>86.84</v>
      </c>
      <c r="K666">
        <v>0</v>
      </c>
      <c r="L666">
        <v>86.84</v>
      </c>
      <c r="M666" t="s">
        <v>153</v>
      </c>
      <c r="N666" t="s">
        <v>1565</v>
      </c>
      <c r="O666" t="s">
        <v>1566</v>
      </c>
      <c r="P666" t="s">
        <v>156</v>
      </c>
      <c r="Q666" t="s">
        <v>157</v>
      </c>
      <c r="R666" t="s">
        <v>158</v>
      </c>
      <c r="S666">
        <v>-123.1</v>
      </c>
      <c r="T666">
        <v>49.25</v>
      </c>
    </row>
    <row r="667" spans="1:20" x14ac:dyDescent="0.35">
      <c r="A667" t="s">
        <v>1567</v>
      </c>
      <c r="B667">
        <v>3300025609</v>
      </c>
      <c r="C667">
        <v>2436540</v>
      </c>
      <c r="D667">
        <v>55</v>
      </c>
      <c r="E667">
        <v>92253</v>
      </c>
      <c r="F667">
        <v>1</v>
      </c>
      <c r="G667">
        <v>1</v>
      </c>
      <c r="H667">
        <v>1</v>
      </c>
      <c r="I667">
        <v>41</v>
      </c>
      <c r="J667">
        <v>87.29</v>
      </c>
      <c r="K667">
        <v>1.98</v>
      </c>
      <c r="L667">
        <v>77.39</v>
      </c>
      <c r="M667" t="s">
        <v>153</v>
      </c>
      <c r="N667" t="s">
        <v>1568</v>
      </c>
      <c r="O667" t="s">
        <v>1569</v>
      </c>
      <c r="P667" t="s">
        <v>156</v>
      </c>
      <c r="Q667" t="s">
        <v>157</v>
      </c>
      <c r="R667" t="s">
        <v>158</v>
      </c>
      <c r="S667">
        <v>-123.1</v>
      </c>
      <c r="T667">
        <v>49.25</v>
      </c>
    </row>
    <row r="668" spans="1:20" x14ac:dyDescent="0.35">
      <c r="A668" t="s">
        <v>1570</v>
      </c>
      <c r="B668">
        <v>3300025609</v>
      </c>
      <c r="C668">
        <v>2790683</v>
      </c>
      <c r="D668">
        <v>62</v>
      </c>
      <c r="E668">
        <v>70513</v>
      </c>
      <c r="F668">
        <v>2</v>
      </c>
      <c r="G668">
        <v>2</v>
      </c>
      <c r="H668">
        <v>1</v>
      </c>
      <c r="I668">
        <v>42</v>
      </c>
      <c r="J668">
        <v>89.38</v>
      </c>
      <c r="K668">
        <v>0.65</v>
      </c>
      <c r="L668">
        <v>86.13</v>
      </c>
      <c r="M668" t="s">
        <v>153</v>
      </c>
      <c r="N668" t="s">
        <v>533</v>
      </c>
      <c r="O668" t="s">
        <v>534</v>
      </c>
      <c r="P668" t="s">
        <v>156</v>
      </c>
      <c r="Q668" t="s">
        <v>157</v>
      </c>
      <c r="R668" t="s">
        <v>158</v>
      </c>
      <c r="S668">
        <v>-123.1</v>
      </c>
      <c r="T668">
        <v>49.25</v>
      </c>
    </row>
    <row r="669" spans="1:20" x14ac:dyDescent="0.35">
      <c r="A669" t="s">
        <v>1571</v>
      </c>
      <c r="B669">
        <v>3300025609</v>
      </c>
      <c r="C669">
        <v>2677603</v>
      </c>
      <c r="D669">
        <v>102</v>
      </c>
      <c r="E669">
        <v>49714</v>
      </c>
      <c r="F669">
        <v>3</v>
      </c>
      <c r="G669">
        <v>1</v>
      </c>
      <c r="H669">
        <v>1</v>
      </c>
      <c r="I669">
        <v>44</v>
      </c>
      <c r="J669">
        <v>98.21</v>
      </c>
      <c r="K669">
        <v>2.04</v>
      </c>
      <c r="L669">
        <v>88.01</v>
      </c>
      <c r="M669" t="s">
        <v>183</v>
      </c>
      <c r="N669" t="s">
        <v>1572</v>
      </c>
      <c r="O669" t="s">
        <v>1573</v>
      </c>
      <c r="P669" t="s">
        <v>156</v>
      </c>
      <c r="Q669" t="s">
        <v>157</v>
      </c>
      <c r="R669" t="s">
        <v>158</v>
      </c>
      <c r="S669">
        <v>-123.1</v>
      </c>
      <c r="T669">
        <v>49.25</v>
      </c>
    </row>
    <row r="670" spans="1:20" x14ac:dyDescent="0.35">
      <c r="A670" t="s">
        <v>1574</v>
      </c>
      <c r="B670">
        <v>3300025609</v>
      </c>
      <c r="C670">
        <v>2492787</v>
      </c>
      <c r="D670">
        <v>208</v>
      </c>
      <c r="E670">
        <v>17924</v>
      </c>
      <c r="F670">
        <v>2</v>
      </c>
      <c r="G670">
        <v>2</v>
      </c>
      <c r="H670">
        <v>4</v>
      </c>
      <c r="I670">
        <v>46</v>
      </c>
      <c r="J670">
        <v>83.89</v>
      </c>
      <c r="K670">
        <v>4.47</v>
      </c>
      <c r="L670">
        <v>61.54</v>
      </c>
      <c r="M670" t="s">
        <v>153</v>
      </c>
      <c r="N670" t="s">
        <v>1575</v>
      </c>
      <c r="O670" t="s">
        <v>1576</v>
      </c>
      <c r="P670" t="s">
        <v>156</v>
      </c>
      <c r="Q670" t="s">
        <v>157</v>
      </c>
      <c r="R670" t="s">
        <v>158</v>
      </c>
      <c r="S670">
        <v>-123.1</v>
      </c>
      <c r="T670">
        <v>49.25</v>
      </c>
    </row>
    <row r="671" spans="1:20" x14ac:dyDescent="0.35">
      <c r="A671" t="s">
        <v>1577</v>
      </c>
      <c r="B671">
        <v>3300025609</v>
      </c>
      <c r="C671">
        <v>5215248</v>
      </c>
      <c r="D671">
        <v>126</v>
      </c>
      <c r="E671">
        <v>65607</v>
      </c>
      <c r="F671">
        <v>1</v>
      </c>
      <c r="G671">
        <v>1</v>
      </c>
      <c r="H671">
        <v>1</v>
      </c>
      <c r="I671">
        <v>49</v>
      </c>
      <c r="J671">
        <v>92.05</v>
      </c>
      <c r="K671">
        <v>2.27</v>
      </c>
      <c r="L671">
        <v>80.7</v>
      </c>
      <c r="M671" t="s">
        <v>183</v>
      </c>
      <c r="N671" t="s">
        <v>1578</v>
      </c>
      <c r="O671" t="s">
        <v>1201</v>
      </c>
      <c r="P671" t="s">
        <v>156</v>
      </c>
      <c r="Q671" t="s">
        <v>157</v>
      </c>
      <c r="R671" t="s">
        <v>158</v>
      </c>
      <c r="S671">
        <v>-123.1</v>
      </c>
      <c r="T671">
        <v>49.25</v>
      </c>
    </row>
    <row r="672" spans="1:20" x14ac:dyDescent="0.35">
      <c r="A672" t="s">
        <v>1579</v>
      </c>
      <c r="B672">
        <v>3300025609</v>
      </c>
      <c r="C672">
        <v>5321810</v>
      </c>
      <c r="D672">
        <v>420</v>
      </c>
      <c r="E672">
        <v>16884</v>
      </c>
      <c r="F672">
        <v>2</v>
      </c>
      <c r="G672">
        <v>1</v>
      </c>
      <c r="H672">
        <v>2</v>
      </c>
      <c r="I672">
        <v>47</v>
      </c>
      <c r="J672">
        <v>92.35</v>
      </c>
      <c r="K672">
        <v>1.2</v>
      </c>
      <c r="L672">
        <v>86.35</v>
      </c>
      <c r="M672" t="s">
        <v>183</v>
      </c>
      <c r="N672" t="s">
        <v>1580</v>
      </c>
      <c r="O672" t="s">
        <v>1201</v>
      </c>
      <c r="P672" t="s">
        <v>156</v>
      </c>
      <c r="Q672" t="s">
        <v>157</v>
      </c>
      <c r="R672" t="s">
        <v>158</v>
      </c>
      <c r="S672">
        <v>-123.1</v>
      </c>
      <c r="T672">
        <v>49.25</v>
      </c>
    </row>
    <row r="673" spans="1:20" x14ac:dyDescent="0.35">
      <c r="A673" t="s">
        <v>1581</v>
      </c>
      <c r="B673">
        <v>3300025609</v>
      </c>
      <c r="C673">
        <v>5002194</v>
      </c>
      <c r="D673">
        <v>120</v>
      </c>
      <c r="E673">
        <v>63144</v>
      </c>
      <c r="F673">
        <v>0</v>
      </c>
      <c r="G673">
        <v>0</v>
      </c>
      <c r="H673">
        <v>0</v>
      </c>
      <c r="I673">
        <v>43</v>
      </c>
      <c r="J673">
        <v>96.49</v>
      </c>
      <c r="K673">
        <v>4.3899999999999997</v>
      </c>
      <c r="L673">
        <v>74.540000000000006</v>
      </c>
      <c r="M673" t="s">
        <v>153</v>
      </c>
      <c r="N673" t="s">
        <v>1582</v>
      </c>
      <c r="O673" t="s">
        <v>1583</v>
      </c>
      <c r="P673" t="s">
        <v>156</v>
      </c>
      <c r="Q673" t="s">
        <v>157</v>
      </c>
      <c r="R673" t="s">
        <v>158</v>
      </c>
      <c r="S673">
        <v>-123.1</v>
      </c>
      <c r="T673">
        <v>49.25</v>
      </c>
    </row>
    <row r="674" spans="1:20" x14ac:dyDescent="0.35">
      <c r="A674" t="s">
        <v>1584</v>
      </c>
      <c r="B674">
        <v>3300025609</v>
      </c>
      <c r="C674">
        <v>3985188</v>
      </c>
      <c r="D674">
        <v>452</v>
      </c>
      <c r="E674">
        <v>10978</v>
      </c>
      <c r="F674">
        <v>1</v>
      </c>
      <c r="G674">
        <v>1</v>
      </c>
      <c r="H674">
        <v>2</v>
      </c>
      <c r="I674">
        <v>42</v>
      </c>
      <c r="J674">
        <v>91.38</v>
      </c>
      <c r="K674">
        <v>1.77</v>
      </c>
      <c r="L674">
        <v>82.53</v>
      </c>
      <c r="M674" t="s">
        <v>183</v>
      </c>
      <c r="N674" t="s">
        <v>1585</v>
      </c>
      <c r="O674" t="s">
        <v>1586</v>
      </c>
      <c r="P674" t="s">
        <v>156</v>
      </c>
      <c r="Q674" t="s">
        <v>157</v>
      </c>
      <c r="R674" t="s">
        <v>158</v>
      </c>
      <c r="S674">
        <v>-123.1</v>
      </c>
      <c r="T674">
        <v>49.25</v>
      </c>
    </row>
    <row r="675" spans="1:20" x14ac:dyDescent="0.35">
      <c r="A675" t="s">
        <v>1587</v>
      </c>
      <c r="B675">
        <v>3300025609</v>
      </c>
      <c r="C675">
        <v>2200215</v>
      </c>
      <c r="D675">
        <v>206</v>
      </c>
      <c r="E675">
        <v>13229</v>
      </c>
      <c r="F675">
        <v>0</v>
      </c>
      <c r="G675">
        <v>1</v>
      </c>
      <c r="H675">
        <v>1</v>
      </c>
      <c r="I675">
        <v>38</v>
      </c>
      <c r="J675">
        <v>91.97</v>
      </c>
      <c r="K675">
        <v>1.01</v>
      </c>
      <c r="L675">
        <v>86.92</v>
      </c>
      <c r="M675" t="s">
        <v>153</v>
      </c>
      <c r="N675" t="s">
        <v>1588</v>
      </c>
      <c r="O675" t="s">
        <v>1589</v>
      </c>
      <c r="P675" t="s">
        <v>156</v>
      </c>
      <c r="Q675" t="s">
        <v>157</v>
      </c>
      <c r="R675" t="s">
        <v>158</v>
      </c>
      <c r="S675">
        <v>-123.1</v>
      </c>
      <c r="T675">
        <v>49.25</v>
      </c>
    </row>
    <row r="676" spans="1:20" x14ac:dyDescent="0.35">
      <c r="A676" t="s">
        <v>1590</v>
      </c>
      <c r="B676">
        <v>3300025609</v>
      </c>
      <c r="C676">
        <v>2246666</v>
      </c>
      <c r="D676">
        <v>127</v>
      </c>
      <c r="E676">
        <v>24872</v>
      </c>
      <c r="F676">
        <v>2</v>
      </c>
      <c r="G676">
        <v>1</v>
      </c>
      <c r="H676">
        <v>0</v>
      </c>
      <c r="I676">
        <v>40</v>
      </c>
      <c r="J676">
        <v>95.55</v>
      </c>
      <c r="K676">
        <v>2.82</v>
      </c>
      <c r="L676">
        <v>81.45</v>
      </c>
      <c r="M676" t="s">
        <v>153</v>
      </c>
      <c r="N676" t="s">
        <v>1591</v>
      </c>
      <c r="O676" t="s">
        <v>1592</v>
      </c>
      <c r="P676" t="s">
        <v>156</v>
      </c>
      <c r="Q676" t="s">
        <v>157</v>
      </c>
      <c r="R676" t="s">
        <v>158</v>
      </c>
      <c r="S676">
        <v>-123.1</v>
      </c>
      <c r="T676">
        <v>49.25</v>
      </c>
    </row>
    <row r="677" spans="1:20" x14ac:dyDescent="0.35">
      <c r="A677" t="s">
        <v>1593</v>
      </c>
      <c r="B677">
        <v>3300025609</v>
      </c>
      <c r="C677">
        <v>2207519</v>
      </c>
      <c r="D677">
        <v>91</v>
      </c>
      <c r="E677">
        <v>32279</v>
      </c>
      <c r="F677">
        <v>2</v>
      </c>
      <c r="G677">
        <v>3</v>
      </c>
      <c r="H677">
        <v>0</v>
      </c>
      <c r="I677">
        <v>43</v>
      </c>
      <c r="J677">
        <v>94.89</v>
      </c>
      <c r="K677">
        <v>1.98</v>
      </c>
      <c r="L677">
        <v>84.99</v>
      </c>
      <c r="M677" t="s">
        <v>153</v>
      </c>
      <c r="N677" t="s">
        <v>1594</v>
      </c>
      <c r="O677" t="s">
        <v>1595</v>
      </c>
      <c r="P677" t="s">
        <v>156</v>
      </c>
      <c r="Q677" t="s">
        <v>157</v>
      </c>
      <c r="R677" t="s">
        <v>158</v>
      </c>
      <c r="S677">
        <v>-123.1</v>
      </c>
      <c r="T677">
        <v>49.25</v>
      </c>
    </row>
    <row r="678" spans="1:20" x14ac:dyDescent="0.35">
      <c r="A678" t="s">
        <v>1596</v>
      </c>
      <c r="B678">
        <v>3300025609</v>
      </c>
      <c r="C678">
        <v>2108553</v>
      </c>
      <c r="D678">
        <v>172</v>
      </c>
      <c r="E678">
        <v>16354</v>
      </c>
      <c r="F678">
        <v>2</v>
      </c>
      <c r="G678">
        <v>4</v>
      </c>
      <c r="H678">
        <v>2</v>
      </c>
      <c r="I678">
        <v>46</v>
      </c>
      <c r="J678">
        <v>91.96</v>
      </c>
      <c r="K678">
        <v>1.99</v>
      </c>
      <c r="L678">
        <v>82.01</v>
      </c>
      <c r="M678" t="s">
        <v>183</v>
      </c>
      <c r="N678" t="s">
        <v>1597</v>
      </c>
      <c r="O678" t="s">
        <v>1598</v>
      </c>
      <c r="P678" t="s">
        <v>156</v>
      </c>
      <c r="Q678" t="s">
        <v>157</v>
      </c>
      <c r="R678" t="s">
        <v>158</v>
      </c>
      <c r="S678">
        <v>-123.1</v>
      </c>
      <c r="T678">
        <v>49.25</v>
      </c>
    </row>
    <row r="679" spans="1:20" x14ac:dyDescent="0.35">
      <c r="A679" t="s">
        <v>1599</v>
      </c>
      <c r="B679">
        <v>3300025609</v>
      </c>
      <c r="C679">
        <v>2052830</v>
      </c>
      <c r="D679">
        <v>132</v>
      </c>
      <c r="E679">
        <v>21174</v>
      </c>
      <c r="F679">
        <v>0</v>
      </c>
      <c r="G679">
        <v>1</v>
      </c>
      <c r="H679">
        <v>0</v>
      </c>
      <c r="I679">
        <v>40</v>
      </c>
      <c r="J679">
        <v>92.04</v>
      </c>
      <c r="K679">
        <v>2.0099999999999998</v>
      </c>
      <c r="L679">
        <v>81.99</v>
      </c>
      <c r="M679" t="s">
        <v>153</v>
      </c>
      <c r="N679" t="s">
        <v>1600</v>
      </c>
      <c r="O679" t="s">
        <v>1601</v>
      </c>
      <c r="P679" t="s">
        <v>156</v>
      </c>
      <c r="Q679" t="s">
        <v>157</v>
      </c>
      <c r="R679" t="s">
        <v>158</v>
      </c>
      <c r="S679">
        <v>-123.1</v>
      </c>
      <c r="T679">
        <v>49.25</v>
      </c>
    </row>
    <row r="680" spans="1:20" x14ac:dyDescent="0.35">
      <c r="A680" t="s">
        <v>1602</v>
      </c>
      <c r="B680">
        <v>3300025609</v>
      </c>
      <c r="C680">
        <v>2035613</v>
      </c>
      <c r="D680">
        <v>254</v>
      </c>
      <c r="E680">
        <v>9279</v>
      </c>
      <c r="F680">
        <v>1</v>
      </c>
      <c r="G680">
        <v>0</v>
      </c>
      <c r="H680">
        <v>0</v>
      </c>
      <c r="I680">
        <v>35</v>
      </c>
      <c r="J680">
        <v>79.86</v>
      </c>
      <c r="K680">
        <v>3.47</v>
      </c>
      <c r="L680">
        <v>62.51</v>
      </c>
      <c r="M680" t="s">
        <v>153</v>
      </c>
      <c r="N680" t="s">
        <v>1603</v>
      </c>
      <c r="O680" t="s">
        <v>1604</v>
      </c>
      <c r="P680" t="s">
        <v>156</v>
      </c>
      <c r="Q680" t="s">
        <v>157</v>
      </c>
      <c r="R680" t="s">
        <v>158</v>
      </c>
      <c r="S680">
        <v>-123.1</v>
      </c>
      <c r="T680">
        <v>49.25</v>
      </c>
    </row>
    <row r="681" spans="1:20" x14ac:dyDescent="0.35">
      <c r="A681" t="s">
        <v>1605</v>
      </c>
      <c r="B681">
        <v>3300025609</v>
      </c>
      <c r="C681">
        <v>1643186</v>
      </c>
      <c r="D681">
        <v>89</v>
      </c>
      <c r="E681">
        <v>27608</v>
      </c>
      <c r="F681">
        <v>1</v>
      </c>
      <c r="G681">
        <v>1</v>
      </c>
      <c r="H681">
        <v>1</v>
      </c>
      <c r="I681">
        <v>26</v>
      </c>
      <c r="J681">
        <v>78.39</v>
      </c>
      <c r="K681">
        <v>0</v>
      </c>
      <c r="L681">
        <v>78.39</v>
      </c>
      <c r="M681" t="s">
        <v>153</v>
      </c>
      <c r="N681" t="s">
        <v>1606</v>
      </c>
      <c r="O681" t="s">
        <v>1607</v>
      </c>
      <c r="P681" t="s">
        <v>156</v>
      </c>
      <c r="Q681" t="s">
        <v>157</v>
      </c>
      <c r="R681" t="s">
        <v>158</v>
      </c>
      <c r="S681">
        <v>-123.1</v>
      </c>
      <c r="T681">
        <v>49.25</v>
      </c>
    </row>
    <row r="682" spans="1:20" x14ac:dyDescent="0.35">
      <c r="A682" t="s">
        <v>1608</v>
      </c>
      <c r="B682">
        <v>3300025609</v>
      </c>
      <c r="C682">
        <v>1182078</v>
      </c>
      <c r="D682">
        <v>88</v>
      </c>
      <c r="E682">
        <v>18742</v>
      </c>
      <c r="F682">
        <v>0</v>
      </c>
      <c r="G682">
        <v>0</v>
      </c>
      <c r="H682">
        <v>0</v>
      </c>
      <c r="I682">
        <v>22</v>
      </c>
      <c r="J682">
        <v>68.97</v>
      </c>
      <c r="K682">
        <v>0.56999999999999995</v>
      </c>
      <c r="L682">
        <v>66.12</v>
      </c>
      <c r="M682" t="s">
        <v>153</v>
      </c>
      <c r="N682" t="s">
        <v>1609</v>
      </c>
      <c r="O682" t="s">
        <v>1610</v>
      </c>
      <c r="P682" t="s">
        <v>156</v>
      </c>
      <c r="Q682" t="s">
        <v>157</v>
      </c>
      <c r="R682" t="s">
        <v>158</v>
      </c>
      <c r="S682">
        <v>-123.1</v>
      </c>
      <c r="T682">
        <v>49.25</v>
      </c>
    </row>
    <row r="683" spans="1:20" x14ac:dyDescent="0.35">
      <c r="A683" t="s">
        <v>1611</v>
      </c>
      <c r="B683">
        <v>3300025609</v>
      </c>
      <c r="C683">
        <v>1389435</v>
      </c>
      <c r="D683">
        <v>77</v>
      </c>
      <c r="E683">
        <v>38381</v>
      </c>
      <c r="F683">
        <v>1</v>
      </c>
      <c r="G683">
        <v>1</v>
      </c>
      <c r="H683">
        <v>1</v>
      </c>
      <c r="I683">
        <v>28</v>
      </c>
      <c r="J683">
        <v>61.4</v>
      </c>
      <c r="K683">
        <v>0</v>
      </c>
      <c r="L683">
        <v>61.4</v>
      </c>
      <c r="M683" t="s">
        <v>153</v>
      </c>
      <c r="N683" t="s">
        <v>1329</v>
      </c>
      <c r="O683" t="s">
        <v>1330</v>
      </c>
      <c r="P683" t="s">
        <v>156</v>
      </c>
      <c r="Q683" t="s">
        <v>157</v>
      </c>
      <c r="R683" t="s">
        <v>158</v>
      </c>
      <c r="S683">
        <v>-123.1</v>
      </c>
      <c r="T683">
        <v>49.25</v>
      </c>
    </row>
    <row r="684" spans="1:20" x14ac:dyDescent="0.35">
      <c r="A684" t="s">
        <v>1612</v>
      </c>
      <c r="B684">
        <v>3300028622</v>
      </c>
      <c r="C684">
        <v>1187499</v>
      </c>
      <c r="D684">
        <v>110</v>
      </c>
      <c r="E684">
        <v>14660</v>
      </c>
      <c r="F684">
        <v>0</v>
      </c>
      <c r="G684">
        <v>1</v>
      </c>
      <c r="H684">
        <v>1</v>
      </c>
      <c r="I684">
        <v>36</v>
      </c>
      <c r="J684">
        <v>72.02</v>
      </c>
      <c r="K684">
        <v>3.93</v>
      </c>
      <c r="L684">
        <v>52.37</v>
      </c>
      <c r="M684" t="s">
        <v>153</v>
      </c>
      <c r="N684" t="s">
        <v>1613</v>
      </c>
      <c r="O684" t="s">
        <v>1614</v>
      </c>
      <c r="P684" t="s">
        <v>156</v>
      </c>
      <c r="Q684" t="s">
        <v>157</v>
      </c>
      <c r="R684" t="s">
        <v>1615</v>
      </c>
      <c r="S684">
        <v>-88.23</v>
      </c>
      <c r="T684">
        <v>44.11</v>
      </c>
    </row>
    <row r="685" spans="1:20" x14ac:dyDescent="0.35">
      <c r="A685" t="s">
        <v>1616</v>
      </c>
      <c r="B685">
        <v>3300028622</v>
      </c>
      <c r="C685">
        <v>964232</v>
      </c>
      <c r="D685">
        <v>170</v>
      </c>
      <c r="E685">
        <v>5719</v>
      </c>
      <c r="F685">
        <v>0</v>
      </c>
      <c r="G685">
        <v>0</v>
      </c>
      <c r="H685">
        <v>0</v>
      </c>
      <c r="I685">
        <v>20</v>
      </c>
      <c r="J685">
        <v>63.74</v>
      </c>
      <c r="K685">
        <v>0</v>
      </c>
      <c r="L685">
        <v>63.74</v>
      </c>
      <c r="M685" t="s">
        <v>153</v>
      </c>
      <c r="N685" t="s">
        <v>1617</v>
      </c>
      <c r="O685" t="s">
        <v>1087</v>
      </c>
      <c r="P685" t="s">
        <v>156</v>
      </c>
      <c r="Q685" t="s">
        <v>157</v>
      </c>
      <c r="R685" t="s">
        <v>1615</v>
      </c>
      <c r="S685">
        <v>-88.23</v>
      </c>
      <c r="T685">
        <v>44.11</v>
      </c>
    </row>
    <row r="686" spans="1:20" x14ac:dyDescent="0.35">
      <c r="A686" t="s">
        <v>1618</v>
      </c>
      <c r="B686">
        <v>3300028622</v>
      </c>
      <c r="C686">
        <v>1637897</v>
      </c>
      <c r="D686">
        <v>124</v>
      </c>
      <c r="E686">
        <v>18295</v>
      </c>
      <c r="F686">
        <v>1</v>
      </c>
      <c r="G686">
        <v>1</v>
      </c>
      <c r="H686">
        <v>1</v>
      </c>
      <c r="I686">
        <v>38</v>
      </c>
      <c r="J686">
        <v>85.97</v>
      </c>
      <c r="K686">
        <v>2.04</v>
      </c>
      <c r="L686">
        <v>75.77</v>
      </c>
      <c r="M686" t="s">
        <v>153</v>
      </c>
      <c r="N686" t="s">
        <v>1619</v>
      </c>
      <c r="O686" t="s">
        <v>1620</v>
      </c>
      <c r="P686" t="s">
        <v>156</v>
      </c>
      <c r="Q686" t="s">
        <v>157</v>
      </c>
      <c r="R686" t="s">
        <v>1615</v>
      </c>
      <c r="S686">
        <v>-88.23</v>
      </c>
      <c r="T686">
        <v>44.11</v>
      </c>
    </row>
    <row r="687" spans="1:20" x14ac:dyDescent="0.35">
      <c r="A687" t="s">
        <v>1621</v>
      </c>
      <c r="B687">
        <v>3300028622</v>
      </c>
      <c r="C687">
        <v>2158092</v>
      </c>
      <c r="D687">
        <v>310</v>
      </c>
      <c r="E687">
        <v>7628</v>
      </c>
      <c r="F687">
        <v>1</v>
      </c>
      <c r="G687">
        <v>4</v>
      </c>
      <c r="H687">
        <v>2</v>
      </c>
      <c r="I687">
        <v>29</v>
      </c>
      <c r="J687">
        <v>81.510000000000005</v>
      </c>
      <c r="K687">
        <v>2.66</v>
      </c>
      <c r="L687">
        <v>68.209999999999994</v>
      </c>
      <c r="M687" t="s">
        <v>153</v>
      </c>
      <c r="N687" t="s">
        <v>1271</v>
      </c>
      <c r="O687" t="s">
        <v>1272</v>
      </c>
      <c r="P687" t="s">
        <v>156</v>
      </c>
      <c r="Q687" t="s">
        <v>157</v>
      </c>
      <c r="R687" t="s">
        <v>1615</v>
      </c>
      <c r="S687">
        <v>-88.23</v>
      </c>
      <c r="T687">
        <v>44.11</v>
      </c>
    </row>
    <row r="688" spans="1:20" x14ac:dyDescent="0.35">
      <c r="A688" t="s">
        <v>102</v>
      </c>
      <c r="B688">
        <v>3300028622</v>
      </c>
      <c r="C688">
        <v>2667874</v>
      </c>
      <c r="D688">
        <v>103</v>
      </c>
      <c r="E688">
        <v>47688</v>
      </c>
      <c r="F688">
        <v>1</v>
      </c>
      <c r="G688">
        <v>1</v>
      </c>
      <c r="H688">
        <v>1</v>
      </c>
      <c r="I688">
        <v>46</v>
      </c>
      <c r="J688">
        <v>98.12</v>
      </c>
      <c r="K688">
        <v>0</v>
      </c>
      <c r="L688">
        <v>98.12</v>
      </c>
      <c r="M688" t="s">
        <v>183</v>
      </c>
      <c r="N688" t="s">
        <v>1622</v>
      </c>
      <c r="O688" t="s">
        <v>1623</v>
      </c>
      <c r="P688" t="s">
        <v>156</v>
      </c>
      <c r="Q688" t="s">
        <v>157</v>
      </c>
      <c r="R688" t="s">
        <v>1615</v>
      </c>
      <c r="S688">
        <v>-88.23</v>
      </c>
      <c r="T688">
        <v>44.11</v>
      </c>
    </row>
    <row r="689" spans="1:20" x14ac:dyDescent="0.35">
      <c r="A689" t="s">
        <v>1624</v>
      </c>
      <c r="B689">
        <v>3300028622</v>
      </c>
      <c r="C689">
        <v>2876232</v>
      </c>
      <c r="D689">
        <v>135</v>
      </c>
      <c r="E689">
        <v>43044</v>
      </c>
      <c r="F689">
        <v>2</v>
      </c>
      <c r="G689">
        <v>2</v>
      </c>
      <c r="H689">
        <v>2</v>
      </c>
      <c r="I689">
        <v>44</v>
      </c>
      <c r="J689">
        <v>95.97</v>
      </c>
      <c r="K689">
        <v>2.15</v>
      </c>
      <c r="L689">
        <v>85.22</v>
      </c>
      <c r="M689" t="s">
        <v>183</v>
      </c>
      <c r="N689" t="s">
        <v>1097</v>
      </c>
      <c r="O689" t="s">
        <v>1098</v>
      </c>
      <c r="P689" t="s">
        <v>156</v>
      </c>
      <c r="Q689" t="s">
        <v>157</v>
      </c>
      <c r="R689" t="s">
        <v>1615</v>
      </c>
      <c r="S689">
        <v>-88.23</v>
      </c>
      <c r="T689">
        <v>44.11</v>
      </c>
    </row>
    <row r="690" spans="1:20" x14ac:dyDescent="0.35">
      <c r="A690" t="s">
        <v>1625</v>
      </c>
      <c r="B690">
        <v>3300028622</v>
      </c>
      <c r="C690">
        <v>2685917</v>
      </c>
      <c r="D690">
        <v>106</v>
      </c>
      <c r="E690">
        <v>38035</v>
      </c>
      <c r="F690">
        <v>0</v>
      </c>
      <c r="G690">
        <v>0</v>
      </c>
      <c r="H690">
        <v>0</v>
      </c>
      <c r="I690">
        <v>43</v>
      </c>
      <c r="J690">
        <v>98.69</v>
      </c>
      <c r="K690">
        <v>0.65</v>
      </c>
      <c r="L690">
        <v>95.44</v>
      </c>
      <c r="M690" t="s">
        <v>153</v>
      </c>
      <c r="N690" t="s">
        <v>208</v>
      </c>
      <c r="O690" t="s">
        <v>209</v>
      </c>
      <c r="P690" t="s">
        <v>156</v>
      </c>
      <c r="Q690" t="s">
        <v>157</v>
      </c>
      <c r="R690" t="s">
        <v>1615</v>
      </c>
      <c r="S690">
        <v>-88.23</v>
      </c>
      <c r="T690">
        <v>44.11</v>
      </c>
    </row>
    <row r="691" spans="1:20" x14ac:dyDescent="0.35">
      <c r="A691" t="s">
        <v>1626</v>
      </c>
      <c r="B691">
        <v>3300028622</v>
      </c>
      <c r="C691">
        <v>3586740</v>
      </c>
      <c r="D691">
        <v>299</v>
      </c>
      <c r="E691">
        <v>16914</v>
      </c>
      <c r="F691">
        <v>0</v>
      </c>
      <c r="G691">
        <v>2</v>
      </c>
      <c r="H691">
        <v>0</v>
      </c>
      <c r="I691">
        <v>54</v>
      </c>
      <c r="J691">
        <v>93.2</v>
      </c>
      <c r="K691">
        <v>2.0699999999999998</v>
      </c>
      <c r="L691">
        <v>82.85</v>
      </c>
      <c r="M691" t="s">
        <v>153</v>
      </c>
      <c r="N691" t="s">
        <v>1627</v>
      </c>
      <c r="O691" t="s">
        <v>1628</v>
      </c>
      <c r="P691" t="s">
        <v>156</v>
      </c>
      <c r="Q691" t="s">
        <v>157</v>
      </c>
      <c r="R691" t="s">
        <v>1615</v>
      </c>
      <c r="S691">
        <v>-88.23</v>
      </c>
      <c r="T691">
        <v>44.11</v>
      </c>
    </row>
    <row r="692" spans="1:20" x14ac:dyDescent="0.35">
      <c r="A692" t="s">
        <v>1629</v>
      </c>
      <c r="B692">
        <v>3300028622</v>
      </c>
      <c r="C692">
        <v>4686614</v>
      </c>
      <c r="D692">
        <v>829</v>
      </c>
      <c r="E692">
        <v>5821</v>
      </c>
      <c r="F692">
        <v>0</v>
      </c>
      <c r="G692">
        <v>0</v>
      </c>
      <c r="H692">
        <v>0</v>
      </c>
      <c r="I692">
        <v>25</v>
      </c>
      <c r="J692">
        <v>61.48</v>
      </c>
      <c r="K692">
        <v>1.85</v>
      </c>
      <c r="L692">
        <v>52.23</v>
      </c>
      <c r="M692" t="s">
        <v>153</v>
      </c>
      <c r="N692" t="s">
        <v>1630</v>
      </c>
      <c r="O692" t="s">
        <v>1631</v>
      </c>
      <c r="P692" t="s">
        <v>156</v>
      </c>
      <c r="Q692" t="s">
        <v>157</v>
      </c>
      <c r="R692" t="s">
        <v>1615</v>
      </c>
      <c r="S692">
        <v>-88.23</v>
      </c>
      <c r="T692">
        <v>44.11</v>
      </c>
    </row>
    <row r="693" spans="1:20" x14ac:dyDescent="0.35">
      <c r="A693" t="s">
        <v>1632</v>
      </c>
      <c r="B693">
        <v>3300028622</v>
      </c>
      <c r="C693">
        <v>3268689</v>
      </c>
      <c r="D693">
        <v>465</v>
      </c>
      <c r="E693">
        <v>7926</v>
      </c>
      <c r="F693">
        <v>0</v>
      </c>
      <c r="G693">
        <v>0</v>
      </c>
      <c r="H693">
        <v>0</v>
      </c>
      <c r="I693">
        <v>28</v>
      </c>
      <c r="J693">
        <v>69.7</v>
      </c>
      <c r="K693">
        <v>1.28</v>
      </c>
      <c r="L693">
        <v>63.3</v>
      </c>
      <c r="M693" t="s">
        <v>153</v>
      </c>
      <c r="N693" t="s">
        <v>1633</v>
      </c>
      <c r="O693" t="s">
        <v>1634</v>
      </c>
      <c r="P693" t="s">
        <v>156</v>
      </c>
      <c r="Q693" t="s">
        <v>157</v>
      </c>
      <c r="R693" t="s">
        <v>1615</v>
      </c>
      <c r="S693">
        <v>-88.23</v>
      </c>
      <c r="T693">
        <v>44.11</v>
      </c>
    </row>
    <row r="694" spans="1:20" x14ac:dyDescent="0.35">
      <c r="A694" t="s">
        <v>1635</v>
      </c>
      <c r="B694">
        <v>3300028622</v>
      </c>
      <c r="C694">
        <v>3388038</v>
      </c>
      <c r="D694">
        <v>28</v>
      </c>
      <c r="E694">
        <v>197921</v>
      </c>
      <c r="F694">
        <v>1</v>
      </c>
      <c r="G694">
        <v>1</v>
      </c>
      <c r="H694">
        <v>1</v>
      </c>
      <c r="I694">
        <v>39</v>
      </c>
      <c r="J694">
        <v>75</v>
      </c>
      <c r="K694">
        <v>2.06</v>
      </c>
      <c r="L694">
        <v>64.7</v>
      </c>
      <c r="M694" t="s">
        <v>153</v>
      </c>
      <c r="N694" t="s">
        <v>1636</v>
      </c>
      <c r="O694" t="s">
        <v>1637</v>
      </c>
      <c r="P694" t="s">
        <v>156</v>
      </c>
      <c r="Q694" t="s">
        <v>157</v>
      </c>
      <c r="R694" t="s">
        <v>1615</v>
      </c>
      <c r="S694">
        <v>-88.23</v>
      </c>
      <c r="T694">
        <v>44.11</v>
      </c>
    </row>
    <row r="695" spans="1:20" x14ac:dyDescent="0.35">
      <c r="A695" t="s">
        <v>1638</v>
      </c>
      <c r="B695">
        <v>3300028622</v>
      </c>
      <c r="C695">
        <v>2806015</v>
      </c>
      <c r="D695">
        <v>52</v>
      </c>
      <c r="E695">
        <v>121356</v>
      </c>
      <c r="F695">
        <v>0</v>
      </c>
      <c r="G695">
        <v>1</v>
      </c>
      <c r="H695">
        <v>0</v>
      </c>
      <c r="I695">
        <v>43</v>
      </c>
      <c r="J695">
        <v>98.85</v>
      </c>
      <c r="K695">
        <v>0</v>
      </c>
      <c r="L695">
        <v>98.85</v>
      </c>
      <c r="M695" t="s">
        <v>153</v>
      </c>
      <c r="N695" t="s">
        <v>1639</v>
      </c>
      <c r="O695" t="s">
        <v>1640</v>
      </c>
      <c r="P695" t="s">
        <v>156</v>
      </c>
      <c r="Q695" t="s">
        <v>157</v>
      </c>
      <c r="R695" t="s">
        <v>1615</v>
      </c>
      <c r="S695">
        <v>-88.23</v>
      </c>
      <c r="T695">
        <v>44.11</v>
      </c>
    </row>
    <row r="696" spans="1:20" x14ac:dyDescent="0.35">
      <c r="A696" t="s">
        <v>78</v>
      </c>
      <c r="B696">
        <v>3300028622</v>
      </c>
      <c r="C696">
        <v>3189656</v>
      </c>
      <c r="D696">
        <v>7</v>
      </c>
      <c r="E696">
        <v>988808</v>
      </c>
      <c r="F696">
        <v>1</v>
      </c>
      <c r="G696">
        <v>1</v>
      </c>
      <c r="H696">
        <v>1</v>
      </c>
      <c r="I696">
        <v>47</v>
      </c>
      <c r="J696">
        <v>94.7</v>
      </c>
      <c r="K696">
        <v>2.56</v>
      </c>
      <c r="L696">
        <v>81.900000000000006</v>
      </c>
      <c r="M696" t="s">
        <v>183</v>
      </c>
      <c r="N696" t="s">
        <v>1641</v>
      </c>
      <c r="O696" t="s">
        <v>1009</v>
      </c>
      <c r="P696" t="s">
        <v>156</v>
      </c>
      <c r="Q696" t="s">
        <v>157</v>
      </c>
      <c r="R696" t="s">
        <v>1615</v>
      </c>
      <c r="S696">
        <v>-88.23</v>
      </c>
      <c r="T696">
        <v>44.11</v>
      </c>
    </row>
    <row r="697" spans="1:20" x14ac:dyDescent="0.35">
      <c r="A697" t="s">
        <v>1642</v>
      </c>
      <c r="B697">
        <v>3300028622</v>
      </c>
      <c r="C697">
        <v>2575619</v>
      </c>
      <c r="D697">
        <v>104</v>
      </c>
      <c r="E697">
        <v>34213</v>
      </c>
      <c r="F697">
        <v>1</v>
      </c>
      <c r="G697">
        <v>0</v>
      </c>
      <c r="H697">
        <v>1</v>
      </c>
      <c r="I697">
        <v>43</v>
      </c>
      <c r="J697">
        <v>92.32</v>
      </c>
      <c r="K697">
        <v>1.1200000000000001</v>
      </c>
      <c r="L697">
        <v>86.72</v>
      </c>
      <c r="M697" t="s">
        <v>153</v>
      </c>
      <c r="N697" t="s">
        <v>1643</v>
      </c>
      <c r="O697" t="s">
        <v>1644</v>
      </c>
      <c r="P697" t="s">
        <v>156</v>
      </c>
      <c r="Q697" t="s">
        <v>157</v>
      </c>
      <c r="R697" t="s">
        <v>1615</v>
      </c>
      <c r="S697">
        <v>-88.23</v>
      </c>
      <c r="T697">
        <v>44.11</v>
      </c>
    </row>
    <row r="698" spans="1:20" x14ac:dyDescent="0.35">
      <c r="A698" t="s">
        <v>1645</v>
      </c>
      <c r="B698">
        <v>3300028622</v>
      </c>
      <c r="C698">
        <v>2626912</v>
      </c>
      <c r="D698">
        <v>97</v>
      </c>
      <c r="E698">
        <v>38677</v>
      </c>
      <c r="F698">
        <v>0</v>
      </c>
      <c r="G698">
        <v>2</v>
      </c>
      <c r="H698">
        <v>0</v>
      </c>
      <c r="I698">
        <v>44</v>
      </c>
      <c r="J698">
        <v>97.7</v>
      </c>
      <c r="K698">
        <v>0</v>
      </c>
      <c r="L698">
        <v>97.7</v>
      </c>
      <c r="M698" t="s">
        <v>153</v>
      </c>
      <c r="N698" t="s">
        <v>1646</v>
      </c>
      <c r="O698" t="s">
        <v>1647</v>
      </c>
      <c r="P698" t="s">
        <v>156</v>
      </c>
      <c r="Q698" t="s">
        <v>157</v>
      </c>
      <c r="R698" t="s">
        <v>1615</v>
      </c>
      <c r="S698">
        <v>-88.23</v>
      </c>
      <c r="T698">
        <v>44.11</v>
      </c>
    </row>
    <row r="699" spans="1:20" x14ac:dyDescent="0.35">
      <c r="A699" t="s">
        <v>1648</v>
      </c>
      <c r="B699">
        <v>3300028622</v>
      </c>
      <c r="C699">
        <v>2283159</v>
      </c>
      <c r="D699">
        <v>84</v>
      </c>
      <c r="E699">
        <v>70112</v>
      </c>
      <c r="F699">
        <v>0</v>
      </c>
      <c r="G699">
        <v>0</v>
      </c>
      <c r="H699">
        <v>0</v>
      </c>
      <c r="I699">
        <v>29</v>
      </c>
      <c r="J699">
        <v>66.45</v>
      </c>
      <c r="K699">
        <v>3.06</v>
      </c>
      <c r="L699">
        <v>51.15</v>
      </c>
      <c r="M699" t="s">
        <v>153</v>
      </c>
      <c r="N699" t="s">
        <v>1649</v>
      </c>
      <c r="O699" t="s">
        <v>1650</v>
      </c>
      <c r="P699" t="s">
        <v>156</v>
      </c>
      <c r="Q699" t="s">
        <v>157</v>
      </c>
      <c r="R699" t="s">
        <v>1615</v>
      </c>
      <c r="S699">
        <v>-88.23</v>
      </c>
      <c r="T699">
        <v>44.11</v>
      </c>
    </row>
    <row r="700" spans="1:20" x14ac:dyDescent="0.35">
      <c r="A700" t="s">
        <v>1651</v>
      </c>
      <c r="B700">
        <v>3300028622</v>
      </c>
      <c r="C700">
        <v>469964</v>
      </c>
      <c r="D700">
        <v>98</v>
      </c>
      <c r="E700">
        <v>4808</v>
      </c>
      <c r="F700">
        <v>0</v>
      </c>
      <c r="G700">
        <v>1</v>
      </c>
      <c r="H700">
        <v>0</v>
      </c>
      <c r="I700">
        <v>18</v>
      </c>
      <c r="J700">
        <v>60.78</v>
      </c>
      <c r="K700">
        <v>0</v>
      </c>
      <c r="L700">
        <v>60.78</v>
      </c>
      <c r="M700" t="s">
        <v>153</v>
      </c>
      <c r="N700" t="s">
        <v>1652</v>
      </c>
      <c r="O700" t="s">
        <v>1653</v>
      </c>
      <c r="P700" t="s">
        <v>156</v>
      </c>
      <c r="Q700" t="s">
        <v>157</v>
      </c>
      <c r="R700" t="s">
        <v>1615</v>
      </c>
      <c r="S700">
        <v>-88.23</v>
      </c>
      <c r="T700">
        <v>44.11</v>
      </c>
    </row>
    <row r="701" spans="1:20" x14ac:dyDescent="0.35">
      <c r="A701" t="s">
        <v>1654</v>
      </c>
      <c r="B701">
        <v>3300028622</v>
      </c>
      <c r="C701">
        <v>250764</v>
      </c>
      <c r="D701">
        <v>48</v>
      </c>
      <c r="E701">
        <v>5406</v>
      </c>
      <c r="F701">
        <v>1</v>
      </c>
      <c r="G701">
        <v>0</v>
      </c>
      <c r="H701">
        <v>0</v>
      </c>
      <c r="I701">
        <v>29</v>
      </c>
      <c r="J701">
        <v>56.03</v>
      </c>
      <c r="K701">
        <v>0.94</v>
      </c>
      <c r="L701">
        <v>51.33</v>
      </c>
      <c r="M701" t="s">
        <v>153</v>
      </c>
      <c r="N701" t="s">
        <v>1655</v>
      </c>
      <c r="O701" t="s">
        <v>1656</v>
      </c>
      <c r="P701" t="s">
        <v>156</v>
      </c>
      <c r="Q701" t="s">
        <v>157</v>
      </c>
      <c r="R701" t="s">
        <v>1615</v>
      </c>
      <c r="S701">
        <v>-88.23</v>
      </c>
      <c r="T701">
        <v>44.11</v>
      </c>
    </row>
    <row r="702" spans="1:20" x14ac:dyDescent="0.35">
      <c r="A702" t="s">
        <v>1657</v>
      </c>
      <c r="B702">
        <v>3300025677</v>
      </c>
      <c r="C702">
        <v>1736271</v>
      </c>
      <c r="D702">
        <v>312</v>
      </c>
      <c r="E702">
        <v>5848</v>
      </c>
      <c r="F702">
        <v>0</v>
      </c>
      <c r="G702">
        <v>0</v>
      </c>
      <c r="H702">
        <v>0</v>
      </c>
      <c r="I702">
        <v>32</v>
      </c>
      <c r="J702">
        <v>68.010000000000005</v>
      </c>
      <c r="K702">
        <v>3.51</v>
      </c>
      <c r="L702">
        <v>50.46</v>
      </c>
      <c r="M702" t="s">
        <v>153</v>
      </c>
      <c r="N702" t="s">
        <v>1658</v>
      </c>
      <c r="O702" t="s">
        <v>1659</v>
      </c>
      <c r="P702" t="s">
        <v>156</v>
      </c>
      <c r="Q702" t="s">
        <v>157</v>
      </c>
      <c r="R702" t="s">
        <v>158</v>
      </c>
      <c r="S702">
        <v>142.37</v>
      </c>
      <c r="T702">
        <v>43.77</v>
      </c>
    </row>
    <row r="703" spans="1:20" x14ac:dyDescent="0.35">
      <c r="A703" t="s">
        <v>1660</v>
      </c>
      <c r="B703">
        <v>3300025677</v>
      </c>
      <c r="C703">
        <v>1759414</v>
      </c>
      <c r="D703">
        <v>62</v>
      </c>
      <c r="E703">
        <v>49276</v>
      </c>
      <c r="F703">
        <v>1</v>
      </c>
      <c r="G703">
        <v>1</v>
      </c>
      <c r="H703">
        <v>1</v>
      </c>
      <c r="I703">
        <v>36</v>
      </c>
      <c r="J703">
        <v>71.67</v>
      </c>
      <c r="K703">
        <v>2.91</v>
      </c>
      <c r="L703">
        <v>57.12</v>
      </c>
      <c r="M703" t="s">
        <v>153</v>
      </c>
      <c r="N703" t="s">
        <v>1209</v>
      </c>
      <c r="O703" t="s">
        <v>1210</v>
      </c>
      <c r="P703" t="s">
        <v>156</v>
      </c>
      <c r="Q703" t="s">
        <v>157</v>
      </c>
      <c r="R703" t="s">
        <v>158</v>
      </c>
      <c r="S703">
        <v>142.37</v>
      </c>
      <c r="T703">
        <v>43.77</v>
      </c>
    </row>
    <row r="704" spans="1:20" x14ac:dyDescent="0.35">
      <c r="A704" t="s">
        <v>1661</v>
      </c>
      <c r="B704">
        <v>3300025677</v>
      </c>
      <c r="C704">
        <v>1707891</v>
      </c>
      <c r="D704">
        <v>124</v>
      </c>
      <c r="E704">
        <v>20057</v>
      </c>
      <c r="F704">
        <v>1</v>
      </c>
      <c r="G704">
        <v>1</v>
      </c>
      <c r="H704">
        <v>1</v>
      </c>
      <c r="I704">
        <v>22</v>
      </c>
      <c r="J704">
        <v>78.319999999999993</v>
      </c>
      <c r="K704">
        <v>1.9</v>
      </c>
      <c r="L704">
        <v>68.819999999999993</v>
      </c>
      <c r="M704" t="s">
        <v>153</v>
      </c>
      <c r="N704" t="s">
        <v>1662</v>
      </c>
      <c r="O704" t="s">
        <v>1663</v>
      </c>
      <c r="P704" t="s">
        <v>156</v>
      </c>
      <c r="Q704" t="s">
        <v>157</v>
      </c>
      <c r="R704" t="s">
        <v>158</v>
      </c>
      <c r="S704">
        <v>142.37</v>
      </c>
      <c r="T704">
        <v>43.77</v>
      </c>
    </row>
    <row r="705" spans="1:20" x14ac:dyDescent="0.35">
      <c r="A705" t="s">
        <v>1664</v>
      </c>
      <c r="B705">
        <v>3300025677</v>
      </c>
      <c r="C705">
        <v>1660914</v>
      </c>
      <c r="D705">
        <v>229</v>
      </c>
      <c r="E705">
        <v>8436</v>
      </c>
      <c r="F705">
        <v>2</v>
      </c>
      <c r="G705">
        <v>0</v>
      </c>
      <c r="H705">
        <v>0</v>
      </c>
      <c r="I705">
        <v>34</v>
      </c>
      <c r="J705">
        <v>69.930000000000007</v>
      </c>
      <c r="K705">
        <v>3.4</v>
      </c>
      <c r="L705">
        <v>52.93</v>
      </c>
      <c r="M705" t="s">
        <v>153</v>
      </c>
      <c r="N705" t="s">
        <v>1280</v>
      </c>
      <c r="O705" t="s">
        <v>1281</v>
      </c>
      <c r="P705" t="s">
        <v>156</v>
      </c>
      <c r="Q705" t="s">
        <v>157</v>
      </c>
      <c r="R705" t="s">
        <v>158</v>
      </c>
      <c r="S705">
        <v>142.37</v>
      </c>
      <c r="T705">
        <v>43.77</v>
      </c>
    </row>
    <row r="706" spans="1:20" x14ac:dyDescent="0.35">
      <c r="A706" t="s">
        <v>1665</v>
      </c>
      <c r="B706">
        <v>3300025677</v>
      </c>
      <c r="C706">
        <v>1577620</v>
      </c>
      <c r="D706">
        <v>214</v>
      </c>
      <c r="E706">
        <v>8802</v>
      </c>
      <c r="F706">
        <v>0</v>
      </c>
      <c r="G706">
        <v>0</v>
      </c>
      <c r="H706">
        <v>0</v>
      </c>
      <c r="I706">
        <v>41</v>
      </c>
      <c r="J706">
        <v>76.680000000000007</v>
      </c>
      <c r="K706">
        <v>4.4000000000000004</v>
      </c>
      <c r="L706">
        <v>54.68</v>
      </c>
      <c r="M706" t="s">
        <v>153</v>
      </c>
      <c r="N706" t="s">
        <v>1364</v>
      </c>
      <c r="O706" t="s">
        <v>1365</v>
      </c>
      <c r="P706" t="s">
        <v>156</v>
      </c>
      <c r="Q706" t="s">
        <v>157</v>
      </c>
      <c r="R706" t="s">
        <v>158</v>
      </c>
      <c r="S706">
        <v>142.37</v>
      </c>
      <c r="T706">
        <v>43.77</v>
      </c>
    </row>
    <row r="707" spans="1:20" x14ac:dyDescent="0.35">
      <c r="A707" t="s">
        <v>1666</v>
      </c>
      <c r="B707">
        <v>3300025677</v>
      </c>
      <c r="C707">
        <v>1557761</v>
      </c>
      <c r="D707">
        <v>42</v>
      </c>
      <c r="E707">
        <v>57797</v>
      </c>
      <c r="F707">
        <v>0</v>
      </c>
      <c r="G707">
        <v>0</v>
      </c>
      <c r="H707">
        <v>0</v>
      </c>
      <c r="I707">
        <v>28</v>
      </c>
      <c r="J707">
        <v>67.02</v>
      </c>
      <c r="K707">
        <v>0.95</v>
      </c>
      <c r="L707">
        <v>62.27</v>
      </c>
      <c r="M707" t="s">
        <v>153</v>
      </c>
      <c r="N707" t="s">
        <v>1220</v>
      </c>
      <c r="O707" t="s">
        <v>1221</v>
      </c>
      <c r="P707" t="s">
        <v>156</v>
      </c>
      <c r="Q707" t="s">
        <v>157</v>
      </c>
      <c r="R707" t="s">
        <v>158</v>
      </c>
      <c r="S707">
        <v>142.37</v>
      </c>
      <c r="T707">
        <v>43.77</v>
      </c>
    </row>
    <row r="708" spans="1:20" x14ac:dyDescent="0.35">
      <c r="A708" t="s">
        <v>1667</v>
      </c>
      <c r="B708">
        <v>3300025677</v>
      </c>
      <c r="C708">
        <v>1511701</v>
      </c>
      <c r="D708">
        <v>267</v>
      </c>
      <c r="E708">
        <v>5768</v>
      </c>
      <c r="F708">
        <v>0</v>
      </c>
      <c r="G708">
        <v>1</v>
      </c>
      <c r="H708">
        <v>0</v>
      </c>
      <c r="I708">
        <v>25</v>
      </c>
      <c r="J708">
        <v>77.61</v>
      </c>
      <c r="K708">
        <v>1.1499999999999999</v>
      </c>
      <c r="L708">
        <v>71.86</v>
      </c>
      <c r="M708" t="s">
        <v>153</v>
      </c>
      <c r="N708" t="s">
        <v>1080</v>
      </c>
      <c r="O708" t="s">
        <v>1081</v>
      </c>
      <c r="P708" t="s">
        <v>156</v>
      </c>
      <c r="Q708" t="s">
        <v>157</v>
      </c>
      <c r="R708" t="s">
        <v>158</v>
      </c>
      <c r="S708">
        <v>142.37</v>
      </c>
      <c r="T708">
        <v>43.77</v>
      </c>
    </row>
    <row r="709" spans="1:20" x14ac:dyDescent="0.35">
      <c r="A709" t="s">
        <v>1668</v>
      </c>
      <c r="B709">
        <v>3300025677</v>
      </c>
      <c r="C709">
        <v>4224850</v>
      </c>
      <c r="D709">
        <v>132</v>
      </c>
      <c r="E709">
        <v>58770</v>
      </c>
      <c r="F709">
        <v>1</v>
      </c>
      <c r="G709">
        <v>1</v>
      </c>
      <c r="H709">
        <v>1</v>
      </c>
      <c r="I709">
        <v>35</v>
      </c>
      <c r="J709">
        <v>60.34</v>
      </c>
      <c r="K709">
        <v>1.72</v>
      </c>
      <c r="L709">
        <v>51.74</v>
      </c>
      <c r="M709" t="s">
        <v>153</v>
      </c>
      <c r="N709" t="s">
        <v>1346</v>
      </c>
      <c r="O709" t="s">
        <v>1101</v>
      </c>
      <c r="P709" t="s">
        <v>156</v>
      </c>
      <c r="Q709" t="s">
        <v>157</v>
      </c>
      <c r="R709" t="s">
        <v>158</v>
      </c>
      <c r="S709">
        <v>142.37</v>
      </c>
      <c r="T709">
        <v>43.77</v>
      </c>
    </row>
    <row r="710" spans="1:20" x14ac:dyDescent="0.35">
      <c r="A710" t="s">
        <v>19</v>
      </c>
      <c r="B710">
        <v>3300025677</v>
      </c>
      <c r="C710">
        <v>6445669</v>
      </c>
      <c r="D710">
        <v>176</v>
      </c>
      <c r="E710">
        <v>61653</v>
      </c>
      <c r="F710">
        <v>1</v>
      </c>
      <c r="G710">
        <v>1</v>
      </c>
      <c r="H710">
        <v>1</v>
      </c>
      <c r="I710">
        <v>46</v>
      </c>
      <c r="J710">
        <v>90.19</v>
      </c>
      <c r="K710">
        <v>4.4800000000000004</v>
      </c>
      <c r="L710">
        <v>67.790000000000006</v>
      </c>
      <c r="M710" t="s">
        <v>183</v>
      </c>
      <c r="N710" t="s">
        <v>1274</v>
      </c>
      <c r="O710" t="s">
        <v>1275</v>
      </c>
      <c r="P710" t="s">
        <v>156</v>
      </c>
      <c r="Q710" t="s">
        <v>157</v>
      </c>
      <c r="R710" t="s">
        <v>158</v>
      </c>
      <c r="S710">
        <v>142.37</v>
      </c>
      <c r="T710">
        <v>43.77</v>
      </c>
    </row>
    <row r="711" spans="1:20" x14ac:dyDescent="0.35">
      <c r="A711" t="s">
        <v>1669</v>
      </c>
      <c r="B711">
        <v>3300025677</v>
      </c>
      <c r="C711">
        <v>3677488</v>
      </c>
      <c r="D711">
        <v>114</v>
      </c>
      <c r="E711">
        <v>50379</v>
      </c>
      <c r="F711">
        <v>1</v>
      </c>
      <c r="G711">
        <v>1</v>
      </c>
      <c r="H711">
        <v>1</v>
      </c>
      <c r="I711">
        <v>43</v>
      </c>
      <c r="J711">
        <v>96.62</v>
      </c>
      <c r="K711">
        <v>4.7300000000000004</v>
      </c>
      <c r="L711">
        <v>72.97</v>
      </c>
      <c r="M711" t="s">
        <v>183</v>
      </c>
      <c r="N711" t="s">
        <v>1011</v>
      </c>
      <c r="O711" t="s">
        <v>1012</v>
      </c>
      <c r="P711" t="s">
        <v>156</v>
      </c>
      <c r="Q711" t="s">
        <v>157</v>
      </c>
      <c r="R711" t="s">
        <v>158</v>
      </c>
      <c r="S711">
        <v>142.37</v>
      </c>
      <c r="T711">
        <v>43.77</v>
      </c>
    </row>
    <row r="712" spans="1:20" x14ac:dyDescent="0.35">
      <c r="A712" t="s">
        <v>1670</v>
      </c>
      <c r="B712">
        <v>3300025677</v>
      </c>
      <c r="C712">
        <v>930365</v>
      </c>
      <c r="D712">
        <v>176</v>
      </c>
      <c r="E712">
        <v>5521</v>
      </c>
      <c r="F712">
        <v>0</v>
      </c>
      <c r="G712">
        <v>1</v>
      </c>
      <c r="H712">
        <v>1</v>
      </c>
      <c r="I712">
        <v>24</v>
      </c>
      <c r="J712">
        <v>50.81</v>
      </c>
      <c r="K712">
        <v>0</v>
      </c>
      <c r="L712">
        <v>50.81</v>
      </c>
      <c r="M712" t="s">
        <v>153</v>
      </c>
      <c r="N712" t="s">
        <v>1671</v>
      </c>
      <c r="O712" t="s">
        <v>155</v>
      </c>
      <c r="P712" t="s">
        <v>156</v>
      </c>
      <c r="Q712" t="s">
        <v>157</v>
      </c>
      <c r="R712" t="s">
        <v>158</v>
      </c>
      <c r="S712">
        <v>142.37</v>
      </c>
      <c r="T712">
        <v>43.77</v>
      </c>
    </row>
    <row r="713" spans="1:20" x14ac:dyDescent="0.35">
      <c r="A713" t="s">
        <v>1672</v>
      </c>
      <c r="B713">
        <v>3300025677</v>
      </c>
      <c r="C713">
        <v>2879148</v>
      </c>
      <c r="D713">
        <v>192</v>
      </c>
      <c r="E713">
        <v>22391</v>
      </c>
      <c r="F713">
        <v>0</v>
      </c>
      <c r="G713">
        <v>1</v>
      </c>
      <c r="H713">
        <v>0</v>
      </c>
      <c r="I713">
        <v>34</v>
      </c>
      <c r="J713">
        <v>74.5</v>
      </c>
      <c r="K713">
        <v>3.12</v>
      </c>
      <c r="L713">
        <v>58.9</v>
      </c>
      <c r="M713" t="s">
        <v>153</v>
      </c>
      <c r="N713" t="s">
        <v>1673</v>
      </c>
      <c r="O713" t="s">
        <v>1674</v>
      </c>
      <c r="P713" t="s">
        <v>156</v>
      </c>
      <c r="Q713" t="s">
        <v>157</v>
      </c>
      <c r="R713" t="s">
        <v>158</v>
      </c>
      <c r="S713">
        <v>142.37</v>
      </c>
      <c r="T713">
        <v>43.77</v>
      </c>
    </row>
    <row r="714" spans="1:20" x14ac:dyDescent="0.35">
      <c r="A714" t="s">
        <v>1675</v>
      </c>
      <c r="B714">
        <v>3300025677</v>
      </c>
      <c r="C714">
        <v>3152542</v>
      </c>
      <c r="D714">
        <v>241</v>
      </c>
      <c r="E714">
        <v>18973</v>
      </c>
      <c r="F714">
        <v>1</v>
      </c>
      <c r="G714">
        <v>0</v>
      </c>
      <c r="H714">
        <v>0</v>
      </c>
      <c r="I714">
        <v>37</v>
      </c>
      <c r="J714">
        <v>93.55</v>
      </c>
      <c r="K714">
        <v>2.15</v>
      </c>
      <c r="L714">
        <v>82.8</v>
      </c>
      <c r="M714" t="s">
        <v>153</v>
      </c>
      <c r="N714" t="s">
        <v>1676</v>
      </c>
      <c r="O714" t="s">
        <v>1431</v>
      </c>
      <c r="P714" t="s">
        <v>156</v>
      </c>
      <c r="Q714" t="s">
        <v>157</v>
      </c>
      <c r="R714" t="s">
        <v>158</v>
      </c>
      <c r="S714">
        <v>142.37</v>
      </c>
      <c r="T714">
        <v>43.77</v>
      </c>
    </row>
    <row r="715" spans="1:20" x14ac:dyDescent="0.35">
      <c r="A715" t="s">
        <v>1677</v>
      </c>
      <c r="B715">
        <v>3300025677</v>
      </c>
      <c r="C715">
        <v>3112100</v>
      </c>
      <c r="D715">
        <v>129</v>
      </c>
      <c r="E715">
        <v>46224</v>
      </c>
      <c r="F715">
        <v>1</v>
      </c>
      <c r="G715">
        <v>4</v>
      </c>
      <c r="H715">
        <v>2</v>
      </c>
      <c r="I715">
        <v>38</v>
      </c>
      <c r="J715">
        <v>92.75</v>
      </c>
      <c r="K715">
        <v>3.37</v>
      </c>
      <c r="L715">
        <v>75.900000000000006</v>
      </c>
      <c r="M715" t="s">
        <v>183</v>
      </c>
      <c r="N715" t="s">
        <v>1678</v>
      </c>
      <c r="O715" t="s">
        <v>1414</v>
      </c>
      <c r="P715" t="s">
        <v>156</v>
      </c>
      <c r="Q715" t="s">
        <v>157</v>
      </c>
      <c r="R715" t="s">
        <v>158</v>
      </c>
      <c r="S715">
        <v>142.37</v>
      </c>
      <c r="T715">
        <v>43.77</v>
      </c>
    </row>
    <row r="716" spans="1:20" x14ac:dyDescent="0.35">
      <c r="A716" t="s">
        <v>1679</v>
      </c>
      <c r="B716">
        <v>3300025677</v>
      </c>
      <c r="C716">
        <v>3355738</v>
      </c>
      <c r="D716">
        <v>64</v>
      </c>
      <c r="E716">
        <v>88327</v>
      </c>
      <c r="F716">
        <v>1</v>
      </c>
      <c r="G716">
        <v>1</v>
      </c>
      <c r="H716">
        <v>1</v>
      </c>
      <c r="I716">
        <v>47</v>
      </c>
      <c r="J716">
        <v>98.81</v>
      </c>
      <c r="K716">
        <v>4.49</v>
      </c>
      <c r="L716">
        <v>76.36</v>
      </c>
      <c r="M716" t="s">
        <v>183</v>
      </c>
      <c r="N716" t="s">
        <v>1680</v>
      </c>
      <c r="O716" t="s">
        <v>1681</v>
      </c>
      <c r="P716" t="s">
        <v>156</v>
      </c>
      <c r="Q716" t="s">
        <v>157</v>
      </c>
      <c r="R716" t="s">
        <v>158</v>
      </c>
      <c r="S716">
        <v>142.37</v>
      </c>
      <c r="T716">
        <v>43.77</v>
      </c>
    </row>
    <row r="717" spans="1:20" x14ac:dyDescent="0.35">
      <c r="A717" t="s">
        <v>1682</v>
      </c>
      <c r="B717">
        <v>3300025677</v>
      </c>
      <c r="C717">
        <v>3310251</v>
      </c>
      <c r="D717">
        <v>48</v>
      </c>
      <c r="E717">
        <v>128548</v>
      </c>
      <c r="F717">
        <v>0</v>
      </c>
      <c r="G717">
        <v>1</v>
      </c>
      <c r="H717">
        <v>0</v>
      </c>
      <c r="I717">
        <v>40</v>
      </c>
      <c r="J717">
        <v>96.24</v>
      </c>
      <c r="K717">
        <v>1.61</v>
      </c>
      <c r="L717">
        <v>88.19</v>
      </c>
      <c r="M717" t="s">
        <v>153</v>
      </c>
      <c r="N717" t="s">
        <v>1298</v>
      </c>
      <c r="O717" t="s">
        <v>1299</v>
      </c>
      <c r="P717" t="s">
        <v>156</v>
      </c>
      <c r="Q717" t="s">
        <v>157</v>
      </c>
      <c r="R717" t="s">
        <v>158</v>
      </c>
      <c r="S717">
        <v>142.37</v>
      </c>
      <c r="T717">
        <v>43.77</v>
      </c>
    </row>
    <row r="718" spans="1:20" x14ac:dyDescent="0.35">
      <c r="A718" t="s">
        <v>1683</v>
      </c>
      <c r="B718">
        <v>3300025677</v>
      </c>
      <c r="C718">
        <v>3229886</v>
      </c>
      <c r="D718">
        <v>329</v>
      </c>
      <c r="E718">
        <v>12798</v>
      </c>
      <c r="F718">
        <v>1</v>
      </c>
      <c r="G718">
        <v>1</v>
      </c>
      <c r="H718">
        <v>1</v>
      </c>
      <c r="I718">
        <v>34</v>
      </c>
      <c r="J718">
        <v>84.32</v>
      </c>
      <c r="K718">
        <v>2.2200000000000002</v>
      </c>
      <c r="L718">
        <v>73.22</v>
      </c>
      <c r="M718" t="s">
        <v>153</v>
      </c>
      <c r="N718" t="s">
        <v>1398</v>
      </c>
      <c r="O718" t="s">
        <v>1399</v>
      </c>
      <c r="P718" t="s">
        <v>156</v>
      </c>
      <c r="Q718" t="s">
        <v>157</v>
      </c>
      <c r="R718" t="s">
        <v>158</v>
      </c>
      <c r="S718">
        <v>142.37</v>
      </c>
      <c r="T718">
        <v>43.77</v>
      </c>
    </row>
    <row r="719" spans="1:20" x14ac:dyDescent="0.35">
      <c r="A719" t="s">
        <v>1684</v>
      </c>
      <c r="B719">
        <v>3300025677</v>
      </c>
      <c r="C719">
        <v>3191899</v>
      </c>
      <c r="D719">
        <v>116</v>
      </c>
      <c r="E719">
        <v>42945</v>
      </c>
      <c r="F719">
        <v>1</v>
      </c>
      <c r="G719">
        <v>0</v>
      </c>
      <c r="H719">
        <v>1</v>
      </c>
      <c r="I719">
        <v>44</v>
      </c>
      <c r="J719">
        <v>85.59</v>
      </c>
      <c r="K719">
        <v>2.2000000000000002</v>
      </c>
      <c r="L719">
        <v>74.59</v>
      </c>
      <c r="M719" t="s">
        <v>153</v>
      </c>
      <c r="N719" t="s">
        <v>1685</v>
      </c>
      <c r="O719" t="s">
        <v>1686</v>
      </c>
      <c r="P719" t="s">
        <v>156</v>
      </c>
      <c r="Q719" t="s">
        <v>157</v>
      </c>
      <c r="R719" t="s">
        <v>158</v>
      </c>
      <c r="S719">
        <v>142.37</v>
      </c>
      <c r="T719">
        <v>43.77</v>
      </c>
    </row>
    <row r="720" spans="1:20" x14ac:dyDescent="0.35">
      <c r="A720" t="s">
        <v>1687</v>
      </c>
      <c r="B720">
        <v>3300025677</v>
      </c>
      <c r="C720">
        <v>2236528</v>
      </c>
      <c r="D720">
        <v>41</v>
      </c>
      <c r="E720">
        <v>137190</v>
      </c>
      <c r="F720">
        <v>1</v>
      </c>
      <c r="G720">
        <v>1</v>
      </c>
      <c r="H720">
        <v>1</v>
      </c>
      <c r="I720">
        <v>45</v>
      </c>
      <c r="J720">
        <v>91.76</v>
      </c>
      <c r="K720">
        <v>1.1000000000000001</v>
      </c>
      <c r="L720">
        <v>86.26</v>
      </c>
      <c r="M720" t="s">
        <v>183</v>
      </c>
      <c r="N720" t="s">
        <v>1289</v>
      </c>
      <c r="O720" t="s">
        <v>1290</v>
      </c>
      <c r="P720" t="s">
        <v>156</v>
      </c>
      <c r="Q720" t="s">
        <v>157</v>
      </c>
      <c r="R720" t="s">
        <v>158</v>
      </c>
      <c r="S720">
        <v>142.37</v>
      </c>
      <c r="T720">
        <v>43.77</v>
      </c>
    </row>
    <row r="721" spans="1:20" x14ac:dyDescent="0.35">
      <c r="A721" t="s">
        <v>1688</v>
      </c>
      <c r="B721">
        <v>3300025677</v>
      </c>
      <c r="C721">
        <v>2220818</v>
      </c>
      <c r="D721">
        <v>78</v>
      </c>
      <c r="E721">
        <v>49218</v>
      </c>
      <c r="F721">
        <v>1</v>
      </c>
      <c r="G721">
        <v>0</v>
      </c>
      <c r="H721">
        <v>0</v>
      </c>
      <c r="I721">
        <v>37</v>
      </c>
      <c r="J721">
        <v>79.03</v>
      </c>
      <c r="K721">
        <v>4.5199999999999996</v>
      </c>
      <c r="L721">
        <v>56.43</v>
      </c>
      <c r="M721" t="s">
        <v>153</v>
      </c>
      <c r="N721" t="s">
        <v>1689</v>
      </c>
      <c r="O721" t="s">
        <v>1690</v>
      </c>
      <c r="P721" t="s">
        <v>156</v>
      </c>
      <c r="Q721" t="s">
        <v>157</v>
      </c>
      <c r="R721" t="s">
        <v>158</v>
      </c>
      <c r="S721">
        <v>142.37</v>
      </c>
      <c r="T721">
        <v>43.77</v>
      </c>
    </row>
    <row r="722" spans="1:20" x14ac:dyDescent="0.35">
      <c r="A722" t="s">
        <v>1691</v>
      </c>
      <c r="B722">
        <v>3300025677</v>
      </c>
      <c r="C722">
        <v>2349141</v>
      </c>
      <c r="D722">
        <v>154</v>
      </c>
      <c r="E722">
        <v>22849</v>
      </c>
      <c r="F722">
        <v>1</v>
      </c>
      <c r="G722">
        <v>1</v>
      </c>
      <c r="H722">
        <v>1</v>
      </c>
      <c r="I722">
        <v>34</v>
      </c>
      <c r="J722">
        <v>83.61</v>
      </c>
      <c r="K722">
        <v>2.42</v>
      </c>
      <c r="L722">
        <v>71.510000000000005</v>
      </c>
      <c r="M722" t="s">
        <v>153</v>
      </c>
      <c r="N722" t="s">
        <v>1692</v>
      </c>
      <c r="O722" t="s">
        <v>1693</v>
      </c>
      <c r="P722" t="s">
        <v>156</v>
      </c>
      <c r="Q722" t="s">
        <v>157</v>
      </c>
      <c r="R722" t="s">
        <v>158</v>
      </c>
      <c r="S722">
        <v>142.37</v>
      </c>
      <c r="T722">
        <v>43.77</v>
      </c>
    </row>
    <row r="723" spans="1:20" x14ac:dyDescent="0.35">
      <c r="A723" t="s">
        <v>1694</v>
      </c>
      <c r="B723">
        <v>3300025677</v>
      </c>
      <c r="C723">
        <v>594389</v>
      </c>
      <c r="D723">
        <v>59</v>
      </c>
      <c r="E723">
        <v>14940</v>
      </c>
      <c r="F723">
        <v>1</v>
      </c>
      <c r="G723">
        <v>1</v>
      </c>
      <c r="H723">
        <v>1</v>
      </c>
      <c r="I723">
        <v>34</v>
      </c>
      <c r="J723">
        <v>55.37</v>
      </c>
      <c r="K723">
        <v>0.46</v>
      </c>
      <c r="L723">
        <v>53.07</v>
      </c>
      <c r="M723" t="s">
        <v>153</v>
      </c>
      <c r="N723" t="s">
        <v>1423</v>
      </c>
      <c r="O723" t="s">
        <v>1424</v>
      </c>
      <c r="P723" t="s">
        <v>156</v>
      </c>
      <c r="Q723" t="s">
        <v>157</v>
      </c>
      <c r="R723" t="s">
        <v>158</v>
      </c>
      <c r="S723">
        <v>142.37</v>
      </c>
      <c r="T723">
        <v>43.77</v>
      </c>
    </row>
    <row r="724" spans="1:20" x14ac:dyDescent="0.35">
      <c r="A724" t="s">
        <v>1695</v>
      </c>
      <c r="B724">
        <v>3300025677</v>
      </c>
      <c r="C724">
        <v>443287</v>
      </c>
      <c r="D724">
        <v>66</v>
      </c>
      <c r="E724">
        <v>7158</v>
      </c>
      <c r="F724">
        <v>2</v>
      </c>
      <c r="G724">
        <v>1</v>
      </c>
      <c r="H724">
        <v>1</v>
      </c>
      <c r="I724">
        <v>36</v>
      </c>
      <c r="J724">
        <v>63.76</v>
      </c>
      <c r="K724">
        <v>0.1</v>
      </c>
      <c r="L724">
        <v>63.26</v>
      </c>
      <c r="M724" t="s">
        <v>153</v>
      </c>
      <c r="N724" t="s">
        <v>1263</v>
      </c>
      <c r="O724" t="s">
        <v>1264</v>
      </c>
      <c r="P724" t="s">
        <v>156</v>
      </c>
      <c r="Q724" t="s">
        <v>157</v>
      </c>
      <c r="R724" t="s">
        <v>158</v>
      </c>
      <c r="S724">
        <v>142.37</v>
      </c>
      <c r="T724">
        <v>43.77</v>
      </c>
    </row>
    <row r="725" spans="1:20" x14ac:dyDescent="0.35">
      <c r="A725" t="s">
        <v>1696</v>
      </c>
      <c r="B725">
        <v>3300025677</v>
      </c>
      <c r="C725">
        <v>441692</v>
      </c>
      <c r="D725">
        <v>55</v>
      </c>
      <c r="E725">
        <v>10671</v>
      </c>
      <c r="F725">
        <v>1</v>
      </c>
      <c r="G725">
        <v>1</v>
      </c>
      <c r="H725">
        <v>1</v>
      </c>
      <c r="I725">
        <v>27</v>
      </c>
      <c r="J725">
        <v>54.75</v>
      </c>
      <c r="K725">
        <v>0.09</v>
      </c>
      <c r="L725">
        <v>54.3</v>
      </c>
      <c r="M725" t="s">
        <v>153</v>
      </c>
      <c r="N725" t="s">
        <v>1697</v>
      </c>
      <c r="O725" t="s">
        <v>1698</v>
      </c>
      <c r="P725" t="s">
        <v>156</v>
      </c>
      <c r="Q725" t="s">
        <v>157</v>
      </c>
      <c r="R725" t="s">
        <v>158</v>
      </c>
      <c r="S725">
        <v>142.37</v>
      </c>
      <c r="T725">
        <v>43.77</v>
      </c>
    </row>
    <row r="726" spans="1:20" x14ac:dyDescent="0.35">
      <c r="A726" t="s">
        <v>1699</v>
      </c>
      <c r="B726">
        <v>3300025677</v>
      </c>
      <c r="C726">
        <v>460601</v>
      </c>
      <c r="D726">
        <v>69</v>
      </c>
      <c r="E726">
        <v>7483</v>
      </c>
      <c r="F726">
        <v>1</v>
      </c>
      <c r="G726">
        <v>0</v>
      </c>
      <c r="H726">
        <v>1</v>
      </c>
      <c r="I726">
        <v>21</v>
      </c>
      <c r="J726">
        <v>58.62</v>
      </c>
      <c r="K726">
        <v>0.56000000000000005</v>
      </c>
      <c r="L726">
        <v>55.82</v>
      </c>
      <c r="M726" t="s">
        <v>153</v>
      </c>
      <c r="N726" t="s">
        <v>1700</v>
      </c>
      <c r="O726" t="s">
        <v>634</v>
      </c>
      <c r="P726" t="s">
        <v>156</v>
      </c>
      <c r="Q726" t="s">
        <v>157</v>
      </c>
      <c r="R726" t="s">
        <v>158</v>
      </c>
      <c r="S726">
        <v>142.37</v>
      </c>
      <c r="T726">
        <v>43.77</v>
      </c>
    </row>
    <row r="727" spans="1:20" x14ac:dyDescent="0.35">
      <c r="A727" t="s">
        <v>1701</v>
      </c>
      <c r="B727">
        <v>3300025677</v>
      </c>
      <c r="C727">
        <v>2373138</v>
      </c>
      <c r="D727">
        <v>236</v>
      </c>
      <c r="E727">
        <v>13490</v>
      </c>
      <c r="F727">
        <v>1</v>
      </c>
      <c r="G727">
        <v>3</v>
      </c>
      <c r="H727">
        <v>0</v>
      </c>
      <c r="I727">
        <v>38</v>
      </c>
      <c r="J727">
        <v>94.51</v>
      </c>
      <c r="K727">
        <v>4.95</v>
      </c>
      <c r="L727">
        <v>69.760000000000005</v>
      </c>
      <c r="M727" t="s">
        <v>153</v>
      </c>
      <c r="N727" t="s">
        <v>1702</v>
      </c>
      <c r="O727" t="s">
        <v>1703</v>
      </c>
      <c r="P727" t="s">
        <v>156</v>
      </c>
      <c r="Q727" t="s">
        <v>157</v>
      </c>
      <c r="R727" t="s">
        <v>158</v>
      </c>
      <c r="S727">
        <v>142.37</v>
      </c>
      <c r="T727">
        <v>43.77</v>
      </c>
    </row>
    <row r="728" spans="1:20" x14ac:dyDescent="0.35">
      <c r="A728" t="s">
        <v>1704</v>
      </c>
      <c r="B728">
        <v>3300025677</v>
      </c>
      <c r="C728">
        <v>2458215</v>
      </c>
      <c r="D728">
        <v>41</v>
      </c>
      <c r="E728">
        <v>112172</v>
      </c>
      <c r="F728">
        <v>0</v>
      </c>
      <c r="G728">
        <v>2</v>
      </c>
      <c r="H728">
        <v>0</v>
      </c>
      <c r="I728">
        <v>33</v>
      </c>
      <c r="J728">
        <v>81.900000000000006</v>
      </c>
      <c r="K728">
        <v>1.43</v>
      </c>
      <c r="L728">
        <v>74.75</v>
      </c>
      <c r="M728" t="s">
        <v>153</v>
      </c>
      <c r="N728" t="s">
        <v>1705</v>
      </c>
      <c r="O728" t="s">
        <v>288</v>
      </c>
      <c r="P728" t="s">
        <v>156</v>
      </c>
      <c r="Q728" t="s">
        <v>157</v>
      </c>
      <c r="R728" t="s">
        <v>158</v>
      </c>
      <c r="S728">
        <v>142.37</v>
      </c>
      <c r="T728">
        <v>43.77</v>
      </c>
    </row>
    <row r="729" spans="1:20" x14ac:dyDescent="0.35">
      <c r="A729" t="s">
        <v>1706</v>
      </c>
      <c r="B729">
        <v>3300025677</v>
      </c>
      <c r="C729">
        <v>2730527</v>
      </c>
      <c r="D729">
        <v>80</v>
      </c>
      <c r="E729">
        <v>50447</v>
      </c>
      <c r="F729">
        <v>0</v>
      </c>
      <c r="G729">
        <v>1</v>
      </c>
      <c r="H729">
        <v>0</v>
      </c>
      <c r="I729">
        <v>42</v>
      </c>
      <c r="J729">
        <v>99.02</v>
      </c>
      <c r="K729">
        <v>1.31</v>
      </c>
      <c r="L729">
        <v>92.47</v>
      </c>
      <c r="M729" t="s">
        <v>153</v>
      </c>
      <c r="N729" t="s">
        <v>208</v>
      </c>
      <c r="O729" t="s">
        <v>209</v>
      </c>
      <c r="P729" t="s">
        <v>156</v>
      </c>
      <c r="Q729" t="s">
        <v>157</v>
      </c>
      <c r="R729" t="s">
        <v>158</v>
      </c>
      <c r="S729">
        <v>142.37</v>
      </c>
      <c r="T729">
        <v>43.77</v>
      </c>
    </row>
    <row r="730" spans="1:20" x14ac:dyDescent="0.35">
      <c r="A730" t="s">
        <v>1707</v>
      </c>
      <c r="B730">
        <v>3300025677</v>
      </c>
      <c r="C730">
        <v>1562062</v>
      </c>
      <c r="D730">
        <v>225</v>
      </c>
      <c r="E730">
        <v>7608</v>
      </c>
      <c r="F730">
        <v>1</v>
      </c>
      <c r="G730">
        <v>2</v>
      </c>
      <c r="H730">
        <v>1</v>
      </c>
      <c r="I730">
        <v>35</v>
      </c>
      <c r="J730">
        <v>70.5</v>
      </c>
      <c r="K730">
        <v>3.01</v>
      </c>
      <c r="L730">
        <v>55.45</v>
      </c>
      <c r="M730" t="s">
        <v>153</v>
      </c>
      <c r="N730" t="s">
        <v>1708</v>
      </c>
      <c r="O730" t="s">
        <v>1709</v>
      </c>
      <c r="P730" t="s">
        <v>156</v>
      </c>
      <c r="Q730" t="s">
        <v>157</v>
      </c>
      <c r="R730" t="s">
        <v>158</v>
      </c>
      <c r="S730">
        <v>142.37</v>
      </c>
      <c r="T730">
        <v>43.77</v>
      </c>
    </row>
    <row r="731" spans="1:20" x14ac:dyDescent="0.35">
      <c r="A731" t="s">
        <v>1710</v>
      </c>
      <c r="B731">
        <v>3300025677</v>
      </c>
      <c r="C731">
        <v>1791856</v>
      </c>
      <c r="D731">
        <v>208</v>
      </c>
      <c r="E731">
        <v>10988</v>
      </c>
      <c r="F731">
        <v>0</v>
      </c>
      <c r="G731">
        <v>0</v>
      </c>
      <c r="H731">
        <v>0</v>
      </c>
      <c r="I731">
        <v>38</v>
      </c>
      <c r="J731">
        <v>93.12</v>
      </c>
      <c r="K731">
        <v>2.2999999999999998</v>
      </c>
      <c r="L731">
        <v>81.62</v>
      </c>
      <c r="M731" t="s">
        <v>153</v>
      </c>
      <c r="N731" t="s">
        <v>1711</v>
      </c>
      <c r="O731" t="s">
        <v>1712</v>
      </c>
      <c r="P731" t="s">
        <v>156</v>
      </c>
      <c r="Q731" t="s">
        <v>157</v>
      </c>
      <c r="R731" t="s">
        <v>158</v>
      </c>
      <c r="S731">
        <v>142.37</v>
      </c>
      <c r="T731">
        <v>43.77</v>
      </c>
    </row>
    <row r="732" spans="1:20" x14ac:dyDescent="0.35">
      <c r="A732" t="s">
        <v>1713</v>
      </c>
      <c r="B732">
        <v>3300025677</v>
      </c>
      <c r="C732">
        <v>1908230</v>
      </c>
      <c r="D732">
        <v>65</v>
      </c>
      <c r="E732">
        <v>48962</v>
      </c>
      <c r="F732">
        <v>1</v>
      </c>
      <c r="G732">
        <v>0</v>
      </c>
      <c r="H732">
        <v>0</v>
      </c>
      <c r="I732">
        <v>39</v>
      </c>
      <c r="J732">
        <v>93.51</v>
      </c>
      <c r="K732">
        <v>1.9</v>
      </c>
      <c r="L732">
        <v>84.01</v>
      </c>
      <c r="M732" t="s">
        <v>153</v>
      </c>
      <c r="N732" t="s">
        <v>1714</v>
      </c>
      <c r="O732" t="s">
        <v>1221</v>
      </c>
      <c r="P732" t="s">
        <v>156</v>
      </c>
      <c r="Q732" t="s">
        <v>157</v>
      </c>
      <c r="R732" t="s">
        <v>158</v>
      </c>
      <c r="S732">
        <v>142.37</v>
      </c>
      <c r="T732">
        <v>43.77</v>
      </c>
    </row>
    <row r="733" spans="1:20" x14ac:dyDescent="0.35">
      <c r="A733" t="s">
        <v>1715</v>
      </c>
      <c r="B733">
        <v>3300025677</v>
      </c>
      <c r="C733">
        <v>2106692</v>
      </c>
      <c r="D733">
        <v>91</v>
      </c>
      <c r="E733">
        <v>52626</v>
      </c>
      <c r="F733">
        <v>1</v>
      </c>
      <c r="G733">
        <v>2</v>
      </c>
      <c r="H733">
        <v>0</v>
      </c>
      <c r="I733">
        <v>42</v>
      </c>
      <c r="J733">
        <v>92.19</v>
      </c>
      <c r="K733">
        <v>2.59</v>
      </c>
      <c r="L733">
        <v>79.239999999999995</v>
      </c>
      <c r="M733" t="s">
        <v>153</v>
      </c>
      <c r="N733" t="s">
        <v>1716</v>
      </c>
      <c r="O733" t="s">
        <v>1717</v>
      </c>
      <c r="P733" t="s">
        <v>156</v>
      </c>
      <c r="Q733" t="s">
        <v>157</v>
      </c>
      <c r="R733" t="s">
        <v>158</v>
      </c>
      <c r="S733">
        <v>142.37</v>
      </c>
      <c r="T733">
        <v>43.77</v>
      </c>
    </row>
    <row r="734" spans="1:20" x14ac:dyDescent="0.35">
      <c r="A734" t="s">
        <v>1718</v>
      </c>
      <c r="B734">
        <v>3300025677</v>
      </c>
      <c r="C734">
        <v>1774299</v>
      </c>
      <c r="D734">
        <v>52</v>
      </c>
      <c r="E734">
        <v>50935</v>
      </c>
      <c r="F734">
        <v>1</v>
      </c>
      <c r="G734">
        <v>1</v>
      </c>
      <c r="H734">
        <v>1</v>
      </c>
      <c r="I734">
        <v>35</v>
      </c>
      <c r="J734">
        <v>70</v>
      </c>
      <c r="K734">
        <v>0.91</v>
      </c>
      <c r="L734">
        <v>65.45</v>
      </c>
      <c r="M734" t="s">
        <v>153</v>
      </c>
      <c r="N734" t="s">
        <v>1719</v>
      </c>
      <c r="O734" t="s">
        <v>1720</v>
      </c>
      <c r="P734" t="s">
        <v>156</v>
      </c>
      <c r="Q734" t="s">
        <v>157</v>
      </c>
      <c r="R734" t="s">
        <v>158</v>
      </c>
      <c r="S734">
        <v>142.37</v>
      </c>
      <c r="T734">
        <v>43.77</v>
      </c>
    </row>
    <row r="735" spans="1:20" x14ac:dyDescent="0.35">
      <c r="A735" t="s">
        <v>1721</v>
      </c>
      <c r="B735">
        <v>3300025677</v>
      </c>
      <c r="C735">
        <v>1650729</v>
      </c>
      <c r="D735">
        <v>171</v>
      </c>
      <c r="E735">
        <v>14483</v>
      </c>
      <c r="F735">
        <v>1</v>
      </c>
      <c r="G735">
        <v>2</v>
      </c>
      <c r="H735">
        <v>1</v>
      </c>
      <c r="I735">
        <v>37</v>
      </c>
      <c r="J735">
        <v>85.56</v>
      </c>
      <c r="K735">
        <v>0</v>
      </c>
      <c r="L735">
        <v>85.56</v>
      </c>
      <c r="M735" t="s">
        <v>153</v>
      </c>
      <c r="N735" t="s">
        <v>1722</v>
      </c>
      <c r="O735" t="s">
        <v>1723</v>
      </c>
      <c r="P735" t="s">
        <v>156</v>
      </c>
      <c r="Q735" t="s">
        <v>157</v>
      </c>
      <c r="R735" t="s">
        <v>158</v>
      </c>
      <c r="S735">
        <v>142.37</v>
      </c>
      <c r="T735">
        <v>43.77</v>
      </c>
    </row>
    <row r="736" spans="1:20" x14ac:dyDescent="0.35">
      <c r="A736" t="s">
        <v>1724</v>
      </c>
      <c r="B736">
        <v>3300025677</v>
      </c>
      <c r="C736">
        <v>1365870</v>
      </c>
      <c r="D736">
        <v>182</v>
      </c>
      <c r="E736">
        <v>8789</v>
      </c>
      <c r="F736">
        <v>1</v>
      </c>
      <c r="G736">
        <v>1</v>
      </c>
      <c r="H736">
        <v>1</v>
      </c>
      <c r="I736">
        <v>26</v>
      </c>
      <c r="J736">
        <v>76.89</v>
      </c>
      <c r="K736">
        <v>0</v>
      </c>
      <c r="L736">
        <v>76.89</v>
      </c>
      <c r="M736" t="s">
        <v>153</v>
      </c>
      <c r="N736" t="s">
        <v>1725</v>
      </c>
      <c r="O736" t="s">
        <v>244</v>
      </c>
      <c r="P736" t="s">
        <v>156</v>
      </c>
      <c r="Q736" t="s">
        <v>157</v>
      </c>
      <c r="R736" t="s">
        <v>158</v>
      </c>
      <c r="S736">
        <v>142.37</v>
      </c>
      <c r="T736">
        <v>43.77</v>
      </c>
    </row>
    <row r="737" spans="1:20" x14ac:dyDescent="0.35">
      <c r="A737" t="s">
        <v>1726</v>
      </c>
      <c r="B737">
        <v>3300025677</v>
      </c>
      <c r="C737">
        <v>1198084</v>
      </c>
      <c r="D737">
        <v>162</v>
      </c>
      <c r="E737">
        <v>9127</v>
      </c>
      <c r="F737">
        <v>0</v>
      </c>
      <c r="G737">
        <v>0</v>
      </c>
      <c r="H737">
        <v>0</v>
      </c>
      <c r="I737">
        <v>11</v>
      </c>
      <c r="J737">
        <v>77.89</v>
      </c>
      <c r="K737">
        <v>1.33</v>
      </c>
      <c r="L737">
        <v>71.239999999999995</v>
      </c>
      <c r="M737" t="s">
        <v>153</v>
      </c>
      <c r="N737" t="s">
        <v>1727</v>
      </c>
      <c r="O737" t="s">
        <v>1728</v>
      </c>
      <c r="P737" t="s">
        <v>156</v>
      </c>
      <c r="Q737" t="s">
        <v>157</v>
      </c>
      <c r="R737" t="s">
        <v>158</v>
      </c>
      <c r="S737">
        <v>142.37</v>
      </c>
      <c r="T737">
        <v>43.77</v>
      </c>
    </row>
    <row r="738" spans="1:20" x14ac:dyDescent="0.35">
      <c r="A738" t="s">
        <v>1729</v>
      </c>
      <c r="B738">
        <v>3300025677</v>
      </c>
      <c r="C738">
        <v>1431626</v>
      </c>
      <c r="D738">
        <v>16</v>
      </c>
      <c r="E738">
        <v>218808</v>
      </c>
      <c r="F738">
        <v>1</v>
      </c>
      <c r="G738">
        <v>1</v>
      </c>
      <c r="H738">
        <v>1</v>
      </c>
      <c r="I738">
        <v>47</v>
      </c>
      <c r="J738">
        <v>87.45</v>
      </c>
      <c r="K738">
        <v>1.98</v>
      </c>
      <c r="L738">
        <v>77.55</v>
      </c>
      <c r="M738" t="s">
        <v>153</v>
      </c>
      <c r="N738" t="s">
        <v>1730</v>
      </c>
      <c r="O738" t="s">
        <v>1731</v>
      </c>
      <c r="P738" t="s">
        <v>156</v>
      </c>
      <c r="Q738" t="s">
        <v>157</v>
      </c>
      <c r="R738" t="s">
        <v>158</v>
      </c>
      <c r="S738">
        <v>142.37</v>
      </c>
      <c r="T738">
        <v>43.77</v>
      </c>
    </row>
    <row r="739" spans="1:20" x14ac:dyDescent="0.35">
      <c r="A739" t="s">
        <v>1732</v>
      </c>
      <c r="B739">
        <v>3300025677</v>
      </c>
      <c r="C739">
        <v>2619739</v>
      </c>
      <c r="D739">
        <v>418</v>
      </c>
      <c r="E739">
        <v>6828</v>
      </c>
      <c r="F739">
        <v>0</v>
      </c>
      <c r="G739">
        <v>0</v>
      </c>
      <c r="H739">
        <v>0</v>
      </c>
      <c r="I739">
        <v>19</v>
      </c>
      <c r="J739">
        <v>67.150000000000006</v>
      </c>
      <c r="K739">
        <v>1.1299999999999999</v>
      </c>
      <c r="L739">
        <v>61.5</v>
      </c>
      <c r="M739" t="s">
        <v>153</v>
      </c>
      <c r="N739" t="s">
        <v>1733</v>
      </c>
      <c r="O739" t="s">
        <v>1734</v>
      </c>
      <c r="P739" t="s">
        <v>156</v>
      </c>
      <c r="Q739" t="s">
        <v>157</v>
      </c>
      <c r="R739" t="s">
        <v>158</v>
      </c>
      <c r="S739">
        <v>142.37</v>
      </c>
      <c r="T739">
        <v>43.77</v>
      </c>
    </row>
    <row r="740" spans="1:20" x14ac:dyDescent="0.35">
      <c r="A740" t="s">
        <v>116</v>
      </c>
      <c r="B740">
        <v>3300025677</v>
      </c>
      <c r="C740">
        <v>2595080</v>
      </c>
      <c r="D740">
        <v>78</v>
      </c>
      <c r="E740">
        <v>45514</v>
      </c>
      <c r="F740">
        <v>1</v>
      </c>
      <c r="G740">
        <v>1</v>
      </c>
      <c r="H740">
        <v>1</v>
      </c>
      <c r="I740">
        <v>41</v>
      </c>
      <c r="J740">
        <v>94.35</v>
      </c>
      <c r="K740">
        <v>3.49</v>
      </c>
      <c r="L740">
        <v>76.900000000000006</v>
      </c>
      <c r="M740" t="s">
        <v>183</v>
      </c>
      <c r="N740" t="s">
        <v>1393</v>
      </c>
      <c r="O740" t="s">
        <v>1394</v>
      </c>
      <c r="P740" t="s">
        <v>156</v>
      </c>
      <c r="Q740" t="s">
        <v>157</v>
      </c>
      <c r="R740" t="s">
        <v>158</v>
      </c>
      <c r="S740">
        <v>142.37</v>
      </c>
      <c r="T740">
        <v>43.77</v>
      </c>
    </row>
    <row r="741" spans="1:20" x14ac:dyDescent="0.35">
      <c r="A741" t="s">
        <v>1735</v>
      </c>
      <c r="B741">
        <v>3300025677</v>
      </c>
      <c r="C741">
        <v>2599165</v>
      </c>
      <c r="D741">
        <v>101</v>
      </c>
      <c r="E741">
        <v>54540</v>
      </c>
      <c r="F741">
        <v>1</v>
      </c>
      <c r="G741">
        <v>0</v>
      </c>
      <c r="H741">
        <v>0</v>
      </c>
      <c r="I741">
        <v>46</v>
      </c>
      <c r="J741">
        <v>91.94</v>
      </c>
      <c r="K741">
        <v>3.87</v>
      </c>
      <c r="L741">
        <v>72.59</v>
      </c>
      <c r="M741" t="s">
        <v>153</v>
      </c>
      <c r="N741" t="s">
        <v>1736</v>
      </c>
      <c r="O741" t="s">
        <v>1293</v>
      </c>
      <c r="P741" t="s">
        <v>156</v>
      </c>
      <c r="Q741" t="s">
        <v>157</v>
      </c>
      <c r="R741" t="s">
        <v>158</v>
      </c>
      <c r="S741">
        <v>142.37</v>
      </c>
      <c r="T741">
        <v>43.77</v>
      </c>
    </row>
    <row r="742" spans="1:20" x14ac:dyDescent="0.35">
      <c r="A742" t="s">
        <v>1737</v>
      </c>
      <c r="B742">
        <v>3300025677</v>
      </c>
      <c r="C742">
        <v>2813678</v>
      </c>
      <c r="D742">
        <v>44</v>
      </c>
      <c r="E742">
        <v>95479</v>
      </c>
      <c r="F742">
        <v>0</v>
      </c>
      <c r="G742">
        <v>2</v>
      </c>
      <c r="H742">
        <v>2</v>
      </c>
      <c r="I742">
        <v>43</v>
      </c>
      <c r="J742">
        <v>98.31</v>
      </c>
      <c r="K742">
        <v>1.39</v>
      </c>
      <c r="L742">
        <v>91.36</v>
      </c>
      <c r="M742" t="s">
        <v>153</v>
      </c>
      <c r="N742" t="s">
        <v>1314</v>
      </c>
      <c r="O742" t="s">
        <v>164</v>
      </c>
      <c r="P742" t="s">
        <v>156</v>
      </c>
      <c r="Q742" t="s">
        <v>157</v>
      </c>
      <c r="R742" t="s">
        <v>158</v>
      </c>
      <c r="S742">
        <v>142.37</v>
      </c>
      <c r="T742">
        <v>43.77</v>
      </c>
    </row>
    <row r="743" spans="1:20" x14ac:dyDescent="0.35">
      <c r="A743" t="s">
        <v>1738</v>
      </c>
      <c r="B743">
        <v>3300025677</v>
      </c>
      <c r="C743">
        <v>2885593</v>
      </c>
      <c r="D743">
        <v>186</v>
      </c>
      <c r="E743">
        <v>22069</v>
      </c>
      <c r="F743">
        <v>1</v>
      </c>
      <c r="G743">
        <v>1</v>
      </c>
      <c r="H743">
        <v>2</v>
      </c>
      <c r="I743">
        <v>39</v>
      </c>
      <c r="J743">
        <v>82.88</v>
      </c>
      <c r="K743">
        <v>1.29</v>
      </c>
      <c r="L743">
        <v>76.430000000000007</v>
      </c>
      <c r="M743" t="s">
        <v>153</v>
      </c>
      <c r="N743" t="s">
        <v>1311</v>
      </c>
      <c r="O743" t="s">
        <v>1739</v>
      </c>
      <c r="P743" t="s">
        <v>156</v>
      </c>
      <c r="Q743" t="s">
        <v>157</v>
      </c>
      <c r="R743" t="s">
        <v>158</v>
      </c>
      <c r="S743">
        <v>142.37</v>
      </c>
      <c r="T743">
        <v>43.77</v>
      </c>
    </row>
    <row r="744" spans="1:20" x14ac:dyDescent="0.35">
      <c r="A744" t="s">
        <v>1740</v>
      </c>
      <c r="B744">
        <v>3300025677</v>
      </c>
      <c r="C744">
        <v>2777307</v>
      </c>
      <c r="D744">
        <v>196</v>
      </c>
      <c r="E744">
        <v>21784</v>
      </c>
      <c r="F744">
        <v>1</v>
      </c>
      <c r="G744">
        <v>1</v>
      </c>
      <c r="H744">
        <v>1</v>
      </c>
      <c r="I744">
        <v>36</v>
      </c>
      <c r="J744">
        <v>83.87</v>
      </c>
      <c r="K744">
        <v>4.7300000000000004</v>
      </c>
      <c r="L744">
        <v>60.22</v>
      </c>
      <c r="M744" t="s">
        <v>153</v>
      </c>
      <c r="N744" t="s">
        <v>1741</v>
      </c>
      <c r="O744" t="s">
        <v>1742</v>
      </c>
      <c r="P744" t="s">
        <v>156</v>
      </c>
      <c r="Q744" t="s">
        <v>157</v>
      </c>
      <c r="R744" t="s">
        <v>158</v>
      </c>
      <c r="S744">
        <v>142.37</v>
      </c>
      <c r="T744">
        <v>43.77</v>
      </c>
    </row>
    <row r="745" spans="1:20" x14ac:dyDescent="0.35">
      <c r="A745" t="s">
        <v>1743</v>
      </c>
      <c r="B745">
        <v>3300025677</v>
      </c>
      <c r="C745">
        <v>1869710</v>
      </c>
      <c r="D745">
        <v>95</v>
      </c>
      <c r="E745">
        <v>31547</v>
      </c>
      <c r="F745">
        <v>1</v>
      </c>
      <c r="G745">
        <v>1</v>
      </c>
      <c r="H745">
        <v>2</v>
      </c>
      <c r="I745">
        <v>47</v>
      </c>
      <c r="J745">
        <v>95.7</v>
      </c>
      <c r="K745">
        <v>1.08</v>
      </c>
      <c r="L745">
        <v>90.3</v>
      </c>
      <c r="M745" t="s">
        <v>183</v>
      </c>
      <c r="N745" t="s">
        <v>1301</v>
      </c>
      <c r="O745" t="s">
        <v>1302</v>
      </c>
      <c r="P745" t="s">
        <v>156</v>
      </c>
      <c r="Q745" t="s">
        <v>157</v>
      </c>
      <c r="R745" t="s">
        <v>158</v>
      </c>
      <c r="S745">
        <v>142.37</v>
      </c>
      <c r="T745">
        <v>43.77</v>
      </c>
    </row>
    <row r="746" spans="1:20" x14ac:dyDescent="0.35">
      <c r="A746" t="s">
        <v>1744</v>
      </c>
      <c r="B746">
        <v>3300025677</v>
      </c>
      <c r="C746">
        <v>619741</v>
      </c>
      <c r="D746">
        <v>71</v>
      </c>
      <c r="E746">
        <v>10791</v>
      </c>
      <c r="F746">
        <v>1</v>
      </c>
      <c r="G746">
        <v>1</v>
      </c>
      <c r="H746">
        <v>1</v>
      </c>
      <c r="I746">
        <v>29</v>
      </c>
      <c r="J746">
        <v>59.85</v>
      </c>
      <c r="K746">
        <v>0</v>
      </c>
      <c r="L746">
        <v>59.85</v>
      </c>
      <c r="M746" t="s">
        <v>153</v>
      </c>
      <c r="N746" t="s">
        <v>1416</v>
      </c>
      <c r="O746" t="s">
        <v>1417</v>
      </c>
      <c r="P746" t="s">
        <v>156</v>
      </c>
      <c r="Q746" t="s">
        <v>157</v>
      </c>
      <c r="R746" t="s">
        <v>158</v>
      </c>
      <c r="S746">
        <v>142.37</v>
      </c>
      <c r="T746">
        <v>43.77</v>
      </c>
    </row>
    <row r="747" spans="1:20" x14ac:dyDescent="0.35">
      <c r="A747" t="s">
        <v>1745</v>
      </c>
      <c r="B747">
        <v>3300025677</v>
      </c>
      <c r="C747">
        <v>684388</v>
      </c>
      <c r="D747">
        <v>27</v>
      </c>
      <c r="E747">
        <v>49593</v>
      </c>
      <c r="F747">
        <v>1</v>
      </c>
      <c r="G747">
        <v>3</v>
      </c>
      <c r="H747">
        <v>1</v>
      </c>
      <c r="I747">
        <v>27</v>
      </c>
      <c r="J747">
        <v>74.3</v>
      </c>
      <c r="K747">
        <v>0</v>
      </c>
      <c r="L747">
        <v>74.3</v>
      </c>
      <c r="M747" t="s">
        <v>153</v>
      </c>
      <c r="N747" t="s">
        <v>1746</v>
      </c>
      <c r="O747" t="s">
        <v>1747</v>
      </c>
      <c r="P747" t="s">
        <v>156</v>
      </c>
      <c r="Q747" t="s">
        <v>157</v>
      </c>
      <c r="R747" t="s">
        <v>158</v>
      </c>
      <c r="S747">
        <v>142.37</v>
      </c>
      <c r="T747">
        <v>43.77</v>
      </c>
    </row>
    <row r="748" spans="1:20" x14ac:dyDescent="0.35">
      <c r="A748" t="s">
        <v>1748</v>
      </c>
      <c r="B748">
        <v>3300025682</v>
      </c>
      <c r="C748">
        <v>450944</v>
      </c>
      <c r="D748">
        <v>51</v>
      </c>
      <c r="E748">
        <v>11402</v>
      </c>
      <c r="F748">
        <v>1</v>
      </c>
      <c r="G748">
        <v>1</v>
      </c>
      <c r="H748">
        <v>1</v>
      </c>
      <c r="I748">
        <v>38</v>
      </c>
      <c r="J748">
        <v>63.49</v>
      </c>
      <c r="K748">
        <v>0.56000000000000005</v>
      </c>
      <c r="L748">
        <v>60.69</v>
      </c>
      <c r="M748" t="s">
        <v>153</v>
      </c>
      <c r="N748" t="s">
        <v>1749</v>
      </c>
      <c r="O748" t="s">
        <v>1750</v>
      </c>
      <c r="P748" t="s">
        <v>156</v>
      </c>
      <c r="Q748" t="s">
        <v>157</v>
      </c>
      <c r="R748" t="s">
        <v>158</v>
      </c>
      <c r="S748">
        <v>142.37</v>
      </c>
      <c r="T748">
        <v>43.77</v>
      </c>
    </row>
    <row r="749" spans="1:20" x14ac:dyDescent="0.35">
      <c r="A749" t="s">
        <v>1751</v>
      </c>
      <c r="B749">
        <v>3300025682</v>
      </c>
      <c r="C749">
        <v>710561</v>
      </c>
      <c r="D749">
        <v>70</v>
      </c>
      <c r="E749">
        <v>12815</v>
      </c>
      <c r="F749">
        <v>1</v>
      </c>
      <c r="G749">
        <v>1</v>
      </c>
      <c r="H749">
        <v>1</v>
      </c>
      <c r="I749">
        <v>47</v>
      </c>
      <c r="J749">
        <v>66.34</v>
      </c>
      <c r="K749">
        <v>0.99</v>
      </c>
      <c r="L749">
        <v>61.39</v>
      </c>
      <c r="M749" t="s">
        <v>153</v>
      </c>
      <c r="N749" t="s">
        <v>1752</v>
      </c>
      <c r="O749" t="s">
        <v>1264</v>
      </c>
      <c r="P749" t="s">
        <v>156</v>
      </c>
      <c r="Q749" t="s">
        <v>157</v>
      </c>
      <c r="R749" t="s">
        <v>158</v>
      </c>
      <c r="S749">
        <v>142.37</v>
      </c>
      <c r="T749">
        <v>43.77</v>
      </c>
    </row>
    <row r="750" spans="1:20" x14ac:dyDescent="0.35">
      <c r="A750" t="s">
        <v>1753</v>
      </c>
      <c r="B750">
        <v>3300025682</v>
      </c>
      <c r="C750">
        <v>672767</v>
      </c>
      <c r="D750">
        <v>38</v>
      </c>
      <c r="E750">
        <v>24231</v>
      </c>
      <c r="F750">
        <v>1</v>
      </c>
      <c r="G750">
        <v>1</v>
      </c>
      <c r="H750">
        <v>1</v>
      </c>
      <c r="I750">
        <v>30</v>
      </c>
      <c r="J750">
        <v>64.03</v>
      </c>
      <c r="K750">
        <v>0</v>
      </c>
      <c r="L750">
        <v>64.03</v>
      </c>
      <c r="M750" t="s">
        <v>153</v>
      </c>
      <c r="N750" t="s">
        <v>1416</v>
      </c>
      <c r="O750" t="s">
        <v>1417</v>
      </c>
      <c r="P750" t="s">
        <v>156</v>
      </c>
      <c r="Q750" t="s">
        <v>157</v>
      </c>
      <c r="R750" t="s">
        <v>158</v>
      </c>
      <c r="S750">
        <v>142.37</v>
      </c>
      <c r="T750">
        <v>43.77</v>
      </c>
    </row>
    <row r="751" spans="1:20" x14ac:dyDescent="0.35">
      <c r="A751" t="s">
        <v>1754</v>
      </c>
      <c r="B751">
        <v>3300025682</v>
      </c>
      <c r="C751">
        <v>2016101</v>
      </c>
      <c r="D751">
        <v>127</v>
      </c>
      <c r="E751">
        <v>22018</v>
      </c>
      <c r="F751">
        <v>0</v>
      </c>
      <c r="G751">
        <v>2</v>
      </c>
      <c r="H751">
        <v>1</v>
      </c>
      <c r="I751">
        <v>36</v>
      </c>
      <c r="J751">
        <v>67.900000000000006</v>
      </c>
      <c r="K751">
        <v>0</v>
      </c>
      <c r="L751">
        <v>67.900000000000006</v>
      </c>
      <c r="M751" t="s">
        <v>153</v>
      </c>
      <c r="N751" t="s">
        <v>1092</v>
      </c>
      <c r="O751" t="s">
        <v>1009</v>
      </c>
      <c r="P751" t="s">
        <v>156</v>
      </c>
      <c r="Q751" t="s">
        <v>157</v>
      </c>
      <c r="R751" t="s">
        <v>158</v>
      </c>
      <c r="S751">
        <v>142.37</v>
      </c>
      <c r="T751">
        <v>43.77</v>
      </c>
    </row>
    <row r="752" spans="1:20" x14ac:dyDescent="0.35">
      <c r="A752" t="s">
        <v>1755</v>
      </c>
      <c r="B752">
        <v>3300025682</v>
      </c>
      <c r="C752">
        <v>2023360</v>
      </c>
      <c r="D752">
        <v>242</v>
      </c>
      <c r="E752">
        <v>10797</v>
      </c>
      <c r="F752">
        <v>0</v>
      </c>
      <c r="G752">
        <v>3</v>
      </c>
      <c r="H752">
        <v>0</v>
      </c>
      <c r="I752">
        <v>33</v>
      </c>
      <c r="J752">
        <v>90.11</v>
      </c>
      <c r="K752">
        <v>2.75</v>
      </c>
      <c r="L752">
        <v>76.36</v>
      </c>
      <c r="M752" t="s">
        <v>153</v>
      </c>
      <c r="N752" t="s">
        <v>1702</v>
      </c>
      <c r="O752" t="s">
        <v>1703</v>
      </c>
      <c r="P752" t="s">
        <v>156</v>
      </c>
      <c r="Q752" t="s">
        <v>157</v>
      </c>
      <c r="R752" t="s">
        <v>158</v>
      </c>
      <c r="S752">
        <v>142.37</v>
      </c>
      <c r="T752">
        <v>43.77</v>
      </c>
    </row>
    <row r="753" spans="1:20" x14ac:dyDescent="0.35">
      <c r="A753" t="s">
        <v>1756</v>
      </c>
      <c r="B753">
        <v>3300025682</v>
      </c>
      <c r="C753">
        <v>2029608</v>
      </c>
      <c r="D753">
        <v>85</v>
      </c>
      <c r="E753">
        <v>52654</v>
      </c>
      <c r="F753">
        <v>0</v>
      </c>
      <c r="G753">
        <v>2</v>
      </c>
      <c r="H753">
        <v>0</v>
      </c>
      <c r="I753">
        <v>34</v>
      </c>
      <c r="J753">
        <v>92.78</v>
      </c>
      <c r="K753">
        <v>1.4</v>
      </c>
      <c r="L753">
        <v>85.78</v>
      </c>
      <c r="M753" t="s">
        <v>153</v>
      </c>
      <c r="N753" t="s">
        <v>1716</v>
      </c>
      <c r="O753" t="s">
        <v>1717</v>
      </c>
      <c r="P753" t="s">
        <v>156</v>
      </c>
      <c r="Q753" t="s">
        <v>157</v>
      </c>
      <c r="R753" t="s">
        <v>158</v>
      </c>
      <c r="S753">
        <v>142.37</v>
      </c>
      <c r="T753">
        <v>43.77</v>
      </c>
    </row>
    <row r="754" spans="1:20" x14ac:dyDescent="0.35">
      <c r="A754" t="s">
        <v>1757</v>
      </c>
      <c r="B754">
        <v>3300025682</v>
      </c>
      <c r="C754">
        <v>2073191</v>
      </c>
      <c r="D754">
        <v>308</v>
      </c>
      <c r="E754">
        <v>7572</v>
      </c>
      <c r="F754">
        <v>1</v>
      </c>
      <c r="G754">
        <v>0</v>
      </c>
      <c r="H754">
        <v>1</v>
      </c>
      <c r="I754">
        <v>16</v>
      </c>
      <c r="J754">
        <v>63.09</v>
      </c>
      <c r="K754">
        <v>1.1000000000000001</v>
      </c>
      <c r="L754">
        <v>57.59</v>
      </c>
      <c r="M754" t="s">
        <v>153</v>
      </c>
      <c r="N754" t="s">
        <v>1758</v>
      </c>
      <c r="O754" t="s">
        <v>1759</v>
      </c>
      <c r="P754" t="s">
        <v>156</v>
      </c>
      <c r="Q754" t="s">
        <v>157</v>
      </c>
      <c r="R754" t="s">
        <v>158</v>
      </c>
      <c r="S754">
        <v>142.37</v>
      </c>
      <c r="T754">
        <v>43.77</v>
      </c>
    </row>
    <row r="755" spans="1:20" x14ac:dyDescent="0.35">
      <c r="A755" t="s">
        <v>1760</v>
      </c>
      <c r="B755">
        <v>3300025682</v>
      </c>
      <c r="C755">
        <v>2042084</v>
      </c>
      <c r="D755">
        <v>306</v>
      </c>
      <c r="E755">
        <v>7433</v>
      </c>
      <c r="F755">
        <v>0</v>
      </c>
      <c r="G755">
        <v>0</v>
      </c>
      <c r="H755">
        <v>0</v>
      </c>
      <c r="I755">
        <v>36</v>
      </c>
      <c r="J755">
        <v>89.44</v>
      </c>
      <c r="K755">
        <v>2.63</v>
      </c>
      <c r="L755">
        <v>76.290000000000006</v>
      </c>
      <c r="M755" t="s">
        <v>153</v>
      </c>
      <c r="N755" t="s">
        <v>1658</v>
      </c>
      <c r="O755" t="s">
        <v>1659</v>
      </c>
      <c r="P755" t="s">
        <v>156</v>
      </c>
      <c r="Q755" t="s">
        <v>157</v>
      </c>
      <c r="R755" t="s">
        <v>158</v>
      </c>
      <c r="S755">
        <v>142.37</v>
      </c>
      <c r="T755">
        <v>43.77</v>
      </c>
    </row>
    <row r="756" spans="1:20" x14ac:dyDescent="0.35">
      <c r="A756" t="s">
        <v>1761</v>
      </c>
      <c r="B756">
        <v>3300025682</v>
      </c>
      <c r="C756">
        <v>2095577</v>
      </c>
      <c r="D756">
        <v>310</v>
      </c>
      <c r="E756">
        <v>7700</v>
      </c>
      <c r="F756">
        <v>1</v>
      </c>
      <c r="G756">
        <v>0</v>
      </c>
      <c r="H756">
        <v>1</v>
      </c>
      <c r="I756">
        <v>18</v>
      </c>
      <c r="J756">
        <v>72.55</v>
      </c>
      <c r="K756">
        <v>1.75</v>
      </c>
      <c r="L756">
        <v>63.8</v>
      </c>
      <c r="M756" t="s">
        <v>153</v>
      </c>
      <c r="N756" t="s">
        <v>1762</v>
      </c>
      <c r="O756" t="s">
        <v>1763</v>
      </c>
      <c r="P756" t="s">
        <v>156</v>
      </c>
      <c r="Q756" t="s">
        <v>157</v>
      </c>
      <c r="R756" t="s">
        <v>158</v>
      </c>
      <c r="S756">
        <v>142.37</v>
      </c>
      <c r="T756">
        <v>43.77</v>
      </c>
    </row>
    <row r="757" spans="1:20" x14ac:dyDescent="0.35">
      <c r="A757" t="s">
        <v>1764</v>
      </c>
      <c r="B757">
        <v>3300025682</v>
      </c>
      <c r="C757">
        <v>1441152</v>
      </c>
      <c r="D757">
        <v>163</v>
      </c>
      <c r="E757">
        <v>10310</v>
      </c>
      <c r="F757">
        <v>1</v>
      </c>
      <c r="G757">
        <v>1</v>
      </c>
      <c r="H757">
        <v>0</v>
      </c>
      <c r="I757">
        <v>28</v>
      </c>
      <c r="J757">
        <v>64.290000000000006</v>
      </c>
      <c r="K757">
        <v>2.2000000000000002</v>
      </c>
      <c r="L757">
        <v>53.29</v>
      </c>
      <c r="M757" t="s">
        <v>153</v>
      </c>
      <c r="N757" t="s">
        <v>1280</v>
      </c>
      <c r="O757" t="s">
        <v>1281</v>
      </c>
      <c r="P757" t="s">
        <v>156</v>
      </c>
      <c r="Q757" t="s">
        <v>157</v>
      </c>
      <c r="R757" t="s">
        <v>158</v>
      </c>
      <c r="S757">
        <v>142.37</v>
      </c>
      <c r="T757">
        <v>43.77</v>
      </c>
    </row>
    <row r="758" spans="1:20" x14ac:dyDescent="0.35">
      <c r="A758" t="s">
        <v>1765</v>
      </c>
      <c r="B758">
        <v>3300025682</v>
      </c>
      <c r="C758">
        <v>1451244</v>
      </c>
      <c r="D758">
        <v>121</v>
      </c>
      <c r="E758">
        <v>16632</v>
      </c>
      <c r="F758">
        <v>0</v>
      </c>
      <c r="G758">
        <v>1</v>
      </c>
      <c r="H758">
        <v>1</v>
      </c>
      <c r="I758">
        <v>29</v>
      </c>
      <c r="J758">
        <v>67.239999999999995</v>
      </c>
      <c r="K758">
        <v>2.81</v>
      </c>
      <c r="L758">
        <v>53.19</v>
      </c>
      <c r="M758" t="s">
        <v>153</v>
      </c>
      <c r="N758" t="s">
        <v>1719</v>
      </c>
      <c r="O758" t="s">
        <v>1720</v>
      </c>
      <c r="P758" t="s">
        <v>156</v>
      </c>
      <c r="Q758" t="s">
        <v>157</v>
      </c>
      <c r="R758" t="s">
        <v>158</v>
      </c>
      <c r="S758">
        <v>142.37</v>
      </c>
      <c r="T758">
        <v>43.77</v>
      </c>
    </row>
    <row r="759" spans="1:20" x14ac:dyDescent="0.35">
      <c r="A759" t="s">
        <v>1766</v>
      </c>
      <c r="B759">
        <v>3300025682</v>
      </c>
      <c r="C759">
        <v>2600982</v>
      </c>
      <c r="D759">
        <v>152</v>
      </c>
      <c r="E759">
        <v>38178</v>
      </c>
      <c r="F759">
        <v>2</v>
      </c>
      <c r="G759">
        <v>1</v>
      </c>
      <c r="H759">
        <v>2</v>
      </c>
      <c r="I759">
        <v>49</v>
      </c>
      <c r="J759">
        <v>86.13</v>
      </c>
      <c r="K759">
        <v>3.87</v>
      </c>
      <c r="L759">
        <v>66.78</v>
      </c>
      <c r="M759" t="s">
        <v>153</v>
      </c>
      <c r="N759" t="s">
        <v>1767</v>
      </c>
      <c r="O759" t="s">
        <v>1131</v>
      </c>
      <c r="P759" t="s">
        <v>156</v>
      </c>
      <c r="Q759" t="s">
        <v>157</v>
      </c>
      <c r="R759" t="s">
        <v>158</v>
      </c>
      <c r="S759">
        <v>142.37</v>
      </c>
      <c r="T759">
        <v>43.77</v>
      </c>
    </row>
    <row r="760" spans="1:20" x14ac:dyDescent="0.35">
      <c r="A760" t="s">
        <v>1768</v>
      </c>
      <c r="B760">
        <v>3300025682</v>
      </c>
      <c r="C760">
        <v>2689161</v>
      </c>
      <c r="D760">
        <v>241</v>
      </c>
      <c r="E760">
        <v>15383</v>
      </c>
      <c r="F760">
        <v>0</v>
      </c>
      <c r="G760">
        <v>0</v>
      </c>
      <c r="H760">
        <v>0</v>
      </c>
      <c r="I760">
        <v>21</v>
      </c>
      <c r="J760">
        <v>69.989999999999995</v>
      </c>
      <c r="K760">
        <v>1.94</v>
      </c>
      <c r="L760">
        <v>60.29</v>
      </c>
      <c r="M760" t="s">
        <v>153</v>
      </c>
      <c r="N760" t="s">
        <v>1733</v>
      </c>
      <c r="O760" t="s">
        <v>1734</v>
      </c>
      <c r="P760" t="s">
        <v>156</v>
      </c>
      <c r="Q760" t="s">
        <v>157</v>
      </c>
      <c r="R760" t="s">
        <v>158</v>
      </c>
      <c r="S760">
        <v>142.37</v>
      </c>
      <c r="T760">
        <v>43.77</v>
      </c>
    </row>
    <row r="761" spans="1:20" x14ac:dyDescent="0.35">
      <c r="A761" t="s">
        <v>1769</v>
      </c>
      <c r="B761">
        <v>3300025682</v>
      </c>
      <c r="C761">
        <v>2754793</v>
      </c>
      <c r="D761">
        <v>79</v>
      </c>
      <c r="E761">
        <v>50447</v>
      </c>
      <c r="F761">
        <v>0</v>
      </c>
      <c r="G761">
        <v>0</v>
      </c>
      <c r="H761">
        <v>0</v>
      </c>
      <c r="I761">
        <v>42</v>
      </c>
      <c r="J761">
        <v>99.35</v>
      </c>
      <c r="K761">
        <v>1.31</v>
      </c>
      <c r="L761">
        <v>92.8</v>
      </c>
      <c r="M761" t="s">
        <v>153</v>
      </c>
      <c r="N761" t="s">
        <v>208</v>
      </c>
      <c r="O761" t="s">
        <v>209</v>
      </c>
      <c r="P761" t="s">
        <v>156</v>
      </c>
      <c r="Q761" t="s">
        <v>157</v>
      </c>
      <c r="R761" t="s">
        <v>158</v>
      </c>
      <c r="S761">
        <v>142.37</v>
      </c>
      <c r="T761">
        <v>43.77</v>
      </c>
    </row>
    <row r="762" spans="1:20" x14ac:dyDescent="0.35">
      <c r="A762" t="s">
        <v>118</v>
      </c>
      <c r="B762">
        <v>3300025682</v>
      </c>
      <c r="C762">
        <v>2637632</v>
      </c>
      <c r="D762">
        <v>82</v>
      </c>
      <c r="E762">
        <v>47465</v>
      </c>
      <c r="F762">
        <v>1</v>
      </c>
      <c r="G762">
        <v>1</v>
      </c>
      <c r="H762">
        <v>1</v>
      </c>
      <c r="I762">
        <v>42</v>
      </c>
      <c r="J762">
        <v>94.35</v>
      </c>
      <c r="K762">
        <v>4.03</v>
      </c>
      <c r="L762">
        <v>74.2</v>
      </c>
      <c r="M762" t="s">
        <v>183</v>
      </c>
      <c r="N762" t="s">
        <v>1393</v>
      </c>
      <c r="O762" t="s">
        <v>1394</v>
      </c>
      <c r="P762" t="s">
        <v>156</v>
      </c>
      <c r="Q762" t="s">
        <v>157</v>
      </c>
      <c r="R762" t="s">
        <v>158</v>
      </c>
      <c r="S762">
        <v>142.37</v>
      </c>
      <c r="T762">
        <v>43.77</v>
      </c>
    </row>
    <row r="763" spans="1:20" x14ac:dyDescent="0.35">
      <c r="A763" t="s">
        <v>1770</v>
      </c>
      <c r="B763">
        <v>3300025682</v>
      </c>
      <c r="C763">
        <v>2681757</v>
      </c>
      <c r="D763">
        <v>250</v>
      </c>
      <c r="E763">
        <v>13564</v>
      </c>
      <c r="F763">
        <v>1</v>
      </c>
      <c r="G763">
        <v>1</v>
      </c>
      <c r="H763">
        <v>1</v>
      </c>
      <c r="I763">
        <v>39</v>
      </c>
      <c r="J763">
        <v>89.82</v>
      </c>
      <c r="K763">
        <v>0.8</v>
      </c>
      <c r="L763">
        <v>85.82</v>
      </c>
      <c r="M763" t="s">
        <v>153</v>
      </c>
      <c r="N763" t="s">
        <v>1771</v>
      </c>
      <c r="O763" t="s">
        <v>1772</v>
      </c>
      <c r="P763" t="s">
        <v>156</v>
      </c>
      <c r="Q763" t="s">
        <v>157</v>
      </c>
      <c r="R763" t="s">
        <v>158</v>
      </c>
      <c r="S763">
        <v>142.37</v>
      </c>
      <c r="T763">
        <v>43.77</v>
      </c>
    </row>
    <row r="764" spans="1:20" x14ac:dyDescent="0.35">
      <c r="A764" t="s">
        <v>1773</v>
      </c>
      <c r="B764">
        <v>3300025682</v>
      </c>
      <c r="C764">
        <v>2793431</v>
      </c>
      <c r="D764">
        <v>45</v>
      </c>
      <c r="E764">
        <v>91602</v>
      </c>
      <c r="F764">
        <v>0</v>
      </c>
      <c r="G764">
        <v>2</v>
      </c>
      <c r="H764">
        <v>1</v>
      </c>
      <c r="I764">
        <v>43</v>
      </c>
      <c r="J764">
        <v>98.31</v>
      </c>
      <c r="K764">
        <v>1.39</v>
      </c>
      <c r="L764">
        <v>91.36</v>
      </c>
      <c r="M764" t="s">
        <v>153</v>
      </c>
      <c r="N764" t="s">
        <v>1314</v>
      </c>
      <c r="O764" t="s">
        <v>164</v>
      </c>
      <c r="P764" t="s">
        <v>156</v>
      </c>
      <c r="Q764" t="s">
        <v>157</v>
      </c>
      <c r="R764" t="s">
        <v>158</v>
      </c>
      <c r="S764">
        <v>142.37</v>
      </c>
      <c r="T764">
        <v>43.77</v>
      </c>
    </row>
    <row r="765" spans="1:20" x14ac:dyDescent="0.35">
      <c r="A765" t="s">
        <v>1774</v>
      </c>
      <c r="B765">
        <v>3300025682</v>
      </c>
      <c r="C765">
        <v>1468659</v>
      </c>
      <c r="D765">
        <v>94</v>
      </c>
      <c r="E765">
        <v>25180</v>
      </c>
      <c r="F765">
        <v>0</v>
      </c>
      <c r="G765">
        <v>0</v>
      </c>
      <c r="H765">
        <v>0</v>
      </c>
      <c r="I765">
        <v>38</v>
      </c>
      <c r="J765">
        <v>76.27</v>
      </c>
      <c r="K765">
        <v>0</v>
      </c>
      <c r="L765">
        <v>76.27</v>
      </c>
      <c r="M765" t="s">
        <v>153</v>
      </c>
      <c r="N765" t="s">
        <v>1725</v>
      </c>
      <c r="O765" t="s">
        <v>244</v>
      </c>
      <c r="P765" t="s">
        <v>156</v>
      </c>
      <c r="Q765" t="s">
        <v>157</v>
      </c>
      <c r="R765" t="s">
        <v>158</v>
      </c>
      <c r="S765">
        <v>142.37</v>
      </c>
      <c r="T765">
        <v>43.77</v>
      </c>
    </row>
    <row r="766" spans="1:20" x14ac:dyDescent="0.35">
      <c r="A766" t="s">
        <v>1775</v>
      </c>
      <c r="B766">
        <v>3300025682</v>
      </c>
      <c r="C766">
        <v>612997</v>
      </c>
      <c r="D766">
        <v>52</v>
      </c>
      <c r="E766">
        <v>16163</v>
      </c>
      <c r="F766">
        <v>2</v>
      </c>
      <c r="G766">
        <v>1</v>
      </c>
      <c r="H766">
        <v>2</v>
      </c>
      <c r="I766">
        <v>38</v>
      </c>
      <c r="J766">
        <v>63.81</v>
      </c>
      <c r="K766">
        <v>0.33</v>
      </c>
      <c r="L766">
        <v>62.16</v>
      </c>
      <c r="M766" t="s">
        <v>153</v>
      </c>
      <c r="N766" t="s">
        <v>1263</v>
      </c>
      <c r="O766" t="s">
        <v>1264</v>
      </c>
      <c r="P766" t="s">
        <v>156</v>
      </c>
      <c r="Q766" t="s">
        <v>157</v>
      </c>
      <c r="R766" t="s">
        <v>158</v>
      </c>
      <c r="S766">
        <v>142.37</v>
      </c>
      <c r="T766">
        <v>43.77</v>
      </c>
    </row>
    <row r="767" spans="1:20" x14ac:dyDescent="0.35">
      <c r="A767" t="s">
        <v>1776</v>
      </c>
      <c r="B767">
        <v>3300025682</v>
      </c>
      <c r="C767">
        <v>630198</v>
      </c>
      <c r="D767">
        <v>92</v>
      </c>
      <c r="E767">
        <v>7336</v>
      </c>
      <c r="F767">
        <v>0</v>
      </c>
      <c r="G767">
        <v>0</v>
      </c>
      <c r="H767">
        <v>0</v>
      </c>
      <c r="I767">
        <v>23</v>
      </c>
      <c r="J767">
        <v>68.2</v>
      </c>
      <c r="K767">
        <v>0.37</v>
      </c>
      <c r="L767">
        <v>66.349999999999994</v>
      </c>
      <c r="M767" t="s">
        <v>153</v>
      </c>
      <c r="N767" t="s">
        <v>1777</v>
      </c>
      <c r="O767" t="s">
        <v>1778</v>
      </c>
      <c r="P767" t="s">
        <v>156</v>
      </c>
      <c r="Q767" t="s">
        <v>157</v>
      </c>
      <c r="R767" t="s">
        <v>158</v>
      </c>
      <c r="S767">
        <v>142.37</v>
      </c>
      <c r="T767">
        <v>43.77</v>
      </c>
    </row>
    <row r="768" spans="1:20" x14ac:dyDescent="0.35">
      <c r="A768" t="s">
        <v>1779</v>
      </c>
      <c r="B768">
        <v>3300025682</v>
      </c>
      <c r="C768">
        <v>481370</v>
      </c>
      <c r="D768">
        <v>61</v>
      </c>
      <c r="E768">
        <v>9393</v>
      </c>
      <c r="F768">
        <v>1</v>
      </c>
      <c r="G768">
        <v>1</v>
      </c>
      <c r="H768">
        <v>1</v>
      </c>
      <c r="I768">
        <v>21</v>
      </c>
      <c r="J768">
        <v>55.4</v>
      </c>
      <c r="K768">
        <v>0.47</v>
      </c>
      <c r="L768">
        <v>53.05</v>
      </c>
      <c r="M768" t="s">
        <v>153</v>
      </c>
      <c r="N768" t="s">
        <v>1380</v>
      </c>
      <c r="O768" t="s">
        <v>1381</v>
      </c>
      <c r="P768" t="s">
        <v>156</v>
      </c>
      <c r="Q768" t="s">
        <v>157</v>
      </c>
      <c r="R768" t="s">
        <v>158</v>
      </c>
      <c r="S768">
        <v>142.37</v>
      </c>
      <c r="T768">
        <v>43.77</v>
      </c>
    </row>
    <row r="769" spans="1:20" x14ac:dyDescent="0.35">
      <c r="A769" t="s">
        <v>1780</v>
      </c>
      <c r="B769">
        <v>3300025682</v>
      </c>
      <c r="C769">
        <v>3639832</v>
      </c>
      <c r="D769">
        <v>59</v>
      </c>
      <c r="E769">
        <v>113819</v>
      </c>
      <c r="F769">
        <v>1</v>
      </c>
      <c r="G769">
        <v>1</v>
      </c>
      <c r="H769">
        <v>2</v>
      </c>
      <c r="I769">
        <v>47</v>
      </c>
      <c r="J769">
        <v>97.74</v>
      </c>
      <c r="K769">
        <v>0</v>
      </c>
      <c r="L769">
        <v>97.74</v>
      </c>
      <c r="M769" t="s">
        <v>183</v>
      </c>
      <c r="N769" t="s">
        <v>1685</v>
      </c>
      <c r="O769" t="s">
        <v>1781</v>
      </c>
      <c r="P769" t="s">
        <v>156</v>
      </c>
      <c r="Q769" t="s">
        <v>157</v>
      </c>
      <c r="R769" t="s">
        <v>158</v>
      </c>
      <c r="S769">
        <v>142.37</v>
      </c>
      <c r="T769">
        <v>43.77</v>
      </c>
    </row>
    <row r="770" spans="1:20" x14ac:dyDescent="0.35">
      <c r="A770" t="s">
        <v>1782</v>
      </c>
      <c r="B770">
        <v>3300025682</v>
      </c>
      <c r="C770">
        <v>3307381</v>
      </c>
      <c r="D770">
        <v>218</v>
      </c>
      <c r="E770">
        <v>23332</v>
      </c>
      <c r="F770">
        <v>1</v>
      </c>
      <c r="G770">
        <v>1</v>
      </c>
      <c r="H770">
        <v>1</v>
      </c>
      <c r="I770">
        <v>42</v>
      </c>
      <c r="J770">
        <v>92.47</v>
      </c>
      <c r="K770">
        <v>4.25</v>
      </c>
      <c r="L770">
        <v>71.22</v>
      </c>
      <c r="M770" t="s">
        <v>183</v>
      </c>
      <c r="N770" t="s">
        <v>1673</v>
      </c>
      <c r="O770" t="s">
        <v>1674</v>
      </c>
      <c r="P770" t="s">
        <v>156</v>
      </c>
      <c r="Q770" t="s">
        <v>157</v>
      </c>
      <c r="R770" t="s">
        <v>158</v>
      </c>
      <c r="S770">
        <v>142.37</v>
      </c>
      <c r="T770">
        <v>43.77</v>
      </c>
    </row>
    <row r="771" spans="1:20" x14ac:dyDescent="0.35">
      <c r="A771" t="s">
        <v>1783</v>
      </c>
      <c r="B771">
        <v>3300025682</v>
      </c>
      <c r="C771">
        <v>4394738</v>
      </c>
      <c r="D771">
        <v>43</v>
      </c>
      <c r="E771">
        <v>151176</v>
      </c>
      <c r="F771">
        <v>1</v>
      </c>
      <c r="G771">
        <v>1</v>
      </c>
      <c r="H771">
        <v>1</v>
      </c>
      <c r="I771">
        <v>47</v>
      </c>
      <c r="J771">
        <v>93.01</v>
      </c>
      <c r="K771">
        <v>3.76</v>
      </c>
      <c r="L771">
        <v>74.209999999999994</v>
      </c>
      <c r="M771" t="s">
        <v>183</v>
      </c>
      <c r="N771" t="s">
        <v>1165</v>
      </c>
      <c r="O771" t="s">
        <v>1166</v>
      </c>
      <c r="P771" t="s">
        <v>156</v>
      </c>
      <c r="Q771" t="s">
        <v>157</v>
      </c>
      <c r="R771" t="s">
        <v>158</v>
      </c>
      <c r="S771">
        <v>142.37</v>
      </c>
      <c r="T771">
        <v>43.77</v>
      </c>
    </row>
    <row r="772" spans="1:20" x14ac:dyDescent="0.35">
      <c r="A772" t="s">
        <v>1784</v>
      </c>
      <c r="B772">
        <v>3300025682</v>
      </c>
      <c r="C772">
        <v>6010051</v>
      </c>
      <c r="D772">
        <v>480</v>
      </c>
      <c r="E772">
        <v>16870</v>
      </c>
      <c r="F772">
        <v>1</v>
      </c>
      <c r="G772">
        <v>0</v>
      </c>
      <c r="H772">
        <v>0</v>
      </c>
      <c r="I772">
        <v>43</v>
      </c>
      <c r="J772">
        <v>84.71</v>
      </c>
      <c r="K772">
        <v>4.83</v>
      </c>
      <c r="L772">
        <v>60.56</v>
      </c>
      <c r="M772" t="s">
        <v>153</v>
      </c>
      <c r="N772" t="s">
        <v>1274</v>
      </c>
      <c r="O772" t="s">
        <v>1275</v>
      </c>
      <c r="P772" t="s">
        <v>156</v>
      </c>
      <c r="Q772" t="s">
        <v>157</v>
      </c>
      <c r="R772" t="s">
        <v>158</v>
      </c>
      <c r="S772">
        <v>142.37</v>
      </c>
      <c r="T772">
        <v>43.77</v>
      </c>
    </row>
    <row r="773" spans="1:20" x14ac:dyDescent="0.35">
      <c r="A773" t="s">
        <v>1785</v>
      </c>
      <c r="B773">
        <v>3300025682</v>
      </c>
      <c r="C773">
        <v>2020547</v>
      </c>
      <c r="D773">
        <v>217</v>
      </c>
      <c r="E773">
        <v>12448</v>
      </c>
      <c r="F773">
        <v>1</v>
      </c>
      <c r="G773">
        <v>0</v>
      </c>
      <c r="H773">
        <v>0</v>
      </c>
      <c r="I773">
        <v>36</v>
      </c>
      <c r="J773">
        <v>57.8</v>
      </c>
      <c r="K773">
        <v>0.86</v>
      </c>
      <c r="L773">
        <v>53.5</v>
      </c>
      <c r="M773" t="s">
        <v>153</v>
      </c>
      <c r="N773" t="s">
        <v>1786</v>
      </c>
      <c r="O773" t="s">
        <v>1787</v>
      </c>
      <c r="P773" t="s">
        <v>156</v>
      </c>
      <c r="Q773" t="s">
        <v>157</v>
      </c>
      <c r="R773" t="s">
        <v>158</v>
      </c>
      <c r="S773">
        <v>142.37</v>
      </c>
      <c r="T773">
        <v>43.77</v>
      </c>
    </row>
    <row r="774" spans="1:20" x14ac:dyDescent="0.35">
      <c r="A774" t="s">
        <v>1788</v>
      </c>
      <c r="B774">
        <v>3300025682</v>
      </c>
      <c r="C774">
        <v>1498232</v>
      </c>
      <c r="D774">
        <v>23</v>
      </c>
      <c r="E774">
        <v>109810</v>
      </c>
      <c r="F774">
        <v>1</v>
      </c>
      <c r="G774">
        <v>1</v>
      </c>
      <c r="H774">
        <v>1</v>
      </c>
      <c r="I774">
        <v>48</v>
      </c>
      <c r="J774">
        <v>90.06</v>
      </c>
      <c r="K774">
        <v>1.49</v>
      </c>
      <c r="L774">
        <v>82.61</v>
      </c>
      <c r="M774" t="s">
        <v>183</v>
      </c>
      <c r="N774" t="s">
        <v>1730</v>
      </c>
      <c r="O774" t="s">
        <v>1731</v>
      </c>
      <c r="P774" t="s">
        <v>156</v>
      </c>
      <c r="Q774" t="s">
        <v>157</v>
      </c>
      <c r="R774" t="s">
        <v>158</v>
      </c>
      <c r="S774">
        <v>142.37</v>
      </c>
      <c r="T774">
        <v>43.77</v>
      </c>
    </row>
    <row r="775" spans="1:20" x14ac:dyDescent="0.35">
      <c r="A775" t="s">
        <v>1789</v>
      </c>
      <c r="B775">
        <v>3300025682</v>
      </c>
      <c r="C775">
        <v>1797713</v>
      </c>
      <c r="D775">
        <v>59</v>
      </c>
      <c r="E775">
        <v>44159</v>
      </c>
      <c r="F775">
        <v>1</v>
      </c>
      <c r="G775">
        <v>1</v>
      </c>
      <c r="H775">
        <v>1</v>
      </c>
      <c r="I775">
        <v>47</v>
      </c>
      <c r="J775">
        <v>95.7</v>
      </c>
      <c r="K775">
        <v>0</v>
      </c>
      <c r="L775">
        <v>95.7</v>
      </c>
      <c r="M775" t="s">
        <v>183</v>
      </c>
      <c r="N775" t="s">
        <v>1301</v>
      </c>
      <c r="O775" t="s">
        <v>1302</v>
      </c>
      <c r="P775" t="s">
        <v>156</v>
      </c>
      <c r="Q775" t="s">
        <v>157</v>
      </c>
      <c r="R775" t="s">
        <v>158</v>
      </c>
      <c r="S775">
        <v>142.37</v>
      </c>
      <c r="T775">
        <v>43.77</v>
      </c>
    </row>
    <row r="776" spans="1:20" x14ac:dyDescent="0.35">
      <c r="A776" t="s">
        <v>1790</v>
      </c>
      <c r="B776">
        <v>3300025682</v>
      </c>
      <c r="C776">
        <v>1775218</v>
      </c>
      <c r="D776">
        <v>76</v>
      </c>
      <c r="E776">
        <v>40703</v>
      </c>
      <c r="F776">
        <v>1</v>
      </c>
      <c r="G776">
        <v>1</v>
      </c>
      <c r="H776">
        <v>2</v>
      </c>
      <c r="I776">
        <v>44</v>
      </c>
      <c r="J776">
        <v>92.11</v>
      </c>
      <c r="K776">
        <v>0.54</v>
      </c>
      <c r="L776">
        <v>89.41</v>
      </c>
      <c r="M776" t="s">
        <v>183</v>
      </c>
      <c r="N776" t="s">
        <v>1791</v>
      </c>
      <c r="O776" t="s">
        <v>1792</v>
      </c>
      <c r="P776" t="s">
        <v>156</v>
      </c>
      <c r="Q776" t="s">
        <v>157</v>
      </c>
      <c r="R776" t="s">
        <v>158</v>
      </c>
      <c r="S776">
        <v>142.37</v>
      </c>
      <c r="T776">
        <v>43.77</v>
      </c>
    </row>
    <row r="777" spans="1:20" x14ac:dyDescent="0.35">
      <c r="A777" t="s">
        <v>1793</v>
      </c>
      <c r="B777">
        <v>3300025682</v>
      </c>
      <c r="C777">
        <v>1747780</v>
      </c>
      <c r="D777">
        <v>40</v>
      </c>
      <c r="E777">
        <v>79991</v>
      </c>
      <c r="F777">
        <v>1</v>
      </c>
      <c r="G777">
        <v>1</v>
      </c>
      <c r="H777">
        <v>1</v>
      </c>
      <c r="I777">
        <v>35</v>
      </c>
      <c r="J777">
        <v>77.680000000000007</v>
      </c>
      <c r="K777">
        <v>1.43</v>
      </c>
      <c r="L777">
        <v>70.53</v>
      </c>
      <c r="M777" t="s">
        <v>153</v>
      </c>
      <c r="N777" t="s">
        <v>1220</v>
      </c>
      <c r="O777" t="s">
        <v>1221</v>
      </c>
      <c r="P777" t="s">
        <v>156</v>
      </c>
      <c r="Q777" t="s">
        <v>157</v>
      </c>
      <c r="R777" t="s">
        <v>158</v>
      </c>
      <c r="S777">
        <v>142.37</v>
      </c>
      <c r="T777">
        <v>43.77</v>
      </c>
    </row>
    <row r="778" spans="1:20" x14ac:dyDescent="0.35">
      <c r="A778" t="s">
        <v>1794</v>
      </c>
      <c r="B778">
        <v>3300025682</v>
      </c>
      <c r="C778">
        <v>1606878</v>
      </c>
      <c r="D778">
        <v>172</v>
      </c>
      <c r="E778">
        <v>10951</v>
      </c>
      <c r="F778">
        <v>1</v>
      </c>
      <c r="G778">
        <v>2</v>
      </c>
      <c r="H778">
        <v>1</v>
      </c>
      <c r="I778">
        <v>34</v>
      </c>
      <c r="J778">
        <v>88.44</v>
      </c>
      <c r="K778">
        <v>1.1499999999999999</v>
      </c>
      <c r="L778">
        <v>82.69</v>
      </c>
      <c r="M778" t="s">
        <v>153</v>
      </c>
      <c r="N778" t="s">
        <v>1722</v>
      </c>
      <c r="O778" t="s">
        <v>1723</v>
      </c>
      <c r="P778" t="s">
        <v>156</v>
      </c>
      <c r="Q778" t="s">
        <v>157</v>
      </c>
      <c r="R778" t="s">
        <v>158</v>
      </c>
      <c r="S778">
        <v>142.37</v>
      </c>
      <c r="T778">
        <v>43.77</v>
      </c>
    </row>
    <row r="779" spans="1:20" x14ac:dyDescent="0.35">
      <c r="A779" t="s">
        <v>1795</v>
      </c>
      <c r="B779">
        <v>3300025682</v>
      </c>
      <c r="C779">
        <v>1687615</v>
      </c>
      <c r="D779">
        <v>207</v>
      </c>
      <c r="E779">
        <v>9657</v>
      </c>
      <c r="F779">
        <v>0</v>
      </c>
      <c r="G779">
        <v>0</v>
      </c>
      <c r="H779">
        <v>0</v>
      </c>
      <c r="I779">
        <v>37</v>
      </c>
      <c r="J779">
        <v>88.46</v>
      </c>
      <c r="K779">
        <v>2.95</v>
      </c>
      <c r="L779">
        <v>73.709999999999994</v>
      </c>
      <c r="M779" t="s">
        <v>153</v>
      </c>
      <c r="N779" t="s">
        <v>1364</v>
      </c>
      <c r="O779" t="s">
        <v>1365</v>
      </c>
      <c r="P779" t="s">
        <v>156</v>
      </c>
      <c r="Q779" t="s">
        <v>157</v>
      </c>
      <c r="R779" t="s">
        <v>158</v>
      </c>
      <c r="S779">
        <v>142.37</v>
      </c>
      <c r="T779">
        <v>43.77</v>
      </c>
    </row>
    <row r="780" spans="1:20" x14ac:dyDescent="0.35">
      <c r="A780" t="s">
        <v>1796</v>
      </c>
      <c r="B780">
        <v>3300025682</v>
      </c>
      <c r="C780">
        <v>1609694</v>
      </c>
      <c r="D780">
        <v>38</v>
      </c>
      <c r="E780">
        <v>66659</v>
      </c>
      <c r="F780">
        <v>1</v>
      </c>
      <c r="G780">
        <v>1</v>
      </c>
      <c r="H780">
        <v>1</v>
      </c>
      <c r="I780">
        <v>36</v>
      </c>
      <c r="J780">
        <v>71.819999999999993</v>
      </c>
      <c r="K780">
        <v>3.82</v>
      </c>
      <c r="L780">
        <v>52.72</v>
      </c>
      <c r="M780" t="s">
        <v>153</v>
      </c>
      <c r="N780" t="s">
        <v>1209</v>
      </c>
      <c r="O780" t="s">
        <v>1210</v>
      </c>
      <c r="P780" t="s">
        <v>156</v>
      </c>
      <c r="Q780" t="s">
        <v>157</v>
      </c>
      <c r="R780" t="s">
        <v>158</v>
      </c>
      <c r="S780">
        <v>142.37</v>
      </c>
      <c r="T780">
        <v>43.77</v>
      </c>
    </row>
    <row r="781" spans="1:20" x14ac:dyDescent="0.35">
      <c r="A781" t="s">
        <v>1797</v>
      </c>
      <c r="B781">
        <v>3300025682</v>
      </c>
      <c r="C781">
        <v>3178263</v>
      </c>
      <c r="D781">
        <v>238</v>
      </c>
      <c r="E781">
        <v>19050</v>
      </c>
      <c r="F781">
        <v>1</v>
      </c>
      <c r="G781">
        <v>1</v>
      </c>
      <c r="H781">
        <v>1</v>
      </c>
      <c r="I781">
        <v>40</v>
      </c>
      <c r="J781">
        <v>90.86</v>
      </c>
      <c r="K781">
        <v>2.15</v>
      </c>
      <c r="L781">
        <v>80.11</v>
      </c>
      <c r="M781" t="s">
        <v>183</v>
      </c>
      <c r="N781" t="s">
        <v>1676</v>
      </c>
      <c r="O781" t="s">
        <v>1431</v>
      </c>
      <c r="P781" t="s">
        <v>156</v>
      </c>
      <c r="Q781" t="s">
        <v>157</v>
      </c>
      <c r="R781" t="s">
        <v>158</v>
      </c>
      <c r="S781">
        <v>142.37</v>
      </c>
      <c r="T781">
        <v>43.77</v>
      </c>
    </row>
    <row r="782" spans="1:20" x14ac:dyDescent="0.35">
      <c r="A782" t="s">
        <v>1798</v>
      </c>
      <c r="B782">
        <v>3300025682</v>
      </c>
      <c r="C782">
        <v>3095860</v>
      </c>
      <c r="D782">
        <v>150</v>
      </c>
      <c r="E782">
        <v>29344</v>
      </c>
      <c r="F782">
        <v>1</v>
      </c>
      <c r="G782">
        <v>1</v>
      </c>
      <c r="H782">
        <v>1</v>
      </c>
      <c r="I782">
        <v>46</v>
      </c>
      <c r="J782">
        <v>83.53</v>
      </c>
      <c r="K782">
        <v>3.23</v>
      </c>
      <c r="L782">
        <v>67.38</v>
      </c>
      <c r="M782" t="s">
        <v>153</v>
      </c>
      <c r="N782" t="s">
        <v>1311</v>
      </c>
      <c r="O782" t="s">
        <v>1312</v>
      </c>
      <c r="P782" t="s">
        <v>156</v>
      </c>
      <c r="Q782" t="s">
        <v>157</v>
      </c>
      <c r="R782" t="s">
        <v>158</v>
      </c>
      <c r="S782">
        <v>142.37</v>
      </c>
      <c r="T782">
        <v>43.77</v>
      </c>
    </row>
    <row r="783" spans="1:20" x14ac:dyDescent="0.35">
      <c r="A783" t="s">
        <v>1799</v>
      </c>
      <c r="B783">
        <v>3300025682</v>
      </c>
      <c r="C783">
        <v>3004043</v>
      </c>
      <c r="D783">
        <v>288</v>
      </c>
      <c r="E783">
        <v>14380</v>
      </c>
      <c r="F783">
        <v>0</v>
      </c>
      <c r="G783">
        <v>0</v>
      </c>
      <c r="H783">
        <v>0</v>
      </c>
      <c r="I783">
        <v>37</v>
      </c>
      <c r="J783">
        <v>82.37</v>
      </c>
      <c r="K783">
        <v>1.68</v>
      </c>
      <c r="L783">
        <v>73.97</v>
      </c>
      <c r="M783" t="s">
        <v>153</v>
      </c>
      <c r="N783" t="s">
        <v>1398</v>
      </c>
      <c r="O783" t="s">
        <v>1399</v>
      </c>
      <c r="P783" t="s">
        <v>156</v>
      </c>
      <c r="Q783" t="s">
        <v>157</v>
      </c>
      <c r="R783" t="s">
        <v>158</v>
      </c>
      <c r="S783">
        <v>142.37</v>
      </c>
      <c r="T783">
        <v>43.77</v>
      </c>
    </row>
    <row r="784" spans="1:20" x14ac:dyDescent="0.35">
      <c r="A784" t="s">
        <v>1800</v>
      </c>
      <c r="B784">
        <v>3300025682</v>
      </c>
      <c r="C784">
        <v>3489503</v>
      </c>
      <c r="D784">
        <v>50</v>
      </c>
      <c r="E784">
        <v>147971</v>
      </c>
      <c r="F784">
        <v>0</v>
      </c>
      <c r="G784">
        <v>1</v>
      </c>
      <c r="H784">
        <v>0</v>
      </c>
      <c r="I784">
        <v>42</v>
      </c>
      <c r="J784">
        <v>97.31</v>
      </c>
      <c r="K784">
        <v>0.54</v>
      </c>
      <c r="L784">
        <v>94.61</v>
      </c>
      <c r="M784" t="s">
        <v>153</v>
      </c>
      <c r="N784" t="s">
        <v>1298</v>
      </c>
      <c r="O784" t="s">
        <v>1299</v>
      </c>
      <c r="P784" t="s">
        <v>156</v>
      </c>
      <c r="Q784" t="s">
        <v>157</v>
      </c>
      <c r="R784" t="s">
        <v>158</v>
      </c>
      <c r="S784">
        <v>142.37</v>
      </c>
      <c r="T784">
        <v>43.77</v>
      </c>
    </row>
    <row r="785" spans="1:20" x14ac:dyDescent="0.35">
      <c r="A785" t="s">
        <v>1801</v>
      </c>
      <c r="B785">
        <v>3300025682</v>
      </c>
      <c r="C785">
        <v>3241759</v>
      </c>
      <c r="D785">
        <v>167</v>
      </c>
      <c r="E785">
        <v>29814</v>
      </c>
      <c r="F785">
        <v>1</v>
      </c>
      <c r="G785">
        <v>1</v>
      </c>
      <c r="H785">
        <v>1</v>
      </c>
      <c r="I785">
        <v>46</v>
      </c>
      <c r="J785">
        <v>97.38</v>
      </c>
      <c r="K785">
        <v>4.49</v>
      </c>
      <c r="L785">
        <v>74.930000000000007</v>
      </c>
      <c r="M785" t="s">
        <v>183</v>
      </c>
      <c r="N785" t="s">
        <v>1680</v>
      </c>
      <c r="O785" t="s">
        <v>1802</v>
      </c>
      <c r="P785" t="s">
        <v>156</v>
      </c>
      <c r="Q785" t="s">
        <v>157</v>
      </c>
      <c r="R785" t="s">
        <v>158</v>
      </c>
      <c r="S785">
        <v>142.37</v>
      </c>
      <c r="T785">
        <v>43.77</v>
      </c>
    </row>
    <row r="786" spans="1:20" x14ac:dyDescent="0.35">
      <c r="A786" t="s">
        <v>1803</v>
      </c>
      <c r="B786">
        <v>3300025682</v>
      </c>
      <c r="C786">
        <v>3007255</v>
      </c>
      <c r="D786">
        <v>111</v>
      </c>
      <c r="E786">
        <v>45659</v>
      </c>
      <c r="F786">
        <v>0</v>
      </c>
      <c r="G786">
        <v>0</v>
      </c>
      <c r="H786">
        <v>0</v>
      </c>
      <c r="I786">
        <v>33</v>
      </c>
      <c r="J786">
        <v>78.19</v>
      </c>
      <c r="K786">
        <v>3.72</v>
      </c>
      <c r="L786">
        <v>59.59</v>
      </c>
      <c r="M786" t="s">
        <v>153</v>
      </c>
      <c r="N786" t="s">
        <v>1011</v>
      </c>
      <c r="O786" t="s">
        <v>1012</v>
      </c>
      <c r="P786" t="s">
        <v>156</v>
      </c>
      <c r="Q786" t="s">
        <v>157</v>
      </c>
      <c r="R786" t="s">
        <v>158</v>
      </c>
      <c r="S786">
        <v>142.37</v>
      </c>
      <c r="T786">
        <v>43.77</v>
      </c>
    </row>
    <row r="787" spans="1:20" x14ac:dyDescent="0.35">
      <c r="A787" t="s">
        <v>1804</v>
      </c>
      <c r="B787">
        <v>3300025682</v>
      </c>
      <c r="C787">
        <v>2200012</v>
      </c>
      <c r="D787">
        <v>28</v>
      </c>
      <c r="E787">
        <v>204410</v>
      </c>
      <c r="F787">
        <v>1</v>
      </c>
      <c r="G787">
        <v>1</v>
      </c>
      <c r="H787">
        <v>1</v>
      </c>
      <c r="I787">
        <v>47</v>
      </c>
      <c r="J787">
        <v>92.86</v>
      </c>
      <c r="K787">
        <v>1.1000000000000001</v>
      </c>
      <c r="L787">
        <v>87.36</v>
      </c>
      <c r="M787" t="s">
        <v>183</v>
      </c>
      <c r="N787" t="s">
        <v>1289</v>
      </c>
      <c r="O787" t="s">
        <v>1290</v>
      </c>
      <c r="P787" t="s">
        <v>156</v>
      </c>
      <c r="Q787" t="s">
        <v>157</v>
      </c>
      <c r="R787" t="s">
        <v>158</v>
      </c>
      <c r="S787">
        <v>142.37</v>
      </c>
      <c r="T787">
        <v>43.77</v>
      </c>
    </row>
    <row r="788" spans="1:20" x14ac:dyDescent="0.35">
      <c r="A788" t="s">
        <v>1805</v>
      </c>
      <c r="B788">
        <v>3300025682</v>
      </c>
      <c r="C788">
        <v>2138022</v>
      </c>
      <c r="D788">
        <v>49</v>
      </c>
      <c r="E788">
        <v>56184</v>
      </c>
      <c r="F788">
        <v>0</v>
      </c>
      <c r="G788">
        <v>1</v>
      </c>
      <c r="H788">
        <v>1</v>
      </c>
      <c r="I788">
        <v>44</v>
      </c>
      <c r="J788">
        <v>90.91</v>
      </c>
      <c r="K788">
        <v>3.82</v>
      </c>
      <c r="L788">
        <v>71.81</v>
      </c>
      <c r="M788" t="s">
        <v>153</v>
      </c>
      <c r="N788" t="s">
        <v>1806</v>
      </c>
      <c r="O788" t="s">
        <v>1333</v>
      </c>
      <c r="P788" t="s">
        <v>156</v>
      </c>
      <c r="Q788" t="s">
        <v>157</v>
      </c>
      <c r="R788" t="s">
        <v>158</v>
      </c>
      <c r="S788">
        <v>142.37</v>
      </c>
      <c r="T788">
        <v>43.77</v>
      </c>
    </row>
    <row r="789" spans="1:20" x14ac:dyDescent="0.35">
      <c r="A789" t="s">
        <v>1807</v>
      </c>
      <c r="B789">
        <v>3300025682</v>
      </c>
      <c r="C789">
        <v>2394231</v>
      </c>
      <c r="D789">
        <v>146</v>
      </c>
      <c r="E789">
        <v>24187</v>
      </c>
      <c r="F789">
        <v>1</v>
      </c>
      <c r="G789">
        <v>1</v>
      </c>
      <c r="H789">
        <v>1</v>
      </c>
      <c r="I789">
        <v>39</v>
      </c>
      <c r="J789">
        <v>83.28</v>
      </c>
      <c r="K789">
        <v>2.06</v>
      </c>
      <c r="L789">
        <v>72.98</v>
      </c>
      <c r="M789" t="s">
        <v>153</v>
      </c>
      <c r="N789" t="s">
        <v>1692</v>
      </c>
      <c r="O789" t="s">
        <v>1693</v>
      </c>
      <c r="P789" t="s">
        <v>156</v>
      </c>
      <c r="Q789" t="s">
        <v>157</v>
      </c>
      <c r="R789" t="s">
        <v>158</v>
      </c>
      <c r="S789">
        <v>142.37</v>
      </c>
      <c r="T789">
        <v>43.77</v>
      </c>
    </row>
    <row r="790" spans="1:20" x14ac:dyDescent="0.35">
      <c r="A790" t="s">
        <v>1808</v>
      </c>
      <c r="B790">
        <v>3300025682</v>
      </c>
      <c r="C790">
        <v>2401191</v>
      </c>
      <c r="D790">
        <v>78</v>
      </c>
      <c r="E790">
        <v>55565</v>
      </c>
      <c r="F790">
        <v>0</v>
      </c>
      <c r="G790">
        <v>1</v>
      </c>
      <c r="H790">
        <v>0</v>
      </c>
      <c r="I790">
        <v>40</v>
      </c>
      <c r="J790">
        <v>95.7</v>
      </c>
      <c r="K790">
        <v>0.54</v>
      </c>
      <c r="L790">
        <v>93</v>
      </c>
      <c r="M790" t="s">
        <v>153</v>
      </c>
      <c r="N790" t="s">
        <v>1809</v>
      </c>
      <c r="O790" t="s">
        <v>1810</v>
      </c>
      <c r="P790" t="s">
        <v>156</v>
      </c>
      <c r="Q790" t="s">
        <v>157</v>
      </c>
      <c r="R790" t="s">
        <v>158</v>
      </c>
      <c r="S790">
        <v>142.37</v>
      </c>
      <c r="T790">
        <v>43.77</v>
      </c>
    </row>
    <row r="791" spans="1:20" x14ac:dyDescent="0.35">
      <c r="A791" t="s">
        <v>1811</v>
      </c>
      <c r="B791">
        <v>3300025682</v>
      </c>
      <c r="C791">
        <v>2451722</v>
      </c>
      <c r="D791">
        <v>122</v>
      </c>
      <c r="E791">
        <v>33575</v>
      </c>
      <c r="F791">
        <v>0</v>
      </c>
      <c r="G791">
        <v>1</v>
      </c>
      <c r="H791">
        <v>0</v>
      </c>
      <c r="I791">
        <v>41</v>
      </c>
      <c r="J791">
        <v>94.89</v>
      </c>
      <c r="K791">
        <v>1.88</v>
      </c>
      <c r="L791">
        <v>85.49</v>
      </c>
      <c r="M791" t="s">
        <v>153</v>
      </c>
      <c r="N791" t="s">
        <v>1097</v>
      </c>
      <c r="O791" t="s">
        <v>1098</v>
      </c>
      <c r="P791" t="s">
        <v>156</v>
      </c>
      <c r="Q791" t="s">
        <v>157</v>
      </c>
      <c r="R791" t="s">
        <v>158</v>
      </c>
      <c r="S791">
        <v>142.37</v>
      </c>
      <c r="T791">
        <v>43.77</v>
      </c>
    </row>
    <row r="792" spans="1:20" x14ac:dyDescent="0.35">
      <c r="A792" t="s">
        <v>1812</v>
      </c>
      <c r="B792">
        <v>3300025682</v>
      </c>
      <c r="C792">
        <v>2519653</v>
      </c>
      <c r="D792">
        <v>134</v>
      </c>
      <c r="E792">
        <v>29165</v>
      </c>
      <c r="F792">
        <v>0</v>
      </c>
      <c r="G792">
        <v>1</v>
      </c>
      <c r="H792">
        <v>1</v>
      </c>
      <c r="I792">
        <v>41</v>
      </c>
      <c r="J792">
        <v>91.48</v>
      </c>
      <c r="K792">
        <v>2.58</v>
      </c>
      <c r="L792">
        <v>78.58</v>
      </c>
      <c r="M792" t="s">
        <v>153</v>
      </c>
      <c r="N792" t="s">
        <v>1813</v>
      </c>
      <c r="O792" t="s">
        <v>1814</v>
      </c>
      <c r="P792" t="s">
        <v>156</v>
      </c>
      <c r="Q792" t="s">
        <v>157</v>
      </c>
      <c r="R792" t="s">
        <v>158</v>
      </c>
      <c r="S792">
        <v>142.37</v>
      </c>
      <c r="T792">
        <v>43.77</v>
      </c>
    </row>
    <row r="793" spans="1:20" x14ac:dyDescent="0.35">
      <c r="A793" t="s">
        <v>1815</v>
      </c>
      <c r="B793">
        <v>3300025682</v>
      </c>
      <c r="C793">
        <v>2487968</v>
      </c>
      <c r="D793">
        <v>40</v>
      </c>
      <c r="E793">
        <v>97940</v>
      </c>
      <c r="F793">
        <v>0</v>
      </c>
      <c r="G793">
        <v>2</v>
      </c>
      <c r="H793">
        <v>0</v>
      </c>
      <c r="I793">
        <v>34</v>
      </c>
      <c r="J793">
        <v>83.81</v>
      </c>
      <c r="K793">
        <v>1.43</v>
      </c>
      <c r="L793">
        <v>76.66</v>
      </c>
      <c r="M793" t="s">
        <v>153</v>
      </c>
      <c r="N793" t="s">
        <v>1705</v>
      </c>
      <c r="O793" t="s">
        <v>288</v>
      </c>
      <c r="P793" t="s">
        <v>156</v>
      </c>
      <c r="Q793" t="s">
        <v>157</v>
      </c>
      <c r="R793" t="s">
        <v>158</v>
      </c>
      <c r="S793">
        <v>142.37</v>
      </c>
      <c r="T793">
        <v>43.77</v>
      </c>
    </row>
    <row r="794" spans="1:20" x14ac:dyDescent="0.35">
      <c r="A794" t="s">
        <v>1816</v>
      </c>
      <c r="B794">
        <v>3300025471</v>
      </c>
      <c r="C794">
        <v>2516225</v>
      </c>
      <c r="D794">
        <v>67</v>
      </c>
      <c r="E794">
        <v>67159</v>
      </c>
      <c r="F794">
        <v>1</v>
      </c>
      <c r="G794">
        <v>2</v>
      </c>
      <c r="H794">
        <v>0</v>
      </c>
      <c r="I794">
        <v>44</v>
      </c>
      <c r="J794">
        <v>91.53</v>
      </c>
      <c r="K794">
        <v>2.33</v>
      </c>
      <c r="L794">
        <v>79.88</v>
      </c>
      <c r="M794" t="s">
        <v>153</v>
      </c>
      <c r="N794" t="s">
        <v>1568</v>
      </c>
      <c r="O794" t="s">
        <v>1569</v>
      </c>
      <c r="P794" t="s">
        <v>156</v>
      </c>
      <c r="Q794" t="s">
        <v>157</v>
      </c>
      <c r="R794" t="s">
        <v>158</v>
      </c>
      <c r="S794">
        <v>-123.1</v>
      </c>
      <c r="T794">
        <v>49.25</v>
      </c>
    </row>
    <row r="795" spans="1:20" x14ac:dyDescent="0.35">
      <c r="A795" t="s">
        <v>1817</v>
      </c>
      <c r="B795">
        <v>3300025471</v>
      </c>
      <c r="C795">
        <v>2738834</v>
      </c>
      <c r="D795">
        <v>85</v>
      </c>
      <c r="E795">
        <v>68914</v>
      </c>
      <c r="F795">
        <v>0</v>
      </c>
      <c r="G795">
        <v>1</v>
      </c>
      <c r="H795">
        <v>0</v>
      </c>
      <c r="I795">
        <v>41</v>
      </c>
      <c r="J795">
        <v>98.47</v>
      </c>
      <c r="K795">
        <v>3.06</v>
      </c>
      <c r="L795">
        <v>83.17</v>
      </c>
      <c r="M795" t="s">
        <v>153</v>
      </c>
      <c r="N795" t="s">
        <v>1572</v>
      </c>
      <c r="O795" t="s">
        <v>1573</v>
      </c>
      <c r="P795" t="s">
        <v>156</v>
      </c>
      <c r="Q795" t="s">
        <v>157</v>
      </c>
      <c r="R795" t="s">
        <v>158</v>
      </c>
      <c r="S795">
        <v>-123.1</v>
      </c>
      <c r="T795">
        <v>49.25</v>
      </c>
    </row>
    <row r="796" spans="1:20" x14ac:dyDescent="0.35">
      <c r="A796" t="s">
        <v>1818</v>
      </c>
      <c r="B796">
        <v>3300025471</v>
      </c>
      <c r="C796">
        <v>2328197</v>
      </c>
      <c r="D796">
        <v>156</v>
      </c>
      <c r="E796">
        <v>29800</v>
      </c>
      <c r="F796">
        <v>0</v>
      </c>
      <c r="G796">
        <v>1</v>
      </c>
      <c r="H796">
        <v>0</v>
      </c>
      <c r="I796">
        <v>46</v>
      </c>
      <c r="J796">
        <v>100</v>
      </c>
      <c r="K796">
        <v>0</v>
      </c>
      <c r="L796">
        <v>100</v>
      </c>
      <c r="M796" t="s">
        <v>153</v>
      </c>
      <c r="N796" t="s">
        <v>1565</v>
      </c>
      <c r="O796" t="s">
        <v>1566</v>
      </c>
      <c r="P796" t="s">
        <v>156</v>
      </c>
      <c r="Q796" t="s">
        <v>157</v>
      </c>
      <c r="R796" t="s">
        <v>158</v>
      </c>
      <c r="S796">
        <v>-123.1</v>
      </c>
      <c r="T796">
        <v>49.25</v>
      </c>
    </row>
    <row r="797" spans="1:20" x14ac:dyDescent="0.35">
      <c r="A797" t="s">
        <v>1819</v>
      </c>
      <c r="B797">
        <v>3300025471</v>
      </c>
      <c r="C797">
        <v>3038135</v>
      </c>
      <c r="D797">
        <v>41</v>
      </c>
      <c r="E797">
        <v>141897</v>
      </c>
      <c r="F797">
        <v>1</v>
      </c>
      <c r="G797">
        <v>3</v>
      </c>
      <c r="H797">
        <v>0</v>
      </c>
      <c r="I797">
        <v>53</v>
      </c>
      <c r="J797">
        <v>99.84</v>
      </c>
      <c r="K797">
        <v>0.65</v>
      </c>
      <c r="L797">
        <v>96.59</v>
      </c>
      <c r="M797" t="s">
        <v>153</v>
      </c>
      <c r="N797" t="s">
        <v>533</v>
      </c>
      <c r="O797" t="s">
        <v>534</v>
      </c>
      <c r="P797" t="s">
        <v>156</v>
      </c>
      <c r="Q797" t="s">
        <v>157</v>
      </c>
      <c r="R797" t="s">
        <v>158</v>
      </c>
      <c r="S797">
        <v>-123.1</v>
      </c>
      <c r="T797">
        <v>49.25</v>
      </c>
    </row>
    <row r="798" spans="1:20" x14ac:dyDescent="0.35">
      <c r="A798" t="s">
        <v>1820</v>
      </c>
      <c r="B798">
        <v>3300025471</v>
      </c>
      <c r="C798">
        <v>2991448</v>
      </c>
      <c r="D798">
        <v>50</v>
      </c>
      <c r="E798">
        <v>107205</v>
      </c>
      <c r="F798">
        <v>1</v>
      </c>
      <c r="G798">
        <v>1</v>
      </c>
      <c r="H798">
        <v>1</v>
      </c>
      <c r="I798">
        <v>45</v>
      </c>
      <c r="J798">
        <v>96.59</v>
      </c>
      <c r="K798">
        <v>0</v>
      </c>
      <c r="L798">
        <v>96.59</v>
      </c>
      <c r="M798" t="s">
        <v>183</v>
      </c>
      <c r="N798" t="s">
        <v>1821</v>
      </c>
      <c r="O798" t="s">
        <v>1822</v>
      </c>
      <c r="P798" t="s">
        <v>156</v>
      </c>
      <c r="Q798" t="s">
        <v>157</v>
      </c>
      <c r="R798" t="s">
        <v>158</v>
      </c>
      <c r="S798">
        <v>-123.1</v>
      </c>
      <c r="T798">
        <v>49.25</v>
      </c>
    </row>
    <row r="799" spans="1:20" x14ac:dyDescent="0.35">
      <c r="A799" t="s">
        <v>1823</v>
      </c>
      <c r="B799">
        <v>3300025471</v>
      </c>
      <c r="C799">
        <v>1217715</v>
      </c>
      <c r="D799">
        <v>124</v>
      </c>
      <c r="E799">
        <v>12664</v>
      </c>
      <c r="F799">
        <v>0</v>
      </c>
      <c r="G799">
        <v>0</v>
      </c>
      <c r="H799">
        <v>0</v>
      </c>
      <c r="I799">
        <v>20</v>
      </c>
      <c r="J799">
        <v>88.98</v>
      </c>
      <c r="K799">
        <v>0.85</v>
      </c>
      <c r="L799">
        <v>84.73</v>
      </c>
      <c r="M799" t="s">
        <v>153</v>
      </c>
      <c r="N799" t="s">
        <v>1824</v>
      </c>
      <c r="O799" t="s">
        <v>1825</v>
      </c>
      <c r="P799" t="s">
        <v>156</v>
      </c>
      <c r="Q799" t="s">
        <v>157</v>
      </c>
      <c r="R799" t="s">
        <v>158</v>
      </c>
      <c r="S799">
        <v>-123.1</v>
      </c>
      <c r="T799">
        <v>49.25</v>
      </c>
    </row>
    <row r="800" spans="1:20" x14ac:dyDescent="0.35">
      <c r="A800" t="s">
        <v>1826</v>
      </c>
      <c r="B800">
        <v>3300025471</v>
      </c>
      <c r="C800">
        <v>1189590</v>
      </c>
      <c r="D800">
        <v>144</v>
      </c>
      <c r="E800">
        <v>10050</v>
      </c>
      <c r="F800">
        <v>0</v>
      </c>
      <c r="G800">
        <v>0</v>
      </c>
      <c r="H800">
        <v>0</v>
      </c>
      <c r="I800">
        <v>19</v>
      </c>
      <c r="J800">
        <v>55.93</v>
      </c>
      <c r="K800">
        <v>0.34</v>
      </c>
      <c r="L800">
        <v>54.23</v>
      </c>
      <c r="M800" t="s">
        <v>153</v>
      </c>
      <c r="N800" t="s">
        <v>1827</v>
      </c>
      <c r="O800" t="s">
        <v>1828</v>
      </c>
      <c r="P800" t="s">
        <v>156</v>
      </c>
      <c r="Q800" t="s">
        <v>157</v>
      </c>
      <c r="R800" t="s">
        <v>158</v>
      </c>
      <c r="S800">
        <v>-123.1</v>
      </c>
      <c r="T800">
        <v>49.25</v>
      </c>
    </row>
    <row r="801" spans="1:20" x14ac:dyDescent="0.35">
      <c r="A801" t="s">
        <v>121</v>
      </c>
      <c r="B801">
        <v>3300025471</v>
      </c>
      <c r="C801">
        <v>1565889</v>
      </c>
      <c r="D801">
        <v>28</v>
      </c>
      <c r="E801">
        <v>114923</v>
      </c>
      <c r="F801">
        <v>3</v>
      </c>
      <c r="G801">
        <v>1</v>
      </c>
      <c r="H801">
        <v>1</v>
      </c>
      <c r="I801">
        <v>44</v>
      </c>
      <c r="J801">
        <v>96.61</v>
      </c>
      <c r="K801">
        <v>0</v>
      </c>
      <c r="L801">
        <v>96.61</v>
      </c>
      <c r="M801" t="s">
        <v>183</v>
      </c>
      <c r="N801" t="s">
        <v>1829</v>
      </c>
      <c r="O801" t="s">
        <v>1830</v>
      </c>
      <c r="P801" t="s">
        <v>156</v>
      </c>
      <c r="Q801" t="s">
        <v>157</v>
      </c>
      <c r="R801" t="s">
        <v>158</v>
      </c>
      <c r="S801">
        <v>-123.1</v>
      </c>
      <c r="T801">
        <v>49.25</v>
      </c>
    </row>
    <row r="802" spans="1:20" x14ac:dyDescent="0.35">
      <c r="A802" t="s">
        <v>1831</v>
      </c>
      <c r="B802">
        <v>3300025471</v>
      </c>
      <c r="C802">
        <v>1715718</v>
      </c>
      <c r="D802">
        <v>77</v>
      </c>
      <c r="E802">
        <v>56384</v>
      </c>
      <c r="F802">
        <v>1</v>
      </c>
      <c r="G802">
        <v>1</v>
      </c>
      <c r="H802">
        <v>0</v>
      </c>
      <c r="I802">
        <v>44</v>
      </c>
      <c r="J802">
        <v>99.84</v>
      </c>
      <c r="K802">
        <v>1.72</v>
      </c>
      <c r="L802">
        <v>91.24</v>
      </c>
      <c r="M802" t="s">
        <v>153</v>
      </c>
      <c r="N802" t="s">
        <v>1832</v>
      </c>
      <c r="O802" t="s">
        <v>1833</v>
      </c>
      <c r="P802" t="s">
        <v>156</v>
      </c>
      <c r="Q802" t="s">
        <v>157</v>
      </c>
      <c r="R802" t="s">
        <v>158</v>
      </c>
      <c r="S802">
        <v>-123.1</v>
      </c>
      <c r="T802">
        <v>49.25</v>
      </c>
    </row>
    <row r="803" spans="1:20" x14ac:dyDescent="0.35">
      <c r="A803" t="s">
        <v>1834</v>
      </c>
      <c r="B803">
        <v>3300025471</v>
      </c>
      <c r="C803">
        <v>1150532</v>
      </c>
      <c r="D803">
        <v>112</v>
      </c>
      <c r="E803">
        <v>14009</v>
      </c>
      <c r="F803">
        <v>0</v>
      </c>
      <c r="G803">
        <v>0</v>
      </c>
      <c r="H803">
        <v>0</v>
      </c>
      <c r="I803">
        <v>29</v>
      </c>
      <c r="J803">
        <v>82.39</v>
      </c>
      <c r="K803">
        <v>1.6</v>
      </c>
      <c r="L803">
        <v>74.39</v>
      </c>
      <c r="M803" t="s">
        <v>153</v>
      </c>
      <c r="N803" t="s">
        <v>1835</v>
      </c>
      <c r="O803" t="s">
        <v>1836</v>
      </c>
      <c r="P803" t="s">
        <v>156</v>
      </c>
      <c r="Q803" t="s">
        <v>157</v>
      </c>
      <c r="R803" t="s">
        <v>158</v>
      </c>
      <c r="S803">
        <v>-123.1</v>
      </c>
      <c r="T803">
        <v>49.25</v>
      </c>
    </row>
    <row r="804" spans="1:20" x14ac:dyDescent="0.35">
      <c r="A804" t="s">
        <v>1837</v>
      </c>
      <c r="B804">
        <v>3300025471</v>
      </c>
      <c r="C804">
        <v>3996453</v>
      </c>
      <c r="D804">
        <v>696</v>
      </c>
      <c r="E804">
        <v>5939</v>
      </c>
      <c r="F804">
        <v>0</v>
      </c>
      <c r="G804">
        <v>1</v>
      </c>
      <c r="H804">
        <v>0</v>
      </c>
      <c r="I804">
        <v>28</v>
      </c>
      <c r="J804">
        <v>64.489999999999995</v>
      </c>
      <c r="K804">
        <v>1.1399999999999999</v>
      </c>
      <c r="L804">
        <v>58.79</v>
      </c>
      <c r="M804" t="s">
        <v>153</v>
      </c>
      <c r="N804" t="s">
        <v>1580</v>
      </c>
      <c r="O804" t="s">
        <v>1053</v>
      </c>
      <c r="P804" t="s">
        <v>156</v>
      </c>
      <c r="Q804" t="s">
        <v>157</v>
      </c>
      <c r="R804" t="s">
        <v>158</v>
      </c>
      <c r="S804">
        <v>-123.1</v>
      </c>
      <c r="T804">
        <v>49.25</v>
      </c>
    </row>
    <row r="805" spans="1:20" x14ac:dyDescent="0.35">
      <c r="A805" t="s">
        <v>1838</v>
      </c>
      <c r="B805">
        <v>3300025471</v>
      </c>
      <c r="C805">
        <v>4448816</v>
      </c>
      <c r="D805">
        <v>220</v>
      </c>
      <c r="E805">
        <v>32952</v>
      </c>
      <c r="F805">
        <v>1</v>
      </c>
      <c r="G805">
        <v>1</v>
      </c>
      <c r="H805">
        <v>1</v>
      </c>
      <c r="I805">
        <v>45</v>
      </c>
      <c r="J805">
        <v>99.49</v>
      </c>
      <c r="K805">
        <v>4.95</v>
      </c>
      <c r="L805">
        <v>74.739999999999995</v>
      </c>
      <c r="M805" t="s">
        <v>183</v>
      </c>
      <c r="N805" t="s">
        <v>1839</v>
      </c>
      <c r="O805" t="s">
        <v>1840</v>
      </c>
      <c r="P805" t="s">
        <v>156</v>
      </c>
      <c r="Q805" t="s">
        <v>157</v>
      </c>
      <c r="R805" t="s">
        <v>158</v>
      </c>
      <c r="S805">
        <v>-123.1</v>
      </c>
      <c r="T805">
        <v>49.25</v>
      </c>
    </row>
    <row r="806" spans="1:20" x14ac:dyDescent="0.35">
      <c r="A806" t="s">
        <v>1841</v>
      </c>
      <c r="B806">
        <v>3300025471</v>
      </c>
      <c r="C806">
        <v>3279647</v>
      </c>
      <c r="D806">
        <v>449</v>
      </c>
      <c r="E806">
        <v>8702</v>
      </c>
      <c r="F806">
        <v>0</v>
      </c>
      <c r="G806">
        <v>0</v>
      </c>
      <c r="H806">
        <v>0</v>
      </c>
      <c r="I806">
        <v>38</v>
      </c>
      <c r="J806">
        <v>77.59</v>
      </c>
      <c r="K806">
        <v>2.36</v>
      </c>
      <c r="L806">
        <v>65.790000000000006</v>
      </c>
      <c r="M806" t="s">
        <v>153</v>
      </c>
      <c r="N806" t="s">
        <v>1842</v>
      </c>
      <c r="O806" t="s">
        <v>1843</v>
      </c>
      <c r="P806" t="s">
        <v>156</v>
      </c>
      <c r="Q806" t="s">
        <v>157</v>
      </c>
      <c r="R806" t="s">
        <v>158</v>
      </c>
      <c r="S806">
        <v>-123.1</v>
      </c>
      <c r="T806">
        <v>49.25</v>
      </c>
    </row>
    <row r="807" spans="1:20" x14ac:dyDescent="0.35">
      <c r="A807" t="s">
        <v>1844</v>
      </c>
      <c r="B807">
        <v>3300025471</v>
      </c>
      <c r="C807">
        <v>3922378</v>
      </c>
      <c r="D807">
        <v>474</v>
      </c>
      <c r="E807">
        <v>10195</v>
      </c>
      <c r="F807">
        <v>1</v>
      </c>
      <c r="G807">
        <v>0</v>
      </c>
      <c r="H807">
        <v>0</v>
      </c>
      <c r="I807">
        <v>41</v>
      </c>
      <c r="J807">
        <v>80.650000000000006</v>
      </c>
      <c r="K807">
        <v>1.1499999999999999</v>
      </c>
      <c r="L807">
        <v>74.900000000000006</v>
      </c>
      <c r="M807" t="s">
        <v>153</v>
      </c>
      <c r="N807" t="s">
        <v>1585</v>
      </c>
      <c r="O807" t="s">
        <v>1586</v>
      </c>
      <c r="P807" t="s">
        <v>156</v>
      </c>
      <c r="Q807" t="s">
        <v>157</v>
      </c>
      <c r="R807" t="s">
        <v>158</v>
      </c>
      <c r="S807">
        <v>-123.1</v>
      </c>
      <c r="T807">
        <v>49.25</v>
      </c>
    </row>
    <row r="808" spans="1:20" x14ac:dyDescent="0.35">
      <c r="A808" t="s">
        <v>1845</v>
      </c>
      <c r="B808">
        <v>3300025471</v>
      </c>
      <c r="C808">
        <v>1430509</v>
      </c>
      <c r="D808">
        <v>126</v>
      </c>
      <c r="E808">
        <v>15152</v>
      </c>
      <c r="F808">
        <v>0</v>
      </c>
      <c r="G808">
        <v>0</v>
      </c>
      <c r="H808">
        <v>0</v>
      </c>
      <c r="I808">
        <v>39</v>
      </c>
      <c r="J808">
        <v>76.88</v>
      </c>
      <c r="K808">
        <v>2.0699999999999998</v>
      </c>
      <c r="L808">
        <v>66.53</v>
      </c>
      <c r="M808" t="s">
        <v>153</v>
      </c>
      <c r="N808" t="s">
        <v>1846</v>
      </c>
      <c r="O808" t="s">
        <v>1847</v>
      </c>
      <c r="P808" t="s">
        <v>156</v>
      </c>
      <c r="Q808" t="s">
        <v>157</v>
      </c>
      <c r="R808" t="s">
        <v>158</v>
      </c>
      <c r="S808">
        <v>-123.1</v>
      </c>
      <c r="T808">
        <v>49.25</v>
      </c>
    </row>
    <row r="809" spans="1:20" x14ac:dyDescent="0.35">
      <c r="A809" t="s">
        <v>1848</v>
      </c>
      <c r="B809">
        <v>3300025471</v>
      </c>
      <c r="C809">
        <v>1339845</v>
      </c>
      <c r="D809">
        <v>109</v>
      </c>
      <c r="E809">
        <v>17325</v>
      </c>
      <c r="F809">
        <v>1</v>
      </c>
      <c r="G809">
        <v>0</v>
      </c>
      <c r="H809">
        <v>1</v>
      </c>
      <c r="I809">
        <v>28</v>
      </c>
      <c r="J809">
        <v>79.66</v>
      </c>
      <c r="K809">
        <v>0</v>
      </c>
      <c r="L809">
        <v>79.66</v>
      </c>
      <c r="M809" t="s">
        <v>153</v>
      </c>
      <c r="N809" t="s">
        <v>1849</v>
      </c>
      <c r="O809" t="s">
        <v>1850</v>
      </c>
      <c r="P809" t="s">
        <v>156</v>
      </c>
      <c r="Q809" t="s">
        <v>157</v>
      </c>
      <c r="R809" t="s">
        <v>158</v>
      </c>
      <c r="S809">
        <v>-123.1</v>
      </c>
      <c r="T809">
        <v>49.25</v>
      </c>
    </row>
    <row r="810" spans="1:20" x14ac:dyDescent="0.35">
      <c r="A810" t="s">
        <v>1851</v>
      </c>
      <c r="B810">
        <v>3300025471</v>
      </c>
      <c r="C810">
        <v>1493906</v>
      </c>
      <c r="D810">
        <v>200</v>
      </c>
      <c r="E810">
        <v>8685</v>
      </c>
      <c r="F810">
        <v>0</v>
      </c>
      <c r="G810">
        <v>3</v>
      </c>
      <c r="H810">
        <v>0</v>
      </c>
      <c r="I810">
        <v>29</v>
      </c>
      <c r="J810">
        <v>77.09</v>
      </c>
      <c r="K810">
        <v>1.73</v>
      </c>
      <c r="L810">
        <v>68.44</v>
      </c>
      <c r="M810" t="s">
        <v>153</v>
      </c>
      <c r="N810" t="s">
        <v>1609</v>
      </c>
      <c r="O810" t="s">
        <v>1610</v>
      </c>
      <c r="P810" t="s">
        <v>156</v>
      </c>
      <c r="Q810" t="s">
        <v>157</v>
      </c>
      <c r="R810" t="s">
        <v>158</v>
      </c>
      <c r="S810">
        <v>-123.1</v>
      </c>
      <c r="T810">
        <v>49.25</v>
      </c>
    </row>
    <row r="811" spans="1:20" x14ac:dyDescent="0.35">
      <c r="A811" t="s">
        <v>1852</v>
      </c>
      <c r="B811">
        <v>3300025471</v>
      </c>
      <c r="C811">
        <v>1670478</v>
      </c>
      <c r="D811">
        <v>119</v>
      </c>
      <c r="E811">
        <v>19815</v>
      </c>
      <c r="F811">
        <v>0</v>
      </c>
      <c r="G811">
        <v>1</v>
      </c>
      <c r="H811">
        <v>0</v>
      </c>
      <c r="I811">
        <v>42</v>
      </c>
      <c r="J811">
        <v>93.86</v>
      </c>
      <c r="K811">
        <v>0</v>
      </c>
      <c r="L811">
        <v>93.86</v>
      </c>
      <c r="M811" t="s">
        <v>153</v>
      </c>
      <c r="N811" t="s">
        <v>1329</v>
      </c>
      <c r="O811" t="s">
        <v>1330</v>
      </c>
      <c r="P811" t="s">
        <v>156</v>
      </c>
      <c r="Q811" t="s">
        <v>157</v>
      </c>
      <c r="R811" t="s">
        <v>158</v>
      </c>
      <c r="S811">
        <v>-123.1</v>
      </c>
      <c r="T811">
        <v>49.25</v>
      </c>
    </row>
    <row r="812" spans="1:20" x14ac:dyDescent="0.35">
      <c r="A812" t="s">
        <v>1853</v>
      </c>
      <c r="B812">
        <v>3300025471</v>
      </c>
      <c r="C812">
        <v>798125</v>
      </c>
      <c r="D812">
        <v>113</v>
      </c>
      <c r="E812">
        <v>8333</v>
      </c>
      <c r="F812">
        <v>1</v>
      </c>
      <c r="G812">
        <v>2</v>
      </c>
      <c r="H812">
        <v>1</v>
      </c>
      <c r="I812">
        <v>14</v>
      </c>
      <c r="J812">
        <v>73.42</v>
      </c>
      <c r="K812">
        <v>0</v>
      </c>
      <c r="L812">
        <v>73.42</v>
      </c>
      <c r="M812" t="s">
        <v>153</v>
      </c>
      <c r="N812" t="s">
        <v>1854</v>
      </c>
      <c r="O812" t="s">
        <v>1855</v>
      </c>
      <c r="P812" t="s">
        <v>156</v>
      </c>
      <c r="Q812" t="s">
        <v>157</v>
      </c>
      <c r="R812" t="s">
        <v>158</v>
      </c>
      <c r="S812">
        <v>-123.1</v>
      </c>
      <c r="T812">
        <v>49.25</v>
      </c>
    </row>
    <row r="813" spans="1:20" x14ac:dyDescent="0.35">
      <c r="A813" t="s">
        <v>1856</v>
      </c>
      <c r="B813">
        <v>3300025471</v>
      </c>
      <c r="C813">
        <v>921479</v>
      </c>
      <c r="D813">
        <v>140</v>
      </c>
      <c r="E813">
        <v>7190</v>
      </c>
      <c r="F813">
        <v>0</v>
      </c>
      <c r="G813">
        <v>0</v>
      </c>
      <c r="H813">
        <v>0</v>
      </c>
      <c r="I813">
        <v>10</v>
      </c>
      <c r="J813">
        <v>57.57</v>
      </c>
      <c r="K813">
        <v>0</v>
      </c>
      <c r="L813">
        <v>57.57</v>
      </c>
      <c r="M813" t="s">
        <v>153</v>
      </c>
      <c r="N813" t="s">
        <v>1857</v>
      </c>
      <c r="O813" t="s">
        <v>1858</v>
      </c>
      <c r="P813" t="s">
        <v>156</v>
      </c>
      <c r="Q813" t="s">
        <v>157</v>
      </c>
      <c r="R813" t="s">
        <v>158</v>
      </c>
      <c r="S813">
        <v>-123.1</v>
      </c>
      <c r="T813">
        <v>49.25</v>
      </c>
    </row>
    <row r="814" spans="1:20" x14ac:dyDescent="0.35">
      <c r="A814" t="s">
        <v>1859</v>
      </c>
      <c r="B814">
        <v>3300025471</v>
      </c>
      <c r="C814">
        <v>1131938</v>
      </c>
      <c r="D814">
        <v>165</v>
      </c>
      <c r="E814">
        <v>7984</v>
      </c>
      <c r="F814">
        <v>1</v>
      </c>
      <c r="G814">
        <v>2</v>
      </c>
      <c r="H814">
        <v>2</v>
      </c>
      <c r="I814">
        <v>19</v>
      </c>
      <c r="J814">
        <v>79.510000000000005</v>
      </c>
      <c r="K814">
        <v>2.0099999999999998</v>
      </c>
      <c r="L814">
        <v>69.459999999999994</v>
      </c>
      <c r="M814" t="s">
        <v>153</v>
      </c>
      <c r="N814" t="s">
        <v>545</v>
      </c>
      <c r="O814" t="s">
        <v>1860</v>
      </c>
      <c r="P814" t="s">
        <v>156</v>
      </c>
      <c r="Q814" t="s">
        <v>157</v>
      </c>
      <c r="R814" t="s">
        <v>158</v>
      </c>
      <c r="S814">
        <v>-123.1</v>
      </c>
      <c r="T814">
        <v>49.25</v>
      </c>
    </row>
    <row r="815" spans="1:20" x14ac:dyDescent="0.35">
      <c r="A815" t="s">
        <v>1861</v>
      </c>
      <c r="B815">
        <v>3300025471</v>
      </c>
      <c r="C815">
        <v>2394574</v>
      </c>
      <c r="D815">
        <v>111</v>
      </c>
      <c r="E815">
        <v>35808</v>
      </c>
      <c r="F815">
        <v>1</v>
      </c>
      <c r="G815">
        <v>1</v>
      </c>
      <c r="H815">
        <v>1</v>
      </c>
      <c r="I815">
        <v>43</v>
      </c>
      <c r="J815">
        <v>94.01</v>
      </c>
      <c r="K815">
        <v>1.65</v>
      </c>
      <c r="L815">
        <v>85.76</v>
      </c>
      <c r="M815" t="s">
        <v>183</v>
      </c>
      <c r="N815" t="s">
        <v>1862</v>
      </c>
      <c r="O815" t="s">
        <v>1863</v>
      </c>
      <c r="P815" t="s">
        <v>156</v>
      </c>
      <c r="Q815" t="s">
        <v>157</v>
      </c>
      <c r="R815" t="s">
        <v>158</v>
      </c>
      <c r="S815">
        <v>-123.1</v>
      </c>
      <c r="T815">
        <v>49.25</v>
      </c>
    </row>
    <row r="816" spans="1:20" x14ac:dyDescent="0.35">
      <c r="A816" t="s">
        <v>50</v>
      </c>
      <c r="B816">
        <v>3300025471</v>
      </c>
      <c r="C816">
        <v>2227939</v>
      </c>
      <c r="D816">
        <v>84</v>
      </c>
      <c r="E816">
        <v>38772</v>
      </c>
      <c r="F816">
        <v>1</v>
      </c>
      <c r="G816">
        <v>1</v>
      </c>
      <c r="H816">
        <v>1</v>
      </c>
      <c r="I816">
        <v>42</v>
      </c>
      <c r="J816">
        <v>92.16</v>
      </c>
      <c r="K816">
        <v>0.85</v>
      </c>
      <c r="L816">
        <v>87.91</v>
      </c>
      <c r="M816" t="s">
        <v>183</v>
      </c>
      <c r="N816" t="s">
        <v>1864</v>
      </c>
      <c r="O816" t="s">
        <v>1865</v>
      </c>
      <c r="P816" t="s">
        <v>156</v>
      </c>
      <c r="Q816" t="s">
        <v>157</v>
      </c>
      <c r="R816" t="s">
        <v>158</v>
      </c>
      <c r="S816">
        <v>-123.1</v>
      </c>
      <c r="T816">
        <v>49.25</v>
      </c>
    </row>
    <row r="817" spans="1:20" x14ac:dyDescent="0.35">
      <c r="A817" t="s">
        <v>1866</v>
      </c>
      <c r="B817">
        <v>3300025471</v>
      </c>
      <c r="C817">
        <v>2062706</v>
      </c>
      <c r="D817">
        <v>282</v>
      </c>
      <c r="E817">
        <v>8638</v>
      </c>
      <c r="F817">
        <v>0</v>
      </c>
      <c r="G817">
        <v>0</v>
      </c>
      <c r="H817">
        <v>0</v>
      </c>
      <c r="I817">
        <v>36</v>
      </c>
      <c r="J817">
        <v>82.76</v>
      </c>
      <c r="K817">
        <v>2.19</v>
      </c>
      <c r="L817">
        <v>71.81</v>
      </c>
      <c r="M817" t="s">
        <v>153</v>
      </c>
      <c r="N817" t="s">
        <v>1867</v>
      </c>
      <c r="O817" t="s">
        <v>1868</v>
      </c>
      <c r="P817" t="s">
        <v>156</v>
      </c>
      <c r="Q817" t="s">
        <v>157</v>
      </c>
      <c r="R817" t="s">
        <v>158</v>
      </c>
      <c r="S817">
        <v>-123.1</v>
      </c>
      <c r="T817">
        <v>49.25</v>
      </c>
    </row>
    <row r="818" spans="1:20" x14ac:dyDescent="0.35">
      <c r="A818" t="s">
        <v>1869</v>
      </c>
      <c r="B818">
        <v>3300025471</v>
      </c>
      <c r="C818">
        <v>2159730</v>
      </c>
      <c r="D818">
        <v>143</v>
      </c>
      <c r="E818">
        <v>18943</v>
      </c>
      <c r="F818">
        <v>1</v>
      </c>
      <c r="G818">
        <v>2</v>
      </c>
      <c r="H818">
        <v>0</v>
      </c>
      <c r="I818">
        <v>42</v>
      </c>
      <c r="J818">
        <v>93.35</v>
      </c>
      <c r="K818">
        <v>2.13</v>
      </c>
      <c r="L818">
        <v>82.7</v>
      </c>
      <c r="M818" t="s">
        <v>153</v>
      </c>
      <c r="N818" t="s">
        <v>1594</v>
      </c>
      <c r="O818" t="s">
        <v>1595</v>
      </c>
      <c r="P818" t="s">
        <v>156</v>
      </c>
      <c r="Q818" t="s">
        <v>157</v>
      </c>
      <c r="R818" t="s">
        <v>158</v>
      </c>
      <c r="S818">
        <v>-123.1</v>
      </c>
      <c r="T818">
        <v>49.25</v>
      </c>
    </row>
    <row r="819" spans="1:20" x14ac:dyDescent="0.35">
      <c r="A819" t="s">
        <v>1870</v>
      </c>
      <c r="B819">
        <v>3300025471</v>
      </c>
      <c r="C819">
        <v>1991341</v>
      </c>
      <c r="D819">
        <v>68</v>
      </c>
      <c r="E819">
        <v>55267</v>
      </c>
      <c r="F819">
        <v>1</v>
      </c>
      <c r="G819">
        <v>0</v>
      </c>
      <c r="H819">
        <v>0</v>
      </c>
      <c r="I819">
        <v>48</v>
      </c>
      <c r="J819">
        <v>87.77</v>
      </c>
      <c r="K819">
        <v>4.3899999999999997</v>
      </c>
      <c r="L819">
        <v>65.819999999999993</v>
      </c>
      <c r="M819" t="s">
        <v>153</v>
      </c>
      <c r="N819" t="s">
        <v>1871</v>
      </c>
      <c r="O819" t="s">
        <v>1872</v>
      </c>
      <c r="P819" t="s">
        <v>156</v>
      </c>
      <c r="Q819" t="s">
        <v>157</v>
      </c>
      <c r="R819" t="s">
        <v>158</v>
      </c>
      <c r="S819">
        <v>-123.1</v>
      </c>
      <c r="T819">
        <v>49.25</v>
      </c>
    </row>
    <row r="820" spans="1:20" x14ac:dyDescent="0.35">
      <c r="A820" t="s">
        <v>1873</v>
      </c>
      <c r="B820">
        <v>3300025471</v>
      </c>
      <c r="C820">
        <v>1929483</v>
      </c>
      <c r="D820">
        <v>87</v>
      </c>
      <c r="E820">
        <v>60252</v>
      </c>
      <c r="F820">
        <v>1</v>
      </c>
      <c r="G820">
        <v>0</v>
      </c>
      <c r="H820">
        <v>0</v>
      </c>
      <c r="I820">
        <v>38</v>
      </c>
      <c r="J820">
        <v>87.25</v>
      </c>
      <c r="K820">
        <v>0</v>
      </c>
      <c r="L820">
        <v>87.25</v>
      </c>
      <c r="M820" t="s">
        <v>153</v>
      </c>
      <c r="N820" t="s">
        <v>1556</v>
      </c>
      <c r="O820" t="s">
        <v>1557</v>
      </c>
      <c r="P820" t="s">
        <v>156</v>
      </c>
      <c r="Q820" t="s">
        <v>157</v>
      </c>
      <c r="R820" t="s">
        <v>158</v>
      </c>
      <c r="S820">
        <v>-123.1</v>
      </c>
      <c r="T820">
        <v>49.25</v>
      </c>
    </row>
    <row r="821" spans="1:20" x14ac:dyDescent="0.35">
      <c r="A821" t="s">
        <v>1874</v>
      </c>
      <c r="B821">
        <v>3300025471</v>
      </c>
      <c r="C821">
        <v>1959351</v>
      </c>
      <c r="D821">
        <v>49</v>
      </c>
      <c r="E821">
        <v>69865</v>
      </c>
      <c r="F821">
        <v>2</v>
      </c>
      <c r="G821">
        <v>2</v>
      </c>
      <c r="H821">
        <v>0</v>
      </c>
      <c r="I821">
        <v>40</v>
      </c>
      <c r="J821">
        <v>89.48</v>
      </c>
      <c r="K821">
        <v>0.28000000000000003</v>
      </c>
      <c r="L821">
        <v>88.08</v>
      </c>
      <c r="M821" t="s">
        <v>153</v>
      </c>
      <c r="N821" t="s">
        <v>1591</v>
      </c>
      <c r="O821" t="s">
        <v>1592</v>
      </c>
      <c r="P821" t="s">
        <v>156</v>
      </c>
      <c r="Q821" t="s">
        <v>157</v>
      </c>
      <c r="R821" t="s">
        <v>158</v>
      </c>
      <c r="S821">
        <v>-123.1</v>
      </c>
      <c r="T821">
        <v>49.25</v>
      </c>
    </row>
    <row r="822" spans="1:20" x14ac:dyDescent="0.35">
      <c r="A822" t="s">
        <v>1875</v>
      </c>
      <c r="B822">
        <v>3300025471</v>
      </c>
      <c r="C822">
        <v>475484</v>
      </c>
      <c r="D822">
        <v>42</v>
      </c>
      <c r="E822">
        <v>12017</v>
      </c>
      <c r="F822">
        <v>0</v>
      </c>
      <c r="G822">
        <v>1</v>
      </c>
      <c r="H822">
        <v>2</v>
      </c>
      <c r="I822">
        <v>33</v>
      </c>
      <c r="J822">
        <v>73.41</v>
      </c>
      <c r="K822">
        <v>1.49</v>
      </c>
      <c r="L822">
        <v>65.959999999999994</v>
      </c>
      <c r="M822" t="s">
        <v>153</v>
      </c>
      <c r="N822" t="s">
        <v>1876</v>
      </c>
      <c r="O822" t="s">
        <v>1030</v>
      </c>
      <c r="P822" t="s">
        <v>156</v>
      </c>
      <c r="Q822" t="s">
        <v>157</v>
      </c>
      <c r="R822" t="s">
        <v>158</v>
      </c>
      <c r="S822">
        <v>-123.1</v>
      </c>
      <c r="T822">
        <v>49.25</v>
      </c>
    </row>
    <row r="823" spans="1:20" x14ac:dyDescent="0.35">
      <c r="A823" t="s">
        <v>67</v>
      </c>
      <c r="B823">
        <v>3300009767</v>
      </c>
      <c r="C823">
        <v>6458246</v>
      </c>
      <c r="D823">
        <v>145</v>
      </c>
      <c r="E823">
        <v>71710</v>
      </c>
      <c r="F823">
        <v>1</v>
      </c>
      <c r="G823">
        <v>1</v>
      </c>
      <c r="H823">
        <v>1</v>
      </c>
      <c r="I823">
        <v>46</v>
      </c>
      <c r="J823">
        <v>90.19</v>
      </c>
      <c r="K823">
        <v>4.83</v>
      </c>
      <c r="L823">
        <v>66.040000000000006</v>
      </c>
      <c r="M823" t="s">
        <v>183</v>
      </c>
      <c r="N823" t="s">
        <v>1274</v>
      </c>
      <c r="O823" t="s">
        <v>1275</v>
      </c>
      <c r="P823" t="s">
        <v>156</v>
      </c>
      <c r="Q823" t="s">
        <v>157</v>
      </c>
      <c r="R823" t="s">
        <v>158</v>
      </c>
      <c r="S823">
        <v>142.37</v>
      </c>
      <c r="T823">
        <v>43.77</v>
      </c>
    </row>
    <row r="824" spans="1:20" x14ac:dyDescent="0.35">
      <c r="A824" t="s">
        <v>1877</v>
      </c>
      <c r="B824">
        <v>3300009767</v>
      </c>
      <c r="C824">
        <v>4336775</v>
      </c>
      <c r="D824">
        <v>64</v>
      </c>
      <c r="E824">
        <v>119528</v>
      </c>
      <c r="F824">
        <v>1</v>
      </c>
      <c r="G824">
        <v>1</v>
      </c>
      <c r="H824">
        <v>1</v>
      </c>
      <c r="I824">
        <v>47</v>
      </c>
      <c r="J824">
        <v>90.86</v>
      </c>
      <c r="K824">
        <v>3.76</v>
      </c>
      <c r="L824">
        <v>72.06</v>
      </c>
      <c r="M824" t="s">
        <v>183</v>
      </c>
      <c r="N824" t="s">
        <v>1165</v>
      </c>
      <c r="O824" t="s">
        <v>1166</v>
      </c>
      <c r="P824" t="s">
        <v>156</v>
      </c>
      <c r="Q824" t="s">
        <v>157</v>
      </c>
      <c r="R824" t="s">
        <v>158</v>
      </c>
      <c r="S824">
        <v>142.37</v>
      </c>
      <c r="T824">
        <v>43.77</v>
      </c>
    </row>
    <row r="825" spans="1:20" x14ac:dyDescent="0.35">
      <c r="A825" t="s">
        <v>1878</v>
      </c>
      <c r="B825">
        <v>3300009767</v>
      </c>
      <c r="C825">
        <v>4566676</v>
      </c>
      <c r="D825">
        <v>198</v>
      </c>
      <c r="E825">
        <v>34509</v>
      </c>
      <c r="F825">
        <v>2</v>
      </c>
      <c r="G825">
        <v>1</v>
      </c>
      <c r="H825">
        <v>1</v>
      </c>
      <c r="I825">
        <v>42</v>
      </c>
      <c r="J825">
        <v>93.92</v>
      </c>
      <c r="K825">
        <v>4.05</v>
      </c>
      <c r="L825">
        <v>73.67</v>
      </c>
      <c r="M825" t="s">
        <v>183</v>
      </c>
      <c r="N825" t="s">
        <v>1346</v>
      </c>
      <c r="O825" t="s">
        <v>1101</v>
      </c>
      <c r="P825" t="s">
        <v>156</v>
      </c>
      <c r="Q825" t="s">
        <v>157</v>
      </c>
      <c r="R825" t="s">
        <v>158</v>
      </c>
      <c r="S825">
        <v>142.37</v>
      </c>
      <c r="T825">
        <v>43.77</v>
      </c>
    </row>
    <row r="826" spans="1:20" x14ac:dyDescent="0.35">
      <c r="A826" t="s">
        <v>1879</v>
      </c>
      <c r="B826">
        <v>3300009767</v>
      </c>
      <c r="C826">
        <v>4128634</v>
      </c>
      <c r="D826">
        <v>232</v>
      </c>
      <c r="E826">
        <v>25449</v>
      </c>
      <c r="F826">
        <v>2</v>
      </c>
      <c r="G826">
        <v>2</v>
      </c>
      <c r="H826">
        <v>1</v>
      </c>
      <c r="I826">
        <v>39</v>
      </c>
      <c r="J826">
        <v>74.8</v>
      </c>
      <c r="K826">
        <v>2.02</v>
      </c>
      <c r="L826">
        <v>64.7</v>
      </c>
      <c r="M826" t="s">
        <v>153</v>
      </c>
      <c r="N826" t="s">
        <v>1880</v>
      </c>
      <c r="O826" t="s">
        <v>1881</v>
      </c>
      <c r="P826" t="s">
        <v>156</v>
      </c>
      <c r="Q826" t="s">
        <v>157</v>
      </c>
      <c r="R826" t="s">
        <v>158</v>
      </c>
      <c r="S826">
        <v>142.37</v>
      </c>
      <c r="T826">
        <v>43.77</v>
      </c>
    </row>
    <row r="827" spans="1:20" x14ac:dyDescent="0.35">
      <c r="A827" t="s">
        <v>1882</v>
      </c>
      <c r="B827">
        <v>3300009767</v>
      </c>
      <c r="C827">
        <v>2617195</v>
      </c>
      <c r="D827">
        <v>177</v>
      </c>
      <c r="E827">
        <v>22020</v>
      </c>
      <c r="F827">
        <v>0</v>
      </c>
      <c r="G827">
        <v>0</v>
      </c>
      <c r="H827">
        <v>0</v>
      </c>
      <c r="I827">
        <v>43</v>
      </c>
      <c r="J827">
        <v>97.82</v>
      </c>
      <c r="K827">
        <v>1.31</v>
      </c>
      <c r="L827">
        <v>91.27</v>
      </c>
      <c r="M827" t="s">
        <v>153</v>
      </c>
      <c r="N827" t="s">
        <v>208</v>
      </c>
      <c r="O827" t="s">
        <v>209</v>
      </c>
      <c r="P827" t="s">
        <v>156</v>
      </c>
      <c r="Q827" t="s">
        <v>157</v>
      </c>
      <c r="R827" t="s">
        <v>158</v>
      </c>
      <c r="S827">
        <v>142.37</v>
      </c>
      <c r="T827">
        <v>43.77</v>
      </c>
    </row>
    <row r="828" spans="1:20" x14ac:dyDescent="0.35">
      <c r="A828" t="s">
        <v>1883</v>
      </c>
      <c r="B828">
        <v>3300009767</v>
      </c>
      <c r="C828">
        <v>2700323</v>
      </c>
      <c r="D828">
        <v>95</v>
      </c>
      <c r="E828">
        <v>49274</v>
      </c>
      <c r="F828">
        <v>0</v>
      </c>
      <c r="G828">
        <v>2</v>
      </c>
      <c r="H828">
        <v>1</v>
      </c>
      <c r="I828">
        <v>43</v>
      </c>
      <c r="J828">
        <v>98.31</v>
      </c>
      <c r="K828">
        <v>1.39</v>
      </c>
      <c r="L828">
        <v>91.36</v>
      </c>
      <c r="M828" t="s">
        <v>153</v>
      </c>
      <c r="N828" t="s">
        <v>1314</v>
      </c>
      <c r="O828" t="s">
        <v>164</v>
      </c>
      <c r="P828" t="s">
        <v>156</v>
      </c>
      <c r="Q828" t="s">
        <v>157</v>
      </c>
      <c r="R828" t="s">
        <v>158</v>
      </c>
      <c r="S828">
        <v>142.37</v>
      </c>
      <c r="T828">
        <v>43.77</v>
      </c>
    </row>
    <row r="829" spans="1:20" x14ac:dyDescent="0.35">
      <c r="A829" t="s">
        <v>1884</v>
      </c>
      <c r="B829">
        <v>3300009767</v>
      </c>
      <c r="C829">
        <v>2917831</v>
      </c>
      <c r="D829">
        <v>462</v>
      </c>
      <c r="E829">
        <v>7046</v>
      </c>
      <c r="F829">
        <v>0</v>
      </c>
      <c r="G829">
        <v>0</v>
      </c>
      <c r="H829">
        <v>0</v>
      </c>
      <c r="I829">
        <v>25</v>
      </c>
      <c r="J829">
        <v>72.64</v>
      </c>
      <c r="K829">
        <v>2.99</v>
      </c>
      <c r="L829">
        <v>57.69</v>
      </c>
      <c r="M829" t="s">
        <v>153</v>
      </c>
      <c r="N829" t="s">
        <v>1758</v>
      </c>
      <c r="O829" t="s">
        <v>1759</v>
      </c>
      <c r="P829" t="s">
        <v>156</v>
      </c>
      <c r="Q829" t="s">
        <v>157</v>
      </c>
      <c r="R829" t="s">
        <v>158</v>
      </c>
      <c r="S829">
        <v>142.37</v>
      </c>
      <c r="T829">
        <v>43.77</v>
      </c>
    </row>
    <row r="830" spans="1:20" x14ac:dyDescent="0.35">
      <c r="A830" t="s">
        <v>1885</v>
      </c>
      <c r="B830">
        <v>3300009767</v>
      </c>
      <c r="C830">
        <v>2976343</v>
      </c>
      <c r="D830">
        <v>279</v>
      </c>
      <c r="E830">
        <v>14137</v>
      </c>
      <c r="F830">
        <v>2</v>
      </c>
      <c r="G830">
        <v>0</v>
      </c>
      <c r="H830">
        <v>0</v>
      </c>
      <c r="I830">
        <v>37</v>
      </c>
      <c r="J830">
        <v>84.8</v>
      </c>
      <c r="K830">
        <v>1.38</v>
      </c>
      <c r="L830">
        <v>77.900000000000006</v>
      </c>
      <c r="M830" t="s">
        <v>153</v>
      </c>
      <c r="N830" t="s">
        <v>1886</v>
      </c>
      <c r="O830" t="s">
        <v>1887</v>
      </c>
      <c r="P830" t="s">
        <v>156</v>
      </c>
      <c r="Q830" t="s">
        <v>157</v>
      </c>
      <c r="R830" t="s">
        <v>158</v>
      </c>
      <c r="S830">
        <v>142.37</v>
      </c>
      <c r="T830">
        <v>43.77</v>
      </c>
    </row>
    <row r="831" spans="1:20" x14ac:dyDescent="0.35">
      <c r="A831" t="s">
        <v>1888</v>
      </c>
      <c r="B831">
        <v>3300009767</v>
      </c>
      <c r="C831">
        <v>2827057</v>
      </c>
      <c r="D831">
        <v>163</v>
      </c>
      <c r="E831">
        <v>24486</v>
      </c>
      <c r="F831">
        <v>1</v>
      </c>
      <c r="G831">
        <v>1</v>
      </c>
      <c r="H831">
        <v>1</v>
      </c>
      <c r="I831">
        <v>41</v>
      </c>
      <c r="J831">
        <v>94.62</v>
      </c>
      <c r="K831">
        <v>2.4</v>
      </c>
      <c r="L831">
        <v>82.62</v>
      </c>
      <c r="M831" t="s">
        <v>183</v>
      </c>
      <c r="N831" t="s">
        <v>1771</v>
      </c>
      <c r="O831" t="s">
        <v>1772</v>
      </c>
      <c r="P831" t="s">
        <v>156</v>
      </c>
      <c r="Q831" t="s">
        <v>157</v>
      </c>
      <c r="R831" t="s">
        <v>158</v>
      </c>
      <c r="S831">
        <v>142.37</v>
      </c>
      <c r="T831">
        <v>43.77</v>
      </c>
    </row>
    <row r="832" spans="1:20" x14ac:dyDescent="0.35">
      <c r="A832" t="s">
        <v>1889</v>
      </c>
      <c r="B832">
        <v>3300009767</v>
      </c>
      <c r="C832">
        <v>2744154</v>
      </c>
      <c r="D832">
        <v>73</v>
      </c>
      <c r="E832">
        <v>50765</v>
      </c>
      <c r="F832">
        <v>0</v>
      </c>
      <c r="G832">
        <v>2</v>
      </c>
      <c r="H832">
        <v>0</v>
      </c>
      <c r="I832">
        <v>35</v>
      </c>
      <c r="J832">
        <v>86.19</v>
      </c>
      <c r="K832">
        <v>0.95</v>
      </c>
      <c r="L832">
        <v>81.44</v>
      </c>
      <c r="M832" t="s">
        <v>153</v>
      </c>
      <c r="N832" t="s">
        <v>1705</v>
      </c>
      <c r="O832" t="s">
        <v>288</v>
      </c>
      <c r="P832" t="s">
        <v>156</v>
      </c>
      <c r="Q832" t="s">
        <v>157</v>
      </c>
      <c r="R832" t="s">
        <v>158</v>
      </c>
      <c r="S832">
        <v>142.37</v>
      </c>
      <c r="T832">
        <v>43.77</v>
      </c>
    </row>
    <row r="833" spans="1:20" x14ac:dyDescent="0.35">
      <c r="A833" t="s">
        <v>1890</v>
      </c>
      <c r="B833">
        <v>3300009767</v>
      </c>
      <c r="C833">
        <v>2786938</v>
      </c>
      <c r="D833">
        <v>205</v>
      </c>
      <c r="E833">
        <v>22277</v>
      </c>
      <c r="F833">
        <v>0</v>
      </c>
      <c r="G833">
        <v>4</v>
      </c>
      <c r="H833">
        <v>2</v>
      </c>
      <c r="I833">
        <v>29</v>
      </c>
      <c r="J833">
        <v>85.19</v>
      </c>
      <c r="K833">
        <v>3.37</v>
      </c>
      <c r="L833">
        <v>68.34</v>
      </c>
      <c r="M833" t="s">
        <v>153</v>
      </c>
      <c r="N833" t="s">
        <v>1678</v>
      </c>
      <c r="O833" t="s">
        <v>1414</v>
      </c>
      <c r="P833" t="s">
        <v>156</v>
      </c>
      <c r="Q833" t="s">
        <v>157</v>
      </c>
      <c r="R833" t="s">
        <v>158</v>
      </c>
      <c r="S833">
        <v>142.37</v>
      </c>
      <c r="T833">
        <v>43.77</v>
      </c>
    </row>
    <row r="834" spans="1:20" x14ac:dyDescent="0.35">
      <c r="A834" t="s">
        <v>1891</v>
      </c>
      <c r="B834">
        <v>3300009767</v>
      </c>
      <c r="C834">
        <v>1971176</v>
      </c>
      <c r="D834">
        <v>265</v>
      </c>
      <c r="E834">
        <v>8877</v>
      </c>
      <c r="F834">
        <v>0</v>
      </c>
      <c r="G834">
        <v>0</v>
      </c>
      <c r="H834">
        <v>0</v>
      </c>
      <c r="I834">
        <v>29</v>
      </c>
      <c r="J834">
        <v>62.93</v>
      </c>
      <c r="K834">
        <v>0</v>
      </c>
      <c r="L834">
        <v>62.93</v>
      </c>
      <c r="M834" t="s">
        <v>153</v>
      </c>
      <c r="N834" t="s">
        <v>1892</v>
      </c>
      <c r="O834" t="s">
        <v>188</v>
      </c>
      <c r="P834" t="s">
        <v>156</v>
      </c>
      <c r="Q834" t="s">
        <v>157</v>
      </c>
      <c r="R834" t="s">
        <v>158</v>
      </c>
      <c r="S834">
        <v>142.37</v>
      </c>
      <c r="T834">
        <v>43.77</v>
      </c>
    </row>
    <row r="835" spans="1:20" x14ac:dyDescent="0.35">
      <c r="A835" t="s">
        <v>1893</v>
      </c>
      <c r="B835">
        <v>3300009767</v>
      </c>
      <c r="C835">
        <v>1967065</v>
      </c>
      <c r="D835">
        <v>187</v>
      </c>
      <c r="E835">
        <v>13279</v>
      </c>
      <c r="F835">
        <v>0</v>
      </c>
      <c r="G835">
        <v>0</v>
      </c>
      <c r="H835">
        <v>0</v>
      </c>
      <c r="I835">
        <v>34</v>
      </c>
      <c r="J835">
        <v>89.04</v>
      </c>
      <c r="K835">
        <v>0.14000000000000001</v>
      </c>
      <c r="L835">
        <v>88.34</v>
      </c>
      <c r="M835" t="s">
        <v>153</v>
      </c>
      <c r="N835" t="s">
        <v>1894</v>
      </c>
      <c r="O835" t="s">
        <v>1895</v>
      </c>
      <c r="P835" t="s">
        <v>156</v>
      </c>
      <c r="Q835" t="s">
        <v>157</v>
      </c>
      <c r="R835" t="s">
        <v>158</v>
      </c>
      <c r="S835">
        <v>142.37</v>
      </c>
      <c r="T835">
        <v>43.77</v>
      </c>
    </row>
    <row r="836" spans="1:20" x14ac:dyDescent="0.35">
      <c r="A836" t="s">
        <v>1896</v>
      </c>
      <c r="B836">
        <v>3300009767</v>
      </c>
      <c r="C836">
        <v>2035868</v>
      </c>
      <c r="D836">
        <v>336</v>
      </c>
      <c r="E836">
        <v>6446</v>
      </c>
      <c r="F836">
        <v>0</v>
      </c>
      <c r="G836">
        <v>0</v>
      </c>
      <c r="H836">
        <v>0</v>
      </c>
      <c r="I836">
        <v>31</v>
      </c>
      <c r="J836">
        <v>77.790000000000006</v>
      </c>
      <c r="K836">
        <v>4.24</v>
      </c>
      <c r="L836">
        <v>56.59</v>
      </c>
      <c r="M836" t="s">
        <v>153</v>
      </c>
      <c r="N836" t="s">
        <v>1897</v>
      </c>
      <c r="O836" t="s">
        <v>1898</v>
      </c>
      <c r="P836" t="s">
        <v>156</v>
      </c>
      <c r="Q836" t="s">
        <v>157</v>
      </c>
      <c r="R836" t="s">
        <v>158</v>
      </c>
      <c r="S836">
        <v>142.37</v>
      </c>
      <c r="T836">
        <v>43.77</v>
      </c>
    </row>
    <row r="837" spans="1:20" x14ac:dyDescent="0.35">
      <c r="A837" t="s">
        <v>1899</v>
      </c>
      <c r="B837">
        <v>3300009767</v>
      </c>
      <c r="C837">
        <v>2074517</v>
      </c>
      <c r="D837">
        <v>77</v>
      </c>
      <c r="E837">
        <v>68607</v>
      </c>
      <c r="F837">
        <v>1</v>
      </c>
      <c r="G837">
        <v>1</v>
      </c>
      <c r="H837">
        <v>1</v>
      </c>
      <c r="I837">
        <v>45</v>
      </c>
      <c r="J837">
        <v>89.01</v>
      </c>
      <c r="K837">
        <v>1.1000000000000001</v>
      </c>
      <c r="L837">
        <v>83.51</v>
      </c>
      <c r="M837" t="s">
        <v>153</v>
      </c>
      <c r="N837" t="s">
        <v>1289</v>
      </c>
      <c r="O837" t="s">
        <v>1290</v>
      </c>
      <c r="P837" t="s">
        <v>156</v>
      </c>
      <c r="Q837" t="s">
        <v>157</v>
      </c>
      <c r="R837" t="s">
        <v>158</v>
      </c>
      <c r="S837">
        <v>142.37</v>
      </c>
      <c r="T837">
        <v>43.77</v>
      </c>
    </row>
    <row r="838" spans="1:20" x14ac:dyDescent="0.35">
      <c r="A838" t="s">
        <v>1900</v>
      </c>
      <c r="B838">
        <v>3300009767</v>
      </c>
      <c r="C838">
        <v>1757207</v>
      </c>
      <c r="D838">
        <v>290</v>
      </c>
      <c r="E838">
        <v>6850</v>
      </c>
      <c r="F838">
        <v>0</v>
      </c>
      <c r="G838">
        <v>0</v>
      </c>
      <c r="H838">
        <v>0</v>
      </c>
      <c r="I838">
        <v>18</v>
      </c>
      <c r="J838">
        <v>68.680000000000007</v>
      </c>
      <c r="K838">
        <v>2.52</v>
      </c>
      <c r="L838">
        <v>56.08</v>
      </c>
      <c r="M838" t="s">
        <v>153</v>
      </c>
      <c r="N838" t="s">
        <v>1901</v>
      </c>
      <c r="O838" t="s">
        <v>1895</v>
      </c>
      <c r="P838" t="s">
        <v>156</v>
      </c>
      <c r="Q838" t="s">
        <v>157</v>
      </c>
      <c r="R838" t="s">
        <v>158</v>
      </c>
      <c r="S838">
        <v>142.37</v>
      </c>
      <c r="T838">
        <v>43.77</v>
      </c>
    </row>
    <row r="839" spans="1:20" x14ac:dyDescent="0.35">
      <c r="A839" t="s">
        <v>1902</v>
      </c>
      <c r="B839">
        <v>3300009767</v>
      </c>
      <c r="C839">
        <v>1930928</v>
      </c>
      <c r="D839">
        <v>176</v>
      </c>
      <c r="E839">
        <v>13900</v>
      </c>
      <c r="F839">
        <v>0</v>
      </c>
      <c r="G839">
        <v>0</v>
      </c>
      <c r="H839">
        <v>1</v>
      </c>
      <c r="I839">
        <v>44</v>
      </c>
      <c r="J839">
        <v>91.45</v>
      </c>
      <c r="K839">
        <v>0</v>
      </c>
      <c r="L839">
        <v>91.45</v>
      </c>
      <c r="M839" t="s">
        <v>153</v>
      </c>
      <c r="N839" t="s">
        <v>1903</v>
      </c>
      <c r="O839" t="s">
        <v>1904</v>
      </c>
      <c r="P839" t="s">
        <v>156</v>
      </c>
      <c r="Q839" t="s">
        <v>157</v>
      </c>
      <c r="R839" t="s">
        <v>158</v>
      </c>
      <c r="S839">
        <v>142.37</v>
      </c>
      <c r="T839">
        <v>43.77</v>
      </c>
    </row>
    <row r="840" spans="1:20" x14ac:dyDescent="0.35">
      <c r="A840" t="s">
        <v>1905</v>
      </c>
      <c r="B840">
        <v>3300009767</v>
      </c>
      <c r="C840">
        <v>1833318</v>
      </c>
      <c r="D840">
        <v>101</v>
      </c>
      <c r="E840">
        <v>38688</v>
      </c>
      <c r="F840">
        <v>0</v>
      </c>
      <c r="G840">
        <v>1</v>
      </c>
      <c r="H840">
        <v>0</v>
      </c>
      <c r="I840">
        <v>29</v>
      </c>
      <c r="J840">
        <v>88.13</v>
      </c>
      <c r="K840">
        <v>1.4</v>
      </c>
      <c r="L840">
        <v>81.13</v>
      </c>
      <c r="M840" t="s">
        <v>153</v>
      </c>
      <c r="N840" t="s">
        <v>1716</v>
      </c>
      <c r="O840" t="s">
        <v>1717</v>
      </c>
      <c r="P840" t="s">
        <v>156</v>
      </c>
      <c r="Q840" t="s">
        <v>157</v>
      </c>
      <c r="R840" t="s">
        <v>158</v>
      </c>
      <c r="S840">
        <v>142.37</v>
      </c>
      <c r="T840">
        <v>43.77</v>
      </c>
    </row>
    <row r="841" spans="1:20" x14ac:dyDescent="0.35">
      <c r="A841" t="s">
        <v>1906</v>
      </c>
      <c r="B841">
        <v>3300009767</v>
      </c>
      <c r="C841">
        <v>1828191</v>
      </c>
      <c r="D841">
        <v>113</v>
      </c>
      <c r="E841">
        <v>24632</v>
      </c>
      <c r="F841">
        <v>1</v>
      </c>
      <c r="G841">
        <v>1</v>
      </c>
      <c r="H841">
        <v>1</v>
      </c>
      <c r="I841">
        <v>31</v>
      </c>
      <c r="J841">
        <v>72.98</v>
      </c>
      <c r="K841">
        <v>1.82</v>
      </c>
      <c r="L841">
        <v>63.88</v>
      </c>
      <c r="M841" t="s">
        <v>153</v>
      </c>
      <c r="N841" t="s">
        <v>1719</v>
      </c>
      <c r="O841" t="s">
        <v>1720</v>
      </c>
      <c r="P841" t="s">
        <v>156</v>
      </c>
      <c r="Q841" t="s">
        <v>157</v>
      </c>
      <c r="R841" t="s">
        <v>158</v>
      </c>
      <c r="S841">
        <v>142.37</v>
      </c>
      <c r="T841">
        <v>43.77</v>
      </c>
    </row>
    <row r="842" spans="1:20" x14ac:dyDescent="0.35">
      <c r="A842" t="s">
        <v>1907</v>
      </c>
      <c r="B842">
        <v>3300009767</v>
      </c>
      <c r="C842">
        <v>914925</v>
      </c>
      <c r="D842">
        <v>177</v>
      </c>
      <c r="E842">
        <v>5220</v>
      </c>
      <c r="F842">
        <v>0</v>
      </c>
      <c r="G842">
        <v>1</v>
      </c>
      <c r="H842">
        <v>1</v>
      </c>
      <c r="I842">
        <v>14</v>
      </c>
      <c r="J842">
        <v>54.38</v>
      </c>
      <c r="K842">
        <v>0.16</v>
      </c>
      <c r="L842">
        <v>53.58</v>
      </c>
      <c r="M842" t="s">
        <v>153</v>
      </c>
      <c r="N842" t="s">
        <v>1671</v>
      </c>
      <c r="O842" t="s">
        <v>155</v>
      </c>
      <c r="P842" t="s">
        <v>156</v>
      </c>
      <c r="Q842" t="s">
        <v>157</v>
      </c>
      <c r="R842" t="s">
        <v>158</v>
      </c>
      <c r="S842">
        <v>142.37</v>
      </c>
      <c r="T842">
        <v>43.77</v>
      </c>
    </row>
    <row r="843" spans="1:20" x14ac:dyDescent="0.35">
      <c r="A843" t="s">
        <v>1908</v>
      </c>
      <c r="B843">
        <v>3300009767</v>
      </c>
      <c r="C843">
        <v>998146</v>
      </c>
      <c r="D843">
        <v>22</v>
      </c>
      <c r="E843">
        <v>106481</v>
      </c>
      <c r="F843">
        <v>2</v>
      </c>
      <c r="G843">
        <v>2</v>
      </c>
      <c r="H843">
        <v>0</v>
      </c>
      <c r="I843">
        <v>22</v>
      </c>
      <c r="J843">
        <v>53.85</v>
      </c>
      <c r="K843">
        <v>0</v>
      </c>
      <c r="L843">
        <v>53.85</v>
      </c>
      <c r="M843" t="s">
        <v>153</v>
      </c>
      <c r="N843" t="s">
        <v>1909</v>
      </c>
      <c r="O843" t="s">
        <v>1910</v>
      </c>
      <c r="P843" t="s">
        <v>156</v>
      </c>
      <c r="Q843" t="s">
        <v>157</v>
      </c>
      <c r="R843" t="s">
        <v>158</v>
      </c>
      <c r="S843">
        <v>142.37</v>
      </c>
      <c r="T843">
        <v>43.77</v>
      </c>
    </row>
    <row r="844" spans="1:20" x14ac:dyDescent="0.35">
      <c r="A844" t="s">
        <v>1911</v>
      </c>
      <c r="B844">
        <v>3300009767</v>
      </c>
      <c r="C844">
        <v>989410</v>
      </c>
      <c r="D844">
        <v>107</v>
      </c>
      <c r="E844">
        <v>12740</v>
      </c>
      <c r="F844">
        <v>1</v>
      </c>
      <c r="G844">
        <v>3</v>
      </c>
      <c r="H844">
        <v>1</v>
      </c>
      <c r="I844">
        <v>24</v>
      </c>
      <c r="J844">
        <v>82.06</v>
      </c>
      <c r="K844">
        <v>4</v>
      </c>
      <c r="L844">
        <v>62.06</v>
      </c>
      <c r="M844" t="s">
        <v>153</v>
      </c>
      <c r="N844" t="s">
        <v>1746</v>
      </c>
      <c r="O844" t="s">
        <v>1448</v>
      </c>
      <c r="P844" t="s">
        <v>156</v>
      </c>
      <c r="Q844" t="s">
        <v>157</v>
      </c>
      <c r="R844" t="s">
        <v>158</v>
      </c>
      <c r="S844">
        <v>142.37</v>
      </c>
      <c r="T844">
        <v>43.77</v>
      </c>
    </row>
    <row r="845" spans="1:20" x14ac:dyDescent="0.35">
      <c r="A845" t="s">
        <v>1912</v>
      </c>
      <c r="B845">
        <v>3300009767</v>
      </c>
      <c r="C845">
        <v>1015803</v>
      </c>
      <c r="D845">
        <v>199</v>
      </c>
      <c r="E845">
        <v>5369</v>
      </c>
      <c r="F845">
        <v>0</v>
      </c>
      <c r="G845">
        <v>0</v>
      </c>
      <c r="H845">
        <v>0</v>
      </c>
      <c r="I845">
        <v>31</v>
      </c>
      <c r="J845">
        <v>78.89</v>
      </c>
      <c r="K845">
        <v>0</v>
      </c>
      <c r="L845">
        <v>78.89</v>
      </c>
      <c r="M845" t="s">
        <v>153</v>
      </c>
      <c r="N845" t="s">
        <v>1913</v>
      </c>
      <c r="O845" t="s">
        <v>1914</v>
      </c>
      <c r="P845" t="s">
        <v>156</v>
      </c>
      <c r="Q845" t="s">
        <v>157</v>
      </c>
      <c r="R845" t="s">
        <v>158</v>
      </c>
      <c r="S845">
        <v>142.37</v>
      </c>
      <c r="T845">
        <v>43.77</v>
      </c>
    </row>
    <row r="846" spans="1:20" x14ac:dyDescent="0.35">
      <c r="A846" t="s">
        <v>1915</v>
      </c>
      <c r="B846">
        <v>3300009767</v>
      </c>
      <c r="C846">
        <v>3818005</v>
      </c>
      <c r="D846">
        <v>422</v>
      </c>
      <c r="E846">
        <v>10610</v>
      </c>
      <c r="F846">
        <v>0</v>
      </c>
      <c r="G846">
        <v>1</v>
      </c>
      <c r="H846">
        <v>1</v>
      </c>
      <c r="I846">
        <v>35</v>
      </c>
      <c r="J846">
        <v>79.62</v>
      </c>
      <c r="K846">
        <v>3.93</v>
      </c>
      <c r="L846">
        <v>59.97</v>
      </c>
      <c r="M846" t="s">
        <v>153</v>
      </c>
      <c r="N846" t="s">
        <v>1107</v>
      </c>
      <c r="O846" t="s">
        <v>1108</v>
      </c>
      <c r="P846" t="s">
        <v>156</v>
      </c>
      <c r="Q846" t="s">
        <v>157</v>
      </c>
      <c r="R846" t="s">
        <v>158</v>
      </c>
      <c r="S846">
        <v>142.37</v>
      </c>
      <c r="T846">
        <v>43.77</v>
      </c>
    </row>
    <row r="847" spans="1:20" x14ac:dyDescent="0.35">
      <c r="A847" t="s">
        <v>1916</v>
      </c>
      <c r="B847">
        <v>3300009767</v>
      </c>
      <c r="C847">
        <v>3528106</v>
      </c>
      <c r="D847">
        <v>167</v>
      </c>
      <c r="E847">
        <v>33745</v>
      </c>
      <c r="F847">
        <v>0</v>
      </c>
      <c r="G847">
        <v>1</v>
      </c>
      <c r="H847">
        <v>1</v>
      </c>
      <c r="I847">
        <v>44</v>
      </c>
      <c r="J847">
        <v>93.31</v>
      </c>
      <c r="K847">
        <v>4.7300000000000004</v>
      </c>
      <c r="L847">
        <v>69.66</v>
      </c>
      <c r="M847" t="s">
        <v>153</v>
      </c>
      <c r="N847" t="s">
        <v>1011</v>
      </c>
      <c r="O847" t="s">
        <v>1012</v>
      </c>
      <c r="P847" t="s">
        <v>156</v>
      </c>
      <c r="Q847" t="s">
        <v>157</v>
      </c>
      <c r="R847" t="s">
        <v>158</v>
      </c>
      <c r="S847">
        <v>142.37</v>
      </c>
      <c r="T847">
        <v>43.77</v>
      </c>
    </row>
    <row r="848" spans="1:20" x14ac:dyDescent="0.35">
      <c r="A848" t="s">
        <v>1917</v>
      </c>
      <c r="B848">
        <v>3300009767</v>
      </c>
      <c r="C848">
        <v>3367633</v>
      </c>
      <c r="D848">
        <v>69</v>
      </c>
      <c r="E848">
        <v>66536</v>
      </c>
      <c r="F848">
        <v>1</v>
      </c>
      <c r="G848">
        <v>1</v>
      </c>
      <c r="H848">
        <v>1</v>
      </c>
      <c r="I848">
        <v>47</v>
      </c>
      <c r="J848">
        <v>98.81</v>
      </c>
      <c r="K848">
        <v>4.49</v>
      </c>
      <c r="L848">
        <v>76.36</v>
      </c>
      <c r="M848" t="s">
        <v>183</v>
      </c>
      <c r="N848" t="s">
        <v>1680</v>
      </c>
      <c r="O848" t="s">
        <v>1681</v>
      </c>
      <c r="P848" t="s">
        <v>156</v>
      </c>
      <c r="Q848" t="s">
        <v>157</v>
      </c>
      <c r="R848" t="s">
        <v>158</v>
      </c>
      <c r="S848">
        <v>142.37</v>
      </c>
      <c r="T848">
        <v>43.77</v>
      </c>
    </row>
    <row r="849" spans="1:20" x14ac:dyDescent="0.35">
      <c r="A849" t="s">
        <v>1918</v>
      </c>
      <c r="B849">
        <v>3300009767</v>
      </c>
      <c r="C849">
        <v>3306505</v>
      </c>
      <c r="D849">
        <v>46</v>
      </c>
      <c r="E849">
        <v>222132</v>
      </c>
      <c r="F849">
        <v>1</v>
      </c>
      <c r="G849">
        <v>1</v>
      </c>
      <c r="H849">
        <v>2</v>
      </c>
      <c r="I849">
        <v>44</v>
      </c>
      <c r="J849">
        <v>87.72</v>
      </c>
      <c r="K849">
        <v>0</v>
      </c>
      <c r="L849">
        <v>87.72</v>
      </c>
      <c r="M849" t="s">
        <v>153</v>
      </c>
      <c r="N849" t="s">
        <v>1685</v>
      </c>
      <c r="O849" t="s">
        <v>1686</v>
      </c>
      <c r="P849" t="s">
        <v>156</v>
      </c>
      <c r="Q849" t="s">
        <v>157</v>
      </c>
      <c r="R849" t="s">
        <v>158</v>
      </c>
      <c r="S849">
        <v>142.37</v>
      </c>
      <c r="T849">
        <v>43.77</v>
      </c>
    </row>
    <row r="850" spans="1:20" x14ac:dyDescent="0.35">
      <c r="A850" t="s">
        <v>1919</v>
      </c>
      <c r="B850">
        <v>3300009767</v>
      </c>
      <c r="C850">
        <v>3217605</v>
      </c>
      <c r="D850">
        <v>181</v>
      </c>
      <c r="E850">
        <v>26150</v>
      </c>
      <c r="F850">
        <v>0</v>
      </c>
      <c r="G850">
        <v>1</v>
      </c>
      <c r="H850">
        <v>0</v>
      </c>
      <c r="I850">
        <v>41</v>
      </c>
      <c r="J850">
        <v>96.51</v>
      </c>
      <c r="K850">
        <v>2.15</v>
      </c>
      <c r="L850">
        <v>85.76</v>
      </c>
      <c r="M850" t="s">
        <v>153</v>
      </c>
      <c r="N850" t="s">
        <v>1298</v>
      </c>
      <c r="O850" t="s">
        <v>1299</v>
      </c>
      <c r="P850" t="s">
        <v>156</v>
      </c>
      <c r="Q850" t="s">
        <v>157</v>
      </c>
      <c r="R850" t="s">
        <v>158</v>
      </c>
      <c r="S850">
        <v>142.37</v>
      </c>
      <c r="T850">
        <v>43.77</v>
      </c>
    </row>
    <row r="851" spans="1:20" x14ac:dyDescent="0.35">
      <c r="A851" t="s">
        <v>1920</v>
      </c>
      <c r="B851">
        <v>3300009767</v>
      </c>
      <c r="C851">
        <v>3034127</v>
      </c>
      <c r="D851">
        <v>144</v>
      </c>
      <c r="E851">
        <v>31462</v>
      </c>
      <c r="F851">
        <v>1</v>
      </c>
      <c r="G851">
        <v>1</v>
      </c>
      <c r="H851">
        <v>1</v>
      </c>
      <c r="I851">
        <v>38</v>
      </c>
      <c r="J851">
        <v>87.18</v>
      </c>
      <c r="K851">
        <v>2.14</v>
      </c>
      <c r="L851">
        <v>76.48</v>
      </c>
      <c r="M851" t="s">
        <v>153</v>
      </c>
      <c r="N851" t="s">
        <v>1676</v>
      </c>
      <c r="O851" t="s">
        <v>1431</v>
      </c>
      <c r="P851" t="s">
        <v>156</v>
      </c>
      <c r="Q851" t="s">
        <v>157</v>
      </c>
      <c r="R851" t="s">
        <v>158</v>
      </c>
      <c r="S851">
        <v>142.37</v>
      </c>
      <c r="T851">
        <v>43.77</v>
      </c>
    </row>
    <row r="852" spans="1:20" x14ac:dyDescent="0.35">
      <c r="A852" t="s">
        <v>1921</v>
      </c>
      <c r="B852">
        <v>3300009767</v>
      </c>
      <c r="C852">
        <v>2273822</v>
      </c>
      <c r="D852">
        <v>257</v>
      </c>
      <c r="E852">
        <v>10172</v>
      </c>
      <c r="F852">
        <v>0</v>
      </c>
      <c r="G852">
        <v>0</v>
      </c>
      <c r="H852">
        <v>0</v>
      </c>
      <c r="I852">
        <v>26</v>
      </c>
      <c r="J852">
        <v>82.33</v>
      </c>
      <c r="K852">
        <v>0.95</v>
      </c>
      <c r="L852">
        <v>77.58</v>
      </c>
      <c r="M852" t="s">
        <v>153</v>
      </c>
      <c r="N852" t="s">
        <v>1922</v>
      </c>
      <c r="O852" t="s">
        <v>238</v>
      </c>
      <c r="P852" t="s">
        <v>156</v>
      </c>
      <c r="Q852" t="s">
        <v>157</v>
      </c>
      <c r="R852" t="s">
        <v>158</v>
      </c>
      <c r="S852">
        <v>142.37</v>
      </c>
      <c r="T852">
        <v>43.77</v>
      </c>
    </row>
    <row r="853" spans="1:20" x14ac:dyDescent="0.35">
      <c r="A853" t="s">
        <v>1923</v>
      </c>
      <c r="B853">
        <v>3300009767</v>
      </c>
      <c r="C853">
        <v>2606130</v>
      </c>
      <c r="D853">
        <v>222</v>
      </c>
      <c r="E853">
        <v>15912</v>
      </c>
      <c r="F853">
        <v>1</v>
      </c>
      <c r="G853">
        <v>1</v>
      </c>
      <c r="H853">
        <v>2</v>
      </c>
      <c r="I853">
        <v>40</v>
      </c>
      <c r="J853">
        <v>77.900000000000006</v>
      </c>
      <c r="K853">
        <v>1.29</v>
      </c>
      <c r="L853">
        <v>71.45</v>
      </c>
      <c r="M853" t="s">
        <v>153</v>
      </c>
      <c r="N853" t="s">
        <v>1311</v>
      </c>
      <c r="O853" t="s">
        <v>1739</v>
      </c>
      <c r="P853" t="s">
        <v>156</v>
      </c>
      <c r="Q853" t="s">
        <v>157</v>
      </c>
      <c r="R853" t="s">
        <v>158</v>
      </c>
      <c r="S853">
        <v>142.37</v>
      </c>
      <c r="T853">
        <v>43.77</v>
      </c>
    </row>
    <row r="854" spans="1:20" x14ac:dyDescent="0.35">
      <c r="A854" t="s">
        <v>1924</v>
      </c>
      <c r="B854">
        <v>3300009767</v>
      </c>
      <c r="C854">
        <v>2235109</v>
      </c>
      <c r="D854">
        <v>282</v>
      </c>
      <c r="E854">
        <v>9634</v>
      </c>
      <c r="F854">
        <v>0</v>
      </c>
      <c r="G854">
        <v>0</v>
      </c>
      <c r="H854">
        <v>0</v>
      </c>
      <c r="I854">
        <v>27</v>
      </c>
      <c r="J854">
        <v>88.68</v>
      </c>
      <c r="K854">
        <v>0.81</v>
      </c>
      <c r="L854">
        <v>84.63</v>
      </c>
      <c r="M854" t="s">
        <v>153</v>
      </c>
      <c r="N854" t="s">
        <v>1925</v>
      </c>
      <c r="O854" t="s">
        <v>1134</v>
      </c>
      <c r="P854" t="s">
        <v>156</v>
      </c>
      <c r="Q854" t="s">
        <v>157</v>
      </c>
      <c r="R854" t="s">
        <v>158</v>
      </c>
      <c r="S854">
        <v>142.37</v>
      </c>
      <c r="T854">
        <v>43.77</v>
      </c>
    </row>
    <row r="855" spans="1:20" x14ac:dyDescent="0.35">
      <c r="A855" t="s">
        <v>1926</v>
      </c>
      <c r="B855">
        <v>3300009767</v>
      </c>
      <c r="C855">
        <v>2277194</v>
      </c>
      <c r="D855">
        <v>178</v>
      </c>
      <c r="E855">
        <v>17132</v>
      </c>
      <c r="F855">
        <v>0</v>
      </c>
      <c r="G855">
        <v>0</v>
      </c>
      <c r="H855">
        <v>0</v>
      </c>
      <c r="I855">
        <v>39</v>
      </c>
      <c r="J855">
        <v>93.28</v>
      </c>
      <c r="K855">
        <v>1.88</v>
      </c>
      <c r="L855">
        <v>83.88</v>
      </c>
      <c r="M855" t="s">
        <v>153</v>
      </c>
      <c r="N855" t="s">
        <v>1097</v>
      </c>
      <c r="O855" t="s">
        <v>1098</v>
      </c>
      <c r="P855" t="s">
        <v>156</v>
      </c>
      <c r="Q855" t="s">
        <v>157</v>
      </c>
      <c r="R855" t="s">
        <v>158</v>
      </c>
      <c r="S855">
        <v>142.37</v>
      </c>
      <c r="T855">
        <v>43.77</v>
      </c>
    </row>
    <row r="856" spans="1:20" x14ac:dyDescent="0.35">
      <c r="A856" t="s">
        <v>1927</v>
      </c>
      <c r="B856">
        <v>3300009767</v>
      </c>
      <c r="C856">
        <v>1609620</v>
      </c>
      <c r="D856">
        <v>206</v>
      </c>
      <c r="E856">
        <v>9477</v>
      </c>
      <c r="F856">
        <v>0</v>
      </c>
      <c r="G856">
        <v>2</v>
      </c>
      <c r="H856">
        <v>0</v>
      </c>
      <c r="I856">
        <v>27</v>
      </c>
      <c r="J856">
        <v>76.010000000000005</v>
      </c>
      <c r="K856">
        <v>2.19</v>
      </c>
      <c r="L856">
        <v>65.06</v>
      </c>
      <c r="M856" t="s">
        <v>153</v>
      </c>
      <c r="N856" t="s">
        <v>1928</v>
      </c>
      <c r="O856" t="s">
        <v>1005</v>
      </c>
      <c r="P856" t="s">
        <v>156</v>
      </c>
      <c r="Q856" t="s">
        <v>157</v>
      </c>
      <c r="R856" t="s">
        <v>158</v>
      </c>
      <c r="S856">
        <v>142.37</v>
      </c>
      <c r="T856">
        <v>43.77</v>
      </c>
    </row>
    <row r="857" spans="1:20" x14ac:dyDescent="0.35">
      <c r="A857" t="s">
        <v>1929</v>
      </c>
      <c r="B857">
        <v>3300009767</v>
      </c>
      <c r="C857">
        <v>1689355</v>
      </c>
      <c r="D857">
        <v>62</v>
      </c>
      <c r="E857">
        <v>42603</v>
      </c>
      <c r="F857">
        <v>0</v>
      </c>
      <c r="G857">
        <v>1</v>
      </c>
      <c r="H857">
        <v>1</v>
      </c>
      <c r="I857">
        <v>43</v>
      </c>
      <c r="J857">
        <v>93.55</v>
      </c>
      <c r="K857">
        <v>0</v>
      </c>
      <c r="L857">
        <v>93.55</v>
      </c>
      <c r="M857" t="s">
        <v>153</v>
      </c>
      <c r="N857" t="s">
        <v>1301</v>
      </c>
      <c r="O857" t="s">
        <v>1302</v>
      </c>
      <c r="P857" t="s">
        <v>156</v>
      </c>
      <c r="Q857" t="s">
        <v>157</v>
      </c>
      <c r="R857" t="s">
        <v>158</v>
      </c>
      <c r="S857">
        <v>142.37</v>
      </c>
      <c r="T857">
        <v>43.77</v>
      </c>
    </row>
    <row r="858" spans="1:20" x14ac:dyDescent="0.35">
      <c r="A858" t="s">
        <v>1930</v>
      </c>
      <c r="B858">
        <v>3300009767</v>
      </c>
      <c r="C858">
        <v>1677479</v>
      </c>
      <c r="D858">
        <v>100</v>
      </c>
      <c r="E858">
        <v>26988</v>
      </c>
      <c r="F858">
        <v>0</v>
      </c>
      <c r="G858">
        <v>0</v>
      </c>
      <c r="H858">
        <v>0</v>
      </c>
      <c r="I858">
        <v>24</v>
      </c>
      <c r="J858">
        <v>83.03</v>
      </c>
      <c r="K858">
        <v>1.9</v>
      </c>
      <c r="L858">
        <v>73.53</v>
      </c>
      <c r="M858" t="s">
        <v>153</v>
      </c>
      <c r="N858" t="s">
        <v>1220</v>
      </c>
      <c r="O858" t="s">
        <v>1221</v>
      </c>
      <c r="P858" t="s">
        <v>156</v>
      </c>
      <c r="Q858" t="s">
        <v>157</v>
      </c>
      <c r="R858" t="s">
        <v>158</v>
      </c>
      <c r="S858">
        <v>142.37</v>
      </c>
      <c r="T858">
        <v>43.77</v>
      </c>
    </row>
    <row r="859" spans="1:20" x14ac:dyDescent="0.35">
      <c r="A859" t="s">
        <v>1931</v>
      </c>
      <c r="B859">
        <v>3300009767</v>
      </c>
      <c r="C859">
        <v>1608313</v>
      </c>
      <c r="D859">
        <v>92</v>
      </c>
      <c r="E859">
        <v>26382</v>
      </c>
      <c r="F859">
        <v>0</v>
      </c>
      <c r="G859">
        <v>0</v>
      </c>
      <c r="H859">
        <v>0</v>
      </c>
      <c r="I859">
        <v>25</v>
      </c>
      <c r="J859">
        <v>94.56</v>
      </c>
      <c r="K859">
        <v>0</v>
      </c>
      <c r="L859">
        <v>94.56</v>
      </c>
      <c r="M859" t="s">
        <v>153</v>
      </c>
      <c r="N859" t="s">
        <v>1727</v>
      </c>
      <c r="O859" t="s">
        <v>1728</v>
      </c>
      <c r="P859" t="s">
        <v>156</v>
      </c>
      <c r="Q859" t="s">
        <v>157</v>
      </c>
      <c r="R859" t="s">
        <v>158</v>
      </c>
      <c r="S859">
        <v>142.37</v>
      </c>
      <c r="T859">
        <v>43.77</v>
      </c>
    </row>
    <row r="860" spans="1:20" x14ac:dyDescent="0.35">
      <c r="A860" t="s">
        <v>1932</v>
      </c>
      <c r="B860">
        <v>3300009767</v>
      </c>
      <c r="C860">
        <v>1802805</v>
      </c>
      <c r="D860">
        <v>199</v>
      </c>
      <c r="E860">
        <v>11250</v>
      </c>
      <c r="F860">
        <v>0</v>
      </c>
      <c r="G860">
        <v>0</v>
      </c>
      <c r="H860">
        <v>0</v>
      </c>
      <c r="I860">
        <v>27</v>
      </c>
      <c r="J860">
        <v>68.680000000000007</v>
      </c>
      <c r="K860">
        <v>0.68</v>
      </c>
      <c r="L860">
        <v>65.28</v>
      </c>
      <c r="M860" t="s">
        <v>153</v>
      </c>
      <c r="N860" t="s">
        <v>1692</v>
      </c>
      <c r="O860" t="s">
        <v>1693</v>
      </c>
      <c r="P860" t="s">
        <v>156</v>
      </c>
      <c r="Q860" t="s">
        <v>157</v>
      </c>
      <c r="R860" t="s">
        <v>158</v>
      </c>
      <c r="S860">
        <v>142.37</v>
      </c>
      <c r="T860">
        <v>43.77</v>
      </c>
    </row>
    <row r="861" spans="1:20" x14ac:dyDescent="0.35">
      <c r="A861" t="s">
        <v>1933</v>
      </c>
      <c r="B861">
        <v>3300009767</v>
      </c>
      <c r="C861">
        <v>1556665</v>
      </c>
      <c r="D861">
        <v>125</v>
      </c>
      <c r="E861">
        <v>19226</v>
      </c>
      <c r="F861">
        <v>0</v>
      </c>
      <c r="G861">
        <v>0</v>
      </c>
      <c r="H861">
        <v>0</v>
      </c>
      <c r="I861">
        <v>30</v>
      </c>
      <c r="J861">
        <v>78.709999999999994</v>
      </c>
      <c r="K861">
        <v>1.6</v>
      </c>
      <c r="L861">
        <v>70.709999999999994</v>
      </c>
      <c r="M861" t="s">
        <v>153</v>
      </c>
      <c r="N861" t="s">
        <v>1714</v>
      </c>
      <c r="O861" t="s">
        <v>1221</v>
      </c>
      <c r="P861" t="s">
        <v>156</v>
      </c>
      <c r="Q861" t="s">
        <v>157</v>
      </c>
      <c r="R861" t="s">
        <v>158</v>
      </c>
      <c r="S861">
        <v>142.37</v>
      </c>
      <c r="T861">
        <v>43.77</v>
      </c>
    </row>
    <row r="862" spans="1:20" x14ac:dyDescent="0.35">
      <c r="A862" t="s">
        <v>1934</v>
      </c>
      <c r="B862">
        <v>3300009767</v>
      </c>
      <c r="C862">
        <v>1446391</v>
      </c>
      <c r="D862">
        <v>185</v>
      </c>
      <c r="E862">
        <v>10417</v>
      </c>
      <c r="F862">
        <v>1</v>
      </c>
      <c r="G862">
        <v>1</v>
      </c>
      <c r="H862">
        <v>0</v>
      </c>
      <c r="I862">
        <v>35</v>
      </c>
      <c r="J862">
        <v>72.41</v>
      </c>
      <c r="K862">
        <v>2.4</v>
      </c>
      <c r="L862">
        <v>60.41</v>
      </c>
      <c r="M862" t="s">
        <v>153</v>
      </c>
      <c r="N862" t="s">
        <v>1722</v>
      </c>
      <c r="O862" t="s">
        <v>1723</v>
      </c>
      <c r="P862" t="s">
        <v>156</v>
      </c>
      <c r="Q862" t="s">
        <v>157</v>
      </c>
      <c r="R862" t="s">
        <v>158</v>
      </c>
      <c r="S862">
        <v>142.37</v>
      </c>
      <c r="T862">
        <v>43.77</v>
      </c>
    </row>
    <row r="863" spans="1:20" x14ac:dyDescent="0.35">
      <c r="A863" t="s">
        <v>1935</v>
      </c>
      <c r="B863">
        <v>3300009767</v>
      </c>
      <c r="C863">
        <v>1143459</v>
      </c>
      <c r="D863">
        <v>217</v>
      </c>
      <c r="E863">
        <v>5478</v>
      </c>
      <c r="F863">
        <v>0</v>
      </c>
      <c r="G863">
        <v>1</v>
      </c>
      <c r="H863">
        <v>1</v>
      </c>
      <c r="I863">
        <v>18</v>
      </c>
      <c r="J863">
        <v>70.61</v>
      </c>
      <c r="K863">
        <v>0.74</v>
      </c>
      <c r="L863">
        <v>66.91</v>
      </c>
      <c r="M863" t="s">
        <v>153</v>
      </c>
      <c r="N863" t="s">
        <v>1936</v>
      </c>
      <c r="O863" t="s">
        <v>1937</v>
      </c>
      <c r="P863" t="s">
        <v>156</v>
      </c>
      <c r="Q863" t="s">
        <v>157</v>
      </c>
      <c r="R863" t="s">
        <v>158</v>
      </c>
      <c r="S863">
        <v>142.37</v>
      </c>
      <c r="T863">
        <v>43.77</v>
      </c>
    </row>
    <row r="864" spans="1:20" x14ac:dyDescent="0.35">
      <c r="A864" t="s">
        <v>1938</v>
      </c>
      <c r="B864">
        <v>3300009767</v>
      </c>
      <c r="C864">
        <v>1112786</v>
      </c>
      <c r="D864">
        <v>78</v>
      </c>
      <c r="E864">
        <v>21415</v>
      </c>
      <c r="F864">
        <v>1</v>
      </c>
      <c r="G864">
        <v>1</v>
      </c>
      <c r="H864">
        <v>1</v>
      </c>
      <c r="I864">
        <v>44</v>
      </c>
      <c r="J864">
        <v>96.63</v>
      </c>
      <c r="K864">
        <v>2.25</v>
      </c>
      <c r="L864">
        <v>85.38</v>
      </c>
      <c r="M864" t="s">
        <v>183</v>
      </c>
      <c r="N864" t="s">
        <v>1939</v>
      </c>
      <c r="O864" t="s">
        <v>1940</v>
      </c>
      <c r="P864" t="s">
        <v>156</v>
      </c>
      <c r="Q864" t="s">
        <v>157</v>
      </c>
      <c r="R864" t="s">
        <v>158</v>
      </c>
      <c r="S864">
        <v>142.37</v>
      </c>
      <c r="T864">
        <v>43.77</v>
      </c>
    </row>
    <row r="865" spans="1:20" x14ac:dyDescent="0.35">
      <c r="A865" t="s">
        <v>1941</v>
      </c>
      <c r="B865">
        <v>3300009767</v>
      </c>
      <c r="C865">
        <v>715541</v>
      </c>
      <c r="D865">
        <v>28</v>
      </c>
      <c r="E865">
        <v>37134</v>
      </c>
      <c r="F865">
        <v>2</v>
      </c>
      <c r="G865">
        <v>1</v>
      </c>
      <c r="H865">
        <v>2</v>
      </c>
      <c r="I865">
        <v>44</v>
      </c>
      <c r="J865">
        <v>67.33</v>
      </c>
      <c r="K865">
        <v>0</v>
      </c>
      <c r="L865">
        <v>67.33</v>
      </c>
      <c r="M865" t="s">
        <v>153</v>
      </c>
      <c r="N865" t="s">
        <v>1263</v>
      </c>
      <c r="O865" t="s">
        <v>1264</v>
      </c>
      <c r="P865" t="s">
        <v>156</v>
      </c>
      <c r="Q865" t="s">
        <v>157</v>
      </c>
      <c r="R865" t="s">
        <v>158</v>
      </c>
      <c r="S865">
        <v>142.37</v>
      </c>
      <c r="T865">
        <v>43.77</v>
      </c>
    </row>
    <row r="866" spans="1:20" x14ac:dyDescent="0.35">
      <c r="A866" t="s">
        <v>1942</v>
      </c>
      <c r="B866">
        <v>3300009767</v>
      </c>
      <c r="C866">
        <v>604900</v>
      </c>
      <c r="D866">
        <v>62</v>
      </c>
      <c r="E866">
        <v>12228</v>
      </c>
      <c r="F866">
        <v>1</v>
      </c>
      <c r="G866">
        <v>1</v>
      </c>
      <c r="H866">
        <v>1</v>
      </c>
      <c r="I866">
        <v>24</v>
      </c>
      <c r="J866">
        <v>57.69</v>
      </c>
      <c r="K866">
        <v>0</v>
      </c>
      <c r="L866">
        <v>57.69</v>
      </c>
      <c r="M866" t="s">
        <v>153</v>
      </c>
      <c r="N866" t="s">
        <v>1416</v>
      </c>
      <c r="O866" t="s">
        <v>1417</v>
      </c>
      <c r="P866" t="s">
        <v>156</v>
      </c>
      <c r="Q866" t="s">
        <v>157</v>
      </c>
      <c r="R866" t="s">
        <v>158</v>
      </c>
      <c r="S866">
        <v>142.37</v>
      </c>
      <c r="T866">
        <v>43.77</v>
      </c>
    </row>
    <row r="867" spans="1:20" x14ac:dyDescent="0.35">
      <c r="A867" t="s">
        <v>1943</v>
      </c>
      <c r="B867">
        <v>3300009767</v>
      </c>
      <c r="C867">
        <v>3190988</v>
      </c>
      <c r="D867">
        <v>262</v>
      </c>
      <c r="E867">
        <v>19631</v>
      </c>
      <c r="F867">
        <v>1</v>
      </c>
      <c r="G867">
        <v>0</v>
      </c>
      <c r="H867">
        <v>0</v>
      </c>
      <c r="I867">
        <v>43</v>
      </c>
      <c r="J867">
        <v>83.82</v>
      </c>
      <c r="K867">
        <v>3.23</v>
      </c>
      <c r="L867">
        <v>67.67</v>
      </c>
      <c r="M867" t="s">
        <v>153</v>
      </c>
      <c r="N867" t="s">
        <v>1733</v>
      </c>
      <c r="O867" t="s">
        <v>1734</v>
      </c>
      <c r="P867" t="s">
        <v>156</v>
      </c>
      <c r="Q867" t="s">
        <v>157</v>
      </c>
      <c r="R867" t="s">
        <v>158</v>
      </c>
      <c r="S867">
        <v>142.37</v>
      </c>
      <c r="T867">
        <v>43.77</v>
      </c>
    </row>
    <row r="868" spans="1:20" x14ac:dyDescent="0.35">
      <c r="A868" t="s">
        <v>110</v>
      </c>
      <c r="B868">
        <v>3300002846</v>
      </c>
      <c r="C868">
        <v>4432285</v>
      </c>
      <c r="D868">
        <v>43</v>
      </c>
      <c r="E868">
        <v>248617</v>
      </c>
      <c r="F868">
        <v>1</v>
      </c>
      <c r="G868">
        <v>1</v>
      </c>
      <c r="H868">
        <v>1</v>
      </c>
      <c r="I868">
        <v>47</v>
      </c>
      <c r="J868">
        <v>99.32</v>
      </c>
      <c r="K868">
        <v>2.93</v>
      </c>
      <c r="L868">
        <v>84.67</v>
      </c>
      <c r="M868" t="s">
        <v>183</v>
      </c>
      <c r="N868" t="s">
        <v>1944</v>
      </c>
      <c r="O868" t="s">
        <v>1945</v>
      </c>
      <c r="P868" t="s">
        <v>156</v>
      </c>
      <c r="Q868" t="s">
        <v>557</v>
      </c>
      <c r="R868" t="s">
        <v>698</v>
      </c>
      <c r="S868">
        <v>-111.624</v>
      </c>
      <c r="T868">
        <v>57.0092</v>
      </c>
    </row>
    <row r="869" spans="1:20" x14ac:dyDescent="0.35">
      <c r="A869" t="s">
        <v>1946</v>
      </c>
      <c r="B869">
        <v>3300005686</v>
      </c>
      <c r="C869">
        <v>1172763</v>
      </c>
      <c r="D869">
        <v>1</v>
      </c>
      <c r="E869">
        <v>1172763</v>
      </c>
      <c r="F869">
        <v>0</v>
      </c>
      <c r="G869">
        <v>0</v>
      </c>
      <c r="H869">
        <v>1</v>
      </c>
      <c r="I869">
        <v>48</v>
      </c>
      <c r="J869">
        <v>63.44</v>
      </c>
      <c r="K869">
        <v>0</v>
      </c>
      <c r="L869">
        <v>63.44</v>
      </c>
      <c r="M869" t="s">
        <v>153</v>
      </c>
      <c r="N869" t="s">
        <v>523</v>
      </c>
      <c r="O869" t="s">
        <v>524</v>
      </c>
      <c r="P869" t="s">
        <v>156</v>
      </c>
      <c r="Q869" t="s">
        <v>340</v>
      </c>
      <c r="R869" t="s">
        <v>518</v>
      </c>
      <c r="S869">
        <v>153.012</v>
      </c>
      <c r="T869">
        <v>-27.5</v>
      </c>
    </row>
    <row r="870" spans="1:20" x14ac:dyDescent="0.35">
      <c r="A870" t="s">
        <v>1947</v>
      </c>
      <c r="B870">
        <v>3300005686</v>
      </c>
      <c r="C870">
        <v>974856</v>
      </c>
      <c r="D870">
        <v>18</v>
      </c>
      <c r="E870">
        <v>158033</v>
      </c>
      <c r="F870">
        <v>1</v>
      </c>
      <c r="G870">
        <v>0</v>
      </c>
      <c r="H870">
        <v>1</v>
      </c>
      <c r="I870">
        <v>42</v>
      </c>
      <c r="J870">
        <v>62.96</v>
      </c>
      <c r="K870">
        <v>2.56</v>
      </c>
      <c r="L870">
        <v>50.16</v>
      </c>
      <c r="M870" t="s">
        <v>153</v>
      </c>
      <c r="N870" t="s">
        <v>1948</v>
      </c>
      <c r="O870" t="s">
        <v>1949</v>
      </c>
      <c r="P870" t="s">
        <v>156</v>
      </c>
      <c r="Q870" t="s">
        <v>340</v>
      </c>
      <c r="R870" t="s">
        <v>518</v>
      </c>
      <c r="S870">
        <v>153.012</v>
      </c>
      <c r="T870">
        <v>-27.5</v>
      </c>
    </row>
    <row r="871" spans="1:20" x14ac:dyDescent="0.35">
      <c r="A871" t="s">
        <v>1950</v>
      </c>
      <c r="B871">
        <v>3300005680</v>
      </c>
      <c r="C871">
        <v>2845905</v>
      </c>
      <c r="D871">
        <v>12</v>
      </c>
      <c r="E871">
        <v>380129</v>
      </c>
      <c r="F871">
        <v>0</v>
      </c>
      <c r="G871">
        <v>0</v>
      </c>
      <c r="H871">
        <v>0</v>
      </c>
      <c r="I871">
        <v>42</v>
      </c>
      <c r="J871">
        <v>90.7</v>
      </c>
      <c r="K871">
        <v>0.84</v>
      </c>
      <c r="L871">
        <v>86.5</v>
      </c>
      <c r="M871" t="s">
        <v>153</v>
      </c>
      <c r="N871" t="s">
        <v>1951</v>
      </c>
      <c r="O871" t="s">
        <v>1952</v>
      </c>
      <c r="P871" t="s">
        <v>156</v>
      </c>
      <c r="Q871" t="s">
        <v>340</v>
      </c>
      <c r="R871" t="s">
        <v>518</v>
      </c>
      <c r="S871">
        <v>153.012</v>
      </c>
      <c r="T871">
        <v>-27.5</v>
      </c>
    </row>
    <row r="872" spans="1:20" x14ac:dyDescent="0.35">
      <c r="A872" t="s">
        <v>1953</v>
      </c>
      <c r="B872">
        <v>3300005680</v>
      </c>
      <c r="C872">
        <v>1034073</v>
      </c>
      <c r="D872">
        <v>99</v>
      </c>
      <c r="E872">
        <v>13903</v>
      </c>
      <c r="F872">
        <v>1</v>
      </c>
      <c r="G872">
        <v>1</v>
      </c>
      <c r="H872">
        <v>1</v>
      </c>
      <c r="I872">
        <v>52</v>
      </c>
      <c r="J872">
        <v>62.36</v>
      </c>
      <c r="K872">
        <v>1.68</v>
      </c>
      <c r="L872">
        <v>53.96</v>
      </c>
      <c r="M872" t="s">
        <v>153</v>
      </c>
      <c r="N872" t="s">
        <v>1954</v>
      </c>
      <c r="O872" t="s">
        <v>1955</v>
      </c>
      <c r="P872" t="s">
        <v>156</v>
      </c>
      <c r="Q872" t="s">
        <v>340</v>
      </c>
      <c r="R872" t="s">
        <v>518</v>
      </c>
      <c r="S872">
        <v>153.012</v>
      </c>
      <c r="T872">
        <v>-27.5</v>
      </c>
    </row>
    <row r="873" spans="1:20" x14ac:dyDescent="0.35">
      <c r="A873" t="s">
        <v>1956</v>
      </c>
      <c r="B873">
        <v>3300005680</v>
      </c>
      <c r="C873">
        <v>927380</v>
      </c>
      <c r="D873">
        <v>1</v>
      </c>
      <c r="E873">
        <v>927380</v>
      </c>
      <c r="F873">
        <v>1</v>
      </c>
      <c r="G873">
        <v>1</v>
      </c>
      <c r="H873">
        <v>1</v>
      </c>
      <c r="I873">
        <v>43</v>
      </c>
      <c r="J873">
        <v>63.39</v>
      </c>
      <c r="K873">
        <v>0.85</v>
      </c>
      <c r="L873">
        <v>59.14</v>
      </c>
      <c r="M873" t="s">
        <v>153</v>
      </c>
      <c r="N873" t="s">
        <v>516</v>
      </c>
      <c r="O873" t="s">
        <v>517</v>
      </c>
      <c r="P873" t="s">
        <v>156</v>
      </c>
      <c r="Q873" t="s">
        <v>340</v>
      </c>
      <c r="R873" t="s">
        <v>518</v>
      </c>
      <c r="S873">
        <v>153.012</v>
      </c>
      <c r="T873">
        <v>-27.5</v>
      </c>
    </row>
    <row r="874" spans="1:20" x14ac:dyDescent="0.35">
      <c r="A874" t="s">
        <v>1957</v>
      </c>
      <c r="B874">
        <v>3300005680</v>
      </c>
      <c r="C874">
        <v>1174661</v>
      </c>
      <c r="D874">
        <v>6</v>
      </c>
      <c r="E874">
        <v>291712</v>
      </c>
      <c r="F874">
        <v>0</v>
      </c>
      <c r="G874">
        <v>0</v>
      </c>
      <c r="H874">
        <v>1</v>
      </c>
      <c r="I874">
        <v>48</v>
      </c>
      <c r="J874">
        <v>63.44</v>
      </c>
      <c r="K874">
        <v>0</v>
      </c>
      <c r="L874">
        <v>63.44</v>
      </c>
      <c r="M874" t="s">
        <v>153</v>
      </c>
      <c r="N874" t="s">
        <v>523</v>
      </c>
      <c r="O874" t="s">
        <v>524</v>
      </c>
      <c r="P874" t="s">
        <v>156</v>
      </c>
      <c r="Q874" t="s">
        <v>340</v>
      </c>
      <c r="R874" t="s">
        <v>518</v>
      </c>
      <c r="S874">
        <v>153.012</v>
      </c>
      <c r="T874">
        <v>-27.5</v>
      </c>
    </row>
    <row r="875" spans="1:20" x14ac:dyDescent="0.35">
      <c r="A875" t="s">
        <v>1958</v>
      </c>
      <c r="B875">
        <v>3300005680</v>
      </c>
      <c r="C875">
        <v>894855</v>
      </c>
      <c r="D875">
        <v>8</v>
      </c>
      <c r="E875">
        <v>181466</v>
      </c>
      <c r="F875">
        <v>1</v>
      </c>
      <c r="G875">
        <v>1</v>
      </c>
      <c r="H875">
        <v>1</v>
      </c>
      <c r="I875">
        <v>39</v>
      </c>
      <c r="J875">
        <v>66.819999999999993</v>
      </c>
      <c r="K875">
        <v>2.86</v>
      </c>
      <c r="L875">
        <v>52.52</v>
      </c>
      <c r="M875" t="s">
        <v>153</v>
      </c>
      <c r="N875" t="s">
        <v>1959</v>
      </c>
      <c r="O875" t="s">
        <v>1960</v>
      </c>
      <c r="P875" t="s">
        <v>156</v>
      </c>
      <c r="Q875" t="s">
        <v>340</v>
      </c>
      <c r="R875" t="s">
        <v>518</v>
      </c>
      <c r="S875">
        <v>153.012</v>
      </c>
      <c r="T875">
        <v>-27.5</v>
      </c>
    </row>
    <row r="876" spans="1:20" x14ac:dyDescent="0.35">
      <c r="A876" t="s">
        <v>1961</v>
      </c>
      <c r="B876">
        <v>3300005680</v>
      </c>
      <c r="C876">
        <v>3178135</v>
      </c>
      <c r="D876">
        <v>367</v>
      </c>
      <c r="E876">
        <v>10849</v>
      </c>
      <c r="F876">
        <v>0</v>
      </c>
      <c r="G876">
        <v>0</v>
      </c>
      <c r="H876">
        <v>0</v>
      </c>
      <c r="I876">
        <v>28</v>
      </c>
      <c r="J876">
        <v>66.260000000000005</v>
      </c>
      <c r="K876">
        <v>2.88</v>
      </c>
      <c r="L876">
        <v>51.86</v>
      </c>
      <c r="M876" t="s">
        <v>153</v>
      </c>
      <c r="N876" t="s">
        <v>1542</v>
      </c>
      <c r="O876" t="s">
        <v>1543</v>
      </c>
      <c r="P876" t="s">
        <v>156</v>
      </c>
      <c r="Q876" t="s">
        <v>340</v>
      </c>
      <c r="R876" t="s">
        <v>518</v>
      </c>
      <c r="S876">
        <v>153.012</v>
      </c>
      <c r="T876">
        <v>-27.5</v>
      </c>
    </row>
    <row r="877" spans="1:20" x14ac:dyDescent="0.35">
      <c r="A877" t="s">
        <v>1962</v>
      </c>
      <c r="B877">
        <v>3300005680</v>
      </c>
      <c r="C877">
        <v>860248</v>
      </c>
      <c r="D877">
        <v>37</v>
      </c>
      <c r="E877">
        <v>28008</v>
      </c>
      <c r="F877">
        <v>1</v>
      </c>
      <c r="G877">
        <v>0</v>
      </c>
      <c r="H877">
        <v>0</v>
      </c>
      <c r="I877">
        <v>32</v>
      </c>
      <c r="J877">
        <v>62.87</v>
      </c>
      <c r="K877">
        <v>0.85</v>
      </c>
      <c r="L877">
        <v>58.62</v>
      </c>
      <c r="M877" t="s">
        <v>153</v>
      </c>
      <c r="N877" t="s">
        <v>1963</v>
      </c>
      <c r="O877" t="s">
        <v>1964</v>
      </c>
      <c r="P877" t="s">
        <v>156</v>
      </c>
      <c r="Q877" t="s">
        <v>340</v>
      </c>
      <c r="R877" t="s">
        <v>518</v>
      </c>
      <c r="S877">
        <v>153.012</v>
      </c>
      <c r="T877">
        <v>-27.5</v>
      </c>
    </row>
    <row r="878" spans="1:20" x14ac:dyDescent="0.35">
      <c r="A878" t="s">
        <v>1965</v>
      </c>
      <c r="B878">
        <v>3300029311</v>
      </c>
      <c r="C878">
        <v>3401673</v>
      </c>
      <c r="D878">
        <v>166</v>
      </c>
      <c r="E878">
        <v>30814</v>
      </c>
      <c r="F878">
        <v>0</v>
      </c>
      <c r="G878">
        <v>0</v>
      </c>
      <c r="H878">
        <v>0</v>
      </c>
      <c r="I878">
        <v>42</v>
      </c>
      <c r="J878">
        <v>95.54</v>
      </c>
      <c r="K878">
        <v>0</v>
      </c>
      <c r="L878">
        <v>95.54</v>
      </c>
      <c r="M878" t="s">
        <v>153</v>
      </c>
      <c r="N878" t="s">
        <v>1966</v>
      </c>
      <c r="O878" t="s">
        <v>1434</v>
      </c>
      <c r="P878" t="s">
        <v>156</v>
      </c>
      <c r="Q878" t="s">
        <v>557</v>
      </c>
      <c r="R878" t="s">
        <v>1967</v>
      </c>
      <c r="S878">
        <v>18.2271</v>
      </c>
      <c r="T878">
        <v>59.355600000000003</v>
      </c>
    </row>
    <row r="879" spans="1:20" x14ac:dyDescent="0.35">
      <c r="A879" t="s">
        <v>107</v>
      </c>
      <c r="B879">
        <v>3300029311</v>
      </c>
      <c r="C879">
        <v>2686244</v>
      </c>
      <c r="D879">
        <v>66</v>
      </c>
      <c r="E879">
        <v>106859</v>
      </c>
      <c r="F879">
        <v>1</v>
      </c>
      <c r="G879">
        <v>1</v>
      </c>
      <c r="H879">
        <v>2</v>
      </c>
      <c r="I879">
        <v>42</v>
      </c>
      <c r="J879">
        <v>90.05</v>
      </c>
      <c r="K879">
        <v>0</v>
      </c>
      <c r="L879">
        <v>90.05</v>
      </c>
      <c r="M879" t="s">
        <v>183</v>
      </c>
      <c r="N879" t="s">
        <v>1393</v>
      </c>
      <c r="O879" t="s">
        <v>1394</v>
      </c>
      <c r="P879" t="s">
        <v>156</v>
      </c>
      <c r="Q879" t="s">
        <v>557</v>
      </c>
      <c r="R879" t="s">
        <v>1967</v>
      </c>
      <c r="S879">
        <v>18.2271</v>
      </c>
      <c r="T879">
        <v>59.355600000000003</v>
      </c>
    </row>
    <row r="880" spans="1:20" x14ac:dyDescent="0.35">
      <c r="A880" t="s">
        <v>1968</v>
      </c>
      <c r="B880">
        <v>3300029311</v>
      </c>
      <c r="C880">
        <v>2323398</v>
      </c>
      <c r="D880">
        <v>153</v>
      </c>
      <c r="E880">
        <v>23172</v>
      </c>
      <c r="F880">
        <v>1</v>
      </c>
      <c r="G880">
        <v>1</v>
      </c>
      <c r="H880">
        <v>1</v>
      </c>
      <c r="I880">
        <v>33</v>
      </c>
      <c r="J880">
        <v>77.88</v>
      </c>
      <c r="K880">
        <v>3.64</v>
      </c>
      <c r="L880">
        <v>59.68</v>
      </c>
      <c r="M880" t="s">
        <v>153</v>
      </c>
      <c r="N880" t="s">
        <v>1969</v>
      </c>
      <c r="O880" t="s">
        <v>1454</v>
      </c>
      <c r="P880" t="s">
        <v>156</v>
      </c>
      <c r="Q880" t="s">
        <v>557</v>
      </c>
      <c r="R880" t="s">
        <v>1967</v>
      </c>
      <c r="S880">
        <v>18.2271</v>
      </c>
      <c r="T880">
        <v>59.355600000000003</v>
      </c>
    </row>
    <row r="881" spans="1:20" x14ac:dyDescent="0.35">
      <c r="A881" t="s">
        <v>1970</v>
      </c>
      <c r="B881">
        <v>3300029311</v>
      </c>
      <c r="C881">
        <v>2362552</v>
      </c>
      <c r="D881">
        <v>247</v>
      </c>
      <c r="E881">
        <v>13654</v>
      </c>
      <c r="F881">
        <v>0</v>
      </c>
      <c r="G881">
        <v>0</v>
      </c>
      <c r="H881">
        <v>0</v>
      </c>
      <c r="I881">
        <v>37</v>
      </c>
      <c r="J881">
        <v>88.67</v>
      </c>
      <c r="K881">
        <v>2.86</v>
      </c>
      <c r="L881">
        <v>74.37</v>
      </c>
      <c r="M881" t="s">
        <v>153</v>
      </c>
      <c r="N881" t="s">
        <v>1971</v>
      </c>
      <c r="O881" t="s">
        <v>1972</v>
      </c>
      <c r="P881" t="s">
        <v>156</v>
      </c>
      <c r="Q881" t="s">
        <v>557</v>
      </c>
      <c r="R881" t="s">
        <v>1967</v>
      </c>
      <c r="S881">
        <v>18.2271</v>
      </c>
      <c r="T881">
        <v>59.355600000000003</v>
      </c>
    </row>
    <row r="882" spans="1:20" x14ac:dyDescent="0.35">
      <c r="A882" t="s">
        <v>1973</v>
      </c>
      <c r="B882">
        <v>3300029311</v>
      </c>
      <c r="C882">
        <v>670490</v>
      </c>
      <c r="D882">
        <v>60</v>
      </c>
      <c r="E882">
        <v>16593</v>
      </c>
      <c r="F882">
        <v>1</v>
      </c>
      <c r="G882">
        <v>1</v>
      </c>
      <c r="H882">
        <v>1</v>
      </c>
      <c r="I882">
        <v>38</v>
      </c>
      <c r="J882">
        <v>69.41</v>
      </c>
      <c r="K882">
        <v>0.2</v>
      </c>
      <c r="L882">
        <v>68.41</v>
      </c>
      <c r="M882" t="s">
        <v>153</v>
      </c>
      <c r="N882" t="s">
        <v>1974</v>
      </c>
      <c r="O882" t="s">
        <v>654</v>
      </c>
      <c r="P882" t="s">
        <v>156</v>
      </c>
      <c r="Q882" t="s">
        <v>557</v>
      </c>
      <c r="R882" t="s">
        <v>1967</v>
      </c>
      <c r="S882">
        <v>18.2271</v>
      </c>
      <c r="T882">
        <v>59.355600000000003</v>
      </c>
    </row>
    <row r="883" spans="1:20" x14ac:dyDescent="0.35">
      <c r="A883" t="s">
        <v>1975</v>
      </c>
      <c r="B883">
        <v>3300029311</v>
      </c>
      <c r="C883">
        <v>6062004</v>
      </c>
      <c r="D883">
        <v>402</v>
      </c>
      <c r="E883">
        <v>21759</v>
      </c>
      <c r="F883">
        <v>1</v>
      </c>
      <c r="G883">
        <v>1</v>
      </c>
      <c r="H883">
        <v>1</v>
      </c>
      <c r="I883">
        <v>43</v>
      </c>
      <c r="J883">
        <v>92.71</v>
      </c>
      <c r="K883">
        <v>1.1000000000000001</v>
      </c>
      <c r="L883">
        <v>87.21</v>
      </c>
      <c r="M883" t="s">
        <v>183</v>
      </c>
      <c r="N883" t="s">
        <v>1976</v>
      </c>
      <c r="O883" t="s">
        <v>1431</v>
      </c>
      <c r="P883" t="s">
        <v>156</v>
      </c>
      <c r="Q883" t="s">
        <v>557</v>
      </c>
      <c r="R883" t="s">
        <v>1967</v>
      </c>
      <c r="S883">
        <v>18.2271</v>
      </c>
      <c r="T883">
        <v>59.355600000000003</v>
      </c>
    </row>
    <row r="884" spans="1:20" x14ac:dyDescent="0.35">
      <c r="A884" t="s">
        <v>1977</v>
      </c>
      <c r="B884">
        <v>3300029311</v>
      </c>
      <c r="C884">
        <v>3492402</v>
      </c>
      <c r="D884">
        <v>23</v>
      </c>
      <c r="E884">
        <v>206758</v>
      </c>
      <c r="F884">
        <v>0</v>
      </c>
      <c r="G884">
        <v>2</v>
      </c>
      <c r="H884">
        <v>1</v>
      </c>
      <c r="I884">
        <v>41</v>
      </c>
      <c r="J884">
        <v>94.09</v>
      </c>
      <c r="K884">
        <v>1.61</v>
      </c>
      <c r="L884">
        <v>86.04</v>
      </c>
      <c r="M884" t="s">
        <v>153</v>
      </c>
      <c r="N884" t="s">
        <v>1298</v>
      </c>
      <c r="O884" t="s">
        <v>1299</v>
      </c>
      <c r="P884" t="s">
        <v>156</v>
      </c>
      <c r="Q884" t="s">
        <v>557</v>
      </c>
      <c r="R884" t="s">
        <v>1967</v>
      </c>
      <c r="S884">
        <v>18.2271</v>
      </c>
      <c r="T884">
        <v>59.355600000000003</v>
      </c>
    </row>
    <row r="885" spans="1:20" x14ac:dyDescent="0.35">
      <c r="A885" t="s">
        <v>1978</v>
      </c>
      <c r="B885">
        <v>3300029311</v>
      </c>
      <c r="C885">
        <v>3430670</v>
      </c>
      <c r="D885">
        <v>498</v>
      </c>
      <c r="E885">
        <v>8059</v>
      </c>
      <c r="F885">
        <v>0</v>
      </c>
      <c r="G885">
        <v>0</v>
      </c>
      <c r="H885">
        <v>0</v>
      </c>
      <c r="I885">
        <v>34</v>
      </c>
      <c r="J885">
        <v>76.44</v>
      </c>
      <c r="K885">
        <v>0.93</v>
      </c>
      <c r="L885">
        <v>71.790000000000006</v>
      </c>
      <c r="M885" t="s">
        <v>153</v>
      </c>
      <c r="N885" t="s">
        <v>1979</v>
      </c>
      <c r="O885" t="s">
        <v>1980</v>
      </c>
      <c r="P885" t="s">
        <v>156</v>
      </c>
      <c r="Q885" t="s">
        <v>557</v>
      </c>
      <c r="R885" t="s">
        <v>1967</v>
      </c>
      <c r="S885">
        <v>18.2271</v>
      </c>
      <c r="T885">
        <v>59.355600000000003</v>
      </c>
    </row>
    <row r="886" spans="1:20" x14ac:dyDescent="0.35">
      <c r="A886" t="s">
        <v>1981</v>
      </c>
      <c r="B886">
        <v>3300029311</v>
      </c>
      <c r="C886">
        <v>1306904</v>
      </c>
      <c r="D886">
        <v>198</v>
      </c>
      <c r="E886">
        <v>7081</v>
      </c>
      <c r="F886">
        <v>2</v>
      </c>
      <c r="G886">
        <v>2</v>
      </c>
      <c r="H886">
        <v>2</v>
      </c>
      <c r="I886">
        <v>16</v>
      </c>
      <c r="J886">
        <v>51.57</v>
      </c>
      <c r="K886">
        <v>0.1</v>
      </c>
      <c r="L886">
        <v>51.07</v>
      </c>
      <c r="M886" t="s">
        <v>153</v>
      </c>
      <c r="N886" t="s">
        <v>1982</v>
      </c>
      <c r="O886" t="s">
        <v>1983</v>
      </c>
      <c r="P886" t="s">
        <v>156</v>
      </c>
      <c r="Q886" t="s">
        <v>557</v>
      </c>
      <c r="R886" t="s">
        <v>1967</v>
      </c>
      <c r="S886">
        <v>18.2271</v>
      </c>
      <c r="T886">
        <v>59.355600000000003</v>
      </c>
    </row>
    <row r="887" spans="1:20" x14ac:dyDescent="0.35">
      <c r="A887" t="s">
        <v>1984</v>
      </c>
      <c r="B887">
        <v>3300029311</v>
      </c>
      <c r="C887">
        <v>1699692</v>
      </c>
      <c r="D887">
        <v>241</v>
      </c>
      <c r="E887">
        <v>8146</v>
      </c>
      <c r="F887">
        <v>0</v>
      </c>
      <c r="G887">
        <v>1</v>
      </c>
      <c r="H887">
        <v>1</v>
      </c>
      <c r="I887">
        <v>21</v>
      </c>
      <c r="J887">
        <v>72.56</v>
      </c>
      <c r="K887">
        <v>0.77</v>
      </c>
      <c r="L887">
        <v>68.709999999999994</v>
      </c>
      <c r="M887" t="s">
        <v>153</v>
      </c>
      <c r="N887" t="s">
        <v>175</v>
      </c>
      <c r="O887" t="s">
        <v>176</v>
      </c>
      <c r="P887" t="s">
        <v>156</v>
      </c>
      <c r="Q887" t="s">
        <v>557</v>
      </c>
      <c r="R887" t="s">
        <v>1967</v>
      </c>
      <c r="S887">
        <v>18.2271</v>
      </c>
      <c r="T887">
        <v>59.355600000000003</v>
      </c>
    </row>
    <row r="888" spans="1:20" x14ac:dyDescent="0.35">
      <c r="A888" t="s">
        <v>1985</v>
      </c>
      <c r="B888">
        <v>3300029311</v>
      </c>
      <c r="C888">
        <v>2087686</v>
      </c>
      <c r="D888">
        <v>284</v>
      </c>
      <c r="E888">
        <v>8630</v>
      </c>
      <c r="F888">
        <v>0</v>
      </c>
      <c r="G888">
        <v>0</v>
      </c>
      <c r="H888">
        <v>0</v>
      </c>
      <c r="I888">
        <v>26</v>
      </c>
      <c r="J888">
        <v>54.26</v>
      </c>
      <c r="K888">
        <v>0.68</v>
      </c>
      <c r="L888">
        <v>50.86</v>
      </c>
      <c r="M888" t="s">
        <v>153</v>
      </c>
      <c r="N888" t="s">
        <v>1011</v>
      </c>
      <c r="O888" t="s">
        <v>1986</v>
      </c>
      <c r="P888" t="s">
        <v>156</v>
      </c>
      <c r="Q888" t="s">
        <v>557</v>
      </c>
      <c r="R888" t="s">
        <v>1967</v>
      </c>
      <c r="S888">
        <v>18.2271</v>
      </c>
      <c r="T888">
        <v>59.355600000000003</v>
      </c>
    </row>
    <row r="889" spans="1:20" x14ac:dyDescent="0.35">
      <c r="A889" t="s">
        <v>1987</v>
      </c>
      <c r="B889">
        <v>3300029311</v>
      </c>
      <c r="C889">
        <v>2333358</v>
      </c>
      <c r="D889">
        <v>149</v>
      </c>
      <c r="E889">
        <v>27598</v>
      </c>
      <c r="F889">
        <v>1</v>
      </c>
      <c r="G889">
        <v>1</v>
      </c>
      <c r="H889">
        <v>1</v>
      </c>
      <c r="I889">
        <v>43</v>
      </c>
      <c r="J889">
        <v>97.53</v>
      </c>
      <c r="K889">
        <v>1.17</v>
      </c>
      <c r="L889">
        <v>91.68</v>
      </c>
      <c r="M889" t="s">
        <v>183</v>
      </c>
      <c r="N889" t="s">
        <v>1080</v>
      </c>
      <c r="O889" t="s">
        <v>1081</v>
      </c>
      <c r="P889" t="s">
        <v>156</v>
      </c>
      <c r="Q889" t="s">
        <v>557</v>
      </c>
      <c r="R889" t="s">
        <v>1967</v>
      </c>
      <c r="S889">
        <v>18.2271</v>
      </c>
      <c r="T889">
        <v>59.355600000000003</v>
      </c>
    </row>
    <row r="890" spans="1:20" x14ac:dyDescent="0.35">
      <c r="A890" t="s">
        <v>1988</v>
      </c>
      <c r="B890">
        <v>3300029311</v>
      </c>
      <c r="C890">
        <v>2239593</v>
      </c>
      <c r="D890">
        <v>156</v>
      </c>
      <c r="E890">
        <v>23028</v>
      </c>
      <c r="F890">
        <v>1</v>
      </c>
      <c r="G890">
        <v>2</v>
      </c>
      <c r="H890">
        <v>2</v>
      </c>
      <c r="I890">
        <v>41</v>
      </c>
      <c r="J890">
        <v>95.6</v>
      </c>
      <c r="K890">
        <v>1.2</v>
      </c>
      <c r="L890">
        <v>89.6</v>
      </c>
      <c r="M890" t="s">
        <v>183</v>
      </c>
      <c r="N890" t="s">
        <v>1989</v>
      </c>
      <c r="O890" t="s">
        <v>1990</v>
      </c>
      <c r="P890" t="s">
        <v>156</v>
      </c>
      <c r="Q890" t="s">
        <v>557</v>
      </c>
      <c r="R890" t="s">
        <v>1967</v>
      </c>
      <c r="S890">
        <v>18.2271</v>
      </c>
      <c r="T890">
        <v>59.355600000000003</v>
      </c>
    </row>
    <row r="891" spans="1:20" x14ac:dyDescent="0.35">
      <c r="A891" t="s">
        <v>1991</v>
      </c>
      <c r="B891">
        <v>3300029446</v>
      </c>
      <c r="C891">
        <v>700060</v>
      </c>
      <c r="D891">
        <v>13</v>
      </c>
      <c r="E891">
        <v>66390</v>
      </c>
      <c r="F891">
        <v>2</v>
      </c>
      <c r="G891">
        <v>1</v>
      </c>
      <c r="H891">
        <v>1</v>
      </c>
      <c r="I891">
        <v>45</v>
      </c>
      <c r="J891">
        <v>64.849999999999994</v>
      </c>
      <c r="K891">
        <v>0</v>
      </c>
      <c r="L891">
        <v>64.849999999999994</v>
      </c>
      <c r="M891" t="s">
        <v>153</v>
      </c>
      <c r="N891" t="s">
        <v>1263</v>
      </c>
      <c r="O891" t="s">
        <v>1264</v>
      </c>
      <c r="P891" t="s">
        <v>156</v>
      </c>
      <c r="Q891" t="s">
        <v>557</v>
      </c>
      <c r="R891" t="s">
        <v>1967</v>
      </c>
      <c r="S891">
        <v>18.2271</v>
      </c>
      <c r="T891">
        <v>59.355600000000003</v>
      </c>
    </row>
    <row r="892" spans="1:20" x14ac:dyDescent="0.35">
      <c r="A892" t="s">
        <v>1992</v>
      </c>
      <c r="B892">
        <v>3300029446</v>
      </c>
      <c r="C892">
        <v>2429280</v>
      </c>
      <c r="D892">
        <v>207</v>
      </c>
      <c r="E892">
        <v>15951</v>
      </c>
      <c r="F892">
        <v>1</v>
      </c>
      <c r="G892">
        <v>0</v>
      </c>
      <c r="H892">
        <v>0</v>
      </c>
      <c r="I892">
        <v>47</v>
      </c>
      <c r="J892">
        <v>97.63</v>
      </c>
      <c r="K892">
        <v>4.08</v>
      </c>
      <c r="L892">
        <v>77.23</v>
      </c>
      <c r="M892" t="s">
        <v>153</v>
      </c>
      <c r="N892" t="s">
        <v>1080</v>
      </c>
      <c r="O892" t="s">
        <v>1081</v>
      </c>
      <c r="P892" t="s">
        <v>156</v>
      </c>
      <c r="Q892" t="s">
        <v>557</v>
      </c>
      <c r="R892" t="s">
        <v>1967</v>
      </c>
      <c r="S892">
        <v>18.2271</v>
      </c>
      <c r="T892">
        <v>59.355600000000003</v>
      </c>
    </row>
    <row r="893" spans="1:20" x14ac:dyDescent="0.35">
      <c r="A893" t="s">
        <v>1993</v>
      </c>
      <c r="B893">
        <v>3300029446</v>
      </c>
      <c r="C893">
        <v>2192396</v>
      </c>
      <c r="D893">
        <v>181</v>
      </c>
      <c r="E893">
        <v>16673</v>
      </c>
      <c r="F893">
        <v>1</v>
      </c>
      <c r="G893">
        <v>1</v>
      </c>
      <c r="H893">
        <v>1</v>
      </c>
      <c r="I893">
        <v>42</v>
      </c>
      <c r="J893">
        <v>95.1</v>
      </c>
      <c r="K893">
        <v>0.22</v>
      </c>
      <c r="L893">
        <v>94</v>
      </c>
      <c r="M893" t="s">
        <v>153</v>
      </c>
      <c r="N893" t="s">
        <v>1994</v>
      </c>
      <c r="O893" t="s">
        <v>1213</v>
      </c>
      <c r="P893" t="s">
        <v>156</v>
      </c>
      <c r="Q893" t="s">
        <v>557</v>
      </c>
      <c r="R893" t="s">
        <v>1967</v>
      </c>
      <c r="S893">
        <v>18.2271</v>
      </c>
      <c r="T893">
        <v>59.355600000000003</v>
      </c>
    </row>
    <row r="894" spans="1:20" x14ac:dyDescent="0.35">
      <c r="A894" t="s">
        <v>1995</v>
      </c>
      <c r="B894">
        <v>3300029446</v>
      </c>
      <c r="C894">
        <v>2491924</v>
      </c>
      <c r="D894">
        <v>69</v>
      </c>
      <c r="E894">
        <v>62674</v>
      </c>
      <c r="F894">
        <v>1</v>
      </c>
      <c r="G894">
        <v>1</v>
      </c>
      <c r="H894">
        <v>1</v>
      </c>
      <c r="I894">
        <v>43</v>
      </c>
      <c r="J894">
        <v>95.43</v>
      </c>
      <c r="K894">
        <v>2.69</v>
      </c>
      <c r="L894">
        <v>81.98</v>
      </c>
      <c r="M894" t="s">
        <v>183</v>
      </c>
      <c r="N894" t="s">
        <v>1097</v>
      </c>
      <c r="O894" t="s">
        <v>1098</v>
      </c>
      <c r="P894" t="s">
        <v>156</v>
      </c>
      <c r="Q894" t="s">
        <v>557</v>
      </c>
      <c r="R894" t="s">
        <v>1967</v>
      </c>
      <c r="S894">
        <v>18.2271</v>
      </c>
      <c r="T894">
        <v>59.355600000000003</v>
      </c>
    </row>
    <row r="895" spans="1:20" x14ac:dyDescent="0.35">
      <c r="A895" t="s">
        <v>1996</v>
      </c>
      <c r="B895">
        <v>3300029446</v>
      </c>
      <c r="C895">
        <v>2541165</v>
      </c>
      <c r="D895">
        <v>92</v>
      </c>
      <c r="E895">
        <v>55438</v>
      </c>
      <c r="F895">
        <v>1</v>
      </c>
      <c r="G895">
        <v>1</v>
      </c>
      <c r="H895">
        <v>1</v>
      </c>
      <c r="I895">
        <v>49</v>
      </c>
      <c r="J895">
        <v>90.66</v>
      </c>
      <c r="K895">
        <v>3.3</v>
      </c>
      <c r="L895">
        <v>74.16</v>
      </c>
      <c r="M895" t="s">
        <v>183</v>
      </c>
      <c r="N895" t="s">
        <v>1289</v>
      </c>
      <c r="O895" t="s">
        <v>1290</v>
      </c>
      <c r="P895" t="s">
        <v>156</v>
      </c>
      <c r="Q895" t="s">
        <v>557</v>
      </c>
      <c r="R895" t="s">
        <v>1967</v>
      </c>
      <c r="S895">
        <v>18.2271</v>
      </c>
      <c r="T895">
        <v>59.355600000000003</v>
      </c>
    </row>
    <row r="896" spans="1:20" x14ac:dyDescent="0.35">
      <c r="A896" t="s">
        <v>1997</v>
      </c>
      <c r="B896">
        <v>3300029446</v>
      </c>
      <c r="C896">
        <v>2515837</v>
      </c>
      <c r="D896">
        <v>158</v>
      </c>
      <c r="E896">
        <v>21685</v>
      </c>
      <c r="F896">
        <v>0</v>
      </c>
      <c r="G896">
        <v>0</v>
      </c>
      <c r="H896">
        <v>0</v>
      </c>
      <c r="I896">
        <v>40</v>
      </c>
      <c r="J896">
        <v>96.84</v>
      </c>
      <c r="K896">
        <v>1.96</v>
      </c>
      <c r="L896">
        <v>87.04</v>
      </c>
      <c r="M896" t="s">
        <v>153</v>
      </c>
      <c r="N896" t="s">
        <v>1998</v>
      </c>
      <c r="O896" t="s">
        <v>1999</v>
      </c>
      <c r="P896" t="s">
        <v>156</v>
      </c>
      <c r="Q896" t="s">
        <v>557</v>
      </c>
      <c r="R896" t="s">
        <v>1967</v>
      </c>
      <c r="S896">
        <v>18.2271</v>
      </c>
      <c r="T896">
        <v>59.355600000000003</v>
      </c>
    </row>
    <row r="897" spans="1:20" x14ac:dyDescent="0.35">
      <c r="A897" t="s">
        <v>2000</v>
      </c>
      <c r="B897">
        <v>3300029446</v>
      </c>
      <c r="C897">
        <v>2623439</v>
      </c>
      <c r="D897">
        <v>261</v>
      </c>
      <c r="E897">
        <v>12503</v>
      </c>
      <c r="F897">
        <v>1</v>
      </c>
      <c r="G897">
        <v>0</v>
      </c>
      <c r="H897">
        <v>0</v>
      </c>
      <c r="I897">
        <v>37</v>
      </c>
      <c r="J897">
        <v>86.36</v>
      </c>
      <c r="K897">
        <v>2.27</v>
      </c>
      <c r="L897">
        <v>75.010000000000005</v>
      </c>
      <c r="M897" t="s">
        <v>153</v>
      </c>
      <c r="N897" t="s">
        <v>1969</v>
      </c>
      <c r="O897" t="s">
        <v>1454</v>
      </c>
      <c r="P897" t="s">
        <v>156</v>
      </c>
      <c r="Q897" t="s">
        <v>557</v>
      </c>
      <c r="R897" t="s">
        <v>1967</v>
      </c>
      <c r="S897">
        <v>18.2271</v>
      </c>
      <c r="T897">
        <v>59.355600000000003</v>
      </c>
    </row>
    <row r="898" spans="1:20" x14ac:dyDescent="0.35">
      <c r="A898" t="s">
        <v>2001</v>
      </c>
      <c r="B898">
        <v>3300029446</v>
      </c>
      <c r="C898">
        <v>3053721</v>
      </c>
      <c r="D898">
        <v>136</v>
      </c>
      <c r="E898">
        <v>40020</v>
      </c>
      <c r="F898">
        <v>0</v>
      </c>
      <c r="G898">
        <v>1</v>
      </c>
      <c r="H898">
        <v>1</v>
      </c>
      <c r="I898">
        <v>43</v>
      </c>
      <c r="J898">
        <v>94.71</v>
      </c>
      <c r="K898">
        <v>5</v>
      </c>
      <c r="L898">
        <v>69.709999999999994</v>
      </c>
      <c r="M898" t="s">
        <v>153</v>
      </c>
      <c r="N898" t="s">
        <v>1922</v>
      </c>
      <c r="O898" t="s">
        <v>238</v>
      </c>
      <c r="P898" t="s">
        <v>156</v>
      </c>
      <c r="Q898" t="s">
        <v>557</v>
      </c>
      <c r="R898" t="s">
        <v>1967</v>
      </c>
      <c r="S898">
        <v>18.2271</v>
      </c>
      <c r="T898">
        <v>59.355600000000003</v>
      </c>
    </row>
    <row r="899" spans="1:20" x14ac:dyDescent="0.35">
      <c r="A899" t="s">
        <v>120</v>
      </c>
      <c r="B899">
        <v>3300029446</v>
      </c>
      <c r="C899">
        <v>3039220</v>
      </c>
      <c r="D899">
        <v>51</v>
      </c>
      <c r="E899">
        <v>94977</v>
      </c>
      <c r="F899">
        <v>1</v>
      </c>
      <c r="G899">
        <v>2</v>
      </c>
      <c r="H899">
        <v>1</v>
      </c>
      <c r="I899">
        <v>42</v>
      </c>
      <c r="J899">
        <v>92.86</v>
      </c>
      <c r="K899">
        <v>1.67</v>
      </c>
      <c r="L899">
        <v>84.51</v>
      </c>
      <c r="M899" t="s">
        <v>183</v>
      </c>
      <c r="N899" t="s">
        <v>1705</v>
      </c>
      <c r="O899" t="s">
        <v>288</v>
      </c>
      <c r="P899" t="s">
        <v>156</v>
      </c>
      <c r="Q899" t="s">
        <v>557</v>
      </c>
      <c r="R899" t="s">
        <v>1967</v>
      </c>
      <c r="S899">
        <v>18.2271</v>
      </c>
      <c r="T899">
        <v>59.355600000000003</v>
      </c>
    </row>
    <row r="900" spans="1:20" x14ac:dyDescent="0.35">
      <c r="A900" t="s">
        <v>2002</v>
      </c>
      <c r="B900">
        <v>3300029446</v>
      </c>
      <c r="C900">
        <v>2062171</v>
      </c>
      <c r="D900">
        <v>302</v>
      </c>
      <c r="E900">
        <v>7921</v>
      </c>
      <c r="F900">
        <v>0</v>
      </c>
      <c r="G900">
        <v>1</v>
      </c>
      <c r="H900">
        <v>0</v>
      </c>
      <c r="I900">
        <v>36</v>
      </c>
      <c r="J900">
        <v>71.44</v>
      </c>
      <c r="K900">
        <v>0.85</v>
      </c>
      <c r="L900">
        <v>67.19</v>
      </c>
      <c r="M900" t="s">
        <v>153</v>
      </c>
      <c r="N900" t="s">
        <v>1092</v>
      </c>
      <c r="O900" t="s">
        <v>1009</v>
      </c>
      <c r="P900" t="s">
        <v>156</v>
      </c>
      <c r="Q900" t="s">
        <v>557</v>
      </c>
      <c r="R900" t="s">
        <v>1967</v>
      </c>
      <c r="S900">
        <v>18.2271</v>
      </c>
      <c r="T900">
        <v>59.355600000000003</v>
      </c>
    </row>
    <row r="901" spans="1:20" x14ac:dyDescent="0.35">
      <c r="A901" t="s">
        <v>2003</v>
      </c>
      <c r="B901">
        <v>3300029446</v>
      </c>
      <c r="C901">
        <v>2138817</v>
      </c>
      <c r="D901">
        <v>61</v>
      </c>
      <c r="E901">
        <v>67689</v>
      </c>
      <c r="F901">
        <v>0</v>
      </c>
      <c r="G901">
        <v>1</v>
      </c>
      <c r="H901">
        <v>1</v>
      </c>
      <c r="I901">
        <v>28</v>
      </c>
      <c r="J901">
        <v>68.06</v>
      </c>
      <c r="K901">
        <v>3.23</v>
      </c>
      <c r="L901">
        <v>51.91</v>
      </c>
      <c r="M901" t="s">
        <v>153</v>
      </c>
      <c r="N901" t="s">
        <v>2004</v>
      </c>
      <c r="O901" t="s">
        <v>1690</v>
      </c>
      <c r="P901" t="s">
        <v>156</v>
      </c>
      <c r="Q901" t="s">
        <v>557</v>
      </c>
      <c r="R901" t="s">
        <v>1967</v>
      </c>
      <c r="S901">
        <v>18.2271</v>
      </c>
      <c r="T901">
        <v>59.355600000000003</v>
      </c>
    </row>
    <row r="902" spans="1:20" x14ac:dyDescent="0.35">
      <c r="A902" t="s">
        <v>2005</v>
      </c>
      <c r="B902">
        <v>3300029446</v>
      </c>
      <c r="C902">
        <v>1822858</v>
      </c>
      <c r="D902">
        <v>49</v>
      </c>
      <c r="E902">
        <v>64793</v>
      </c>
      <c r="F902">
        <v>3</v>
      </c>
      <c r="G902">
        <v>1</v>
      </c>
      <c r="H902">
        <v>1</v>
      </c>
      <c r="I902">
        <v>41</v>
      </c>
      <c r="J902">
        <v>100</v>
      </c>
      <c r="K902">
        <v>0</v>
      </c>
      <c r="L902">
        <v>100</v>
      </c>
      <c r="M902" t="s">
        <v>153</v>
      </c>
      <c r="N902" t="s">
        <v>1725</v>
      </c>
      <c r="O902" t="s">
        <v>244</v>
      </c>
      <c r="P902" t="s">
        <v>156</v>
      </c>
      <c r="Q902" t="s">
        <v>557</v>
      </c>
      <c r="R902" t="s">
        <v>1967</v>
      </c>
      <c r="S902">
        <v>18.2271</v>
      </c>
      <c r="T902">
        <v>59.355600000000003</v>
      </c>
    </row>
    <row r="903" spans="1:20" x14ac:dyDescent="0.35">
      <c r="A903" t="s">
        <v>2006</v>
      </c>
      <c r="B903">
        <v>3300029446</v>
      </c>
      <c r="C903">
        <v>549999</v>
      </c>
      <c r="D903">
        <v>15</v>
      </c>
      <c r="E903">
        <v>71233</v>
      </c>
      <c r="F903">
        <v>1</v>
      </c>
      <c r="G903">
        <v>1</v>
      </c>
      <c r="H903">
        <v>1</v>
      </c>
      <c r="I903">
        <v>36</v>
      </c>
      <c r="J903">
        <v>54.44</v>
      </c>
      <c r="K903">
        <v>0</v>
      </c>
      <c r="L903">
        <v>54.44</v>
      </c>
      <c r="M903" t="s">
        <v>153</v>
      </c>
      <c r="N903" t="s">
        <v>1423</v>
      </c>
      <c r="O903" t="s">
        <v>1424</v>
      </c>
      <c r="P903" t="s">
        <v>156</v>
      </c>
      <c r="Q903" t="s">
        <v>557</v>
      </c>
      <c r="R903" t="s">
        <v>1967</v>
      </c>
      <c r="S903">
        <v>18.2271</v>
      </c>
      <c r="T903">
        <v>59.355600000000003</v>
      </c>
    </row>
    <row r="904" spans="1:20" x14ac:dyDescent="0.35">
      <c r="A904" t="s">
        <v>2007</v>
      </c>
      <c r="B904">
        <v>3300029446</v>
      </c>
      <c r="C904">
        <v>3255111</v>
      </c>
      <c r="D904">
        <v>470</v>
      </c>
      <c r="E904">
        <v>7884</v>
      </c>
      <c r="F904">
        <v>1</v>
      </c>
      <c r="G904">
        <v>1</v>
      </c>
      <c r="H904">
        <v>1</v>
      </c>
      <c r="I904">
        <v>40</v>
      </c>
      <c r="J904">
        <v>81.84</v>
      </c>
      <c r="K904">
        <v>2.35</v>
      </c>
      <c r="L904">
        <v>70.09</v>
      </c>
      <c r="M904" t="s">
        <v>153</v>
      </c>
      <c r="N904" t="s">
        <v>2008</v>
      </c>
      <c r="O904" t="s">
        <v>574</v>
      </c>
      <c r="P904" t="s">
        <v>156</v>
      </c>
      <c r="Q904" t="s">
        <v>557</v>
      </c>
      <c r="R904" t="s">
        <v>1967</v>
      </c>
      <c r="S904">
        <v>18.2271</v>
      </c>
      <c r="T904">
        <v>59.355600000000003</v>
      </c>
    </row>
    <row r="905" spans="1:20" x14ac:dyDescent="0.35">
      <c r="A905" t="s">
        <v>2009</v>
      </c>
      <c r="B905">
        <v>3300029440</v>
      </c>
      <c r="C905">
        <v>2320541</v>
      </c>
      <c r="D905">
        <v>156</v>
      </c>
      <c r="E905">
        <v>22341</v>
      </c>
      <c r="F905">
        <v>1</v>
      </c>
      <c r="G905">
        <v>1</v>
      </c>
      <c r="H905">
        <v>1</v>
      </c>
      <c r="I905">
        <v>44</v>
      </c>
      <c r="J905">
        <v>97.63</v>
      </c>
      <c r="K905">
        <v>3.76</v>
      </c>
      <c r="L905">
        <v>78.83</v>
      </c>
      <c r="M905" t="s">
        <v>183</v>
      </c>
      <c r="N905" t="s">
        <v>1080</v>
      </c>
      <c r="O905" t="s">
        <v>1081</v>
      </c>
      <c r="P905" t="s">
        <v>156</v>
      </c>
      <c r="Q905" t="s">
        <v>557</v>
      </c>
      <c r="R905" t="s">
        <v>1967</v>
      </c>
      <c r="S905">
        <v>17.659800000000001</v>
      </c>
      <c r="T905">
        <v>59.844499999999996</v>
      </c>
    </row>
    <row r="906" spans="1:20" x14ac:dyDescent="0.35">
      <c r="A906" t="s">
        <v>2010</v>
      </c>
      <c r="B906">
        <v>3300029440</v>
      </c>
      <c r="C906">
        <v>2201103</v>
      </c>
      <c r="D906">
        <v>144</v>
      </c>
      <c r="E906">
        <v>23901</v>
      </c>
      <c r="F906">
        <v>1</v>
      </c>
      <c r="G906">
        <v>1</v>
      </c>
      <c r="H906">
        <v>1</v>
      </c>
      <c r="I906">
        <v>27</v>
      </c>
      <c r="J906">
        <v>71.7</v>
      </c>
      <c r="K906">
        <v>3.64</v>
      </c>
      <c r="L906">
        <v>53.5</v>
      </c>
      <c r="M906" t="s">
        <v>153</v>
      </c>
      <c r="N906" t="s">
        <v>1969</v>
      </c>
      <c r="O906" t="s">
        <v>1454</v>
      </c>
      <c r="P906" t="s">
        <v>156</v>
      </c>
      <c r="Q906" t="s">
        <v>557</v>
      </c>
      <c r="R906" t="s">
        <v>1967</v>
      </c>
      <c r="S906">
        <v>17.659800000000001</v>
      </c>
      <c r="T906">
        <v>59.844499999999996</v>
      </c>
    </row>
    <row r="907" spans="1:20" x14ac:dyDescent="0.35">
      <c r="A907" t="s">
        <v>2011</v>
      </c>
      <c r="B907">
        <v>3300029440</v>
      </c>
      <c r="C907">
        <v>2171474</v>
      </c>
      <c r="D907">
        <v>201</v>
      </c>
      <c r="E907">
        <v>14354</v>
      </c>
      <c r="F907">
        <v>1</v>
      </c>
      <c r="G907">
        <v>1</v>
      </c>
      <c r="H907">
        <v>1</v>
      </c>
      <c r="I907">
        <v>35</v>
      </c>
      <c r="J907">
        <v>87.23</v>
      </c>
      <c r="K907">
        <v>3.92</v>
      </c>
      <c r="L907">
        <v>67.63</v>
      </c>
      <c r="M907" t="s">
        <v>153</v>
      </c>
      <c r="N907" t="s">
        <v>1971</v>
      </c>
      <c r="O907" t="s">
        <v>1972</v>
      </c>
      <c r="P907" t="s">
        <v>156</v>
      </c>
      <c r="Q907" t="s">
        <v>557</v>
      </c>
      <c r="R907" t="s">
        <v>1967</v>
      </c>
      <c r="S907">
        <v>17.659800000000001</v>
      </c>
      <c r="T907">
        <v>59.844499999999996</v>
      </c>
    </row>
    <row r="908" spans="1:20" x14ac:dyDescent="0.35">
      <c r="A908" t="s">
        <v>2012</v>
      </c>
      <c r="B908">
        <v>3300029440</v>
      </c>
      <c r="C908">
        <v>485001</v>
      </c>
      <c r="D908">
        <v>73</v>
      </c>
      <c r="E908">
        <v>6425</v>
      </c>
      <c r="F908">
        <v>0</v>
      </c>
      <c r="G908">
        <v>1</v>
      </c>
      <c r="H908">
        <v>1</v>
      </c>
      <c r="I908">
        <v>25</v>
      </c>
      <c r="J908">
        <v>52.27</v>
      </c>
      <c r="K908">
        <v>0</v>
      </c>
      <c r="L908">
        <v>52.27</v>
      </c>
      <c r="M908" t="s">
        <v>153</v>
      </c>
      <c r="N908" t="s">
        <v>1974</v>
      </c>
      <c r="O908" t="s">
        <v>654</v>
      </c>
      <c r="P908" t="s">
        <v>156</v>
      </c>
      <c r="Q908" t="s">
        <v>557</v>
      </c>
      <c r="R908" t="s">
        <v>1967</v>
      </c>
      <c r="S908">
        <v>17.659800000000001</v>
      </c>
      <c r="T908">
        <v>59.844499999999996</v>
      </c>
    </row>
    <row r="909" spans="1:20" x14ac:dyDescent="0.35">
      <c r="A909" t="s">
        <v>2013</v>
      </c>
      <c r="B909">
        <v>3300029440</v>
      </c>
      <c r="C909">
        <v>3295295</v>
      </c>
      <c r="D909">
        <v>117</v>
      </c>
      <c r="E909">
        <v>45850</v>
      </c>
      <c r="F909">
        <v>0</v>
      </c>
      <c r="G909">
        <v>0</v>
      </c>
      <c r="H909">
        <v>0</v>
      </c>
      <c r="I909">
        <v>39</v>
      </c>
      <c r="J909">
        <v>94.44</v>
      </c>
      <c r="K909">
        <v>0</v>
      </c>
      <c r="L909">
        <v>94.44</v>
      </c>
      <c r="M909" t="s">
        <v>153</v>
      </c>
      <c r="N909" t="s">
        <v>1966</v>
      </c>
      <c r="O909" t="s">
        <v>1434</v>
      </c>
      <c r="P909" t="s">
        <v>156</v>
      </c>
      <c r="Q909" t="s">
        <v>557</v>
      </c>
      <c r="R909" t="s">
        <v>1967</v>
      </c>
      <c r="S909">
        <v>17.659800000000001</v>
      </c>
      <c r="T909">
        <v>59.844499999999996</v>
      </c>
    </row>
    <row r="910" spans="1:20" x14ac:dyDescent="0.35">
      <c r="A910" t="s">
        <v>2014</v>
      </c>
      <c r="B910">
        <v>3300029440</v>
      </c>
      <c r="C910">
        <v>3611068</v>
      </c>
      <c r="D910">
        <v>27</v>
      </c>
      <c r="E910">
        <v>221887</v>
      </c>
      <c r="F910">
        <v>2</v>
      </c>
      <c r="G910">
        <v>1</v>
      </c>
      <c r="H910">
        <v>1</v>
      </c>
      <c r="I910">
        <v>44</v>
      </c>
      <c r="J910">
        <v>97.85</v>
      </c>
      <c r="K910">
        <v>1.61</v>
      </c>
      <c r="L910">
        <v>89.8</v>
      </c>
      <c r="M910" t="s">
        <v>183</v>
      </c>
      <c r="N910" t="s">
        <v>1298</v>
      </c>
      <c r="O910" t="s">
        <v>1299</v>
      </c>
      <c r="P910" t="s">
        <v>156</v>
      </c>
      <c r="Q910" t="s">
        <v>557</v>
      </c>
      <c r="R910" t="s">
        <v>1967</v>
      </c>
      <c r="S910">
        <v>17.659800000000001</v>
      </c>
      <c r="T910">
        <v>59.844499999999996</v>
      </c>
    </row>
    <row r="911" spans="1:20" x14ac:dyDescent="0.35">
      <c r="A911" t="s">
        <v>2015</v>
      </c>
      <c r="B911">
        <v>3300029440</v>
      </c>
      <c r="C911">
        <v>3478670</v>
      </c>
      <c r="D911">
        <v>512</v>
      </c>
      <c r="E911">
        <v>7574</v>
      </c>
      <c r="F911">
        <v>0</v>
      </c>
      <c r="G911">
        <v>1</v>
      </c>
      <c r="H911">
        <v>1</v>
      </c>
      <c r="I911">
        <v>38</v>
      </c>
      <c r="J911">
        <v>61.6</v>
      </c>
      <c r="K911">
        <v>1.3</v>
      </c>
      <c r="L911">
        <v>55.1</v>
      </c>
      <c r="M911" t="s">
        <v>153</v>
      </c>
      <c r="N911" t="s">
        <v>1979</v>
      </c>
      <c r="O911" t="s">
        <v>1980</v>
      </c>
      <c r="P911" t="s">
        <v>156</v>
      </c>
      <c r="Q911" t="s">
        <v>557</v>
      </c>
      <c r="R911" t="s">
        <v>1967</v>
      </c>
      <c r="S911">
        <v>17.659800000000001</v>
      </c>
      <c r="T911">
        <v>59.844499999999996</v>
      </c>
    </row>
    <row r="912" spans="1:20" x14ac:dyDescent="0.35">
      <c r="A912" t="s">
        <v>2016</v>
      </c>
      <c r="B912">
        <v>3300029440</v>
      </c>
      <c r="C912">
        <v>5881440</v>
      </c>
      <c r="D912">
        <v>469</v>
      </c>
      <c r="E912">
        <v>16598</v>
      </c>
      <c r="F912">
        <v>1</v>
      </c>
      <c r="G912">
        <v>1</v>
      </c>
      <c r="H912">
        <v>1</v>
      </c>
      <c r="I912">
        <v>40</v>
      </c>
      <c r="J912">
        <v>83.37</v>
      </c>
      <c r="K912">
        <v>1.2</v>
      </c>
      <c r="L912">
        <v>77.37</v>
      </c>
      <c r="M912" t="s">
        <v>153</v>
      </c>
      <c r="N912" t="s">
        <v>1976</v>
      </c>
      <c r="O912" t="s">
        <v>1431</v>
      </c>
      <c r="P912" t="s">
        <v>156</v>
      </c>
      <c r="Q912" t="s">
        <v>557</v>
      </c>
      <c r="R912" t="s">
        <v>1967</v>
      </c>
      <c r="S912">
        <v>17.659800000000001</v>
      </c>
      <c r="T912">
        <v>59.844499999999996</v>
      </c>
    </row>
    <row r="913" spans="1:20" x14ac:dyDescent="0.35">
      <c r="A913" t="s">
        <v>2017</v>
      </c>
      <c r="B913">
        <v>3300029440</v>
      </c>
      <c r="C913">
        <v>1278521</v>
      </c>
      <c r="D913">
        <v>132</v>
      </c>
      <c r="E913">
        <v>11338</v>
      </c>
      <c r="F913">
        <v>0</v>
      </c>
      <c r="G913">
        <v>1</v>
      </c>
      <c r="H913">
        <v>1</v>
      </c>
      <c r="I913">
        <v>16</v>
      </c>
      <c r="J913">
        <v>51.65</v>
      </c>
      <c r="K913">
        <v>0</v>
      </c>
      <c r="L913">
        <v>51.65</v>
      </c>
      <c r="M913" t="s">
        <v>153</v>
      </c>
      <c r="N913" t="s">
        <v>1989</v>
      </c>
      <c r="O913" t="s">
        <v>1990</v>
      </c>
      <c r="P913" t="s">
        <v>156</v>
      </c>
      <c r="Q913" t="s">
        <v>557</v>
      </c>
      <c r="R913" t="s">
        <v>1967</v>
      </c>
      <c r="S913">
        <v>17.659800000000001</v>
      </c>
      <c r="T913">
        <v>59.844499999999996</v>
      </c>
    </row>
    <row r="914" spans="1:20" x14ac:dyDescent="0.35">
      <c r="A914" t="s">
        <v>2018</v>
      </c>
      <c r="B914">
        <v>3300029440</v>
      </c>
      <c r="C914">
        <v>2027303</v>
      </c>
      <c r="D914">
        <v>95</v>
      </c>
      <c r="E914">
        <v>40553</v>
      </c>
      <c r="F914">
        <v>0</v>
      </c>
      <c r="G914">
        <v>0</v>
      </c>
      <c r="H914">
        <v>0</v>
      </c>
      <c r="I914">
        <v>24</v>
      </c>
      <c r="J914">
        <v>61.02</v>
      </c>
      <c r="K914">
        <v>0.54</v>
      </c>
      <c r="L914">
        <v>58.32</v>
      </c>
      <c r="M914" t="s">
        <v>153</v>
      </c>
      <c r="N914" t="s">
        <v>1393</v>
      </c>
      <c r="O914" t="s">
        <v>1394</v>
      </c>
      <c r="P914" t="s">
        <v>156</v>
      </c>
      <c r="Q914" t="s">
        <v>557</v>
      </c>
      <c r="R914" t="s">
        <v>1967</v>
      </c>
      <c r="S914">
        <v>17.659800000000001</v>
      </c>
      <c r="T914">
        <v>59.844499999999996</v>
      </c>
    </row>
    <row r="915" spans="1:20" x14ac:dyDescent="0.35">
      <c r="A915" t="s">
        <v>2019</v>
      </c>
      <c r="B915">
        <v>3300029440</v>
      </c>
      <c r="C915">
        <v>1568786</v>
      </c>
      <c r="D915">
        <v>233</v>
      </c>
      <c r="E915">
        <v>7363</v>
      </c>
      <c r="F915">
        <v>1</v>
      </c>
      <c r="G915">
        <v>2</v>
      </c>
      <c r="H915">
        <v>1</v>
      </c>
      <c r="I915">
        <v>25</v>
      </c>
      <c r="J915">
        <v>59.7</v>
      </c>
      <c r="K915">
        <v>1.28</v>
      </c>
      <c r="L915">
        <v>53.3</v>
      </c>
      <c r="M915" t="s">
        <v>153</v>
      </c>
      <c r="N915" t="s">
        <v>1982</v>
      </c>
      <c r="O915" t="s">
        <v>1983</v>
      </c>
      <c r="P915" t="s">
        <v>156</v>
      </c>
      <c r="Q915" t="s">
        <v>557</v>
      </c>
      <c r="R915" t="s">
        <v>1967</v>
      </c>
      <c r="S915">
        <v>17.659800000000001</v>
      </c>
      <c r="T915">
        <v>59.844499999999996</v>
      </c>
    </row>
    <row r="916" spans="1:20" x14ac:dyDescent="0.35">
      <c r="A916" t="s">
        <v>2020</v>
      </c>
      <c r="B916">
        <v>3300029781</v>
      </c>
      <c r="C916">
        <v>1930982</v>
      </c>
      <c r="D916">
        <v>240</v>
      </c>
      <c r="E916">
        <v>9316</v>
      </c>
      <c r="F916">
        <v>0</v>
      </c>
      <c r="G916">
        <v>0</v>
      </c>
      <c r="H916">
        <v>0</v>
      </c>
      <c r="I916">
        <v>32</v>
      </c>
      <c r="J916">
        <v>83.28</v>
      </c>
      <c r="K916">
        <v>0.87</v>
      </c>
      <c r="L916">
        <v>78.930000000000007</v>
      </c>
      <c r="M916" t="s">
        <v>153</v>
      </c>
      <c r="N916" t="s">
        <v>1971</v>
      </c>
      <c r="O916" t="s">
        <v>1972</v>
      </c>
      <c r="P916" t="s">
        <v>156</v>
      </c>
      <c r="Q916" t="s">
        <v>557</v>
      </c>
      <c r="R916" t="s">
        <v>1967</v>
      </c>
      <c r="S916">
        <v>17.659800000000001</v>
      </c>
      <c r="T916">
        <v>59.844499999999996</v>
      </c>
    </row>
    <row r="917" spans="1:20" x14ac:dyDescent="0.35">
      <c r="A917" t="s">
        <v>2021</v>
      </c>
      <c r="B917">
        <v>3300029781</v>
      </c>
      <c r="C917">
        <v>2307925</v>
      </c>
      <c r="D917">
        <v>47</v>
      </c>
      <c r="E917">
        <v>95520</v>
      </c>
      <c r="F917">
        <v>1</v>
      </c>
      <c r="G917">
        <v>1</v>
      </c>
      <c r="H917">
        <v>1</v>
      </c>
      <c r="I917">
        <v>45</v>
      </c>
      <c r="J917">
        <v>92.86</v>
      </c>
      <c r="K917">
        <v>1.1000000000000001</v>
      </c>
      <c r="L917">
        <v>87.36</v>
      </c>
      <c r="M917" t="s">
        <v>183</v>
      </c>
      <c r="N917" t="s">
        <v>1289</v>
      </c>
      <c r="O917" t="s">
        <v>1290</v>
      </c>
      <c r="P917" t="s">
        <v>156</v>
      </c>
      <c r="Q917" t="s">
        <v>557</v>
      </c>
      <c r="R917" t="s">
        <v>1967</v>
      </c>
      <c r="S917">
        <v>17.659800000000001</v>
      </c>
      <c r="T917">
        <v>59.844499999999996</v>
      </c>
    </row>
    <row r="918" spans="1:20" x14ac:dyDescent="0.35">
      <c r="A918" t="s">
        <v>2022</v>
      </c>
      <c r="B918">
        <v>3300029781</v>
      </c>
      <c r="C918">
        <v>2219257</v>
      </c>
      <c r="D918">
        <v>105</v>
      </c>
      <c r="E918">
        <v>34627</v>
      </c>
      <c r="F918">
        <v>1</v>
      </c>
      <c r="G918">
        <v>1</v>
      </c>
      <c r="H918">
        <v>1</v>
      </c>
      <c r="I918">
        <v>33</v>
      </c>
      <c r="J918">
        <v>75.150000000000006</v>
      </c>
      <c r="K918">
        <v>1.82</v>
      </c>
      <c r="L918">
        <v>66.05</v>
      </c>
      <c r="M918" t="s">
        <v>153</v>
      </c>
      <c r="N918" t="s">
        <v>1969</v>
      </c>
      <c r="O918" t="s">
        <v>1454</v>
      </c>
      <c r="P918" t="s">
        <v>156</v>
      </c>
      <c r="Q918" t="s">
        <v>557</v>
      </c>
      <c r="R918" t="s">
        <v>1967</v>
      </c>
      <c r="S918">
        <v>17.659800000000001</v>
      </c>
      <c r="T918">
        <v>59.844499999999996</v>
      </c>
    </row>
    <row r="919" spans="1:20" x14ac:dyDescent="0.35">
      <c r="A919" t="s">
        <v>2023</v>
      </c>
      <c r="B919">
        <v>3300029781</v>
      </c>
      <c r="C919">
        <v>774563</v>
      </c>
      <c r="D919">
        <v>109</v>
      </c>
      <c r="E919">
        <v>8336</v>
      </c>
      <c r="F919">
        <v>0</v>
      </c>
      <c r="G919">
        <v>0</v>
      </c>
      <c r="H919">
        <v>0</v>
      </c>
      <c r="I919">
        <v>6</v>
      </c>
      <c r="J919">
        <v>82.67</v>
      </c>
      <c r="K919">
        <v>0</v>
      </c>
      <c r="L919">
        <v>82.67</v>
      </c>
      <c r="M919" t="s">
        <v>153</v>
      </c>
      <c r="N919" t="s">
        <v>1746</v>
      </c>
      <c r="O919" t="s">
        <v>1448</v>
      </c>
      <c r="P919" t="s">
        <v>156</v>
      </c>
      <c r="Q919" t="s">
        <v>557</v>
      </c>
      <c r="R919" t="s">
        <v>1967</v>
      </c>
      <c r="S919">
        <v>17.659800000000001</v>
      </c>
      <c r="T919">
        <v>59.844499999999996</v>
      </c>
    </row>
    <row r="920" spans="1:20" x14ac:dyDescent="0.35">
      <c r="A920" t="s">
        <v>2024</v>
      </c>
      <c r="B920">
        <v>3300029781</v>
      </c>
      <c r="C920">
        <v>2919636</v>
      </c>
      <c r="D920">
        <v>279</v>
      </c>
      <c r="E920">
        <v>14041</v>
      </c>
      <c r="F920">
        <v>0</v>
      </c>
      <c r="G920">
        <v>0</v>
      </c>
      <c r="H920">
        <v>0</v>
      </c>
      <c r="I920">
        <v>39</v>
      </c>
      <c r="J920">
        <v>87.85</v>
      </c>
      <c r="K920">
        <v>0</v>
      </c>
      <c r="L920">
        <v>87.85</v>
      </c>
      <c r="M920" t="s">
        <v>153</v>
      </c>
      <c r="N920" t="s">
        <v>1966</v>
      </c>
      <c r="O920" t="s">
        <v>1434</v>
      </c>
      <c r="P920" t="s">
        <v>156</v>
      </c>
      <c r="Q920" t="s">
        <v>557</v>
      </c>
      <c r="R920" t="s">
        <v>1967</v>
      </c>
      <c r="S920">
        <v>17.659800000000001</v>
      </c>
      <c r="T920">
        <v>59.844499999999996</v>
      </c>
    </row>
    <row r="921" spans="1:20" x14ac:dyDescent="0.35">
      <c r="A921" t="s">
        <v>2025</v>
      </c>
      <c r="B921">
        <v>3300029781</v>
      </c>
      <c r="C921">
        <v>3347504</v>
      </c>
      <c r="D921">
        <v>36</v>
      </c>
      <c r="E921">
        <v>160894</v>
      </c>
      <c r="F921">
        <v>1</v>
      </c>
      <c r="G921">
        <v>0</v>
      </c>
      <c r="H921">
        <v>0</v>
      </c>
      <c r="I921">
        <v>41</v>
      </c>
      <c r="J921">
        <v>94.09</v>
      </c>
      <c r="K921">
        <v>1.61</v>
      </c>
      <c r="L921">
        <v>86.04</v>
      </c>
      <c r="M921" t="s">
        <v>153</v>
      </c>
      <c r="N921" t="s">
        <v>1298</v>
      </c>
      <c r="O921" t="s">
        <v>1299</v>
      </c>
      <c r="P921" t="s">
        <v>156</v>
      </c>
      <c r="Q921" t="s">
        <v>557</v>
      </c>
      <c r="R921" t="s">
        <v>1967</v>
      </c>
      <c r="S921">
        <v>17.659800000000001</v>
      </c>
      <c r="T921">
        <v>59.844499999999996</v>
      </c>
    </row>
    <row r="922" spans="1:20" x14ac:dyDescent="0.35">
      <c r="A922" t="s">
        <v>2026</v>
      </c>
      <c r="B922">
        <v>3300029781</v>
      </c>
      <c r="C922">
        <v>3203306</v>
      </c>
      <c r="D922">
        <v>139</v>
      </c>
      <c r="E922">
        <v>48402</v>
      </c>
      <c r="F922">
        <v>1</v>
      </c>
      <c r="G922">
        <v>1</v>
      </c>
      <c r="H922">
        <v>1</v>
      </c>
      <c r="I922">
        <v>39</v>
      </c>
      <c r="J922">
        <v>94.21</v>
      </c>
      <c r="K922">
        <v>3.33</v>
      </c>
      <c r="L922">
        <v>77.56</v>
      </c>
      <c r="M922" t="s">
        <v>183</v>
      </c>
      <c r="N922" t="s">
        <v>1922</v>
      </c>
      <c r="O922" t="s">
        <v>238</v>
      </c>
      <c r="P922" t="s">
        <v>156</v>
      </c>
      <c r="Q922" t="s">
        <v>557</v>
      </c>
      <c r="R922" t="s">
        <v>1967</v>
      </c>
      <c r="S922">
        <v>17.659800000000001</v>
      </c>
      <c r="T922">
        <v>59.844499999999996</v>
      </c>
    </row>
    <row r="923" spans="1:20" x14ac:dyDescent="0.35">
      <c r="A923" t="s">
        <v>2027</v>
      </c>
      <c r="B923">
        <v>3300029942</v>
      </c>
      <c r="C923">
        <v>3292645</v>
      </c>
      <c r="D923">
        <v>185</v>
      </c>
      <c r="E923">
        <v>25492</v>
      </c>
      <c r="F923">
        <v>0</v>
      </c>
      <c r="G923">
        <v>0</v>
      </c>
      <c r="H923">
        <v>0</v>
      </c>
      <c r="I923">
        <v>41</v>
      </c>
      <c r="J923">
        <v>94.44</v>
      </c>
      <c r="K923">
        <v>0</v>
      </c>
      <c r="L923">
        <v>94.44</v>
      </c>
      <c r="M923" t="s">
        <v>153</v>
      </c>
      <c r="N923" t="s">
        <v>1966</v>
      </c>
      <c r="O923" t="s">
        <v>1434</v>
      </c>
      <c r="P923" t="s">
        <v>156</v>
      </c>
      <c r="Q923" t="s">
        <v>557</v>
      </c>
      <c r="R923" t="s">
        <v>1967</v>
      </c>
      <c r="S923">
        <v>17.659800000000001</v>
      </c>
      <c r="T923">
        <v>59.844499999999996</v>
      </c>
    </row>
    <row r="924" spans="1:20" x14ac:dyDescent="0.35">
      <c r="A924" t="s">
        <v>2028</v>
      </c>
      <c r="B924">
        <v>3300029942</v>
      </c>
      <c r="C924">
        <v>3651394</v>
      </c>
      <c r="D924">
        <v>25</v>
      </c>
      <c r="E924">
        <v>182860</v>
      </c>
      <c r="F924">
        <v>1</v>
      </c>
      <c r="G924">
        <v>0</v>
      </c>
      <c r="H924">
        <v>0</v>
      </c>
      <c r="I924">
        <v>41</v>
      </c>
      <c r="J924">
        <v>97.85</v>
      </c>
      <c r="K924">
        <v>1.61</v>
      </c>
      <c r="L924">
        <v>89.8</v>
      </c>
      <c r="M924" t="s">
        <v>153</v>
      </c>
      <c r="N924" t="s">
        <v>1298</v>
      </c>
      <c r="O924" t="s">
        <v>1299</v>
      </c>
      <c r="P924" t="s">
        <v>156</v>
      </c>
      <c r="Q924" t="s">
        <v>557</v>
      </c>
      <c r="R924" t="s">
        <v>1967</v>
      </c>
      <c r="S924">
        <v>17.659800000000001</v>
      </c>
      <c r="T924">
        <v>59.844499999999996</v>
      </c>
    </row>
    <row r="925" spans="1:20" x14ac:dyDescent="0.35">
      <c r="A925" t="s">
        <v>2029</v>
      </c>
      <c r="B925">
        <v>3300029942</v>
      </c>
      <c r="C925">
        <v>5805362</v>
      </c>
      <c r="D925">
        <v>437</v>
      </c>
      <c r="E925">
        <v>18885</v>
      </c>
      <c r="F925">
        <v>2</v>
      </c>
      <c r="G925">
        <v>1</v>
      </c>
      <c r="H925">
        <v>1</v>
      </c>
      <c r="I925">
        <v>38</v>
      </c>
      <c r="J925">
        <v>78.95</v>
      </c>
      <c r="K925">
        <v>2.15</v>
      </c>
      <c r="L925">
        <v>68.2</v>
      </c>
      <c r="M925" t="s">
        <v>153</v>
      </c>
      <c r="N925" t="s">
        <v>1976</v>
      </c>
      <c r="O925" t="s">
        <v>1431</v>
      </c>
      <c r="P925" t="s">
        <v>156</v>
      </c>
      <c r="Q925" t="s">
        <v>557</v>
      </c>
      <c r="R925" t="s">
        <v>1967</v>
      </c>
      <c r="S925">
        <v>17.659800000000001</v>
      </c>
      <c r="T925">
        <v>59.844499999999996</v>
      </c>
    </row>
    <row r="926" spans="1:20" x14ac:dyDescent="0.35">
      <c r="A926" t="s">
        <v>2030</v>
      </c>
      <c r="B926">
        <v>3300029942</v>
      </c>
      <c r="C926">
        <v>2135544</v>
      </c>
      <c r="D926">
        <v>183</v>
      </c>
      <c r="E926">
        <v>17014</v>
      </c>
      <c r="F926">
        <v>2</v>
      </c>
      <c r="G926">
        <v>2</v>
      </c>
      <c r="H926">
        <v>1</v>
      </c>
      <c r="I926">
        <v>39</v>
      </c>
      <c r="J926">
        <v>90.66</v>
      </c>
      <c r="K926">
        <v>1.1000000000000001</v>
      </c>
      <c r="L926">
        <v>85.16</v>
      </c>
      <c r="M926" t="s">
        <v>153</v>
      </c>
      <c r="N926" t="s">
        <v>1989</v>
      </c>
      <c r="O926" t="s">
        <v>1990</v>
      </c>
      <c r="P926" t="s">
        <v>156</v>
      </c>
      <c r="Q926" t="s">
        <v>557</v>
      </c>
      <c r="R926" t="s">
        <v>1967</v>
      </c>
      <c r="S926">
        <v>17.659800000000001</v>
      </c>
      <c r="T926">
        <v>59.844499999999996</v>
      </c>
    </row>
    <row r="927" spans="1:20" x14ac:dyDescent="0.35">
      <c r="A927" t="s">
        <v>2031</v>
      </c>
      <c r="B927">
        <v>3300029942</v>
      </c>
      <c r="C927">
        <v>2307877</v>
      </c>
      <c r="D927">
        <v>242</v>
      </c>
      <c r="E927">
        <v>12603</v>
      </c>
      <c r="F927">
        <v>1</v>
      </c>
      <c r="G927">
        <v>2</v>
      </c>
      <c r="H927">
        <v>1</v>
      </c>
      <c r="I927">
        <v>41</v>
      </c>
      <c r="J927">
        <v>86.79</v>
      </c>
      <c r="K927">
        <v>3.59</v>
      </c>
      <c r="L927">
        <v>68.84</v>
      </c>
      <c r="M927" t="s">
        <v>153</v>
      </c>
      <c r="N927" t="s">
        <v>1971</v>
      </c>
      <c r="O927" t="s">
        <v>1972</v>
      </c>
      <c r="P927" t="s">
        <v>156</v>
      </c>
      <c r="Q927" t="s">
        <v>557</v>
      </c>
      <c r="R927" t="s">
        <v>1967</v>
      </c>
      <c r="S927">
        <v>17.659800000000001</v>
      </c>
      <c r="T927">
        <v>59.844499999999996</v>
      </c>
    </row>
    <row r="928" spans="1:20" x14ac:dyDescent="0.35">
      <c r="A928" t="s">
        <v>2032</v>
      </c>
      <c r="B928">
        <v>3300029942</v>
      </c>
      <c r="C928">
        <v>2367705</v>
      </c>
      <c r="D928">
        <v>171</v>
      </c>
      <c r="E928">
        <v>24633</v>
      </c>
      <c r="F928">
        <v>1</v>
      </c>
      <c r="G928">
        <v>1</v>
      </c>
      <c r="H928">
        <v>1</v>
      </c>
      <c r="I928">
        <v>46</v>
      </c>
      <c r="J928">
        <v>98.78</v>
      </c>
      <c r="K928">
        <v>2.4</v>
      </c>
      <c r="L928">
        <v>86.78</v>
      </c>
      <c r="M928" t="s">
        <v>183</v>
      </c>
      <c r="N928" t="s">
        <v>1080</v>
      </c>
      <c r="O928" t="s">
        <v>1081</v>
      </c>
      <c r="P928" t="s">
        <v>156</v>
      </c>
      <c r="Q928" t="s">
        <v>557</v>
      </c>
      <c r="R928" t="s">
        <v>1967</v>
      </c>
      <c r="S928">
        <v>17.659800000000001</v>
      </c>
      <c r="T928">
        <v>59.844499999999996</v>
      </c>
    </row>
    <row r="929" spans="1:20" x14ac:dyDescent="0.35">
      <c r="A929" t="s">
        <v>2033</v>
      </c>
      <c r="B929">
        <v>3300029942</v>
      </c>
      <c r="C929">
        <v>2177154</v>
      </c>
      <c r="D929">
        <v>137</v>
      </c>
      <c r="E929">
        <v>24478</v>
      </c>
      <c r="F929">
        <v>0</v>
      </c>
      <c r="G929">
        <v>0</v>
      </c>
      <c r="H929">
        <v>0</v>
      </c>
      <c r="I929">
        <v>28</v>
      </c>
      <c r="J929">
        <v>76.97</v>
      </c>
      <c r="K929">
        <v>1.82</v>
      </c>
      <c r="L929">
        <v>67.87</v>
      </c>
      <c r="M929" t="s">
        <v>153</v>
      </c>
      <c r="N929" t="s">
        <v>1969</v>
      </c>
      <c r="O929" t="s">
        <v>1454</v>
      </c>
      <c r="P929" t="s">
        <v>156</v>
      </c>
      <c r="Q929" t="s">
        <v>557</v>
      </c>
      <c r="R929" t="s">
        <v>1967</v>
      </c>
      <c r="S929">
        <v>17.659800000000001</v>
      </c>
      <c r="T929">
        <v>59.844499999999996</v>
      </c>
    </row>
    <row r="930" spans="1:20" x14ac:dyDescent="0.35">
      <c r="A930" t="s">
        <v>2034</v>
      </c>
      <c r="B930">
        <v>3300029942</v>
      </c>
      <c r="C930">
        <v>1434225</v>
      </c>
      <c r="D930">
        <v>226</v>
      </c>
      <c r="E930">
        <v>6892</v>
      </c>
      <c r="F930">
        <v>0</v>
      </c>
      <c r="G930">
        <v>1</v>
      </c>
      <c r="H930">
        <v>0</v>
      </c>
      <c r="I930">
        <v>23</v>
      </c>
      <c r="J930">
        <v>56.61</v>
      </c>
      <c r="K930">
        <v>0.28999999999999998</v>
      </c>
      <c r="L930">
        <v>55.16</v>
      </c>
      <c r="M930" t="s">
        <v>153</v>
      </c>
      <c r="N930" t="s">
        <v>1982</v>
      </c>
      <c r="O930" t="s">
        <v>1983</v>
      </c>
      <c r="P930" t="s">
        <v>156</v>
      </c>
      <c r="Q930" t="s">
        <v>557</v>
      </c>
      <c r="R930" t="s">
        <v>1967</v>
      </c>
      <c r="S930">
        <v>17.659800000000001</v>
      </c>
      <c r="T930">
        <v>59.844499999999996</v>
      </c>
    </row>
    <row r="931" spans="1:20" x14ac:dyDescent="0.35">
      <c r="A931" t="s">
        <v>2035</v>
      </c>
      <c r="B931">
        <v>3300029255</v>
      </c>
      <c r="C931">
        <v>3352790</v>
      </c>
      <c r="D931">
        <v>23</v>
      </c>
      <c r="E931">
        <v>216798</v>
      </c>
      <c r="F931">
        <v>1</v>
      </c>
      <c r="G931">
        <v>1</v>
      </c>
      <c r="H931">
        <v>1</v>
      </c>
      <c r="I931">
        <v>40</v>
      </c>
      <c r="J931">
        <v>93.55</v>
      </c>
      <c r="K931">
        <v>1.61</v>
      </c>
      <c r="L931">
        <v>85.5</v>
      </c>
      <c r="M931" t="s">
        <v>183</v>
      </c>
      <c r="N931" t="s">
        <v>1298</v>
      </c>
      <c r="O931" t="s">
        <v>1299</v>
      </c>
      <c r="P931" t="s">
        <v>156</v>
      </c>
      <c r="Q931" t="s">
        <v>557</v>
      </c>
      <c r="R931" t="s">
        <v>1967</v>
      </c>
      <c r="S931">
        <v>17.659800000000001</v>
      </c>
      <c r="T931">
        <v>59.844499999999996</v>
      </c>
    </row>
    <row r="932" spans="1:20" x14ac:dyDescent="0.35">
      <c r="A932" t="s">
        <v>2036</v>
      </c>
      <c r="B932">
        <v>3300029255</v>
      </c>
      <c r="C932">
        <v>1487629</v>
      </c>
      <c r="D932">
        <v>238</v>
      </c>
      <c r="E932">
        <v>6729</v>
      </c>
      <c r="F932">
        <v>0</v>
      </c>
      <c r="G932">
        <v>2</v>
      </c>
      <c r="H932">
        <v>1</v>
      </c>
      <c r="I932">
        <v>20</v>
      </c>
      <c r="J932">
        <v>55.76</v>
      </c>
      <c r="K932">
        <v>0.65</v>
      </c>
      <c r="L932">
        <v>52.51</v>
      </c>
      <c r="M932" t="s">
        <v>153</v>
      </c>
      <c r="N932" t="s">
        <v>1982</v>
      </c>
      <c r="O932" t="s">
        <v>1983</v>
      </c>
      <c r="P932" t="s">
        <v>156</v>
      </c>
      <c r="Q932" t="s">
        <v>557</v>
      </c>
      <c r="R932" t="s">
        <v>1967</v>
      </c>
      <c r="S932">
        <v>17.659800000000001</v>
      </c>
      <c r="T932">
        <v>59.844499999999996</v>
      </c>
    </row>
    <row r="933" spans="1:20" x14ac:dyDescent="0.35">
      <c r="A933" t="s">
        <v>2037</v>
      </c>
      <c r="B933">
        <v>3300029255</v>
      </c>
      <c r="C933">
        <v>2866178</v>
      </c>
      <c r="D933">
        <v>296</v>
      </c>
      <c r="E933">
        <v>12883</v>
      </c>
      <c r="F933">
        <v>0</v>
      </c>
      <c r="G933">
        <v>0</v>
      </c>
      <c r="H933">
        <v>0</v>
      </c>
      <c r="I933">
        <v>39</v>
      </c>
      <c r="J933">
        <v>81.09</v>
      </c>
      <c r="K933">
        <v>0</v>
      </c>
      <c r="L933">
        <v>81.09</v>
      </c>
      <c r="M933" t="s">
        <v>153</v>
      </c>
      <c r="N933" t="s">
        <v>1966</v>
      </c>
      <c r="O933" t="s">
        <v>1434</v>
      </c>
      <c r="P933" t="s">
        <v>156</v>
      </c>
      <c r="Q933" t="s">
        <v>557</v>
      </c>
      <c r="R933" t="s">
        <v>1967</v>
      </c>
      <c r="S933">
        <v>17.659800000000001</v>
      </c>
      <c r="T933">
        <v>59.844499999999996</v>
      </c>
    </row>
    <row r="934" spans="1:20" x14ac:dyDescent="0.35">
      <c r="A934" t="s">
        <v>2038</v>
      </c>
      <c r="B934">
        <v>3300029255</v>
      </c>
      <c r="C934">
        <v>2677837</v>
      </c>
      <c r="D934">
        <v>210</v>
      </c>
      <c r="E934">
        <v>17077</v>
      </c>
      <c r="F934">
        <v>1</v>
      </c>
      <c r="G934">
        <v>1</v>
      </c>
      <c r="H934">
        <v>1</v>
      </c>
      <c r="I934">
        <v>43</v>
      </c>
      <c r="J934">
        <v>88.71</v>
      </c>
      <c r="K934">
        <v>4.09</v>
      </c>
      <c r="L934">
        <v>68.260000000000005</v>
      </c>
      <c r="M934" t="s">
        <v>153</v>
      </c>
      <c r="N934" t="s">
        <v>2039</v>
      </c>
      <c r="O934" t="s">
        <v>1690</v>
      </c>
      <c r="P934" t="s">
        <v>156</v>
      </c>
      <c r="Q934" t="s">
        <v>557</v>
      </c>
      <c r="R934" t="s">
        <v>1967</v>
      </c>
      <c r="S934">
        <v>17.659800000000001</v>
      </c>
      <c r="T934">
        <v>59.844499999999996</v>
      </c>
    </row>
    <row r="935" spans="1:20" x14ac:dyDescent="0.35">
      <c r="A935" t="s">
        <v>2040</v>
      </c>
      <c r="B935">
        <v>3300029255</v>
      </c>
      <c r="C935">
        <v>2256965</v>
      </c>
      <c r="D935">
        <v>267</v>
      </c>
      <c r="E935">
        <v>10897</v>
      </c>
      <c r="F935">
        <v>0</v>
      </c>
      <c r="G935">
        <v>0</v>
      </c>
      <c r="H935">
        <v>0</v>
      </c>
      <c r="I935">
        <v>35</v>
      </c>
      <c r="J935">
        <v>85.24</v>
      </c>
      <c r="K935">
        <v>3.27</v>
      </c>
      <c r="L935">
        <v>68.89</v>
      </c>
      <c r="M935" t="s">
        <v>153</v>
      </c>
      <c r="N935" t="s">
        <v>1971</v>
      </c>
      <c r="O935" t="s">
        <v>1972</v>
      </c>
      <c r="P935" t="s">
        <v>156</v>
      </c>
      <c r="Q935" t="s">
        <v>557</v>
      </c>
      <c r="R935" t="s">
        <v>1967</v>
      </c>
      <c r="S935">
        <v>17.659800000000001</v>
      </c>
      <c r="T935">
        <v>59.844499999999996</v>
      </c>
    </row>
    <row r="936" spans="1:20" x14ac:dyDescent="0.35">
      <c r="A936" t="s">
        <v>2041</v>
      </c>
      <c r="B936">
        <v>3300029255</v>
      </c>
      <c r="C936">
        <v>2211342</v>
      </c>
      <c r="D936">
        <v>150</v>
      </c>
      <c r="E936">
        <v>20205</v>
      </c>
      <c r="F936">
        <v>0</v>
      </c>
      <c r="G936">
        <v>1</v>
      </c>
      <c r="H936">
        <v>1</v>
      </c>
      <c r="I936">
        <v>29</v>
      </c>
      <c r="J936">
        <v>73.33</v>
      </c>
      <c r="K936">
        <v>2</v>
      </c>
      <c r="L936">
        <v>63.33</v>
      </c>
      <c r="M936" t="s">
        <v>153</v>
      </c>
      <c r="N936" t="s">
        <v>1969</v>
      </c>
      <c r="O936" t="s">
        <v>1454</v>
      </c>
      <c r="P936" t="s">
        <v>156</v>
      </c>
      <c r="Q936" t="s">
        <v>557</v>
      </c>
      <c r="R936" t="s">
        <v>1967</v>
      </c>
      <c r="S936">
        <v>17.659800000000001</v>
      </c>
      <c r="T936">
        <v>59.844499999999996</v>
      </c>
    </row>
    <row r="937" spans="1:20" x14ac:dyDescent="0.35">
      <c r="A937" t="s">
        <v>2042</v>
      </c>
      <c r="B937">
        <v>3300029255</v>
      </c>
      <c r="C937">
        <v>2145613</v>
      </c>
      <c r="D937">
        <v>236</v>
      </c>
      <c r="E937">
        <v>11470</v>
      </c>
      <c r="F937">
        <v>1</v>
      </c>
      <c r="G937">
        <v>1</v>
      </c>
      <c r="H937">
        <v>0</v>
      </c>
      <c r="I937">
        <v>29</v>
      </c>
      <c r="J937">
        <v>89.5</v>
      </c>
      <c r="K937">
        <v>0.65</v>
      </c>
      <c r="L937">
        <v>86.25</v>
      </c>
      <c r="M937" t="s">
        <v>153</v>
      </c>
      <c r="N937" t="s">
        <v>1989</v>
      </c>
      <c r="O937" t="s">
        <v>1990</v>
      </c>
      <c r="P937" t="s">
        <v>156</v>
      </c>
      <c r="Q937" t="s">
        <v>557</v>
      </c>
      <c r="R937" t="s">
        <v>1967</v>
      </c>
      <c r="S937">
        <v>17.659800000000001</v>
      </c>
      <c r="T937">
        <v>59.844499999999996</v>
      </c>
    </row>
    <row r="938" spans="1:20" x14ac:dyDescent="0.35">
      <c r="A938" t="s">
        <v>2043</v>
      </c>
      <c r="B938">
        <v>3300013315</v>
      </c>
      <c r="C938">
        <v>1399138</v>
      </c>
      <c r="D938">
        <v>283</v>
      </c>
      <c r="E938">
        <v>5039</v>
      </c>
      <c r="F938">
        <v>1</v>
      </c>
      <c r="G938">
        <v>1</v>
      </c>
      <c r="H938">
        <v>0</v>
      </c>
      <c r="I938">
        <v>12</v>
      </c>
      <c r="J938">
        <v>61.3</v>
      </c>
      <c r="K938">
        <v>0.45</v>
      </c>
      <c r="L938">
        <v>59.05</v>
      </c>
      <c r="M938" t="s">
        <v>153</v>
      </c>
      <c r="N938" t="s">
        <v>2044</v>
      </c>
      <c r="O938" t="s">
        <v>1442</v>
      </c>
      <c r="P938" t="s">
        <v>156</v>
      </c>
      <c r="Q938" t="s">
        <v>557</v>
      </c>
      <c r="R938" t="s">
        <v>2045</v>
      </c>
      <c r="S938">
        <v>-79.995900000000006</v>
      </c>
      <c r="T938">
        <v>40.440600000000003</v>
      </c>
    </row>
    <row r="939" spans="1:20" x14ac:dyDescent="0.35">
      <c r="A939" t="s">
        <v>2046</v>
      </c>
      <c r="B939">
        <v>3300025689</v>
      </c>
      <c r="C939">
        <v>4447423</v>
      </c>
      <c r="D939">
        <v>122</v>
      </c>
      <c r="E939">
        <v>64424</v>
      </c>
      <c r="F939">
        <v>4</v>
      </c>
      <c r="G939">
        <v>0</v>
      </c>
      <c r="H939">
        <v>1</v>
      </c>
      <c r="I939">
        <v>47</v>
      </c>
      <c r="J939">
        <v>96.59</v>
      </c>
      <c r="K939">
        <v>0.1</v>
      </c>
      <c r="L939">
        <v>96.09</v>
      </c>
      <c r="M939" t="s">
        <v>153</v>
      </c>
      <c r="N939" t="s">
        <v>2047</v>
      </c>
      <c r="O939" t="s">
        <v>1822</v>
      </c>
      <c r="P939" t="s">
        <v>156</v>
      </c>
      <c r="Q939" t="s">
        <v>157</v>
      </c>
      <c r="R939" t="s">
        <v>158</v>
      </c>
      <c r="S939">
        <v>135.27000000000001</v>
      </c>
      <c r="T939">
        <v>34.72</v>
      </c>
    </row>
    <row r="940" spans="1:20" x14ac:dyDescent="0.35">
      <c r="A940" t="s">
        <v>2048</v>
      </c>
      <c r="B940">
        <v>3300025689</v>
      </c>
      <c r="C940">
        <v>5183944</v>
      </c>
      <c r="D940">
        <v>75</v>
      </c>
      <c r="E940">
        <v>128259</v>
      </c>
      <c r="F940">
        <v>1</v>
      </c>
      <c r="G940">
        <v>1</v>
      </c>
      <c r="H940">
        <v>1</v>
      </c>
      <c r="I940">
        <v>47</v>
      </c>
      <c r="J940">
        <v>98.86</v>
      </c>
      <c r="K940">
        <v>3.41</v>
      </c>
      <c r="L940">
        <v>81.81</v>
      </c>
      <c r="M940" t="s">
        <v>183</v>
      </c>
      <c r="N940" t="s">
        <v>2049</v>
      </c>
      <c r="O940" t="s">
        <v>1114</v>
      </c>
      <c r="P940" t="s">
        <v>156</v>
      </c>
      <c r="Q940" t="s">
        <v>157</v>
      </c>
      <c r="R940" t="s">
        <v>158</v>
      </c>
      <c r="S940">
        <v>135.27000000000001</v>
      </c>
      <c r="T940">
        <v>34.72</v>
      </c>
    </row>
    <row r="941" spans="1:20" x14ac:dyDescent="0.35">
      <c r="A941" t="s">
        <v>2050</v>
      </c>
      <c r="B941">
        <v>3300025689</v>
      </c>
      <c r="C941">
        <v>4993175</v>
      </c>
      <c r="D941">
        <v>119</v>
      </c>
      <c r="E941">
        <v>64803</v>
      </c>
      <c r="F941">
        <v>1</v>
      </c>
      <c r="G941">
        <v>1</v>
      </c>
      <c r="H941">
        <v>1</v>
      </c>
      <c r="I941">
        <v>44</v>
      </c>
      <c r="J941">
        <v>97.8</v>
      </c>
      <c r="K941">
        <v>0</v>
      </c>
      <c r="L941">
        <v>97.8</v>
      </c>
      <c r="M941" t="s">
        <v>183</v>
      </c>
      <c r="N941" t="s">
        <v>2051</v>
      </c>
      <c r="O941" t="s">
        <v>1431</v>
      </c>
      <c r="P941" t="s">
        <v>156</v>
      </c>
      <c r="Q941" t="s">
        <v>157</v>
      </c>
      <c r="R941" t="s">
        <v>158</v>
      </c>
      <c r="S941">
        <v>135.27000000000001</v>
      </c>
      <c r="T941">
        <v>34.72</v>
      </c>
    </row>
    <row r="942" spans="1:20" x14ac:dyDescent="0.35">
      <c r="A942" t="s">
        <v>2052</v>
      </c>
      <c r="B942">
        <v>3300025689</v>
      </c>
      <c r="C942">
        <v>2738239</v>
      </c>
      <c r="D942">
        <v>55</v>
      </c>
      <c r="E942">
        <v>67180</v>
      </c>
      <c r="F942">
        <v>0</v>
      </c>
      <c r="G942">
        <v>2</v>
      </c>
      <c r="H942">
        <v>1</v>
      </c>
      <c r="I942">
        <v>43</v>
      </c>
      <c r="J942">
        <v>98.31</v>
      </c>
      <c r="K942">
        <v>1.39</v>
      </c>
      <c r="L942">
        <v>91.36</v>
      </c>
      <c r="M942" t="s">
        <v>153</v>
      </c>
      <c r="N942" t="s">
        <v>1314</v>
      </c>
      <c r="O942" t="s">
        <v>164</v>
      </c>
      <c r="P942" t="s">
        <v>156</v>
      </c>
      <c r="Q942" t="s">
        <v>157</v>
      </c>
      <c r="R942" t="s">
        <v>158</v>
      </c>
      <c r="S942">
        <v>135.27000000000001</v>
      </c>
      <c r="T942">
        <v>34.72</v>
      </c>
    </row>
    <row r="943" spans="1:20" x14ac:dyDescent="0.35">
      <c r="A943" t="s">
        <v>2053</v>
      </c>
      <c r="B943">
        <v>3300025689</v>
      </c>
      <c r="C943">
        <v>2697568</v>
      </c>
      <c r="D943">
        <v>153</v>
      </c>
      <c r="E943">
        <v>31273</v>
      </c>
      <c r="F943">
        <v>0</v>
      </c>
      <c r="G943">
        <v>1</v>
      </c>
      <c r="H943">
        <v>0</v>
      </c>
      <c r="I943">
        <v>43</v>
      </c>
      <c r="J943">
        <v>98.12</v>
      </c>
      <c r="K943">
        <v>0.47</v>
      </c>
      <c r="L943">
        <v>95.77</v>
      </c>
      <c r="M943" t="s">
        <v>153</v>
      </c>
      <c r="N943" t="s">
        <v>2054</v>
      </c>
      <c r="O943" t="s">
        <v>2055</v>
      </c>
      <c r="P943" t="s">
        <v>156</v>
      </c>
      <c r="Q943" t="s">
        <v>157</v>
      </c>
      <c r="R943" t="s">
        <v>158</v>
      </c>
      <c r="S943">
        <v>135.27000000000001</v>
      </c>
      <c r="T943">
        <v>34.72</v>
      </c>
    </row>
    <row r="944" spans="1:20" x14ac:dyDescent="0.35">
      <c r="A944" t="s">
        <v>2056</v>
      </c>
      <c r="B944">
        <v>3300025689</v>
      </c>
      <c r="C944">
        <v>3017404</v>
      </c>
      <c r="D944">
        <v>87</v>
      </c>
      <c r="E944">
        <v>48728</v>
      </c>
      <c r="F944">
        <v>0</v>
      </c>
      <c r="G944">
        <v>2</v>
      </c>
      <c r="H944">
        <v>0</v>
      </c>
      <c r="I944">
        <v>42</v>
      </c>
      <c r="J944">
        <v>69.13</v>
      </c>
      <c r="K944">
        <v>0.67</v>
      </c>
      <c r="L944">
        <v>65.78</v>
      </c>
      <c r="M944" t="s">
        <v>153</v>
      </c>
      <c r="N944" t="s">
        <v>2057</v>
      </c>
      <c r="O944" t="s">
        <v>2058</v>
      </c>
      <c r="P944" t="s">
        <v>156</v>
      </c>
      <c r="Q944" t="s">
        <v>157</v>
      </c>
      <c r="R944" t="s">
        <v>158</v>
      </c>
      <c r="S944">
        <v>135.27000000000001</v>
      </c>
      <c r="T944">
        <v>34.72</v>
      </c>
    </row>
    <row r="945" spans="1:20" x14ac:dyDescent="0.35">
      <c r="A945" t="s">
        <v>2059</v>
      </c>
      <c r="B945">
        <v>3300025689</v>
      </c>
      <c r="C945">
        <v>2987531</v>
      </c>
      <c r="D945">
        <v>88</v>
      </c>
      <c r="E945">
        <v>77984</v>
      </c>
      <c r="F945">
        <v>2</v>
      </c>
      <c r="G945">
        <v>1</v>
      </c>
      <c r="H945">
        <v>2</v>
      </c>
      <c r="I945">
        <v>43</v>
      </c>
      <c r="J945">
        <v>95.45</v>
      </c>
      <c r="K945">
        <v>1.1399999999999999</v>
      </c>
      <c r="L945">
        <v>89.75</v>
      </c>
      <c r="M945" t="s">
        <v>183</v>
      </c>
      <c r="N945" t="s">
        <v>2060</v>
      </c>
      <c r="O945" t="s">
        <v>2061</v>
      </c>
      <c r="P945" t="s">
        <v>156</v>
      </c>
      <c r="Q945" t="s">
        <v>157</v>
      </c>
      <c r="R945" t="s">
        <v>158</v>
      </c>
      <c r="S945">
        <v>135.27000000000001</v>
      </c>
      <c r="T945">
        <v>34.72</v>
      </c>
    </row>
    <row r="946" spans="1:20" x14ac:dyDescent="0.35">
      <c r="A946" t="s">
        <v>2062</v>
      </c>
      <c r="B946">
        <v>3300025689</v>
      </c>
      <c r="C946">
        <v>2897205</v>
      </c>
      <c r="D946">
        <v>187</v>
      </c>
      <c r="E946">
        <v>22556</v>
      </c>
      <c r="F946">
        <v>1</v>
      </c>
      <c r="G946">
        <v>1</v>
      </c>
      <c r="H946">
        <v>1</v>
      </c>
      <c r="I946">
        <v>40</v>
      </c>
      <c r="J946">
        <v>77.069999999999993</v>
      </c>
      <c r="K946">
        <v>1.94</v>
      </c>
      <c r="L946">
        <v>67.37</v>
      </c>
      <c r="M946" t="s">
        <v>153</v>
      </c>
      <c r="N946" t="s">
        <v>1311</v>
      </c>
      <c r="O946" t="s">
        <v>1739</v>
      </c>
      <c r="P946" t="s">
        <v>156</v>
      </c>
      <c r="Q946" t="s">
        <v>157</v>
      </c>
      <c r="R946" t="s">
        <v>158</v>
      </c>
      <c r="S946">
        <v>135.27000000000001</v>
      </c>
      <c r="T946">
        <v>34.72</v>
      </c>
    </row>
    <row r="947" spans="1:20" x14ac:dyDescent="0.35">
      <c r="A947" t="s">
        <v>2063</v>
      </c>
      <c r="B947">
        <v>3300025689</v>
      </c>
      <c r="C947">
        <v>2890418</v>
      </c>
      <c r="D947">
        <v>219</v>
      </c>
      <c r="E947">
        <v>19144</v>
      </c>
      <c r="F947">
        <v>1</v>
      </c>
      <c r="G947">
        <v>1</v>
      </c>
      <c r="H947">
        <v>1</v>
      </c>
      <c r="I947">
        <v>41</v>
      </c>
      <c r="J947">
        <v>83.18</v>
      </c>
      <c r="K947">
        <v>1.99</v>
      </c>
      <c r="L947">
        <v>73.23</v>
      </c>
      <c r="M947" t="s">
        <v>153</v>
      </c>
      <c r="N947" t="s">
        <v>2064</v>
      </c>
      <c r="O947" t="s">
        <v>2065</v>
      </c>
      <c r="P947" t="s">
        <v>156</v>
      </c>
      <c r="Q947" t="s">
        <v>157</v>
      </c>
      <c r="R947" t="s">
        <v>158</v>
      </c>
      <c r="S947">
        <v>135.27000000000001</v>
      </c>
      <c r="T947">
        <v>34.72</v>
      </c>
    </row>
    <row r="948" spans="1:20" x14ac:dyDescent="0.35">
      <c r="A948" t="s">
        <v>2066</v>
      </c>
      <c r="B948">
        <v>3300025689</v>
      </c>
      <c r="C948">
        <v>2829717</v>
      </c>
      <c r="D948">
        <v>195</v>
      </c>
      <c r="E948">
        <v>21672</v>
      </c>
      <c r="F948">
        <v>1</v>
      </c>
      <c r="G948">
        <v>1</v>
      </c>
      <c r="H948">
        <v>1</v>
      </c>
      <c r="I948">
        <v>44</v>
      </c>
      <c r="J948">
        <v>84.33</v>
      </c>
      <c r="K948">
        <v>0.9</v>
      </c>
      <c r="L948">
        <v>79.83</v>
      </c>
      <c r="M948" t="s">
        <v>153</v>
      </c>
      <c r="N948" t="s">
        <v>2067</v>
      </c>
      <c r="O948" t="s">
        <v>2068</v>
      </c>
      <c r="P948" t="s">
        <v>156</v>
      </c>
      <c r="Q948" t="s">
        <v>157</v>
      </c>
      <c r="R948" t="s">
        <v>158</v>
      </c>
      <c r="S948">
        <v>135.27000000000001</v>
      </c>
      <c r="T948">
        <v>34.72</v>
      </c>
    </row>
    <row r="949" spans="1:20" x14ac:dyDescent="0.35">
      <c r="A949" t="s">
        <v>2069</v>
      </c>
      <c r="B949">
        <v>3300025689</v>
      </c>
      <c r="C949">
        <v>1217883</v>
      </c>
      <c r="D949">
        <v>187</v>
      </c>
      <c r="E949">
        <v>6674</v>
      </c>
      <c r="F949">
        <v>0</v>
      </c>
      <c r="G949">
        <v>0</v>
      </c>
      <c r="H949">
        <v>0</v>
      </c>
      <c r="I949">
        <v>23</v>
      </c>
      <c r="J949">
        <v>63.34</v>
      </c>
      <c r="K949">
        <v>0</v>
      </c>
      <c r="L949">
        <v>63.34</v>
      </c>
      <c r="M949" t="s">
        <v>153</v>
      </c>
      <c r="N949" t="s">
        <v>1280</v>
      </c>
      <c r="O949" t="s">
        <v>1281</v>
      </c>
      <c r="P949" t="s">
        <v>156</v>
      </c>
      <c r="Q949" t="s">
        <v>157</v>
      </c>
      <c r="R949" t="s">
        <v>158</v>
      </c>
      <c r="S949">
        <v>135.27000000000001</v>
      </c>
      <c r="T949">
        <v>34.72</v>
      </c>
    </row>
    <row r="950" spans="1:20" x14ac:dyDescent="0.35">
      <c r="A950" t="s">
        <v>2070</v>
      </c>
      <c r="B950">
        <v>3300025689</v>
      </c>
      <c r="C950">
        <v>1206919</v>
      </c>
      <c r="D950">
        <v>165</v>
      </c>
      <c r="E950">
        <v>8299</v>
      </c>
      <c r="F950">
        <v>0</v>
      </c>
      <c r="G950">
        <v>1</v>
      </c>
      <c r="H950">
        <v>1</v>
      </c>
      <c r="I950">
        <v>28</v>
      </c>
      <c r="J950">
        <v>81.39</v>
      </c>
      <c r="K950">
        <v>3.27</v>
      </c>
      <c r="L950">
        <v>65.040000000000006</v>
      </c>
      <c r="M950" t="s">
        <v>153</v>
      </c>
      <c r="N950" t="s">
        <v>2071</v>
      </c>
      <c r="O950" t="s">
        <v>2072</v>
      </c>
      <c r="P950" t="s">
        <v>156</v>
      </c>
      <c r="Q950" t="s">
        <v>157</v>
      </c>
      <c r="R950" t="s">
        <v>158</v>
      </c>
      <c r="S950">
        <v>135.27000000000001</v>
      </c>
      <c r="T950">
        <v>34.72</v>
      </c>
    </row>
    <row r="951" spans="1:20" x14ac:dyDescent="0.35">
      <c r="A951" t="s">
        <v>2073</v>
      </c>
      <c r="B951">
        <v>3300025689</v>
      </c>
      <c r="C951">
        <v>1330574</v>
      </c>
      <c r="D951">
        <v>173</v>
      </c>
      <c r="E951">
        <v>8711</v>
      </c>
      <c r="F951">
        <v>0</v>
      </c>
      <c r="G951">
        <v>0</v>
      </c>
      <c r="H951">
        <v>0</v>
      </c>
      <c r="I951">
        <v>26</v>
      </c>
      <c r="J951">
        <v>77.47</v>
      </c>
      <c r="K951">
        <v>3.3</v>
      </c>
      <c r="L951">
        <v>60.97</v>
      </c>
      <c r="M951" t="s">
        <v>153</v>
      </c>
      <c r="N951" t="s">
        <v>1702</v>
      </c>
      <c r="O951" t="s">
        <v>1703</v>
      </c>
      <c r="P951" t="s">
        <v>156</v>
      </c>
      <c r="Q951" t="s">
        <v>157</v>
      </c>
      <c r="R951" t="s">
        <v>158</v>
      </c>
      <c r="S951">
        <v>135.27000000000001</v>
      </c>
      <c r="T951">
        <v>34.72</v>
      </c>
    </row>
    <row r="952" spans="1:20" x14ac:dyDescent="0.35">
      <c r="A952" t="s">
        <v>2074</v>
      </c>
      <c r="B952">
        <v>3300025689</v>
      </c>
      <c r="C952">
        <v>1304110</v>
      </c>
      <c r="D952">
        <v>143</v>
      </c>
      <c r="E952">
        <v>11140</v>
      </c>
      <c r="F952">
        <v>0</v>
      </c>
      <c r="G952">
        <v>0</v>
      </c>
      <c r="H952">
        <v>0</v>
      </c>
      <c r="I952">
        <v>33</v>
      </c>
      <c r="J952">
        <v>74.42</v>
      </c>
      <c r="K952">
        <v>0.02</v>
      </c>
      <c r="L952">
        <v>74.319999999999993</v>
      </c>
      <c r="M952" t="s">
        <v>153</v>
      </c>
      <c r="N952" t="s">
        <v>2075</v>
      </c>
      <c r="O952" t="s">
        <v>2076</v>
      </c>
      <c r="P952" t="s">
        <v>156</v>
      </c>
      <c r="Q952" t="s">
        <v>157</v>
      </c>
      <c r="R952" t="s">
        <v>158</v>
      </c>
      <c r="S952">
        <v>135.27000000000001</v>
      </c>
      <c r="T952">
        <v>34.72</v>
      </c>
    </row>
    <row r="953" spans="1:20" x14ac:dyDescent="0.35">
      <c r="A953" t="s">
        <v>2077</v>
      </c>
      <c r="B953">
        <v>3300025689</v>
      </c>
      <c r="C953">
        <v>1296747</v>
      </c>
      <c r="D953">
        <v>20</v>
      </c>
      <c r="E953">
        <v>126319</v>
      </c>
      <c r="F953">
        <v>1</v>
      </c>
      <c r="G953">
        <v>0</v>
      </c>
      <c r="H953">
        <v>0</v>
      </c>
      <c r="I953">
        <v>47</v>
      </c>
      <c r="J953">
        <v>91.53</v>
      </c>
      <c r="K953">
        <v>0.15</v>
      </c>
      <c r="L953">
        <v>90.78</v>
      </c>
      <c r="M953" t="s">
        <v>153</v>
      </c>
      <c r="N953" t="s">
        <v>2078</v>
      </c>
      <c r="O953" t="s">
        <v>2079</v>
      </c>
      <c r="P953" t="s">
        <v>156</v>
      </c>
      <c r="Q953" t="s">
        <v>157</v>
      </c>
      <c r="R953" t="s">
        <v>158</v>
      </c>
      <c r="S953">
        <v>135.27000000000001</v>
      </c>
      <c r="T953">
        <v>34.72</v>
      </c>
    </row>
    <row r="954" spans="1:20" x14ac:dyDescent="0.35">
      <c r="A954" t="s">
        <v>2080</v>
      </c>
      <c r="B954">
        <v>3300025689</v>
      </c>
      <c r="C954">
        <v>1714724</v>
      </c>
      <c r="D954">
        <v>300</v>
      </c>
      <c r="E954">
        <v>6008</v>
      </c>
      <c r="F954">
        <v>1</v>
      </c>
      <c r="G954">
        <v>0</v>
      </c>
      <c r="H954">
        <v>0</v>
      </c>
      <c r="I954">
        <v>22</v>
      </c>
      <c r="J954">
        <v>58.81</v>
      </c>
      <c r="K954">
        <v>1.6</v>
      </c>
      <c r="L954">
        <v>50.81</v>
      </c>
      <c r="M954" t="s">
        <v>153</v>
      </c>
      <c r="N954" t="s">
        <v>1771</v>
      </c>
      <c r="O954" t="s">
        <v>1772</v>
      </c>
      <c r="P954" t="s">
        <v>156</v>
      </c>
      <c r="Q954" t="s">
        <v>157</v>
      </c>
      <c r="R954" t="s">
        <v>158</v>
      </c>
      <c r="S954">
        <v>135.27000000000001</v>
      </c>
      <c r="T954">
        <v>34.72</v>
      </c>
    </row>
    <row r="955" spans="1:20" x14ac:dyDescent="0.35">
      <c r="A955" t="s">
        <v>2081</v>
      </c>
      <c r="B955">
        <v>3300025689</v>
      </c>
      <c r="C955">
        <v>1753404</v>
      </c>
      <c r="D955">
        <v>247</v>
      </c>
      <c r="E955">
        <v>8243</v>
      </c>
      <c r="F955">
        <v>0</v>
      </c>
      <c r="G955">
        <v>0</v>
      </c>
      <c r="H955">
        <v>0</v>
      </c>
      <c r="I955">
        <v>21</v>
      </c>
      <c r="J955">
        <v>50.91</v>
      </c>
      <c r="K955">
        <v>0</v>
      </c>
      <c r="L955">
        <v>50.91</v>
      </c>
      <c r="M955" t="s">
        <v>153</v>
      </c>
      <c r="N955" t="s">
        <v>2082</v>
      </c>
      <c r="O955" t="s">
        <v>2083</v>
      </c>
      <c r="P955" t="s">
        <v>156</v>
      </c>
      <c r="Q955" t="s">
        <v>157</v>
      </c>
      <c r="R955" t="s">
        <v>158</v>
      </c>
      <c r="S955">
        <v>135.27000000000001</v>
      </c>
      <c r="T955">
        <v>34.72</v>
      </c>
    </row>
    <row r="956" spans="1:20" x14ac:dyDescent="0.35">
      <c r="A956" t="s">
        <v>2084</v>
      </c>
      <c r="B956">
        <v>3300025689</v>
      </c>
      <c r="C956">
        <v>1770488</v>
      </c>
      <c r="D956">
        <v>29</v>
      </c>
      <c r="E956">
        <v>147198</v>
      </c>
      <c r="F956">
        <v>3</v>
      </c>
      <c r="G956">
        <v>2</v>
      </c>
      <c r="H956">
        <v>1</v>
      </c>
      <c r="I956">
        <v>48</v>
      </c>
      <c r="J956">
        <v>98.31</v>
      </c>
      <c r="K956">
        <v>0.15</v>
      </c>
      <c r="L956">
        <v>97.56</v>
      </c>
      <c r="M956" t="s">
        <v>183</v>
      </c>
      <c r="N956" t="s">
        <v>2085</v>
      </c>
      <c r="O956" t="s">
        <v>244</v>
      </c>
      <c r="P956" t="s">
        <v>156</v>
      </c>
      <c r="Q956" t="s">
        <v>157</v>
      </c>
      <c r="R956" t="s">
        <v>158</v>
      </c>
      <c r="S956">
        <v>135.27000000000001</v>
      </c>
      <c r="T956">
        <v>34.72</v>
      </c>
    </row>
    <row r="957" spans="1:20" x14ac:dyDescent="0.35">
      <c r="A957" t="s">
        <v>2086</v>
      </c>
      <c r="B957">
        <v>3300025689</v>
      </c>
      <c r="C957">
        <v>1798031</v>
      </c>
      <c r="D957">
        <v>35</v>
      </c>
      <c r="E957">
        <v>84511</v>
      </c>
      <c r="F957">
        <v>1</v>
      </c>
      <c r="G957">
        <v>1</v>
      </c>
      <c r="H957">
        <v>1</v>
      </c>
      <c r="I957">
        <v>43</v>
      </c>
      <c r="J957">
        <v>94.44</v>
      </c>
      <c r="K957">
        <v>0</v>
      </c>
      <c r="L957">
        <v>94.44</v>
      </c>
      <c r="M957" t="s">
        <v>183</v>
      </c>
      <c r="N957" t="s">
        <v>2087</v>
      </c>
      <c r="O957" t="s">
        <v>1213</v>
      </c>
      <c r="P957" t="s">
        <v>156</v>
      </c>
      <c r="Q957" t="s">
        <v>157</v>
      </c>
      <c r="R957" t="s">
        <v>158</v>
      </c>
      <c r="S957">
        <v>135.27000000000001</v>
      </c>
      <c r="T957">
        <v>34.72</v>
      </c>
    </row>
    <row r="958" spans="1:20" x14ac:dyDescent="0.35">
      <c r="A958" t="s">
        <v>2088</v>
      </c>
      <c r="B958">
        <v>3300025689</v>
      </c>
      <c r="C958">
        <v>1868217</v>
      </c>
      <c r="D958">
        <v>175</v>
      </c>
      <c r="E958">
        <v>15020</v>
      </c>
      <c r="F958">
        <v>1</v>
      </c>
      <c r="G958">
        <v>1</v>
      </c>
      <c r="H958">
        <v>1</v>
      </c>
      <c r="I958">
        <v>37</v>
      </c>
      <c r="J958">
        <v>90.41</v>
      </c>
      <c r="K958">
        <v>0</v>
      </c>
      <c r="L958">
        <v>90.41</v>
      </c>
      <c r="M958" t="s">
        <v>183</v>
      </c>
      <c r="N958" t="s">
        <v>2089</v>
      </c>
      <c r="O958" t="s">
        <v>2090</v>
      </c>
      <c r="P958" t="s">
        <v>156</v>
      </c>
      <c r="Q958" t="s">
        <v>157</v>
      </c>
      <c r="R958" t="s">
        <v>158</v>
      </c>
      <c r="S958">
        <v>135.27000000000001</v>
      </c>
      <c r="T958">
        <v>34.72</v>
      </c>
    </row>
    <row r="959" spans="1:20" x14ac:dyDescent="0.35">
      <c r="A959" t="s">
        <v>2091</v>
      </c>
      <c r="B959">
        <v>3300025689</v>
      </c>
      <c r="C959">
        <v>1933626</v>
      </c>
      <c r="D959">
        <v>324</v>
      </c>
      <c r="E959">
        <v>6383</v>
      </c>
      <c r="F959">
        <v>0</v>
      </c>
      <c r="G959">
        <v>0</v>
      </c>
      <c r="H959">
        <v>0</v>
      </c>
      <c r="I959">
        <v>27</v>
      </c>
      <c r="J959">
        <v>62.4</v>
      </c>
      <c r="K959">
        <v>0.48</v>
      </c>
      <c r="L959">
        <v>60</v>
      </c>
      <c r="M959" t="s">
        <v>153</v>
      </c>
      <c r="N959" t="s">
        <v>2092</v>
      </c>
      <c r="O959" t="s">
        <v>2093</v>
      </c>
      <c r="P959" t="s">
        <v>156</v>
      </c>
      <c r="Q959" t="s">
        <v>157</v>
      </c>
      <c r="R959" t="s">
        <v>158</v>
      </c>
      <c r="S959">
        <v>135.27000000000001</v>
      </c>
      <c r="T959">
        <v>34.72</v>
      </c>
    </row>
    <row r="960" spans="1:20" x14ac:dyDescent="0.35">
      <c r="A960" t="s">
        <v>2094</v>
      </c>
      <c r="B960">
        <v>3300025689</v>
      </c>
      <c r="C960">
        <v>1689351</v>
      </c>
      <c r="D960">
        <v>274</v>
      </c>
      <c r="E960">
        <v>6556</v>
      </c>
      <c r="F960">
        <v>0</v>
      </c>
      <c r="G960">
        <v>1</v>
      </c>
      <c r="H960">
        <v>0</v>
      </c>
      <c r="I960">
        <v>32</v>
      </c>
      <c r="J960">
        <v>70.67</v>
      </c>
      <c r="K960">
        <v>1.3</v>
      </c>
      <c r="L960">
        <v>64.17</v>
      </c>
      <c r="M960" t="s">
        <v>153</v>
      </c>
      <c r="N960" t="s">
        <v>1658</v>
      </c>
      <c r="O960" t="s">
        <v>1659</v>
      </c>
      <c r="P960" t="s">
        <v>156</v>
      </c>
      <c r="Q960" t="s">
        <v>157</v>
      </c>
      <c r="R960" t="s">
        <v>158</v>
      </c>
      <c r="S960">
        <v>135.27000000000001</v>
      </c>
      <c r="T960">
        <v>34.72</v>
      </c>
    </row>
    <row r="961" spans="1:20" x14ac:dyDescent="0.35">
      <c r="A961" t="s">
        <v>2095</v>
      </c>
      <c r="B961">
        <v>3300025689</v>
      </c>
      <c r="C961">
        <v>1898619</v>
      </c>
      <c r="D961">
        <v>225</v>
      </c>
      <c r="E961">
        <v>9860</v>
      </c>
      <c r="F961">
        <v>1</v>
      </c>
      <c r="G961">
        <v>0</v>
      </c>
      <c r="H961">
        <v>0</v>
      </c>
      <c r="I961">
        <v>40</v>
      </c>
      <c r="J961">
        <v>83.07</v>
      </c>
      <c r="K961">
        <v>1.94</v>
      </c>
      <c r="L961">
        <v>73.37</v>
      </c>
      <c r="M961" t="s">
        <v>153</v>
      </c>
      <c r="N961" t="s">
        <v>2096</v>
      </c>
      <c r="O961" t="s">
        <v>1650</v>
      </c>
      <c r="P961" t="s">
        <v>156</v>
      </c>
      <c r="Q961" t="s">
        <v>157</v>
      </c>
      <c r="R961" t="s">
        <v>158</v>
      </c>
      <c r="S961">
        <v>135.27000000000001</v>
      </c>
      <c r="T961">
        <v>34.72</v>
      </c>
    </row>
    <row r="962" spans="1:20" x14ac:dyDescent="0.35">
      <c r="A962" t="s">
        <v>2097</v>
      </c>
      <c r="B962">
        <v>3300025689</v>
      </c>
      <c r="C962">
        <v>2293825</v>
      </c>
      <c r="D962">
        <v>34</v>
      </c>
      <c r="E962">
        <v>127978</v>
      </c>
      <c r="F962">
        <v>1</v>
      </c>
      <c r="G962">
        <v>1</v>
      </c>
      <c r="H962">
        <v>1</v>
      </c>
      <c r="I962">
        <v>44</v>
      </c>
      <c r="J962">
        <v>91.61</v>
      </c>
      <c r="K962">
        <v>0.65</v>
      </c>
      <c r="L962">
        <v>88.36</v>
      </c>
      <c r="M962" t="s">
        <v>183</v>
      </c>
      <c r="N962" t="s">
        <v>2098</v>
      </c>
      <c r="O962" t="s">
        <v>2099</v>
      </c>
      <c r="P962" t="s">
        <v>156</v>
      </c>
      <c r="Q962" t="s">
        <v>157</v>
      </c>
      <c r="R962" t="s">
        <v>158</v>
      </c>
      <c r="S962">
        <v>135.27000000000001</v>
      </c>
      <c r="T962">
        <v>34.72</v>
      </c>
    </row>
    <row r="963" spans="1:20" x14ac:dyDescent="0.35">
      <c r="A963" t="s">
        <v>2100</v>
      </c>
      <c r="B963">
        <v>3300025689</v>
      </c>
      <c r="C963">
        <v>2294433</v>
      </c>
      <c r="D963">
        <v>202</v>
      </c>
      <c r="E963">
        <v>15777</v>
      </c>
      <c r="F963">
        <v>0</v>
      </c>
      <c r="G963">
        <v>0</v>
      </c>
      <c r="H963">
        <v>0</v>
      </c>
      <c r="I963">
        <v>39</v>
      </c>
      <c r="J963">
        <v>97.94</v>
      </c>
      <c r="K963">
        <v>3.24</v>
      </c>
      <c r="L963">
        <v>81.739999999999995</v>
      </c>
      <c r="M963" t="s">
        <v>153</v>
      </c>
      <c r="N963" t="s">
        <v>2101</v>
      </c>
      <c r="O963" t="s">
        <v>1302</v>
      </c>
      <c r="P963" t="s">
        <v>156</v>
      </c>
      <c r="Q963" t="s">
        <v>157</v>
      </c>
      <c r="R963" t="s">
        <v>158</v>
      </c>
      <c r="S963">
        <v>135.27000000000001</v>
      </c>
      <c r="T963">
        <v>34.72</v>
      </c>
    </row>
    <row r="964" spans="1:20" x14ac:dyDescent="0.35">
      <c r="A964" t="s">
        <v>2102</v>
      </c>
      <c r="B964">
        <v>3300025689</v>
      </c>
      <c r="C964">
        <v>2316086</v>
      </c>
      <c r="D964">
        <v>164</v>
      </c>
      <c r="E964">
        <v>20125</v>
      </c>
      <c r="F964">
        <v>0</v>
      </c>
      <c r="G964">
        <v>0</v>
      </c>
      <c r="H964">
        <v>0</v>
      </c>
      <c r="I964">
        <v>36</v>
      </c>
      <c r="J964">
        <v>69.83</v>
      </c>
      <c r="K964">
        <v>2.15</v>
      </c>
      <c r="L964">
        <v>59.08</v>
      </c>
      <c r="M964" t="s">
        <v>153</v>
      </c>
      <c r="N964" t="s">
        <v>2103</v>
      </c>
      <c r="O964" t="s">
        <v>2104</v>
      </c>
      <c r="P964" t="s">
        <v>156</v>
      </c>
      <c r="Q964" t="s">
        <v>157</v>
      </c>
      <c r="R964" t="s">
        <v>158</v>
      </c>
      <c r="S964">
        <v>135.27000000000001</v>
      </c>
      <c r="T964">
        <v>34.72</v>
      </c>
    </row>
    <row r="965" spans="1:20" x14ac:dyDescent="0.35">
      <c r="A965" t="s">
        <v>2105</v>
      </c>
      <c r="B965">
        <v>3300025689</v>
      </c>
      <c r="C965">
        <v>2433639</v>
      </c>
      <c r="D965">
        <v>137</v>
      </c>
      <c r="E965">
        <v>25883</v>
      </c>
      <c r="F965">
        <v>0</v>
      </c>
      <c r="G965">
        <v>1</v>
      </c>
      <c r="H965">
        <v>0</v>
      </c>
      <c r="I965">
        <v>40</v>
      </c>
      <c r="J965">
        <v>92.74</v>
      </c>
      <c r="K965">
        <v>3.23</v>
      </c>
      <c r="L965">
        <v>76.59</v>
      </c>
      <c r="M965" t="s">
        <v>153</v>
      </c>
      <c r="N965" t="s">
        <v>1097</v>
      </c>
      <c r="O965" t="s">
        <v>1098</v>
      </c>
      <c r="P965" t="s">
        <v>156</v>
      </c>
      <c r="Q965" t="s">
        <v>157</v>
      </c>
      <c r="R965" t="s">
        <v>158</v>
      </c>
      <c r="S965">
        <v>135.27000000000001</v>
      </c>
      <c r="T965">
        <v>34.72</v>
      </c>
    </row>
    <row r="966" spans="1:20" x14ac:dyDescent="0.35">
      <c r="A966" t="s">
        <v>2106</v>
      </c>
      <c r="B966">
        <v>3300025689</v>
      </c>
      <c r="C966">
        <v>2453054</v>
      </c>
      <c r="D966">
        <v>172</v>
      </c>
      <c r="E966">
        <v>24440</v>
      </c>
      <c r="F966">
        <v>1</v>
      </c>
      <c r="G966">
        <v>1</v>
      </c>
      <c r="H966">
        <v>1</v>
      </c>
      <c r="I966">
        <v>41</v>
      </c>
      <c r="J966">
        <v>83.19</v>
      </c>
      <c r="K966">
        <v>4.62</v>
      </c>
      <c r="L966">
        <v>60.09</v>
      </c>
      <c r="M966" t="s">
        <v>153</v>
      </c>
      <c r="N966" t="s">
        <v>2107</v>
      </c>
      <c r="O966" t="s">
        <v>1284</v>
      </c>
      <c r="P966" t="s">
        <v>156</v>
      </c>
      <c r="Q966" t="s">
        <v>157</v>
      </c>
      <c r="R966" t="s">
        <v>158</v>
      </c>
      <c r="S966">
        <v>135.27000000000001</v>
      </c>
      <c r="T966">
        <v>34.72</v>
      </c>
    </row>
    <row r="967" spans="1:20" x14ac:dyDescent="0.35">
      <c r="A967" t="s">
        <v>2108</v>
      </c>
      <c r="B967">
        <v>3300025689</v>
      </c>
      <c r="C967">
        <v>2536781</v>
      </c>
      <c r="D967">
        <v>341</v>
      </c>
      <c r="E967">
        <v>8879</v>
      </c>
      <c r="F967">
        <v>1</v>
      </c>
      <c r="G967">
        <v>0</v>
      </c>
      <c r="H967">
        <v>0</v>
      </c>
      <c r="I967">
        <v>34</v>
      </c>
      <c r="J967">
        <v>80.42</v>
      </c>
      <c r="K967">
        <v>2.48</v>
      </c>
      <c r="L967">
        <v>68.02</v>
      </c>
      <c r="M967" t="s">
        <v>153</v>
      </c>
      <c r="N967" t="s">
        <v>2109</v>
      </c>
      <c r="O967" t="s">
        <v>896</v>
      </c>
      <c r="P967" t="s">
        <v>156</v>
      </c>
      <c r="Q967" t="s">
        <v>157</v>
      </c>
      <c r="R967" t="s">
        <v>158</v>
      </c>
      <c r="S967">
        <v>135.27000000000001</v>
      </c>
      <c r="T967">
        <v>34.72</v>
      </c>
    </row>
    <row r="968" spans="1:20" x14ac:dyDescent="0.35">
      <c r="A968" t="s">
        <v>2110</v>
      </c>
      <c r="B968">
        <v>3300025689</v>
      </c>
      <c r="C968">
        <v>2611556</v>
      </c>
      <c r="D968">
        <v>237</v>
      </c>
      <c r="E968">
        <v>14314</v>
      </c>
      <c r="F968">
        <v>0</v>
      </c>
      <c r="G968">
        <v>1</v>
      </c>
      <c r="H968">
        <v>0</v>
      </c>
      <c r="I968">
        <v>40</v>
      </c>
      <c r="J968">
        <v>87.53</v>
      </c>
      <c r="K968">
        <v>2.94</v>
      </c>
      <c r="L968">
        <v>72.83</v>
      </c>
      <c r="M968" t="s">
        <v>153</v>
      </c>
      <c r="N968" t="s">
        <v>2111</v>
      </c>
      <c r="O968" t="s">
        <v>1690</v>
      </c>
      <c r="P968" t="s">
        <v>156</v>
      </c>
      <c r="Q968" t="s">
        <v>157</v>
      </c>
      <c r="R968" t="s">
        <v>158</v>
      </c>
      <c r="S968">
        <v>135.27000000000001</v>
      </c>
      <c r="T968">
        <v>34.72</v>
      </c>
    </row>
    <row r="969" spans="1:20" x14ac:dyDescent="0.35">
      <c r="A969" t="s">
        <v>2112</v>
      </c>
      <c r="B969">
        <v>3300025689</v>
      </c>
      <c r="C969">
        <v>3627808</v>
      </c>
      <c r="D969">
        <v>605</v>
      </c>
      <c r="E969">
        <v>6194</v>
      </c>
      <c r="F969">
        <v>0</v>
      </c>
      <c r="G969">
        <v>0</v>
      </c>
      <c r="H969">
        <v>0</v>
      </c>
      <c r="I969">
        <v>28</v>
      </c>
      <c r="J969">
        <v>62.41</v>
      </c>
      <c r="K969">
        <v>2.4</v>
      </c>
      <c r="L969">
        <v>50.41</v>
      </c>
      <c r="M969" t="s">
        <v>153</v>
      </c>
      <c r="N969" t="s">
        <v>2113</v>
      </c>
      <c r="O969" t="s">
        <v>2114</v>
      </c>
      <c r="P969" t="s">
        <v>156</v>
      </c>
      <c r="Q969" t="s">
        <v>157</v>
      </c>
      <c r="R969" t="s">
        <v>158</v>
      </c>
      <c r="S969">
        <v>135.27000000000001</v>
      </c>
      <c r="T969">
        <v>34.72</v>
      </c>
    </row>
    <row r="970" spans="1:20" x14ac:dyDescent="0.35">
      <c r="A970" t="s">
        <v>2115</v>
      </c>
      <c r="B970">
        <v>3300025689</v>
      </c>
      <c r="C970">
        <v>3464237</v>
      </c>
      <c r="D970">
        <v>337</v>
      </c>
      <c r="E970">
        <v>15576</v>
      </c>
      <c r="F970">
        <v>1</v>
      </c>
      <c r="G970">
        <v>0</v>
      </c>
      <c r="H970">
        <v>0</v>
      </c>
      <c r="I970">
        <v>39</v>
      </c>
      <c r="J970">
        <v>91.65</v>
      </c>
      <c r="K970">
        <v>3.26</v>
      </c>
      <c r="L970">
        <v>75.349999999999994</v>
      </c>
      <c r="M970" t="s">
        <v>153</v>
      </c>
      <c r="N970" t="s">
        <v>1733</v>
      </c>
      <c r="O970" t="s">
        <v>1734</v>
      </c>
      <c r="P970" t="s">
        <v>156</v>
      </c>
      <c r="Q970" t="s">
        <v>157</v>
      </c>
      <c r="R970" t="s">
        <v>158</v>
      </c>
      <c r="S970">
        <v>135.27000000000001</v>
      </c>
      <c r="T970">
        <v>34.72</v>
      </c>
    </row>
    <row r="971" spans="1:20" x14ac:dyDescent="0.35">
      <c r="A971" t="s">
        <v>2116</v>
      </c>
      <c r="B971">
        <v>3300025689</v>
      </c>
      <c r="C971">
        <v>3552203</v>
      </c>
      <c r="D971">
        <v>77</v>
      </c>
      <c r="E971">
        <v>74158</v>
      </c>
      <c r="F971">
        <v>1</v>
      </c>
      <c r="G971">
        <v>1</v>
      </c>
      <c r="H971">
        <v>1</v>
      </c>
      <c r="I971">
        <v>44</v>
      </c>
      <c r="J971">
        <v>96.62</v>
      </c>
      <c r="K971">
        <v>4.05</v>
      </c>
      <c r="L971">
        <v>76.37</v>
      </c>
      <c r="M971" t="s">
        <v>183</v>
      </c>
      <c r="N971" t="s">
        <v>1011</v>
      </c>
      <c r="O971" t="s">
        <v>1012</v>
      </c>
      <c r="P971" t="s">
        <v>156</v>
      </c>
      <c r="Q971" t="s">
        <v>157</v>
      </c>
      <c r="R971" t="s">
        <v>158</v>
      </c>
      <c r="S971">
        <v>135.27000000000001</v>
      </c>
      <c r="T971">
        <v>34.72</v>
      </c>
    </row>
    <row r="972" spans="1:20" x14ac:dyDescent="0.35">
      <c r="A972" t="s">
        <v>2117</v>
      </c>
      <c r="B972">
        <v>3300025689</v>
      </c>
      <c r="C972">
        <v>3091641</v>
      </c>
      <c r="D972">
        <v>113</v>
      </c>
      <c r="E972">
        <v>49957</v>
      </c>
      <c r="F972">
        <v>1</v>
      </c>
      <c r="G972">
        <v>0</v>
      </c>
      <c r="H972">
        <v>0</v>
      </c>
      <c r="I972">
        <v>42</v>
      </c>
      <c r="J972">
        <v>97.53</v>
      </c>
      <c r="K972">
        <v>2.58</v>
      </c>
      <c r="L972">
        <v>84.63</v>
      </c>
      <c r="M972" t="s">
        <v>153</v>
      </c>
      <c r="N972" t="s">
        <v>2118</v>
      </c>
      <c r="O972" t="s">
        <v>2119</v>
      </c>
      <c r="P972" t="s">
        <v>156</v>
      </c>
      <c r="Q972" t="s">
        <v>157</v>
      </c>
      <c r="R972" t="s">
        <v>158</v>
      </c>
      <c r="S972">
        <v>135.27000000000001</v>
      </c>
      <c r="T972">
        <v>34.72</v>
      </c>
    </row>
    <row r="973" spans="1:20" x14ac:dyDescent="0.35">
      <c r="A973" t="s">
        <v>2120</v>
      </c>
      <c r="B973">
        <v>3300025689</v>
      </c>
      <c r="C973">
        <v>3045151</v>
      </c>
      <c r="D973">
        <v>55</v>
      </c>
      <c r="E973">
        <v>112172</v>
      </c>
      <c r="F973">
        <v>0</v>
      </c>
      <c r="G973">
        <v>2</v>
      </c>
      <c r="H973">
        <v>0</v>
      </c>
      <c r="I973">
        <v>40</v>
      </c>
      <c r="J973">
        <v>93.33</v>
      </c>
      <c r="K973">
        <v>1.43</v>
      </c>
      <c r="L973">
        <v>86.18</v>
      </c>
      <c r="M973" t="s">
        <v>153</v>
      </c>
      <c r="N973" t="s">
        <v>1705</v>
      </c>
      <c r="O973" t="s">
        <v>288</v>
      </c>
      <c r="P973" t="s">
        <v>156</v>
      </c>
      <c r="Q973" t="s">
        <v>157</v>
      </c>
      <c r="R973" t="s">
        <v>158</v>
      </c>
      <c r="S973">
        <v>135.27000000000001</v>
      </c>
      <c r="T973">
        <v>34.72</v>
      </c>
    </row>
    <row r="974" spans="1:20" x14ac:dyDescent="0.35">
      <c r="A974" t="s">
        <v>2121</v>
      </c>
      <c r="B974">
        <v>3300025689</v>
      </c>
      <c r="C974">
        <v>1110079</v>
      </c>
      <c r="D974">
        <v>138</v>
      </c>
      <c r="E974">
        <v>9015</v>
      </c>
      <c r="F974">
        <v>0</v>
      </c>
      <c r="G974">
        <v>0</v>
      </c>
      <c r="H974">
        <v>0</v>
      </c>
      <c r="I974">
        <v>26</v>
      </c>
      <c r="J974">
        <v>81.52</v>
      </c>
      <c r="K974">
        <v>0</v>
      </c>
      <c r="L974">
        <v>81.52</v>
      </c>
      <c r="M974" t="s">
        <v>153</v>
      </c>
      <c r="N974" t="s">
        <v>2122</v>
      </c>
      <c r="O974" t="s">
        <v>155</v>
      </c>
      <c r="P974" t="s">
        <v>156</v>
      </c>
      <c r="Q974" t="s">
        <v>157</v>
      </c>
      <c r="R974" t="s">
        <v>158</v>
      </c>
      <c r="S974">
        <v>135.27000000000001</v>
      </c>
      <c r="T974">
        <v>34.72</v>
      </c>
    </row>
    <row r="975" spans="1:20" x14ac:dyDescent="0.35">
      <c r="A975" t="s">
        <v>2123</v>
      </c>
      <c r="B975">
        <v>3300025689</v>
      </c>
      <c r="C975">
        <v>1150608</v>
      </c>
      <c r="D975">
        <v>201</v>
      </c>
      <c r="E975">
        <v>6199</v>
      </c>
      <c r="F975">
        <v>0</v>
      </c>
      <c r="G975">
        <v>1</v>
      </c>
      <c r="H975">
        <v>0</v>
      </c>
      <c r="I975">
        <v>32</v>
      </c>
      <c r="J975">
        <v>69.09</v>
      </c>
      <c r="K975">
        <v>0.54</v>
      </c>
      <c r="L975">
        <v>66.39</v>
      </c>
      <c r="M975" t="s">
        <v>153</v>
      </c>
      <c r="N975" t="s">
        <v>1301</v>
      </c>
      <c r="O975" t="s">
        <v>1302</v>
      </c>
      <c r="P975" t="s">
        <v>156</v>
      </c>
      <c r="Q975" t="s">
        <v>157</v>
      </c>
      <c r="R975" t="s">
        <v>158</v>
      </c>
      <c r="S975">
        <v>135.27000000000001</v>
      </c>
      <c r="T975">
        <v>34.72</v>
      </c>
    </row>
    <row r="976" spans="1:20" x14ac:dyDescent="0.35">
      <c r="A976" t="s">
        <v>2124</v>
      </c>
      <c r="B976">
        <v>3300025689</v>
      </c>
      <c r="C976">
        <v>1080011</v>
      </c>
      <c r="D976">
        <v>122</v>
      </c>
      <c r="E976">
        <v>9990</v>
      </c>
      <c r="F976">
        <v>2</v>
      </c>
      <c r="G976">
        <v>1</v>
      </c>
      <c r="H976">
        <v>0</v>
      </c>
      <c r="I976">
        <v>15</v>
      </c>
      <c r="J976">
        <v>53.85</v>
      </c>
      <c r="K976">
        <v>0</v>
      </c>
      <c r="L976">
        <v>53.85</v>
      </c>
      <c r="M976" t="s">
        <v>153</v>
      </c>
      <c r="N976" t="s">
        <v>1909</v>
      </c>
      <c r="O976" t="s">
        <v>1910</v>
      </c>
      <c r="P976" t="s">
        <v>156</v>
      </c>
      <c r="Q976" t="s">
        <v>157</v>
      </c>
      <c r="R976" t="s">
        <v>158</v>
      </c>
      <c r="S976">
        <v>135.27000000000001</v>
      </c>
      <c r="T976">
        <v>34.72</v>
      </c>
    </row>
    <row r="977" spans="1:20" x14ac:dyDescent="0.35">
      <c r="A977" t="s">
        <v>2125</v>
      </c>
      <c r="B977">
        <v>3300025689</v>
      </c>
      <c r="C977">
        <v>1312313</v>
      </c>
      <c r="D977">
        <v>223</v>
      </c>
      <c r="E977">
        <v>5965</v>
      </c>
      <c r="F977">
        <v>0</v>
      </c>
      <c r="G977">
        <v>0</v>
      </c>
      <c r="H977">
        <v>0</v>
      </c>
      <c r="I977">
        <v>28</v>
      </c>
      <c r="J977">
        <v>74.63</v>
      </c>
      <c r="K977">
        <v>0</v>
      </c>
      <c r="L977">
        <v>74.63</v>
      </c>
      <c r="M977" t="s">
        <v>153</v>
      </c>
      <c r="N977" t="s">
        <v>1329</v>
      </c>
      <c r="O977" t="s">
        <v>1330</v>
      </c>
      <c r="P977" t="s">
        <v>156</v>
      </c>
      <c r="Q977" t="s">
        <v>157</v>
      </c>
      <c r="R977" t="s">
        <v>158</v>
      </c>
      <c r="S977">
        <v>135.27000000000001</v>
      </c>
      <c r="T977">
        <v>34.72</v>
      </c>
    </row>
    <row r="978" spans="1:20" x14ac:dyDescent="0.35">
      <c r="A978" t="s">
        <v>2126</v>
      </c>
      <c r="B978">
        <v>3300025689</v>
      </c>
      <c r="C978">
        <v>1596026</v>
      </c>
      <c r="D978">
        <v>109</v>
      </c>
      <c r="E978">
        <v>20086</v>
      </c>
      <c r="F978">
        <v>0</v>
      </c>
      <c r="G978">
        <v>2</v>
      </c>
      <c r="H978">
        <v>1</v>
      </c>
      <c r="I978">
        <v>35</v>
      </c>
      <c r="J978">
        <v>91.89</v>
      </c>
      <c r="K978">
        <v>1.33</v>
      </c>
      <c r="L978">
        <v>85.24</v>
      </c>
      <c r="M978" t="s">
        <v>153</v>
      </c>
      <c r="N978" t="s">
        <v>1727</v>
      </c>
      <c r="O978" t="s">
        <v>1728</v>
      </c>
      <c r="P978" t="s">
        <v>156</v>
      </c>
      <c r="Q978" t="s">
        <v>157</v>
      </c>
      <c r="R978" t="s">
        <v>158</v>
      </c>
      <c r="S978">
        <v>135.27000000000001</v>
      </c>
      <c r="T978">
        <v>34.72</v>
      </c>
    </row>
    <row r="979" spans="1:20" x14ac:dyDescent="0.35">
      <c r="A979" t="s">
        <v>2127</v>
      </c>
      <c r="B979">
        <v>3300025689</v>
      </c>
      <c r="C979">
        <v>1580657</v>
      </c>
      <c r="D979">
        <v>228</v>
      </c>
      <c r="E979">
        <v>7611</v>
      </c>
      <c r="F979">
        <v>0</v>
      </c>
      <c r="G979">
        <v>0</v>
      </c>
      <c r="H979">
        <v>0</v>
      </c>
      <c r="I979">
        <v>31</v>
      </c>
      <c r="J979">
        <v>68.349999999999994</v>
      </c>
      <c r="K979">
        <v>1.4</v>
      </c>
      <c r="L979">
        <v>61.35</v>
      </c>
      <c r="M979" t="s">
        <v>153</v>
      </c>
      <c r="N979" t="s">
        <v>1716</v>
      </c>
      <c r="O979" t="s">
        <v>1717</v>
      </c>
      <c r="P979" t="s">
        <v>156</v>
      </c>
      <c r="Q979" t="s">
        <v>157</v>
      </c>
      <c r="R979" t="s">
        <v>158</v>
      </c>
      <c r="S979">
        <v>135.27000000000001</v>
      </c>
      <c r="T979">
        <v>34.72</v>
      </c>
    </row>
    <row r="980" spans="1:20" x14ac:dyDescent="0.35">
      <c r="A980" t="s">
        <v>2128</v>
      </c>
      <c r="B980">
        <v>3300009704</v>
      </c>
      <c r="C980">
        <v>2377471</v>
      </c>
      <c r="D980">
        <v>165</v>
      </c>
      <c r="E980">
        <v>21395</v>
      </c>
      <c r="F980">
        <v>1</v>
      </c>
      <c r="G980">
        <v>0</v>
      </c>
      <c r="H980">
        <v>1</v>
      </c>
      <c r="I980">
        <v>37</v>
      </c>
      <c r="J980">
        <v>81.75</v>
      </c>
      <c r="K980">
        <v>0.64</v>
      </c>
      <c r="L980">
        <v>78.55</v>
      </c>
      <c r="M980" t="s">
        <v>153</v>
      </c>
      <c r="N980" t="s">
        <v>2060</v>
      </c>
      <c r="O980" t="s">
        <v>2061</v>
      </c>
      <c r="P980" t="s">
        <v>156</v>
      </c>
      <c r="Q980" t="s">
        <v>157</v>
      </c>
      <c r="R980" t="s">
        <v>158</v>
      </c>
      <c r="S980">
        <v>135.27000000000001</v>
      </c>
      <c r="T980">
        <v>34.72</v>
      </c>
    </row>
    <row r="981" spans="1:20" x14ac:dyDescent="0.35">
      <c r="A981" t="s">
        <v>2129</v>
      </c>
      <c r="B981">
        <v>3300009704</v>
      </c>
      <c r="C981">
        <v>4132755</v>
      </c>
      <c r="D981">
        <v>92</v>
      </c>
      <c r="E981">
        <v>80640</v>
      </c>
      <c r="F981">
        <v>0</v>
      </c>
      <c r="G981">
        <v>0</v>
      </c>
      <c r="H981">
        <v>0</v>
      </c>
      <c r="I981">
        <v>42</v>
      </c>
      <c r="J981">
        <v>80.83</v>
      </c>
      <c r="K981">
        <v>3.37</v>
      </c>
      <c r="L981">
        <v>63.98</v>
      </c>
      <c r="M981" t="s">
        <v>153</v>
      </c>
      <c r="N981" t="s">
        <v>2130</v>
      </c>
      <c r="O981" t="s">
        <v>2131</v>
      </c>
      <c r="P981" t="s">
        <v>156</v>
      </c>
      <c r="Q981" t="s">
        <v>157</v>
      </c>
      <c r="R981" t="s">
        <v>158</v>
      </c>
      <c r="S981">
        <v>135.27000000000001</v>
      </c>
      <c r="T981">
        <v>34.72</v>
      </c>
    </row>
    <row r="982" spans="1:20" x14ac:dyDescent="0.35">
      <c r="A982" t="s">
        <v>2132</v>
      </c>
      <c r="B982">
        <v>3300009704</v>
      </c>
      <c r="C982">
        <v>4243019</v>
      </c>
      <c r="D982">
        <v>111</v>
      </c>
      <c r="E982">
        <v>63788</v>
      </c>
      <c r="F982">
        <v>3</v>
      </c>
      <c r="G982">
        <v>0</v>
      </c>
      <c r="H982">
        <v>1</v>
      </c>
      <c r="I982">
        <v>46</v>
      </c>
      <c r="J982">
        <v>96.59</v>
      </c>
      <c r="K982">
        <v>0</v>
      </c>
      <c r="L982">
        <v>96.59</v>
      </c>
      <c r="M982" t="s">
        <v>153</v>
      </c>
      <c r="N982" t="s">
        <v>2047</v>
      </c>
      <c r="O982" t="s">
        <v>1822</v>
      </c>
      <c r="P982" t="s">
        <v>156</v>
      </c>
      <c r="Q982" t="s">
        <v>157</v>
      </c>
      <c r="R982" t="s">
        <v>158</v>
      </c>
      <c r="S982">
        <v>135.27000000000001</v>
      </c>
      <c r="T982">
        <v>34.72</v>
      </c>
    </row>
    <row r="983" spans="1:20" x14ac:dyDescent="0.35">
      <c r="A983" t="s">
        <v>2133</v>
      </c>
      <c r="B983">
        <v>3300009704</v>
      </c>
      <c r="C983">
        <v>4294804</v>
      </c>
      <c r="D983">
        <v>635</v>
      </c>
      <c r="E983">
        <v>7396</v>
      </c>
      <c r="F983">
        <v>1</v>
      </c>
      <c r="G983">
        <v>0</v>
      </c>
      <c r="H983">
        <v>0</v>
      </c>
      <c r="I983">
        <v>43</v>
      </c>
      <c r="J983">
        <v>74.069999999999993</v>
      </c>
      <c r="K983">
        <v>2.73</v>
      </c>
      <c r="L983">
        <v>60.42</v>
      </c>
      <c r="M983" t="s">
        <v>153</v>
      </c>
      <c r="N983" t="s">
        <v>2113</v>
      </c>
      <c r="O983" t="s">
        <v>2114</v>
      </c>
      <c r="P983" t="s">
        <v>156</v>
      </c>
      <c r="Q983" t="s">
        <v>157</v>
      </c>
      <c r="R983" t="s">
        <v>158</v>
      </c>
      <c r="S983">
        <v>135.27000000000001</v>
      </c>
      <c r="T983">
        <v>34.72</v>
      </c>
    </row>
    <row r="984" spans="1:20" x14ac:dyDescent="0.35">
      <c r="A984" t="s">
        <v>2134</v>
      </c>
      <c r="B984">
        <v>3300009704</v>
      </c>
      <c r="C984">
        <v>4800413</v>
      </c>
      <c r="D984">
        <v>216</v>
      </c>
      <c r="E984">
        <v>32218</v>
      </c>
      <c r="F984">
        <v>1</v>
      </c>
      <c r="G984">
        <v>1</v>
      </c>
      <c r="H984">
        <v>1</v>
      </c>
      <c r="I984">
        <v>29</v>
      </c>
      <c r="J984">
        <v>71.59</v>
      </c>
      <c r="K984">
        <v>0.56999999999999995</v>
      </c>
      <c r="L984">
        <v>68.739999999999995</v>
      </c>
      <c r="M984" t="s">
        <v>153</v>
      </c>
      <c r="N984" t="s">
        <v>2135</v>
      </c>
      <c r="O984" t="s">
        <v>2136</v>
      </c>
      <c r="P984" t="s">
        <v>156</v>
      </c>
      <c r="Q984" t="s">
        <v>157</v>
      </c>
      <c r="R984" t="s">
        <v>158</v>
      </c>
      <c r="S984">
        <v>135.27000000000001</v>
      </c>
      <c r="T984">
        <v>34.72</v>
      </c>
    </row>
    <row r="985" spans="1:20" x14ac:dyDescent="0.35">
      <c r="A985" t="s">
        <v>2137</v>
      </c>
      <c r="B985">
        <v>3300009704</v>
      </c>
      <c r="C985">
        <v>4943349</v>
      </c>
      <c r="D985">
        <v>109</v>
      </c>
      <c r="E985">
        <v>76003</v>
      </c>
      <c r="F985">
        <v>1</v>
      </c>
      <c r="G985">
        <v>1</v>
      </c>
      <c r="H985">
        <v>1</v>
      </c>
      <c r="I985">
        <v>47</v>
      </c>
      <c r="J985">
        <v>95.45</v>
      </c>
      <c r="K985">
        <v>2.27</v>
      </c>
      <c r="L985">
        <v>84.1</v>
      </c>
      <c r="M985" t="s">
        <v>183</v>
      </c>
      <c r="N985" t="s">
        <v>2049</v>
      </c>
      <c r="O985" t="s">
        <v>1114</v>
      </c>
      <c r="P985" t="s">
        <v>156</v>
      </c>
      <c r="Q985" t="s">
        <v>157</v>
      </c>
      <c r="R985" t="s">
        <v>158</v>
      </c>
      <c r="S985">
        <v>135.27000000000001</v>
      </c>
      <c r="T985">
        <v>34.72</v>
      </c>
    </row>
    <row r="986" spans="1:20" x14ac:dyDescent="0.35">
      <c r="A986" t="s">
        <v>2138</v>
      </c>
      <c r="B986">
        <v>3300009704</v>
      </c>
      <c r="C986">
        <v>5002338</v>
      </c>
      <c r="D986">
        <v>88</v>
      </c>
      <c r="E986">
        <v>94325</v>
      </c>
      <c r="F986">
        <v>1</v>
      </c>
      <c r="G986">
        <v>0</v>
      </c>
      <c r="H986">
        <v>1</v>
      </c>
      <c r="I986">
        <v>43</v>
      </c>
      <c r="J986">
        <v>98.9</v>
      </c>
      <c r="K986">
        <v>0</v>
      </c>
      <c r="L986">
        <v>98.9</v>
      </c>
      <c r="M986" t="s">
        <v>153</v>
      </c>
      <c r="N986" t="s">
        <v>2051</v>
      </c>
      <c r="O986" t="s">
        <v>1431</v>
      </c>
      <c r="P986" t="s">
        <v>156</v>
      </c>
      <c r="Q986" t="s">
        <v>157</v>
      </c>
      <c r="R986" t="s">
        <v>158</v>
      </c>
      <c r="S986">
        <v>135.27000000000001</v>
      </c>
      <c r="T986">
        <v>34.72</v>
      </c>
    </row>
    <row r="987" spans="1:20" x14ac:dyDescent="0.35">
      <c r="A987" t="s">
        <v>2139</v>
      </c>
      <c r="B987">
        <v>3300009704</v>
      </c>
      <c r="C987">
        <v>2848398</v>
      </c>
      <c r="D987">
        <v>197</v>
      </c>
      <c r="E987">
        <v>20367</v>
      </c>
      <c r="F987">
        <v>1</v>
      </c>
      <c r="G987">
        <v>1</v>
      </c>
      <c r="H987">
        <v>1</v>
      </c>
      <c r="I987">
        <v>42</v>
      </c>
      <c r="J987">
        <v>81.55</v>
      </c>
      <c r="K987">
        <v>3.23</v>
      </c>
      <c r="L987">
        <v>65.400000000000006</v>
      </c>
      <c r="M987" t="s">
        <v>153</v>
      </c>
      <c r="N987" t="s">
        <v>1311</v>
      </c>
      <c r="O987" t="s">
        <v>2140</v>
      </c>
      <c r="P987" t="s">
        <v>156</v>
      </c>
      <c r="Q987" t="s">
        <v>157</v>
      </c>
      <c r="R987" t="s">
        <v>158</v>
      </c>
      <c r="S987">
        <v>135.27000000000001</v>
      </c>
      <c r="T987">
        <v>34.72</v>
      </c>
    </row>
    <row r="988" spans="1:20" x14ac:dyDescent="0.35">
      <c r="A988" t="s">
        <v>2141</v>
      </c>
      <c r="B988">
        <v>3300009704</v>
      </c>
      <c r="C988">
        <v>2830579</v>
      </c>
      <c r="D988">
        <v>256</v>
      </c>
      <c r="E988">
        <v>17168</v>
      </c>
      <c r="F988">
        <v>0</v>
      </c>
      <c r="G988">
        <v>1</v>
      </c>
      <c r="H988">
        <v>1</v>
      </c>
      <c r="I988">
        <v>39</v>
      </c>
      <c r="J988">
        <v>77.69</v>
      </c>
      <c r="K988">
        <v>3.54</v>
      </c>
      <c r="L988">
        <v>59.99</v>
      </c>
      <c r="M988" t="s">
        <v>153</v>
      </c>
      <c r="N988" t="s">
        <v>2064</v>
      </c>
      <c r="O988" t="s">
        <v>2065</v>
      </c>
      <c r="P988" t="s">
        <v>156</v>
      </c>
      <c r="Q988" t="s">
        <v>157</v>
      </c>
      <c r="R988" t="s">
        <v>158</v>
      </c>
      <c r="S988">
        <v>135.27000000000001</v>
      </c>
      <c r="T988">
        <v>34.72</v>
      </c>
    </row>
    <row r="989" spans="1:20" x14ac:dyDescent="0.35">
      <c r="A989" t="s">
        <v>2142</v>
      </c>
      <c r="B989">
        <v>3300009704</v>
      </c>
      <c r="C989">
        <v>2880497</v>
      </c>
      <c r="D989">
        <v>178</v>
      </c>
      <c r="E989">
        <v>41428</v>
      </c>
      <c r="F989">
        <v>0</v>
      </c>
      <c r="G989">
        <v>2</v>
      </c>
      <c r="H989">
        <v>0</v>
      </c>
      <c r="I989">
        <v>39</v>
      </c>
      <c r="J989">
        <v>83.33</v>
      </c>
      <c r="K989">
        <v>1.91</v>
      </c>
      <c r="L989">
        <v>73.78</v>
      </c>
      <c r="M989" t="s">
        <v>153</v>
      </c>
      <c r="N989" t="s">
        <v>2143</v>
      </c>
      <c r="O989" t="s">
        <v>2144</v>
      </c>
      <c r="P989" t="s">
        <v>156</v>
      </c>
      <c r="Q989" t="s">
        <v>157</v>
      </c>
      <c r="R989" t="s">
        <v>158</v>
      </c>
      <c r="S989">
        <v>135.27000000000001</v>
      </c>
      <c r="T989">
        <v>34.72</v>
      </c>
    </row>
    <row r="990" spans="1:20" x14ac:dyDescent="0.35">
      <c r="A990" t="s">
        <v>2145</v>
      </c>
      <c r="B990">
        <v>3300009704</v>
      </c>
      <c r="C990">
        <v>2822205</v>
      </c>
      <c r="D990">
        <v>201</v>
      </c>
      <c r="E990">
        <v>21589</v>
      </c>
      <c r="F990">
        <v>1</v>
      </c>
      <c r="G990">
        <v>0</v>
      </c>
      <c r="H990">
        <v>0</v>
      </c>
      <c r="I990">
        <v>34</v>
      </c>
      <c r="J990">
        <v>91.24</v>
      </c>
      <c r="K990">
        <v>2.15</v>
      </c>
      <c r="L990">
        <v>80.489999999999995</v>
      </c>
      <c r="M990" t="s">
        <v>153</v>
      </c>
      <c r="N990" t="s">
        <v>2118</v>
      </c>
      <c r="O990" t="s">
        <v>2119</v>
      </c>
      <c r="P990" t="s">
        <v>156</v>
      </c>
      <c r="Q990" t="s">
        <v>157</v>
      </c>
      <c r="R990" t="s">
        <v>158</v>
      </c>
      <c r="S990">
        <v>135.27000000000001</v>
      </c>
      <c r="T990">
        <v>34.72</v>
      </c>
    </row>
    <row r="991" spans="1:20" x14ac:dyDescent="0.35">
      <c r="A991" t="s">
        <v>2146</v>
      </c>
      <c r="B991">
        <v>3300009704</v>
      </c>
      <c r="C991">
        <v>2695096</v>
      </c>
      <c r="D991">
        <v>313</v>
      </c>
      <c r="E991">
        <v>10626</v>
      </c>
      <c r="F991">
        <v>1</v>
      </c>
      <c r="G991">
        <v>0</v>
      </c>
      <c r="H991">
        <v>0</v>
      </c>
      <c r="I991">
        <v>42</v>
      </c>
      <c r="J991">
        <v>91.94</v>
      </c>
      <c r="K991">
        <v>5</v>
      </c>
      <c r="L991">
        <v>66.94</v>
      </c>
      <c r="M991" t="s">
        <v>153</v>
      </c>
      <c r="N991" t="s">
        <v>2111</v>
      </c>
      <c r="O991" t="s">
        <v>1690</v>
      </c>
      <c r="P991" t="s">
        <v>156</v>
      </c>
      <c r="Q991" t="s">
        <v>157</v>
      </c>
      <c r="R991" t="s">
        <v>158</v>
      </c>
      <c r="S991">
        <v>135.27000000000001</v>
      </c>
      <c r="T991">
        <v>34.72</v>
      </c>
    </row>
    <row r="992" spans="1:20" x14ac:dyDescent="0.35">
      <c r="A992" t="s">
        <v>2147</v>
      </c>
      <c r="B992">
        <v>3300009704</v>
      </c>
      <c r="C992">
        <v>2782654</v>
      </c>
      <c r="D992">
        <v>196</v>
      </c>
      <c r="E992">
        <v>20194</v>
      </c>
      <c r="F992">
        <v>0</v>
      </c>
      <c r="G992">
        <v>1</v>
      </c>
      <c r="H992">
        <v>0</v>
      </c>
      <c r="I992">
        <v>38</v>
      </c>
      <c r="J992">
        <v>72.209999999999994</v>
      </c>
      <c r="K992">
        <v>0</v>
      </c>
      <c r="L992">
        <v>72.209999999999994</v>
      </c>
      <c r="M992" t="s">
        <v>153</v>
      </c>
      <c r="N992" t="s">
        <v>2148</v>
      </c>
      <c r="O992" t="s">
        <v>2149</v>
      </c>
      <c r="P992" t="s">
        <v>156</v>
      </c>
      <c r="Q992" t="s">
        <v>157</v>
      </c>
      <c r="R992" t="s">
        <v>158</v>
      </c>
      <c r="S992">
        <v>135.27000000000001</v>
      </c>
      <c r="T992">
        <v>34.72</v>
      </c>
    </row>
    <row r="993" spans="1:20" x14ac:dyDescent="0.35">
      <c r="A993" t="s">
        <v>2150</v>
      </c>
      <c r="B993">
        <v>3300009704</v>
      </c>
      <c r="C993">
        <v>2338394</v>
      </c>
      <c r="D993">
        <v>330</v>
      </c>
      <c r="E993">
        <v>7698</v>
      </c>
      <c r="F993">
        <v>0</v>
      </c>
      <c r="G993">
        <v>0</v>
      </c>
      <c r="H993">
        <v>0</v>
      </c>
      <c r="I993">
        <v>25</v>
      </c>
      <c r="J993">
        <v>69.55</v>
      </c>
      <c r="K993">
        <v>3.44</v>
      </c>
      <c r="L993">
        <v>52.35</v>
      </c>
      <c r="M993" t="s">
        <v>153</v>
      </c>
      <c r="N993" t="s">
        <v>978</v>
      </c>
      <c r="O993" t="s">
        <v>979</v>
      </c>
      <c r="P993" t="s">
        <v>156</v>
      </c>
      <c r="Q993" t="s">
        <v>157</v>
      </c>
      <c r="R993" t="s">
        <v>158</v>
      </c>
      <c r="S993">
        <v>135.27000000000001</v>
      </c>
      <c r="T993">
        <v>34.72</v>
      </c>
    </row>
    <row r="994" spans="1:20" x14ac:dyDescent="0.35">
      <c r="A994" t="s">
        <v>2151</v>
      </c>
      <c r="B994">
        <v>3300009704</v>
      </c>
      <c r="C994">
        <v>2477950</v>
      </c>
      <c r="D994">
        <v>417</v>
      </c>
      <c r="E994">
        <v>6479</v>
      </c>
      <c r="F994">
        <v>1</v>
      </c>
      <c r="G994">
        <v>2</v>
      </c>
      <c r="H994">
        <v>0</v>
      </c>
      <c r="I994">
        <v>37</v>
      </c>
      <c r="J994">
        <v>75.739999999999995</v>
      </c>
      <c r="K994">
        <v>2.02</v>
      </c>
      <c r="L994">
        <v>65.64</v>
      </c>
      <c r="M994" t="s">
        <v>153</v>
      </c>
      <c r="N994" t="s">
        <v>2152</v>
      </c>
      <c r="O994" t="s">
        <v>1134</v>
      </c>
      <c r="P994" t="s">
        <v>156</v>
      </c>
      <c r="Q994" t="s">
        <v>157</v>
      </c>
      <c r="R994" t="s">
        <v>158</v>
      </c>
      <c r="S994">
        <v>135.27000000000001</v>
      </c>
      <c r="T994">
        <v>34.72</v>
      </c>
    </row>
    <row r="995" spans="1:20" x14ac:dyDescent="0.35">
      <c r="A995" t="s">
        <v>2153</v>
      </c>
      <c r="B995">
        <v>3300009704</v>
      </c>
      <c r="C995">
        <v>1927871</v>
      </c>
      <c r="D995">
        <v>43</v>
      </c>
      <c r="E995">
        <v>86471</v>
      </c>
      <c r="F995">
        <v>2</v>
      </c>
      <c r="G995">
        <v>1</v>
      </c>
      <c r="H995">
        <v>0</v>
      </c>
      <c r="I995">
        <v>40</v>
      </c>
      <c r="J995">
        <v>83.42</v>
      </c>
      <c r="K995">
        <v>0</v>
      </c>
      <c r="L995">
        <v>83.42</v>
      </c>
      <c r="M995" t="s">
        <v>153</v>
      </c>
      <c r="N995" t="s">
        <v>1909</v>
      </c>
      <c r="O995" t="s">
        <v>1910</v>
      </c>
      <c r="P995" t="s">
        <v>156</v>
      </c>
      <c r="Q995" t="s">
        <v>157</v>
      </c>
      <c r="R995" t="s">
        <v>158</v>
      </c>
      <c r="S995">
        <v>135.27000000000001</v>
      </c>
      <c r="T995">
        <v>34.72</v>
      </c>
    </row>
    <row r="996" spans="1:20" x14ac:dyDescent="0.35">
      <c r="A996" t="s">
        <v>2154</v>
      </c>
      <c r="B996">
        <v>3300009704</v>
      </c>
      <c r="C996">
        <v>1880396</v>
      </c>
      <c r="D996">
        <v>295</v>
      </c>
      <c r="E996">
        <v>7254</v>
      </c>
      <c r="F996">
        <v>0</v>
      </c>
      <c r="G996">
        <v>0</v>
      </c>
      <c r="H996">
        <v>0</v>
      </c>
      <c r="I996">
        <v>36</v>
      </c>
      <c r="J996">
        <v>77.77</v>
      </c>
      <c r="K996">
        <v>1.37</v>
      </c>
      <c r="L996">
        <v>70.92</v>
      </c>
      <c r="M996" t="s">
        <v>153</v>
      </c>
      <c r="N996" t="s">
        <v>2155</v>
      </c>
      <c r="O996" t="s">
        <v>2156</v>
      </c>
      <c r="P996" t="s">
        <v>156</v>
      </c>
      <c r="Q996" t="s">
        <v>157</v>
      </c>
      <c r="R996" t="s">
        <v>158</v>
      </c>
      <c r="S996">
        <v>135.27000000000001</v>
      </c>
      <c r="T996">
        <v>34.72</v>
      </c>
    </row>
    <row r="997" spans="1:20" x14ac:dyDescent="0.35">
      <c r="A997" t="s">
        <v>2157</v>
      </c>
      <c r="B997">
        <v>3300009704</v>
      </c>
      <c r="C997">
        <v>2039141</v>
      </c>
      <c r="D997">
        <v>266</v>
      </c>
      <c r="E997">
        <v>8775</v>
      </c>
      <c r="F997">
        <v>0</v>
      </c>
      <c r="G997">
        <v>0</v>
      </c>
      <c r="H997">
        <v>0</v>
      </c>
      <c r="I997">
        <v>29</v>
      </c>
      <c r="J997">
        <v>80.680000000000007</v>
      </c>
      <c r="K997">
        <v>0.56999999999999995</v>
      </c>
      <c r="L997">
        <v>77.83</v>
      </c>
      <c r="M997" t="s">
        <v>153</v>
      </c>
      <c r="N997" t="s">
        <v>2158</v>
      </c>
      <c r="O997" t="s">
        <v>1822</v>
      </c>
      <c r="P997" t="s">
        <v>156</v>
      </c>
      <c r="Q997" t="s">
        <v>157</v>
      </c>
      <c r="R997" t="s">
        <v>158</v>
      </c>
      <c r="S997">
        <v>135.27000000000001</v>
      </c>
      <c r="T997">
        <v>34.72</v>
      </c>
    </row>
    <row r="998" spans="1:20" x14ac:dyDescent="0.35">
      <c r="A998" t="s">
        <v>2159</v>
      </c>
      <c r="B998">
        <v>3300009704</v>
      </c>
      <c r="C998">
        <v>1920619</v>
      </c>
      <c r="D998">
        <v>182</v>
      </c>
      <c r="E998">
        <v>14392</v>
      </c>
      <c r="F998">
        <v>0</v>
      </c>
      <c r="G998">
        <v>0</v>
      </c>
      <c r="H998">
        <v>0</v>
      </c>
      <c r="I998">
        <v>26</v>
      </c>
      <c r="J998">
        <v>66.989999999999995</v>
      </c>
      <c r="K998">
        <v>0.16</v>
      </c>
      <c r="L998">
        <v>66.19</v>
      </c>
      <c r="M998" t="s">
        <v>153</v>
      </c>
      <c r="N998" t="s">
        <v>2054</v>
      </c>
      <c r="O998" t="s">
        <v>2055</v>
      </c>
      <c r="P998" t="s">
        <v>156</v>
      </c>
      <c r="Q998" t="s">
        <v>157</v>
      </c>
      <c r="R998" t="s">
        <v>158</v>
      </c>
      <c r="S998">
        <v>135.27000000000001</v>
      </c>
      <c r="T998">
        <v>34.72</v>
      </c>
    </row>
    <row r="999" spans="1:20" x14ac:dyDescent="0.35">
      <c r="A999" t="s">
        <v>2160</v>
      </c>
      <c r="B999">
        <v>3300009704</v>
      </c>
      <c r="C999">
        <v>1990512</v>
      </c>
      <c r="D999">
        <v>334</v>
      </c>
      <c r="E999">
        <v>6246</v>
      </c>
      <c r="F999">
        <v>0</v>
      </c>
      <c r="G999">
        <v>0</v>
      </c>
      <c r="H999">
        <v>0</v>
      </c>
      <c r="I999">
        <v>21</v>
      </c>
      <c r="J999">
        <v>60.31</v>
      </c>
      <c r="K999">
        <v>0</v>
      </c>
      <c r="L999">
        <v>60.31</v>
      </c>
      <c r="M999" t="s">
        <v>153</v>
      </c>
      <c r="N999" t="s">
        <v>1680</v>
      </c>
      <c r="O999" t="s">
        <v>2161</v>
      </c>
      <c r="P999" t="s">
        <v>156</v>
      </c>
      <c r="Q999" t="s">
        <v>157</v>
      </c>
      <c r="R999" t="s">
        <v>158</v>
      </c>
      <c r="S999">
        <v>135.27000000000001</v>
      </c>
      <c r="T999">
        <v>34.72</v>
      </c>
    </row>
    <row r="1000" spans="1:20" x14ac:dyDescent="0.35">
      <c r="A1000" t="s">
        <v>2162</v>
      </c>
      <c r="B1000">
        <v>3300009704</v>
      </c>
      <c r="C1000">
        <v>1935162</v>
      </c>
      <c r="D1000">
        <v>175</v>
      </c>
      <c r="E1000">
        <v>14515</v>
      </c>
      <c r="F1000">
        <v>0</v>
      </c>
      <c r="G1000">
        <v>0</v>
      </c>
      <c r="H1000">
        <v>0</v>
      </c>
      <c r="I1000">
        <v>37</v>
      </c>
      <c r="J1000">
        <v>83.75</v>
      </c>
      <c r="K1000">
        <v>0.54</v>
      </c>
      <c r="L1000">
        <v>81.05</v>
      </c>
      <c r="M1000" t="s">
        <v>153</v>
      </c>
      <c r="N1000" t="s">
        <v>1097</v>
      </c>
      <c r="O1000" t="s">
        <v>1098</v>
      </c>
      <c r="P1000" t="s">
        <v>156</v>
      </c>
      <c r="Q1000" t="s">
        <v>157</v>
      </c>
      <c r="R1000" t="s">
        <v>158</v>
      </c>
      <c r="S1000">
        <v>135.27000000000001</v>
      </c>
      <c r="T1000">
        <v>34.72</v>
      </c>
    </row>
    <row r="1001" spans="1:20" x14ac:dyDescent="0.35">
      <c r="A1001" t="s">
        <v>2163</v>
      </c>
      <c r="B1001">
        <v>3300009704</v>
      </c>
      <c r="C1001">
        <v>1792135</v>
      </c>
      <c r="D1001">
        <v>52</v>
      </c>
      <c r="E1001">
        <v>68290</v>
      </c>
      <c r="F1001">
        <v>1</v>
      </c>
      <c r="G1001">
        <v>1</v>
      </c>
      <c r="H1001">
        <v>1</v>
      </c>
      <c r="I1001">
        <v>45</v>
      </c>
      <c r="J1001">
        <v>97.71</v>
      </c>
      <c r="K1001">
        <v>0</v>
      </c>
      <c r="L1001">
        <v>97.71</v>
      </c>
      <c r="M1001" t="s">
        <v>183</v>
      </c>
      <c r="N1001" t="s">
        <v>2087</v>
      </c>
      <c r="O1001" t="s">
        <v>1213</v>
      </c>
      <c r="P1001" t="s">
        <v>156</v>
      </c>
      <c r="Q1001" t="s">
        <v>157</v>
      </c>
      <c r="R1001" t="s">
        <v>158</v>
      </c>
      <c r="S1001">
        <v>135.27000000000001</v>
      </c>
      <c r="T1001">
        <v>34.72</v>
      </c>
    </row>
    <row r="1002" spans="1:20" x14ac:dyDescent="0.35">
      <c r="A1002" t="s">
        <v>2164</v>
      </c>
      <c r="B1002">
        <v>3300009704</v>
      </c>
      <c r="C1002">
        <v>1492963</v>
      </c>
      <c r="D1002">
        <v>180</v>
      </c>
      <c r="E1002">
        <v>10517</v>
      </c>
      <c r="F1002">
        <v>2</v>
      </c>
      <c r="G1002">
        <v>0</v>
      </c>
      <c r="H1002">
        <v>0</v>
      </c>
      <c r="I1002">
        <v>36</v>
      </c>
      <c r="J1002">
        <v>80.38</v>
      </c>
      <c r="K1002">
        <v>2.97</v>
      </c>
      <c r="L1002">
        <v>65.53</v>
      </c>
      <c r="M1002" t="s">
        <v>153</v>
      </c>
      <c r="N1002" t="s">
        <v>1301</v>
      </c>
      <c r="O1002" t="s">
        <v>1302</v>
      </c>
      <c r="P1002" t="s">
        <v>156</v>
      </c>
      <c r="Q1002" t="s">
        <v>157</v>
      </c>
      <c r="R1002" t="s">
        <v>158</v>
      </c>
      <c r="S1002">
        <v>135.27000000000001</v>
      </c>
      <c r="T1002">
        <v>34.72</v>
      </c>
    </row>
    <row r="1003" spans="1:20" x14ac:dyDescent="0.35">
      <c r="A1003" t="s">
        <v>2165</v>
      </c>
      <c r="B1003">
        <v>3300009704</v>
      </c>
      <c r="C1003">
        <v>1557147</v>
      </c>
      <c r="D1003">
        <v>93</v>
      </c>
      <c r="E1003">
        <v>22429</v>
      </c>
      <c r="F1003">
        <v>0</v>
      </c>
      <c r="G1003">
        <v>0</v>
      </c>
      <c r="H1003">
        <v>0</v>
      </c>
      <c r="I1003">
        <v>34</v>
      </c>
      <c r="J1003">
        <v>72.88</v>
      </c>
      <c r="K1003">
        <v>0.65</v>
      </c>
      <c r="L1003">
        <v>69.63</v>
      </c>
      <c r="M1003" t="s">
        <v>153</v>
      </c>
      <c r="N1003" t="s">
        <v>2166</v>
      </c>
      <c r="O1003" t="s">
        <v>1972</v>
      </c>
      <c r="P1003" t="s">
        <v>156</v>
      </c>
      <c r="Q1003" t="s">
        <v>157</v>
      </c>
      <c r="R1003" t="s">
        <v>158</v>
      </c>
      <c r="S1003">
        <v>135.27000000000001</v>
      </c>
      <c r="T1003">
        <v>34.72</v>
      </c>
    </row>
    <row r="1004" spans="1:20" x14ac:dyDescent="0.35">
      <c r="A1004" t="s">
        <v>2167</v>
      </c>
      <c r="B1004">
        <v>3300009704</v>
      </c>
      <c r="C1004">
        <v>932816</v>
      </c>
      <c r="D1004">
        <v>182</v>
      </c>
      <c r="E1004">
        <v>5068</v>
      </c>
      <c r="F1004">
        <v>0</v>
      </c>
      <c r="G1004">
        <v>0</v>
      </c>
      <c r="H1004">
        <v>0</v>
      </c>
      <c r="I1004">
        <v>23</v>
      </c>
      <c r="J1004">
        <v>65.599999999999994</v>
      </c>
      <c r="K1004">
        <v>0</v>
      </c>
      <c r="L1004">
        <v>65.599999999999994</v>
      </c>
      <c r="M1004" t="s">
        <v>153</v>
      </c>
      <c r="N1004" t="s">
        <v>1867</v>
      </c>
      <c r="O1004" t="s">
        <v>2168</v>
      </c>
      <c r="P1004" t="s">
        <v>156</v>
      </c>
      <c r="Q1004" t="s">
        <v>157</v>
      </c>
      <c r="R1004" t="s">
        <v>158</v>
      </c>
      <c r="S1004">
        <v>135.27000000000001</v>
      </c>
      <c r="T1004">
        <v>34.72</v>
      </c>
    </row>
    <row r="1005" spans="1:20" x14ac:dyDescent="0.35">
      <c r="A1005" t="s">
        <v>2169</v>
      </c>
      <c r="B1005">
        <v>3300009704</v>
      </c>
      <c r="C1005">
        <v>1313684</v>
      </c>
      <c r="D1005">
        <v>215</v>
      </c>
      <c r="E1005">
        <v>6476</v>
      </c>
      <c r="F1005">
        <v>0</v>
      </c>
      <c r="G1005">
        <v>0</v>
      </c>
      <c r="H1005">
        <v>0</v>
      </c>
      <c r="I1005">
        <v>21</v>
      </c>
      <c r="J1005">
        <v>64.34</v>
      </c>
      <c r="K1005">
        <v>0.11</v>
      </c>
      <c r="L1005">
        <v>63.79</v>
      </c>
      <c r="M1005" t="s">
        <v>153</v>
      </c>
      <c r="N1005" t="s">
        <v>2170</v>
      </c>
      <c r="O1005" t="s">
        <v>2171</v>
      </c>
      <c r="P1005" t="s">
        <v>156</v>
      </c>
      <c r="Q1005" t="s">
        <v>157</v>
      </c>
      <c r="R1005" t="s">
        <v>158</v>
      </c>
      <c r="S1005">
        <v>135.27000000000001</v>
      </c>
      <c r="T1005">
        <v>34.72</v>
      </c>
    </row>
    <row r="1006" spans="1:20" x14ac:dyDescent="0.35">
      <c r="A1006" t="s">
        <v>2172</v>
      </c>
      <c r="B1006">
        <v>3300009704</v>
      </c>
      <c r="C1006">
        <v>1421196</v>
      </c>
      <c r="D1006">
        <v>30</v>
      </c>
      <c r="E1006">
        <v>79963</v>
      </c>
      <c r="F1006">
        <v>3</v>
      </c>
      <c r="G1006">
        <v>1</v>
      </c>
      <c r="H1006">
        <v>0</v>
      </c>
      <c r="I1006">
        <v>33</v>
      </c>
      <c r="J1006">
        <v>62.71</v>
      </c>
      <c r="K1006">
        <v>0</v>
      </c>
      <c r="L1006">
        <v>62.71</v>
      </c>
      <c r="M1006" t="s">
        <v>153</v>
      </c>
      <c r="N1006" t="s">
        <v>2085</v>
      </c>
      <c r="O1006" t="s">
        <v>244</v>
      </c>
      <c r="P1006" t="s">
        <v>156</v>
      </c>
      <c r="Q1006" t="s">
        <v>157</v>
      </c>
      <c r="R1006" t="s">
        <v>158</v>
      </c>
      <c r="S1006">
        <v>135.27000000000001</v>
      </c>
      <c r="T1006">
        <v>34.72</v>
      </c>
    </row>
    <row r="1007" spans="1:20" x14ac:dyDescent="0.35">
      <c r="A1007" t="s">
        <v>90</v>
      </c>
      <c r="B1007">
        <v>3300009704</v>
      </c>
      <c r="C1007">
        <v>2940418</v>
      </c>
      <c r="D1007">
        <v>176</v>
      </c>
      <c r="E1007">
        <v>32232</v>
      </c>
      <c r="F1007">
        <v>1</v>
      </c>
      <c r="G1007">
        <v>1</v>
      </c>
      <c r="H1007">
        <v>1</v>
      </c>
      <c r="I1007">
        <v>43</v>
      </c>
      <c r="J1007">
        <v>92.33</v>
      </c>
      <c r="K1007">
        <v>3.16</v>
      </c>
      <c r="L1007">
        <v>76.53</v>
      </c>
      <c r="M1007" t="s">
        <v>183</v>
      </c>
      <c r="N1007" t="s">
        <v>2067</v>
      </c>
      <c r="O1007" t="s">
        <v>2068</v>
      </c>
      <c r="P1007" t="s">
        <v>156</v>
      </c>
      <c r="Q1007" t="s">
        <v>157</v>
      </c>
      <c r="R1007" t="s">
        <v>158</v>
      </c>
      <c r="S1007">
        <v>135.27000000000001</v>
      </c>
      <c r="T1007">
        <v>34.72</v>
      </c>
    </row>
    <row r="1008" spans="1:20" x14ac:dyDescent="0.35">
      <c r="A1008" t="s">
        <v>2173</v>
      </c>
      <c r="B1008">
        <v>3300009704</v>
      </c>
      <c r="C1008">
        <v>2973100</v>
      </c>
      <c r="D1008">
        <v>60</v>
      </c>
      <c r="E1008">
        <v>88537</v>
      </c>
      <c r="F1008">
        <v>0</v>
      </c>
      <c r="G1008">
        <v>2</v>
      </c>
      <c r="H1008">
        <v>0</v>
      </c>
      <c r="I1008">
        <v>40</v>
      </c>
      <c r="J1008">
        <v>93.81</v>
      </c>
      <c r="K1008">
        <v>1.43</v>
      </c>
      <c r="L1008">
        <v>86.66</v>
      </c>
      <c r="M1008" t="s">
        <v>153</v>
      </c>
      <c r="N1008" t="s">
        <v>1705</v>
      </c>
      <c r="O1008" t="s">
        <v>288</v>
      </c>
      <c r="P1008" t="s">
        <v>156</v>
      </c>
      <c r="Q1008" t="s">
        <v>157</v>
      </c>
      <c r="R1008" t="s">
        <v>158</v>
      </c>
      <c r="S1008">
        <v>135.27000000000001</v>
      </c>
      <c r="T1008">
        <v>34.72</v>
      </c>
    </row>
    <row r="1009" spans="1:20" x14ac:dyDescent="0.35">
      <c r="A1009" t="s">
        <v>2174</v>
      </c>
      <c r="B1009">
        <v>3300009704</v>
      </c>
      <c r="C1009">
        <v>3037613</v>
      </c>
      <c r="D1009">
        <v>318</v>
      </c>
      <c r="E1009">
        <v>13044</v>
      </c>
      <c r="F1009">
        <v>1</v>
      </c>
      <c r="G1009">
        <v>0</v>
      </c>
      <c r="H1009">
        <v>0</v>
      </c>
      <c r="I1009">
        <v>35</v>
      </c>
      <c r="J1009">
        <v>87.03</v>
      </c>
      <c r="K1009">
        <v>4.95</v>
      </c>
      <c r="L1009">
        <v>62.28</v>
      </c>
      <c r="M1009" t="s">
        <v>153</v>
      </c>
      <c r="N1009" t="s">
        <v>1733</v>
      </c>
      <c r="O1009" t="s">
        <v>1734</v>
      </c>
      <c r="P1009" t="s">
        <v>156</v>
      </c>
      <c r="Q1009" t="s">
        <v>157</v>
      </c>
      <c r="R1009" t="s">
        <v>158</v>
      </c>
      <c r="S1009">
        <v>135.27000000000001</v>
      </c>
      <c r="T1009">
        <v>34.72</v>
      </c>
    </row>
    <row r="1010" spans="1:20" x14ac:dyDescent="0.35">
      <c r="A1010" t="s">
        <v>2175</v>
      </c>
      <c r="B1010">
        <v>3300009704</v>
      </c>
      <c r="C1010">
        <v>3223575</v>
      </c>
      <c r="D1010">
        <v>66</v>
      </c>
      <c r="E1010">
        <v>75889</v>
      </c>
      <c r="F1010">
        <v>1</v>
      </c>
      <c r="G1010">
        <v>1</v>
      </c>
      <c r="H1010">
        <v>2</v>
      </c>
      <c r="I1010">
        <v>43</v>
      </c>
      <c r="J1010">
        <v>98.52</v>
      </c>
      <c r="K1010">
        <v>0.55000000000000004</v>
      </c>
      <c r="L1010">
        <v>95.77</v>
      </c>
      <c r="M1010" t="s">
        <v>183</v>
      </c>
      <c r="N1010" t="s">
        <v>2109</v>
      </c>
      <c r="O1010" t="s">
        <v>896</v>
      </c>
      <c r="P1010" t="s">
        <v>156</v>
      </c>
      <c r="Q1010" t="s">
        <v>157</v>
      </c>
      <c r="R1010" t="s">
        <v>158</v>
      </c>
      <c r="S1010">
        <v>135.27000000000001</v>
      </c>
      <c r="T1010">
        <v>34.72</v>
      </c>
    </row>
    <row r="1011" spans="1:20" x14ac:dyDescent="0.35">
      <c r="A1011" t="s">
        <v>2176</v>
      </c>
      <c r="B1011">
        <v>3300009704</v>
      </c>
      <c r="C1011">
        <v>3374129</v>
      </c>
      <c r="D1011">
        <v>159</v>
      </c>
      <c r="E1011">
        <v>33226</v>
      </c>
      <c r="F1011">
        <v>1</v>
      </c>
      <c r="G1011">
        <v>1</v>
      </c>
      <c r="H1011">
        <v>2</v>
      </c>
      <c r="I1011">
        <v>44</v>
      </c>
      <c r="J1011">
        <v>96.28</v>
      </c>
      <c r="K1011">
        <v>4.7300000000000004</v>
      </c>
      <c r="L1011">
        <v>72.63</v>
      </c>
      <c r="M1011" t="s">
        <v>183</v>
      </c>
      <c r="N1011" t="s">
        <v>1011</v>
      </c>
      <c r="O1011" t="s">
        <v>1012</v>
      </c>
      <c r="P1011" t="s">
        <v>156</v>
      </c>
      <c r="Q1011" t="s">
        <v>157</v>
      </c>
      <c r="R1011" t="s">
        <v>158</v>
      </c>
      <c r="S1011">
        <v>135.27000000000001</v>
      </c>
      <c r="T1011">
        <v>34.72</v>
      </c>
    </row>
    <row r="1012" spans="1:20" x14ac:dyDescent="0.35">
      <c r="A1012" t="s">
        <v>14</v>
      </c>
      <c r="B1012">
        <v>3300009704</v>
      </c>
      <c r="C1012">
        <v>3950217</v>
      </c>
      <c r="D1012">
        <v>105</v>
      </c>
      <c r="E1012">
        <v>62840</v>
      </c>
      <c r="F1012">
        <v>1</v>
      </c>
      <c r="G1012">
        <v>1</v>
      </c>
      <c r="H1012">
        <v>1</v>
      </c>
      <c r="I1012">
        <v>45</v>
      </c>
      <c r="J1012">
        <v>95.3</v>
      </c>
      <c r="K1012">
        <v>0</v>
      </c>
      <c r="L1012">
        <v>95.3</v>
      </c>
      <c r="M1012" t="s">
        <v>183</v>
      </c>
      <c r="N1012" t="s">
        <v>2177</v>
      </c>
      <c r="O1012" t="s">
        <v>2178</v>
      </c>
      <c r="P1012" t="s">
        <v>156</v>
      </c>
      <c r="Q1012" t="s">
        <v>157</v>
      </c>
      <c r="R1012" t="s">
        <v>158</v>
      </c>
      <c r="S1012">
        <v>135.27000000000001</v>
      </c>
      <c r="T1012">
        <v>34.72</v>
      </c>
    </row>
    <row r="1013" spans="1:20" x14ac:dyDescent="0.35">
      <c r="A1013" t="s">
        <v>2179</v>
      </c>
      <c r="B1013">
        <v>3300009704</v>
      </c>
      <c r="C1013">
        <v>2492014</v>
      </c>
      <c r="D1013">
        <v>339</v>
      </c>
      <c r="E1013">
        <v>8930</v>
      </c>
      <c r="F1013">
        <v>1</v>
      </c>
      <c r="G1013">
        <v>1</v>
      </c>
      <c r="H1013">
        <v>1</v>
      </c>
      <c r="I1013">
        <v>38</v>
      </c>
      <c r="J1013">
        <v>75.27</v>
      </c>
      <c r="K1013">
        <v>2.2000000000000002</v>
      </c>
      <c r="L1013">
        <v>64.27</v>
      </c>
      <c r="M1013" t="s">
        <v>153</v>
      </c>
      <c r="N1013" t="s">
        <v>2180</v>
      </c>
      <c r="O1013" t="s">
        <v>2181</v>
      </c>
      <c r="P1013" t="s">
        <v>156</v>
      </c>
      <c r="Q1013" t="s">
        <v>157</v>
      </c>
      <c r="R1013" t="s">
        <v>158</v>
      </c>
      <c r="S1013">
        <v>135.27000000000001</v>
      </c>
      <c r="T1013">
        <v>34.72</v>
      </c>
    </row>
    <row r="1014" spans="1:20" x14ac:dyDescent="0.35">
      <c r="A1014" t="s">
        <v>2182</v>
      </c>
      <c r="B1014">
        <v>3300009704</v>
      </c>
      <c r="C1014">
        <v>2487567</v>
      </c>
      <c r="D1014">
        <v>127</v>
      </c>
      <c r="E1014">
        <v>34065</v>
      </c>
      <c r="F1014">
        <v>1</v>
      </c>
      <c r="G1014">
        <v>1</v>
      </c>
      <c r="H1014">
        <v>1</v>
      </c>
      <c r="I1014">
        <v>38</v>
      </c>
      <c r="J1014">
        <v>94.19</v>
      </c>
      <c r="K1014">
        <v>1.29</v>
      </c>
      <c r="L1014">
        <v>87.74</v>
      </c>
      <c r="M1014" t="s">
        <v>183</v>
      </c>
      <c r="N1014" t="s">
        <v>1813</v>
      </c>
      <c r="O1014" t="s">
        <v>1814</v>
      </c>
      <c r="P1014" t="s">
        <v>156</v>
      </c>
      <c r="Q1014" t="s">
        <v>157</v>
      </c>
      <c r="R1014" t="s">
        <v>158</v>
      </c>
      <c r="S1014">
        <v>135.27000000000001</v>
      </c>
      <c r="T1014">
        <v>34.72</v>
      </c>
    </row>
    <row r="1015" spans="1:20" x14ac:dyDescent="0.35">
      <c r="A1015" t="s">
        <v>2183</v>
      </c>
      <c r="B1015">
        <v>3300009704</v>
      </c>
      <c r="C1015">
        <v>2367413</v>
      </c>
      <c r="D1015">
        <v>74</v>
      </c>
      <c r="E1015">
        <v>52121</v>
      </c>
      <c r="F1015">
        <v>0</v>
      </c>
      <c r="G1015">
        <v>2</v>
      </c>
      <c r="H1015">
        <v>0</v>
      </c>
      <c r="I1015">
        <v>42</v>
      </c>
      <c r="J1015">
        <v>77.97</v>
      </c>
      <c r="K1015">
        <v>1.39</v>
      </c>
      <c r="L1015">
        <v>71.02</v>
      </c>
      <c r="M1015" t="s">
        <v>153</v>
      </c>
      <c r="N1015" t="s">
        <v>1314</v>
      </c>
      <c r="O1015" t="s">
        <v>164</v>
      </c>
      <c r="P1015" t="s">
        <v>156</v>
      </c>
      <c r="Q1015" t="s">
        <v>157</v>
      </c>
      <c r="R1015" t="s">
        <v>158</v>
      </c>
      <c r="S1015">
        <v>135.27000000000001</v>
      </c>
      <c r="T1015">
        <v>34.72</v>
      </c>
    </row>
    <row r="1016" spans="1:20" x14ac:dyDescent="0.35">
      <c r="A1016" t="s">
        <v>2184</v>
      </c>
      <c r="B1016">
        <v>3300009704</v>
      </c>
      <c r="C1016">
        <v>2083215</v>
      </c>
      <c r="D1016">
        <v>302</v>
      </c>
      <c r="E1016">
        <v>7671</v>
      </c>
      <c r="F1016">
        <v>0</v>
      </c>
      <c r="G1016">
        <v>1</v>
      </c>
      <c r="H1016">
        <v>0</v>
      </c>
      <c r="I1016">
        <v>31</v>
      </c>
      <c r="J1016">
        <v>71.98</v>
      </c>
      <c r="K1016">
        <v>3.63</v>
      </c>
      <c r="L1016">
        <v>53.83</v>
      </c>
      <c r="M1016" t="s">
        <v>153</v>
      </c>
      <c r="N1016" t="s">
        <v>2185</v>
      </c>
      <c r="O1016" t="s">
        <v>2186</v>
      </c>
      <c r="P1016" t="s">
        <v>156</v>
      </c>
      <c r="Q1016" t="s">
        <v>157</v>
      </c>
      <c r="R1016" t="s">
        <v>158</v>
      </c>
      <c r="S1016">
        <v>135.27000000000001</v>
      </c>
      <c r="T1016">
        <v>34.72</v>
      </c>
    </row>
    <row r="1017" spans="1:20" x14ac:dyDescent="0.35">
      <c r="A1017" t="s">
        <v>2187</v>
      </c>
      <c r="B1017">
        <v>3300009704</v>
      </c>
      <c r="C1017">
        <v>2066458</v>
      </c>
      <c r="D1017">
        <v>189</v>
      </c>
      <c r="E1017">
        <v>15960</v>
      </c>
      <c r="F1017">
        <v>1</v>
      </c>
      <c r="G1017">
        <v>1</v>
      </c>
      <c r="H1017">
        <v>1</v>
      </c>
      <c r="I1017">
        <v>42</v>
      </c>
      <c r="J1017">
        <v>90.45</v>
      </c>
      <c r="K1017">
        <v>2.2599999999999998</v>
      </c>
      <c r="L1017">
        <v>79.150000000000006</v>
      </c>
      <c r="M1017" t="s">
        <v>183</v>
      </c>
      <c r="N1017" t="s">
        <v>2096</v>
      </c>
      <c r="O1017" t="s">
        <v>1650</v>
      </c>
      <c r="P1017" t="s">
        <v>156</v>
      </c>
      <c r="Q1017" t="s">
        <v>157</v>
      </c>
      <c r="R1017" t="s">
        <v>158</v>
      </c>
      <c r="S1017">
        <v>135.27000000000001</v>
      </c>
      <c r="T1017">
        <v>34.72</v>
      </c>
    </row>
    <row r="1018" spans="1:20" x14ac:dyDescent="0.35">
      <c r="A1018" t="s">
        <v>2188</v>
      </c>
      <c r="B1018">
        <v>3300009704</v>
      </c>
      <c r="C1018">
        <v>2950763</v>
      </c>
      <c r="D1018">
        <v>458</v>
      </c>
      <c r="E1018">
        <v>7273</v>
      </c>
      <c r="F1018">
        <v>2</v>
      </c>
      <c r="G1018">
        <v>1</v>
      </c>
      <c r="H1018">
        <v>1</v>
      </c>
      <c r="I1018">
        <v>31</v>
      </c>
      <c r="J1018">
        <v>71.53</v>
      </c>
      <c r="K1018">
        <v>0.64</v>
      </c>
      <c r="L1018">
        <v>68.33</v>
      </c>
      <c r="M1018" t="s">
        <v>153</v>
      </c>
      <c r="N1018" t="s">
        <v>2189</v>
      </c>
      <c r="O1018" t="s">
        <v>2190</v>
      </c>
      <c r="P1018" t="s">
        <v>156</v>
      </c>
      <c r="Q1018" t="s">
        <v>157</v>
      </c>
      <c r="R1018" t="s">
        <v>158</v>
      </c>
      <c r="S1018">
        <v>135.27000000000001</v>
      </c>
      <c r="T1018">
        <v>34.72</v>
      </c>
    </row>
    <row r="1019" spans="1:20" x14ac:dyDescent="0.35">
      <c r="A1019" t="s">
        <v>2191</v>
      </c>
      <c r="B1019">
        <v>3300009704</v>
      </c>
      <c r="C1019">
        <v>1474075</v>
      </c>
      <c r="D1019">
        <v>237</v>
      </c>
      <c r="E1019">
        <v>6404</v>
      </c>
      <c r="F1019">
        <v>0</v>
      </c>
      <c r="G1019">
        <v>0</v>
      </c>
      <c r="H1019">
        <v>0</v>
      </c>
      <c r="I1019">
        <v>28</v>
      </c>
      <c r="J1019">
        <v>67.989999999999995</v>
      </c>
      <c r="K1019">
        <v>2.42</v>
      </c>
      <c r="L1019">
        <v>55.89</v>
      </c>
      <c r="M1019" t="s">
        <v>153</v>
      </c>
      <c r="N1019" t="s">
        <v>2101</v>
      </c>
      <c r="O1019" t="s">
        <v>1302</v>
      </c>
      <c r="P1019" t="s">
        <v>156</v>
      </c>
      <c r="Q1019" t="s">
        <v>157</v>
      </c>
      <c r="R1019" t="s">
        <v>158</v>
      </c>
      <c r="S1019">
        <v>135.27000000000001</v>
      </c>
      <c r="T1019">
        <v>34.72</v>
      </c>
    </row>
    <row r="1020" spans="1:20" x14ac:dyDescent="0.35">
      <c r="A1020" t="s">
        <v>2192</v>
      </c>
      <c r="B1020">
        <v>3300009704</v>
      </c>
      <c r="C1020">
        <v>1436950</v>
      </c>
      <c r="D1020">
        <v>238</v>
      </c>
      <c r="E1020">
        <v>6572</v>
      </c>
      <c r="F1020">
        <v>0</v>
      </c>
      <c r="G1020">
        <v>2</v>
      </c>
      <c r="H1020">
        <v>1</v>
      </c>
      <c r="I1020">
        <v>30</v>
      </c>
      <c r="J1020">
        <v>66.67</v>
      </c>
      <c r="K1020">
        <v>0</v>
      </c>
      <c r="L1020">
        <v>66.67</v>
      </c>
      <c r="M1020" t="s">
        <v>153</v>
      </c>
      <c r="N1020" t="s">
        <v>1329</v>
      </c>
      <c r="O1020" t="s">
        <v>1330</v>
      </c>
      <c r="P1020" t="s">
        <v>156</v>
      </c>
      <c r="Q1020" t="s">
        <v>157</v>
      </c>
      <c r="R1020" t="s">
        <v>158</v>
      </c>
      <c r="S1020">
        <v>135.27000000000001</v>
      </c>
      <c r="T1020">
        <v>34.72</v>
      </c>
    </row>
    <row r="1021" spans="1:20" x14ac:dyDescent="0.35">
      <c r="A1021" t="s">
        <v>2193</v>
      </c>
      <c r="B1021">
        <v>3300009704</v>
      </c>
      <c r="C1021">
        <v>1534797</v>
      </c>
      <c r="D1021">
        <v>116</v>
      </c>
      <c r="E1021">
        <v>20103</v>
      </c>
      <c r="F1021">
        <v>1</v>
      </c>
      <c r="G1021">
        <v>2</v>
      </c>
      <c r="H1021">
        <v>1</v>
      </c>
      <c r="I1021">
        <v>29</v>
      </c>
      <c r="J1021">
        <v>94.56</v>
      </c>
      <c r="K1021">
        <v>0.51</v>
      </c>
      <c r="L1021">
        <v>92.01</v>
      </c>
      <c r="M1021" t="s">
        <v>153</v>
      </c>
      <c r="N1021" t="s">
        <v>1727</v>
      </c>
      <c r="O1021" t="s">
        <v>1728</v>
      </c>
      <c r="P1021" t="s">
        <v>156</v>
      </c>
      <c r="Q1021" t="s">
        <v>157</v>
      </c>
      <c r="R1021" t="s">
        <v>158</v>
      </c>
      <c r="S1021">
        <v>135.27000000000001</v>
      </c>
      <c r="T1021">
        <v>34.72</v>
      </c>
    </row>
    <row r="1022" spans="1:20" x14ac:dyDescent="0.35">
      <c r="A1022" t="s">
        <v>2194</v>
      </c>
      <c r="B1022">
        <v>3300009704</v>
      </c>
      <c r="C1022">
        <v>1641927</v>
      </c>
      <c r="D1022">
        <v>187</v>
      </c>
      <c r="E1022">
        <v>11251</v>
      </c>
      <c r="F1022">
        <v>0</v>
      </c>
      <c r="G1022">
        <v>2</v>
      </c>
      <c r="H1022">
        <v>0</v>
      </c>
      <c r="I1022">
        <v>28</v>
      </c>
      <c r="J1022">
        <v>73.349999999999994</v>
      </c>
      <c r="K1022">
        <v>0</v>
      </c>
      <c r="L1022">
        <v>73.349999999999994</v>
      </c>
      <c r="M1022" t="s">
        <v>153</v>
      </c>
      <c r="N1022" t="s">
        <v>2195</v>
      </c>
      <c r="O1022" t="s">
        <v>1467</v>
      </c>
      <c r="P1022" t="s">
        <v>156</v>
      </c>
      <c r="Q1022" t="s">
        <v>157</v>
      </c>
      <c r="R1022" t="s">
        <v>158</v>
      </c>
      <c r="S1022">
        <v>135.27000000000001</v>
      </c>
      <c r="T1022">
        <v>34.72</v>
      </c>
    </row>
    <row r="1023" spans="1:20" x14ac:dyDescent="0.35">
      <c r="A1023" t="s">
        <v>2196</v>
      </c>
      <c r="B1023">
        <v>3300009704</v>
      </c>
      <c r="C1023">
        <v>1555480</v>
      </c>
      <c r="D1023">
        <v>342</v>
      </c>
      <c r="E1023">
        <v>4576</v>
      </c>
      <c r="F1023">
        <v>0</v>
      </c>
      <c r="G1023">
        <v>0</v>
      </c>
      <c r="H1023">
        <v>0</v>
      </c>
      <c r="I1023">
        <v>24</v>
      </c>
      <c r="J1023">
        <v>56.49</v>
      </c>
      <c r="K1023">
        <v>1.1000000000000001</v>
      </c>
      <c r="L1023">
        <v>50.99</v>
      </c>
      <c r="M1023" t="s">
        <v>153</v>
      </c>
      <c r="N1023" t="s">
        <v>1685</v>
      </c>
      <c r="O1023" t="s">
        <v>1781</v>
      </c>
      <c r="P1023" t="s">
        <v>156</v>
      </c>
      <c r="Q1023" t="s">
        <v>157</v>
      </c>
      <c r="R1023" t="s">
        <v>158</v>
      </c>
      <c r="S1023">
        <v>135.27000000000001</v>
      </c>
      <c r="T1023">
        <v>34.72</v>
      </c>
    </row>
    <row r="1024" spans="1:20" x14ac:dyDescent="0.35">
      <c r="A1024" t="s">
        <v>2197</v>
      </c>
      <c r="B1024">
        <v>3300009704</v>
      </c>
      <c r="C1024">
        <v>681842</v>
      </c>
      <c r="D1024">
        <v>96</v>
      </c>
      <c r="E1024">
        <v>7956</v>
      </c>
      <c r="F1024">
        <v>1</v>
      </c>
      <c r="G1024">
        <v>0</v>
      </c>
      <c r="H1024">
        <v>1</v>
      </c>
      <c r="I1024">
        <v>22</v>
      </c>
      <c r="J1024">
        <v>61.25</v>
      </c>
      <c r="K1024">
        <v>0</v>
      </c>
      <c r="L1024">
        <v>61.25</v>
      </c>
      <c r="M1024" t="s">
        <v>153</v>
      </c>
      <c r="N1024" t="s">
        <v>2078</v>
      </c>
      <c r="O1024" t="s">
        <v>2079</v>
      </c>
      <c r="P1024" t="s">
        <v>156</v>
      </c>
      <c r="Q1024" t="s">
        <v>157</v>
      </c>
      <c r="R1024" t="s">
        <v>158</v>
      </c>
      <c r="S1024">
        <v>135.27000000000001</v>
      </c>
      <c r="T1024">
        <v>34.72</v>
      </c>
    </row>
    <row r="1025" spans="1:20" x14ac:dyDescent="0.35">
      <c r="A1025" t="s">
        <v>2198</v>
      </c>
      <c r="B1025">
        <v>3300009704</v>
      </c>
      <c r="C1025">
        <v>732409</v>
      </c>
      <c r="D1025">
        <v>129</v>
      </c>
      <c r="E1025">
        <v>6145</v>
      </c>
      <c r="F1025">
        <v>0</v>
      </c>
      <c r="G1025">
        <v>0</v>
      </c>
      <c r="H1025">
        <v>0</v>
      </c>
      <c r="I1025">
        <v>16</v>
      </c>
      <c r="J1025">
        <v>58.57</v>
      </c>
      <c r="K1025">
        <v>1.08</v>
      </c>
      <c r="L1025">
        <v>53.17</v>
      </c>
      <c r="M1025" t="s">
        <v>153</v>
      </c>
      <c r="N1025" t="s">
        <v>2199</v>
      </c>
      <c r="O1025" t="s">
        <v>2200</v>
      </c>
      <c r="P1025" t="s">
        <v>156</v>
      </c>
      <c r="Q1025" t="s">
        <v>157</v>
      </c>
      <c r="R1025" t="s">
        <v>158</v>
      </c>
      <c r="S1025">
        <v>135.27000000000001</v>
      </c>
      <c r="T1025">
        <v>34.72</v>
      </c>
    </row>
    <row r="1026" spans="1:20" x14ac:dyDescent="0.35">
      <c r="A1026" t="s">
        <v>2201</v>
      </c>
      <c r="B1026">
        <v>3300009704</v>
      </c>
      <c r="C1026">
        <v>808259</v>
      </c>
      <c r="D1026">
        <v>7</v>
      </c>
      <c r="E1026">
        <v>137912</v>
      </c>
      <c r="F1026">
        <v>1</v>
      </c>
      <c r="G1026">
        <v>0</v>
      </c>
      <c r="H1026">
        <v>1</v>
      </c>
      <c r="I1026">
        <v>42</v>
      </c>
      <c r="J1026">
        <v>76.56</v>
      </c>
      <c r="K1026">
        <v>0</v>
      </c>
      <c r="L1026">
        <v>76.56</v>
      </c>
      <c r="M1026" t="s">
        <v>153</v>
      </c>
      <c r="N1026" t="s">
        <v>2202</v>
      </c>
      <c r="O1026" t="s">
        <v>2203</v>
      </c>
      <c r="P1026" t="s">
        <v>156</v>
      </c>
      <c r="Q1026" t="s">
        <v>157</v>
      </c>
      <c r="R1026" t="s">
        <v>158</v>
      </c>
      <c r="S1026">
        <v>135.27000000000001</v>
      </c>
      <c r="T1026">
        <v>34.72</v>
      </c>
    </row>
    <row r="1027" spans="1:20" x14ac:dyDescent="0.35">
      <c r="A1027" t="s">
        <v>2204</v>
      </c>
      <c r="B1027">
        <v>3300025629</v>
      </c>
      <c r="C1027">
        <v>1485216</v>
      </c>
      <c r="D1027">
        <v>76</v>
      </c>
      <c r="E1027">
        <v>39036</v>
      </c>
      <c r="F1027">
        <v>2</v>
      </c>
      <c r="G1027">
        <v>1</v>
      </c>
      <c r="H1027">
        <v>0</v>
      </c>
      <c r="I1027">
        <v>39</v>
      </c>
      <c r="J1027">
        <v>89.83</v>
      </c>
      <c r="K1027">
        <v>0</v>
      </c>
      <c r="L1027">
        <v>89.83</v>
      </c>
      <c r="M1027" t="s">
        <v>153</v>
      </c>
      <c r="N1027" t="s">
        <v>2085</v>
      </c>
      <c r="O1027" t="s">
        <v>244</v>
      </c>
      <c r="P1027" t="s">
        <v>156</v>
      </c>
      <c r="Q1027" t="s">
        <v>157</v>
      </c>
      <c r="R1027" t="s">
        <v>158</v>
      </c>
      <c r="S1027">
        <v>135.05000000000001</v>
      </c>
      <c r="T1027">
        <v>34.65</v>
      </c>
    </row>
    <row r="1028" spans="1:20" x14ac:dyDescent="0.35">
      <c r="A1028" t="s">
        <v>2205</v>
      </c>
      <c r="B1028">
        <v>3300025629</v>
      </c>
      <c r="C1028">
        <v>1462573</v>
      </c>
      <c r="D1028">
        <v>233</v>
      </c>
      <c r="E1028">
        <v>7090</v>
      </c>
      <c r="F1028">
        <v>0</v>
      </c>
      <c r="G1028">
        <v>0</v>
      </c>
      <c r="H1028">
        <v>0</v>
      </c>
      <c r="I1028">
        <v>33</v>
      </c>
      <c r="J1028">
        <v>77.66</v>
      </c>
      <c r="K1028">
        <v>3.95</v>
      </c>
      <c r="L1028">
        <v>57.91</v>
      </c>
      <c r="M1028" t="s">
        <v>153</v>
      </c>
      <c r="N1028" t="s">
        <v>2206</v>
      </c>
      <c r="O1028" t="s">
        <v>2207</v>
      </c>
      <c r="P1028" t="s">
        <v>156</v>
      </c>
      <c r="Q1028" t="s">
        <v>157</v>
      </c>
      <c r="R1028" t="s">
        <v>158</v>
      </c>
      <c r="S1028">
        <v>135.05000000000001</v>
      </c>
      <c r="T1028">
        <v>34.65</v>
      </c>
    </row>
    <row r="1029" spans="1:20" x14ac:dyDescent="0.35">
      <c r="A1029" t="s">
        <v>2208</v>
      </c>
      <c r="B1029">
        <v>3300025629</v>
      </c>
      <c r="C1029">
        <v>1810386</v>
      </c>
      <c r="D1029">
        <v>36</v>
      </c>
      <c r="E1029">
        <v>84511</v>
      </c>
      <c r="F1029">
        <v>1</v>
      </c>
      <c r="G1029">
        <v>1</v>
      </c>
      <c r="H1029">
        <v>1</v>
      </c>
      <c r="I1029">
        <v>44</v>
      </c>
      <c r="J1029">
        <v>97.71</v>
      </c>
      <c r="K1029">
        <v>0</v>
      </c>
      <c r="L1029">
        <v>97.71</v>
      </c>
      <c r="M1029" t="s">
        <v>183</v>
      </c>
      <c r="N1029" t="s">
        <v>2087</v>
      </c>
      <c r="O1029" t="s">
        <v>1213</v>
      </c>
      <c r="P1029" t="s">
        <v>156</v>
      </c>
      <c r="Q1029" t="s">
        <v>157</v>
      </c>
      <c r="R1029" t="s">
        <v>158</v>
      </c>
      <c r="S1029">
        <v>135.05000000000001</v>
      </c>
      <c r="T1029">
        <v>34.65</v>
      </c>
    </row>
    <row r="1030" spans="1:20" x14ac:dyDescent="0.35">
      <c r="A1030" t="s">
        <v>2209</v>
      </c>
      <c r="B1030">
        <v>3300025629</v>
      </c>
      <c r="C1030">
        <v>1611887</v>
      </c>
      <c r="D1030">
        <v>237</v>
      </c>
      <c r="E1030">
        <v>7443</v>
      </c>
      <c r="F1030">
        <v>1</v>
      </c>
      <c r="G1030">
        <v>1</v>
      </c>
      <c r="H1030">
        <v>1</v>
      </c>
      <c r="I1030">
        <v>28</v>
      </c>
      <c r="J1030">
        <v>65.17</v>
      </c>
      <c r="K1030">
        <v>1.55</v>
      </c>
      <c r="L1030">
        <v>57.42</v>
      </c>
      <c r="M1030" t="s">
        <v>153</v>
      </c>
      <c r="N1030" t="s">
        <v>1692</v>
      </c>
      <c r="O1030" t="s">
        <v>1693</v>
      </c>
      <c r="P1030" t="s">
        <v>156</v>
      </c>
      <c r="Q1030" t="s">
        <v>157</v>
      </c>
      <c r="R1030" t="s">
        <v>158</v>
      </c>
      <c r="S1030">
        <v>135.05000000000001</v>
      </c>
      <c r="T1030">
        <v>34.65</v>
      </c>
    </row>
    <row r="1031" spans="1:20" x14ac:dyDescent="0.35">
      <c r="A1031" t="s">
        <v>2210</v>
      </c>
      <c r="B1031">
        <v>3300025629</v>
      </c>
      <c r="C1031">
        <v>1516139</v>
      </c>
      <c r="D1031">
        <v>128</v>
      </c>
      <c r="E1031">
        <v>17504</v>
      </c>
      <c r="F1031">
        <v>1</v>
      </c>
      <c r="G1031">
        <v>2</v>
      </c>
      <c r="H1031">
        <v>1</v>
      </c>
      <c r="I1031">
        <v>36</v>
      </c>
      <c r="J1031">
        <v>90</v>
      </c>
      <c r="K1031">
        <v>0.12</v>
      </c>
      <c r="L1031">
        <v>89.4</v>
      </c>
      <c r="M1031" t="s">
        <v>183</v>
      </c>
      <c r="N1031" t="s">
        <v>1727</v>
      </c>
      <c r="O1031" t="s">
        <v>1728</v>
      </c>
      <c r="P1031" t="s">
        <v>156</v>
      </c>
      <c r="Q1031" t="s">
        <v>157</v>
      </c>
      <c r="R1031" t="s">
        <v>158</v>
      </c>
      <c r="S1031">
        <v>135.05000000000001</v>
      </c>
      <c r="T1031">
        <v>34.65</v>
      </c>
    </row>
    <row r="1032" spans="1:20" x14ac:dyDescent="0.35">
      <c r="A1032" t="s">
        <v>2211</v>
      </c>
      <c r="B1032">
        <v>3300025629</v>
      </c>
      <c r="C1032">
        <v>1519100</v>
      </c>
      <c r="D1032">
        <v>180</v>
      </c>
      <c r="E1032">
        <v>10876</v>
      </c>
      <c r="F1032">
        <v>2</v>
      </c>
      <c r="G1032">
        <v>1</v>
      </c>
      <c r="H1032">
        <v>2</v>
      </c>
      <c r="I1032">
        <v>37</v>
      </c>
      <c r="J1032">
        <v>85.22</v>
      </c>
      <c r="K1032">
        <v>1.63</v>
      </c>
      <c r="L1032">
        <v>77.069999999999993</v>
      </c>
      <c r="M1032" t="s">
        <v>153</v>
      </c>
      <c r="N1032" t="s">
        <v>1301</v>
      </c>
      <c r="O1032" t="s">
        <v>1302</v>
      </c>
      <c r="P1032" t="s">
        <v>156</v>
      </c>
      <c r="Q1032" t="s">
        <v>157</v>
      </c>
      <c r="R1032" t="s">
        <v>158</v>
      </c>
      <c r="S1032">
        <v>135.05000000000001</v>
      </c>
      <c r="T1032">
        <v>34.65</v>
      </c>
    </row>
    <row r="1033" spans="1:20" x14ac:dyDescent="0.35">
      <c r="A1033" t="s">
        <v>123</v>
      </c>
      <c r="B1033">
        <v>3300025629</v>
      </c>
      <c r="C1033">
        <v>2616161</v>
      </c>
      <c r="D1033">
        <v>119</v>
      </c>
      <c r="E1033">
        <v>40517</v>
      </c>
      <c r="F1033">
        <v>1</v>
      </c>
      <c r="G1033">
        <v>1</v>
      </c>
      <c r="H1033">
        <v>1</v>
      </c>
      <c r="I1033">
        <v>41</v>
      </c>
      <c r="J1033">
        <v>96.39</v>
      </c>
      <c r="K1033">
        <v>2.19</v>
      </c>
      <c r="L1033">
        <v>85.44</v>
      </c>
      <c r="M1033" t="s">
        <v>183</v>
      </c>
      <c r="N1033" t="s">
        <v>2054</v>
      </c>
      <c r="O1033" t="s">
        <v>2055</v>
      </c>
      <c r="P1033" t="s">
        <v>156</v>
      </c>
      <c r="Q1033" t="s">
        <v>157</v>
      </c>
      <c r="R1033" t="s">
        <v>158</v>
      </c>
      <c r="S1033">
        <v>135.05000000000001</v>
      </c>
      <c r="T1033">
        <v>34.65</v>
      </c>
    </row>
    <row r="1034" spans="1:20" x14ac:dyDescent="0.35">
      <c r="A1034" t="s">
        <v>2212</v>
      </c>
      <c r="B1034">
        <v>3300025629</v>
      </c>
      <c r="C1034">
        <v>2411895</v>
      </c>
      <c r="D1034">
        <v>130</v>
      </c>
      <c r="E1034">
        <v>25493</v>
      </c>
      <c r="F1034">
        <v>0</v>
      </c>
      <c r="G1034">
        <v>1</v>
      </c>
      <c r="H1034">
        <v>0</v>
      </c>
      <c r="I1034">
        <v>40</v>
      </c>
      <c r="J1034">
        <v>93.28</v>
      </c>
      <c r="K1034">
        <v>2.96</v>
      </c>
      <c r="L1034">
        <v>78.48</v>
      </c>
      <c r="M1034" t="s">
        <v>153</v>
      </c>
      <c r="N1034" t="s">
        <v>1097</v>
      </c>
      <c r="O1034" t="s">
        <v>1098</v>
      </c>
      <c r="P1034" t="s">
        <v>156</v>
      </c>
      <c r="Q1034" t="s">
        <v>157</v>
      </c>
      <c r="R1034" t="s">
        <v>158</v>
      </c>
      <c r="S1034">
        <v>135.05000000000001</v>
      </c>
      <c r="T1034">
        <v>34.65</v>
      </c>
    </row>
    <row r="1035" spans="1:20" x14ac:dyDescent="0.35">
      <c r="A1035" t="s">
        <v>2213</v>
      </c>
      <c r="B1035">
        <v>3300025629</v>
      </c>
      <c r="C1035">
        <v>2443653</v>
      </c>
      <c r="D1035">
        <v>236</v>
      </c>
      <c r="E1035">
        <v>14567</v>
      </c>
      <c r="F1035">
        <v>1</v>
      </c>
      <c r="G1035">
        <v>0</v>
      </c>
      <c r="H1035">
        <v>0</v>
      </c>
      <c r="I1035">
        <v>43</v>
      </c>
      <c r="J1035">
        <v>92.74</v>
      </c>
      <c r="K1035">
        <v>4.68</v>
      </c>
      <c r="L1035">
        <v>69.34</v>
      </c>
      <c r="M1035" t="s">
        <v>153</v>
      </c>
      <c r="N1035" t="s">
        <v>2101</v>
      </c>
      <c r="O1035" t="s">
        <v>1302</v>
      </c>
      <c r="P1035" t="s">
        <v>156</v>
      </c>
      <c r="Q1035" t="s">
        <v>157</v>
      </c>
      <c r="R1035" t="s">
        <v>158</v>
      </c>
      <c r="S1035">
        <v>135.05000000000001</v>
      </c>
      <c r="T1035">
        <v>34.65</v>
      </c>
    </row>
    <row r="1036" spans="1:20" x14ac:dyDescent="0.35">
      <c r="A1036" t="s">
        <v>2214</v>
      </c>
      <c r="B1036">
        <v>3300025629</v>
      </c>
      <c r="C1036">
        <v>2333882</v>
      </c>
      <c r="D1036">
        <v>97</v>
      </c>
      <c r="E1036">
        <v>36020</v>
      </c>
      <c r="F1036">
        <v>0</v>
      </c>
      <c r="G1036">
        <v>0</v>
      </c>
      <c r="H1036">
        <v>0</v>
      </c>
      <c r="I1036">
        <v>41</v>
      </c>
      <c r="J1036">
        <v>97.71</v>
      </c>
      <c r="K1036">
        <v>0.65</v>
      </c>
      <c r="L1036">
        <v>94.46</v>
      </c>
      <c r="M1036" t="s">
        <v>153</v>
      </c>
      <c r="N1036" t="s">
        <v>2215</v>
      </c>
      <c r="O1036" t="s">
        <v>1972</v>
      </c>
      <c r="P1036" t="s">
        <v>156</v>
      </c>
      <c r="Q1036" t="s">
        <v>157</v>
      </c>
      <c r="R1036" t="s">
        <v>158</v>
      </c>
      <c r="S1036">
        <v>135.05000000000001</v>
      </c>
      <c r="T1036">
        <v>34.65</v>
      </c>
    </row>
    <row r="1037" spans="1:20" x14ac:dyDescent="0.35">
      <c r="A1037" t="s">
        <v>2216</v>
      </c>
      <c r="B1037">
        <v>3300025629</v>
      </c>
      <c r="C1037">
        <v>2426198</v>
      </c>
      <c r="D1037">
        <v>210</v>
      </c>
      <c r="E1037">
        <v>16452</v>
      </c>
      <c r="F1037">
        <v>0</v>
      </c>
      <c r="G1037">
        <v>2</v>
      </c>
      <c r="H1037">
        <v>0</v>
      </c>
      <c r="I1037">
        <v>36</v>
      </c>
      <c r="J1037">
        <v>79.52</v>
      </c>
      <c r="K1037">
        <v>2.38</v>
      </c>
      <c r="L1037">
        <v>67.62</v>
      </c>
      <c r="M1037" t="s">
        <v>153</v>
      </c>
      <c r="N1037" t="s">
        <v>2185</v>
      </c>
      <c r="O1037" t="s">
        <v>2186</v>
      </c>
      <c r="P1037" t="s">
        <v>156</v>
      </c>
      <c r="Q1037" t="s">
        <v>157</v>
      </c>
      <c r="R1037" t="s">
        <v>158</v>
      </c>
      <c r="S1037">
        <v>135.05000000000001</v>
      </c>
      <c r="T1037">
        <v>34.65</v>
      </c>
    </row>
    <row r="1038" spans="1:20" x14ac:dyDescent="0.35">
      <c r="A1038" t="s">
        <v>2217</v>
      </c>
      <c r="B1038">
        <v>3300025629</v>
      </c>
      <c r="C1038">
        <v>2447751</v>
      </c>
      <c r="D1038">
        <v>75</v>
      </c>
      <c r="E1038">
        <v>77352</v>
      </c>
      <c r="F1038">
        <v>0</v>
      </c>
      <c r="G1038">
        <v>2</v>
      </c>
      <c r="H1038">
        <v>0</v>
      </c>
      <c r="I1038">
        <v>41</v>
      </c>
      <c r="J1038">
        <v>91.18</v>
      </c>
      <c r="K1038">
        <v>2.65</v>
      </c>
      <c r="L1038">
        <v>77.930000000000007</v>
      </c>
      <c r="M1038" t="s">
        <v>153</v>
      </c>
      <c r="N1038" t="s">
        <v>2218</v>
      </c>
      <c r="O1038" t="s">
        <v>2219</v>
      </c>
      <c r="P1038" t="s">
        <v>156</v>
      </c>
      <c r="Q1038" t="s">
        <v>157</v>
      </c>
      <c r="R1038" t="s">
        <v>158</v>
      </c>
      <c r="S1038">
        <v>135.05000000000001</v>
      </c>
      <c r="T1038">
        <v>34.65</v>
      </c>
    </row>
    <row r="1039" spans="1:20" x14ac:dyDescent="0.35">
      <c r="A1039" t="s">
        <v>2220</v>
      </c>
      <c r="B1039">
        <v>3300025629</v>
      </c>
      <c r="C1039">
        <v>3401823</v>
      </c>
      <c r="D1039">
        <v>96</v>
      </c>
      <c r="E1039">
        <v>51043</v>
      </c>
      <c r="F1039">
        <v>1</v>
      </c>
      <c r="G1039">
        <v>1</v>
      </c>
      <c r="H1039">
        <v>1</v>
      </c>
      <c r="I1039">
        <v>40</v>
      </c>
      <c r="J1039">
        <v>93.92</v>
      </c>
      <c r="K1039">
        <v>2.7</v>
      </c>
      <c r="L1039">
        <v>80.42</v>
      </c>
      <c r="M1039" t="s">
        <v>183</v>
      </c>
      <c r="N1039" t="s">
        <v>1011</v>
      </c>
      <c r="O1039" t="s">
        <v>1012</v>
      </c>
      <c r="P1039" t="s">
        <v>156</v>
      </c>
      <c r="Q1039" t="s">
        <v>157</v>
      </c>
      <c r="R1039" t="s">
        <v>158</v>
      </c>
      <c r="S1039">
        <v>135.05000000000001</v>
      </c>
      <c r="T1039">
        <v>34.65</v>
      </c>
    </row>
    <row r="1040" spans="1:20" x14ac:dyDescent="0.35">
      <c r="A1040" t="s">
        <v>2221</v>
      </c>
      <c r="B1040">
        <v>3300025629</v>
      </c>
      <c r="C1040">
        <v>4759715</v>
      </c>
      <c r="D1040">
        <v>64</v>
      </c>
      <c r="E1040">
        <v>135026</v>
      </c>
      <c r="F1040">
        <v>1</v>
      </c>
      <c r="G1040">
        <v>1</v>
      </c>
      <c r="H1040">
        <v>1</v>
      </c>
      <c r="I1040">
        <v>49</v>
      </c>
      <c r="J1040">
        <v>98.86</v>
      </c>
      <c r="K1040">
        <v>1.1399999999999999</v>
      </c>
      <c r="L1040">
        <v>93.16</v>
      </c>
      <c r="M1040" t="s">
        <v>183</v>
      </c>
      <c r="N1040" t="s">
        <v>2222</v>
      </c>
      <c r="O1040" t="s">
        <v>1114</v>
      </c>
      <c r="P1040" t="s">
        <v>156</v>
      </c>
      <c r="Q1040" t="s">
        <v>157</v>
      </c>
      <c r="R1040" t="s">
        <v>158</v>
      </c>
      <c r="S1040">
        <v>135.05000000000001</v>
      </c>
      <c r="T1040">
        <v>34.65</v>
      </c>
    </row>
    <row r="1041" spans="1:20" x14ac:dyDescent="0.35">
      <c r="A1041" t="s">
        <v>2223</v>
      </c>
      <c r="B1041">
        <v>3300025629</v>
      </c>
      <c r="C1041">
        <v>1038508</v>
      </c>
      <c r="D1041">
        <v>149</v>
      </c>
      <c r="E1041">
        <v>7707</v>
      </c>
      <c r="F1041">
        <v>0</v>
      </c>
      <c r="G1041">
        <v>0</v>
      </c>
      <c r="H1041">
        <v>0</v>
      </c>
      <c r="I1041">
        <v>22</v>
      </c>
      <c r="J1041">
        <v>51.4</v>
      </c>
      <c r="K1041">
        <v>0</v>
      </c>
      <c r="L1041">
        <v>51.4</v>
      </c>
      <c r="M1041" t="s">
        <v>153</v>
      </c>
      <c r="N1041" t="s">
        <v>2224</v>
      </c>
      <c r="O1041" t="s">
        <v>2225</v>
      </c>
      <c r="P1041" t="s">
        <v>156</v>
      </c>
      <c r="Q1041" t="s">
        <v>157</v>
      </c>
      <c r="R1041" t="s">
        <v>158</v>
      </c>
      <c r="S1041">
        <v>135.05000000000001</v>
      </c>
      <c r="T1041">
        <v>34.65</v>
      </c>
    </row>
    <row r="1042" spans="1:20" x14ac:dyDescent="0.35">
      <c r="A1042" t="s">
        <v>2226</v>
      </c>
      <c r="B1042">
        <v>3300025629</v>
      </c>
      <c r="C1042">
        <v>1401593</v>
      </c>
      <c r="D1042">
        <v>247</v>
      </c>
      <c r="E1042">
        <v>5904</v>
      </c>
      <c r="F1042">
        <v>0</v>
      </c>
      <c r="G1042">
        <v>0</v>
      </c>
      <c r="H1042">
        <v>0</v>
      </c>
      <c r="I1042">
        <v>29</v>
      </c>
      <c r="J1042">
        <v>69.13</v>
      </c>
      <c r="K1042">
        <v>0.48</v>
      </c>
      <c r="L1042">
        <v>66.73</v>
      </c>
      <c r="M1042" t="s">
        <v>153</v>
      </c>
      <c r="N1042" t="s">
        <v>1658</v>
      </c>
      <c r="O1042" t="s">
        <v>1659</v>
      </c>
      <c r="P1042" t="s">
        <v>156</v>
      </c>
      <c r="Q1042" t="s">
        <v>157</v>
      </c>
      <c r="R1042" t="s">
        <v>158</v>
      </c>
      <c r="S1042">
        <v>135.05000000000001</v>
      </c>
      <c r="T1042">
        <v>34.65</v>
      </c>
    </row>
    <row r="1043" spans="1:20" x14ac:dyDescent="0.35">
      <c r="A1043" t="s">
        <v>2227</v>
      </c>
      <c r="B1043">
        <v>3300025629</v>
      </c>
      <c r="C1043">
        <v>1420906</v>
      </c>
      <c r="D1043">
        <v>148</v>
      </c>
      <c r="E1043">
        <v>10674</v>
      </c>
      <c r="F1043">
        <v>1</v>
      </c>
      <c r="G1043">
        <v>1</v>
      </c>
      <c r="H1043">
        <v>1</v>
      </c>
      <c r="I1043">
        <v>39</v>
      </c>
      <c r="J1043">
        <v>89.09</v>
      </c>
      <c r="K1043">
        <v>0.81</v>
      </c>
      <c r="L1043">
        <v>85.04</v>
      </c>
      <c r="M1043" t="s">
        <v>153</v>
      </c>
      <c r="N1043" t="s">
        <v>2228</v>
      </c>
      <c r="O1043" t="s">
        <v>2229</v>
      </c>
      <c r="P1043" t="s">
        <v>156</v>
      </c>
      <c r="Q1043" t="s">
        <v>157</v>
      </c>
      <c r="R1043" t="s">
        <v>158</v>
      </c>
      <c r="S1043">
        <v>135.05000000000001</v>
      </c>
      <c r="T1043">
        <v>34.65</v>
      </c>
    </row>
    <row r="1044" spans="1:20" x14ac:dyDescent="0.35">
      <c r="A1044" t="s">
        <v>2230</v>
      </c>
      <c r="B1044">
        <v>3300025629</v>
      </c>
      <c r="C1044">
        <v>1453261</v>
      </c>
      <c r="D1044">
        <v>173</v>
      </c>
      <c r="E1044">
        <v>9860</v>
      </c>
      <c r="F1044">
        <v>0</v>
      </c>
      <c r="G1044">
        <v>0</v>
      </c>
      <c r="H1044">
        <v>0</v>
      </c>
      <c r="I1044">
        <v>37</v>
      </c>
      <c r="J1044">
        <v>77.56</v>
      </c>
      <c r="K1044">
        <v>1.31</v>
      </c>
      <c r="L1044">
        <v>71.010000000000005</v>
      </c>
      <c r="M1044" t="s">
        <v>153</v>
      </c>
      <c r="N1044" t="s">
        <v>2231</v>
      </c>
      <c r="O1044" t="s">
        <v>2232</v>
      </c>
      <c r="P1044" t="s">
        <v>156</v>
      </c>
      <c r="Q1044" t="s">
        <v>157</v>
      </c>
      <c r="R1044" t="s">
        <v>158</v>
      </c>
      <c r="S1044">
        <v>135.05000000000001</v>
      </c>
      <c r="T1044">
        <v>34.65</v>
      </c>
    </row>
    <row r="1045" spans="1:20" x14ac:dyDescent="0.35">
      <c r="A1045" t="s">
        <v>2233</v>
      </c>
      <c r="B1045">
        <v>3300025629</v>
      </c>
      <c r="C1045">
        <v>2587028</v>
      </c>
      <c r="D1045">
        <v>175</v>
      </c>
      <c r="E1045">
        <v>28842</v>
      </c>
      <c r="F1045">
        <v>0</v>
      </c>
      <c r="G1045">
        <v>1</v>
      </c>
      <c r="H1045">
        <v>1</v>
      </c>
      <c r="I1045">
        <v>41</v>
      </c>
      <c r="J1045">
        <v>90.06</v>
      </c>
      <c r="K1045">
        <v>2.52</v>
      </c>
      <c r="L1045">
        <v>77.459999999999994</v>
      </c>
      <c r="M1045" t="s">
        <v>153</v>
      </c>
      <c r="N1045" t="s">
        <v>2107</v>
      </c>
      <c r="O1045" t="s">
        <v>1284</v>
      </c>
      <c r="P1045" t="s">
        <v>156</v>
      </c>
      <c r="Q1045" t="s">
        <v>157</v>
      </c>
      <c r="R1045" t="s">
        <v>158</v>
      </c>
      <c r="S1045">
        <v>135.05000000000001</v>
      </c>
      <c r="T1045">
        <v>34.65</v>
      </c>
    </row>
    <row r="1046" spans="1:20" x14ac:dyDescent="0.35">
      <c r="A1046" t="s">
        <v>2234</v>
      </c>
      <c r="B1046">
        <v>3300025629</v>
      </c>
      <c r="C1046">
        <v>2722947</v>
      </c>
      <c r="D1046">
        <v>13</v>
      </c>
      <c r="E1046">
        <v>251063</v>
      </c>
      <c r="F1046">
        <v>1</v>
      </c>
      <c r="G1046">
        <v>1</v>
      </c>
      <c r="H1046">
        <v>1</v>
      </c>
      <c r="I1046">
        <v>35</v>
      </c>
      <c r="J1046">
        <v>77.459999999999994</v>
      </c>
      <c r="K1046">
        <v>2.25</v>
      </c>
      <c r="L1046">
        <v>66.209999999999994</v>
      </c>
      <c r="M1046" t="s">
        <v>153</v>
      </c>
      <c r="N1046" t="s">
        <v>1680</v>
      </c>
      <c r="O1046" t="s">
        <v>2161</v>
      </c>
      <c r="P1046" t="s">
        <v>156</v>
      </c>
      <c r="Q1046" t="s">
        <v>157</v>
      </c>
      <c r="R1046" t="s">
        <v>158</v>
      </c>
      <c r="S1046">
        <v>135.05000000000001</v>
      </c>
      <c r="T1046">
        <v>34.65</v>
      </c>
    </row>
    <row r="1047" spans="1:20" x14ac:dyDescent="0.35">
      <c r="A1047" t="s">
        <v>2235</v>
      </c>
      <c r="B1047">
        <v>3300025629</v>
      </c>
      <c r="C1047">
        <v>2942480</v>
      </c>
      <c r="D1047">
        <v>74</v>
      </c>
      <c r="E1047">
        <v>58998</v>
      </c>
      <c r="F1047">
        <v>1</v>
      </c>
      <c r="G1047">
        <v>1</v>
      </c>
      <c r="H1047">
        <v>1</v>
      </c>
      <c r="I1047">
        <v>49</v>
      </c>
      <c r="J1047">
        <v>97.73</v>
      </c>
      <c r="K1047">
        <v>3.41</v>
      </c>
      <c r="L1047">
        <v>80.680000000000007</v>
      </c>
      <c r="M1047" t="s">
        <v>183</v>
      </c>
      <c r="N1047" t="s">
        <v>2158</v>
      </c>
      <c r="O1047" t="s">
        <v>1822</v>
      </c>
      <c r="P1047" t="s">
        <v>156</v>
      </c>
      <c r="Q1047" t="s">
        <v>157</v>
      </c>
      <c r="R1047" t="s">
        <v>158</v>
      </c>
      <c r="S1047">
        <v>135.05000000000001</v>
      </c>
      <c r="T1047">
        <v>34.65</v>
      </c>
    </row>
    <row r="1048" spans="1:20" x14ac:dyDescent="0.35">
      <c r="A1048" t="s">
        <v>2236</v>
      </c>
      <c r="B1048">
        <v>3300025629</v>
      </c>
      <c r="C1048">
        <v>2959424</v>
      </c>
      <c r="D1048">
        <v>116</v>
      </c>
      <c r="E1048">
        <v>45352</v>
      </c>
      <c r="F1048">
        <v>1</v>
      </c>
      <c r="G1048">
        <v>2</v>
      </c>
      <c r="H1048">
        <v>1</v>
      </c>
      <c r="I1048">
        <v>40</v>
      </c>
      <c r="J1048">
        <v>88.65</v>
      </c>
      <c r="K1048">
        <v>4.76</v>
      </c>
      <c r="L1048">
        <v>64.849999999999994</v>
      </c>
      <c r="M1048" t="s">
        <v>153</v>
      </c>
      <c r="N1048" t="s">
        <v>2237</v>
      </c>
      <c r="O1048" t="s">
        <v>2093</v>
      </c>
      <c r="P1048" t="s">
        <v>156</v>
      </c>
      <c r="Q1048" t="s">
        <v>157</v>
      </c>
      <c r="R1048" t="s">
        <v>158</v>
      </c>
      <c r="S1048">
        <v>135.05000000000001</v>
      </c>
      <c r="T1048">
        <v>34.65</v>
      </c>
    </row>
    <row r="1049" spans="1:20" x14ac:dyDescent="0.35">
      <c r="A1049" t="s">
        <v>2238</v>
      </c>
      <c r="B1049">
        <v>3300025629</v>
      </c>
      <c r="C1049">
        <v>2591278</v>
      </c>
      <c r="D1049">
        <v>56</v>
      </c>
      <c r="E1049">
        <v>74204</v>
      </c>
      <c r="F1049">
        <v>0</v>
      </c>
      <c r="G1049">
        <v>3</v>
      </c>
      <c r="H1049">
        <v>1</v>
      </c>
      <c r="I1049">
        <v>34</v>
      </c>
      <c r="J1049">
        <v>94.63</v>
      </c>
      <c r="K1049">
        <v>0</v>
      </c>
      <c r="L1049">
        <v>94.63</v>
      </c>
      <c r="M1049" t="s">
        <v>153</v>
      </c>
      <c r="N1049" t="s">
        <v>2239</v>
      </c>
      <c r="O1049" t="s">
        <v>2240</v>
      </c>
      <c r="P1049" t="s">
        <v>156</v>
      </c>
      <c r="Q1049" t="s">
        <v>157</v>
      </c>
      <c r="R1049" t="s">
        <v>158</v>
      </c>
      <c r="S1049">
        <v>135.05000000000001</v>
      </c>
      <c r="T1049">
        <v>34.65</v>
      </c>
    </row>
    <row r="1050" spans="1:20" x14ac:dyDescent="0.35">
      <c r="A1050" t="s">
        <v>2241</v>
      </c>
      <c r="B1050">
        <v>3300025629</v>
      </c>
      <c r="C1050">
        <v>2632733</v>
      </c>
      <c r="D1050">
        <v>113</v>
      </c>
      <c r="E1050">
        <v>40088</v>
      </c>
      <c r="F1050">
        <v>0</v>
      </c>
      <c r="G1050">
        <v>0</v>
      </c>
      <c r="H1050">
        <v>0</v>
      </c>
      <c r="I1050">
        <v>29</v>
      </c>
      <c r="J1050">
        <v>84.19</v>
      </c>
      <c r="K1050">
        <v>2.9</v>
      </c>
      <c r="L1050">
        <v>69.69</v>
      </c>
      <c r="M1050" t="s">
        <v>153</v>
      </c>
      <c r="N1050" t="s">
        <v>2118</v>
      </c>
      <c r="O1050" t="s">
        <v>2119</v>
      </c>
      <c r="P1050" t="s">
        <v>156</v>
      </c>
      <c r="Q1050" t="s">
        <v>157</v>
      </c>
      <c r="R1050" t="s">
        <v>158</v>
      </c>
      <c r="S1050">
        <v>135.05000000000001</v>
      </c>
      <c r="T1050">
        <v>34.65</v>
      </c>
    </row>
    <row r="1051" spans="1:20" x14ac:dyDescent="0.35">
      <c r="A1051" t="s">
        <v>2242</v>
      </c>
      <c r="B1051">
        <v>3300025629</v>
      </c>
      <c r="C1051">
        <v>2967642</v>
      </c>
      <c r="D1051">
        <v>239</v>
      </c>
      <c r="E1051">
        <v>21233</v>
      </c>
      <c r="F1051">
        <v>0</v>
      </c>
      <c r="G1051">
        <v>1</v>
      </c>
      <c r="H1051">
        <v>0</v>
      </c>
      <c r="I1051">
        <v>41</v>
      </c>
      <c r="J1051">
        <v>90.95</v>
      </c>
      <c r="K1051">
        <v>3.47</v>
      </c>
      <c r="L1051">
        <v>73.599999999999994</v>
      </c>
      <c r="M1051" t="s">
        <v>153</v>
      </c>
      <c r="N1051" t="s">
        <v>2064</v>
      </c>
      <c r="O1051" t="s">
        <v>2065</v>
      </c>
      <c r="P1051" t="s">
        <v>156</v>
      </c>
      <c r="Q1051" t="s">
        <v>157</v>
      </c>
      <c r="R1051" t="s">
        <v>158</v>
      </c>
      <c r="S1051">
        <v>135.05000000000001</v>
      </c>
      <c r="T1051">
        <v>34.65</v>
      </c>
    </row>
    <row r="1052" spans="1:20" x14ac:dyDescent="0.35">
      <c r="A1052" t="s">
        <v>2243</v>
      </c>
      <c r="B1052">
        <v>3300025629</v>
      </c>
      <c r="C1052">
        <v>1726633</v>
      </c>
      <c r="D1052">
        <v>197</v>
      </c>
      <c r="E1052">
        <v>10490</v>
      </c>
      <c r="F1052">
        <v>0</v>
      </c>
      <c r="G1052">
        <v>2</v>
      </c>
      <c r="H1052">
        <v>0</v>
      </c>
      <c r="I1052">
        <v>33</v>
      </c>
      <c r="J1052">
        <v>72.09</v>
      </c>
      <c r="K1052">
        <v>3.41</v>
      </c>
      <c r="L1052">
        <v>55.04</v>
      </c>
      <c r="M1052" t="s">
        <v>153</v>
      </c>
      <c r="N1052" t="s">
        <v>2082</v>
      </c>
      <c r="O1052" t="s">
        <v>2083</v>
      </c>
      <c r="P1052" t="s">
        <v>156</v>
      </c>
      <c r="Q1052" t="s">
        <v>157</v>
      </c>
      <c r="R1052" t="s">
        <v>158</v>
      </c>
      <c r="S1052">
        <v>135.05000000000001</v>
      </c>
      <c r="T1052">
        <v>34.65</v>
      </c>
    </row>
    <row r="1053" spans="1:20" x14ac:dyDescent="0.35">
      <c r="A1053" t="s">
        <v>2244</v>
      </c>
      <c r="B1053">
        <v>3300025629</v>
      </c>
      <c r="C1053">
        <v>2046423</v>
      </c>
      <c r="D1053">
        <v>285</v>
      </c>
      <c r="E1053">
        <v>8378</v>
      </c>
      <c r="F1053">
        <v>1</v>
      </c>
      <c r="G1053">
        <v>0</v>
      </c>
      <c r="H1053">
        <v>0</v>
      </c>
      <c r="I1053">
        <v>34</v>
      </c>
      <c r="J1053">
        <v>67.87</v>
      </c>
      <c r="K1053">
        <v>0</v>
      </c>
      <c r="L1053">
        <v>67.87</v>
      </c>
      <c r="M1053" t="s">
        <v>153</v>
      </c>
      <c r="N1053" t="s">
        <v>2060</v>
      </c>
      <c r="O1053" t="s">
        <v>2061</v>
      </c>
      <c r="P1053" t="s">
        <v>156</v>
      </c>
      <c r="Q1053" t="s">
        <v>157</v>
      </c>
      <c r="R1053" t="s">
        <v>158</v>
      </c>
      <c r="S1053">
        <v>135.05000000000001</v>
      </c>
      <c r="T1053">
        <v>34.65</v>
      </c>
    </row>
    <row r="1054" spans="1:20" x14ac:dyDescent="0.35">
      <c r="A1054" t="s">
        <v>2245</v>
      </c>
      <c r="B1054">
        <v>3300025629</v>
      </c>
      <c r="C1054">
        <v>2077911</v>
      </c>
      <c r="D1054">
        <v>77</v>
      </c>
      <c r="E1054">
        <v>42224</v>
      </c>
      <c r="F1054">
        <v>1</v>
      </c>
      <c r="G1054">
        <v>2</v>
      </c>
      <c r="H1054">
        <v>1</v>
      </c>
      <c r="I1054">
        <v>43</v>
      </c>
      <c r="J1054">
        <v>94.76</v>
      </c>
      <c r="K1054">
        <v>0.7</v>
      </c>
      <c r="L1054">
        <v>91.26</v>
      </c>
      <c r="M1054" t="s">
        <v>183</v>
      </c>
      <c r="N1054" t="s">
        <v>1716</v>
      </c>
      <c r="O1054" t="s">
        <v>1717</v>
      </c>
      <c r="P1054" t="s">
        <v>156</v>
      </c>
      <c r="Q1054" t="s">
        <v>157</v>
      </c>
      <c r="R1054" t="s">
        <v>158</v>
      </c>
      <c r="S1054">
        <v>135.05000000000001</v>
      </c>
      <c r="T1054">
        <v>34.65</v>
      </c>
    </row>
    <row r="1055" spans="1:20" x14ac:dyDescent="0.35">
      <c r="A1055" t="s">
        <v>2246</v>
      </c>
      <c r="B1055">
        <v>3300025629</v>
      </c>
      <c r="C1055">
        <v>1903116</v>
      </c>
      <c r="D1055">
        <v>327</v>
      </c>
      <c r="E1055">
        <v>6173</v>
      </c>
      <c r="F1055">
        <v>0</v>
      </c>
      <c r="G1055">
        <v>1</v>
      </c>
      <c r="H1055">
        <v>1</v>
      </c>
      <c r="I1055">
        <v>27</v>
      </c>
      <c r="J1055">
        <v>63.6</v>
      </c>
      <c r="K1055">
        <v>0</v>
      </c>
      <c r="L1055">
        <v>63.6</v>
      </c>
      <c r="M1055" t="s">
        <v>153</v>
      </c>
      <c r="N1055" t="s">
        <v>1311</v>
      </c>
      <c r="O1055" t="s">
        <v>2140</v>
      </c>
      <c r="P1055" t="s">
        <v>156</v>
      </c>
      <c r="Q1055" t="s">
        <v>157</v>
      </c>
      <c r="R1055" t="s">
        <v>158</v>
      </c>
      <c r="S1055">
        <v>135.05000000000001</v>
      </c>
      <c r="T1055">
        <v>34.65</v>
      </c>
    </row>
    <row r="1056" spans="1:20" x14ac:dyDescent="0.35">
      <c r="A1056" t="s">
        <v>2247</v>
      </c>
      <c r="B1056">
        <v>3300025629</v>
      </c>
      <c r="C1056">
        <v>1977453</v>
      </c>
      <c r="D1056">
        <v>285</v>
      </c>
      <c r="E1056">
        <v>7862</v>
      </c>
      <c r="F1056">
        <v>0</v>
      </c>
      <c r="G1056">
        <v>0</v>
      </c>
      <c r="H1056">
        <v>0</v>
      </c>
      <c r="I1056">
        <v>37</v>
      </c>
      <c r="J1056">
        <v>81.19</v>
      </c>
      <c r="K1056">
        <v>0.32</v>
      </c>
      <c r="L1056">
        <v>79.59</v>
      </c>
      <c r="M1056" t="s">
        <v>153</v>
      </c>
      <c r="N1056" t="s">
        <v>2248</v>
      </c>
      <c r="O1056" t="s">
        <v>2249</v>
      </c>
      <c r="P1056" t="s">
        <v>156</v>
      </c>
      <c r="Q1056" t="s">
        <v>157</v>
      </c>
      <c r="R1056" t="s">
        <v>158</v>
      </c>
      <c r="S1056">
        <v>135.05000000000001</v>
      </c>
      <c r="T1056">
        <v>34.65</v>
      </c>
    </row>
    <row r="1057" spans="1:20" x14ac:dyDescent="0.35">
      <c r="A1057" t="s">
        <v>2250</v>
      </c>
      <c r="B1057">
        <v>3300025629</v>
      </c>
      <c r="C1057">
        <v>2180739</v>
      </c>
      <c r="D1057">
        <v>141</v>
      </c>
      <c r="E1057">
        <v>25949</v>
      </c>
      <c r="F1057">
        <v>1</v>
      </c>
      <c r="G1057">
        <v>1</v>
      </c>
      <c r="H1057">
        <v>2</v>
      </c>
      <c r="I1057">
        <v>40</v>
      </c>
      <c r="J1057">
        <v>90.43</v>
      </c>
      <c r="K1057">
        <v>2.15</v>
      </c>
      <c r="L1057">
        <v>79.680000000000007</v>
      </c>
      <c r="M1057" t="s">
        <v>183</v>
      </c>
      <c r="N1057" t="s">
        <v>2096</v>
      </c>
      <c r="O1057" t="s">
        <v>1650</v>
      </c>
      <c r="P1057" t="s">
        <v>156</v>
      </c>
      <c r="Q1057" t="s">
        <v>157</v>
      </c>
      <c r="R1057" t="s">
        <v>158</v>
      </c>
      <c r="S1057">
        <v>135.05000000000001</v>
      </c>
      <c r="T1057">
        <v>34.65</v>
      </c>
    </row>
    <row r="1058" spans="1:20" x14ac:dyDescent="0.35">
      <c r="A1058" t="s">
        <v>2251</v>
      </c>
      <c r="B1058">
        <v>3300025613</v>
      </c>
      <c r="C1058">
        <v>1253979</v>
      </c>
      <c r="D1058">
        <v>171</v>
      </c>
      <c r="E1058">
        <v>8454</v>
      </c>
      <c r="F1058">
        <v>1</v>
      </c>
      <c r="G1058">
        <v>0</v>
      </c>
      <c r="H1058">
        <v>0</v>
      </c>
      <c r="I1058">
        <v>32</v>
      </c>
      <c r="J1058">
        <v>65.47</v>
      </c>
      <c r="K1058">
        <v>0</v>
      </c>
      <c r="L1058">
        <v>65.47</v>
      </c>
      <c r="M1058" t="s">
        <v>153</v>
      </c>
      <c r="N1058" t="s">
        <v>2231</v>
      </c>
      <c r="O1058" t="s">
        <v>2232</v>
      </c>
      <c r="P1058" t="s">
        <v>156</v>
      </c>
      <c r="Q1058" t="s">
        <v>157</v>
      </c>
      <c r="R1058" t="s">
        <v>158</v>
      </c>
      <c r="S1058">
        <v>135.05000000000001</v>
      </c>
      <c r="T1058">
        <v>34.65</v>
      </c>
    </row>
    <row r="1059" spans="1:20" x14ac:dyDescent="0.35">
      <c r="A1059" t="s">
        <v>2252</v>
      </c>
      <c r="B1059">
        <v>3300025613</v>
      </c>
      <c r="C1059">
        <v>1122762</v>
      </c>
      <c r="D1059">
        <v>69</v>
      </c>
      <c r="E1059">
        <v>25967</v>
      </c>
      <c r="F1059">
        <v>1</v>
      </c>
      <c r="G1059">
        <v>1</v>
      </c>
      <c r="H1059">
        <v>1</v>
      </c>
      <c r="I1059">
        <v>48</v>
      </c>
      <c r="J1059">
        <v>97.75</v>
      </c>
      <c r="K1059">
        <v>0</v>
      </c>
      <c r="L1059">
        <v>97.75</v>
      </c>
      <c r="M1059" t="s">
        <v>183</v>
      </c>
      <c r="N1059" t="s">
        <v>1939</v>
      </c>
      <c r="O1059" t="s">
        <v>1940</v>
      </c>
      <c r="P1059" t="s">
        <v>156</v>
      </c>
      <c r="Q1059" t="s">
        <v>157</v>
      </c>
      <c r="R1059" t="s">
        <v>158</v>
      </c>
      <c r="S1059">
        <v>135.05000000000001</v>
      </c>
      <c r="T1059">
        <v>34.65</v>
      </c>
    </row>
    <row r="1060" spans="1:20" x14ac:dyDescent="0.35">
      <c r="A1060" t="s">
        <v>2253</v>
      </c>
      <c r="B1060">
        <v>3300025613</v>
      </c>
      <c r="C1060">
        <v>1048848</v>
      </c>
      <c r="D1060">
        <v>74</v>
      </c>
      <c r="E1060">
        <v>18015</v>
      </c>
      <c r="F1060">
        <v>1</v>
      </c>
      <c r="G1060">
        <v>1</v>
      </c>
      <c r="H1060">
        <v>1</v>
      </c>
      <c r="I1060">
        <v>29</v>
      </c>
      <c r="J1060">
        <v>53.23</v>
      </c>
      <c r="K1060">
        <v>0</v>
      </c>
      <c r="L1060">
        <v>53.23</v>
      </c>
      <c r="M1060" t="s">
        <v>153</v>
      </c>
      <c r="N1060" t="s">
        <v>1216</v>
      </c>
      <c r="O1060" t="s">
        <v>1217</v>
      </c>
      <c r="P1060" t="s">
        <v>156</v>
      </c>
      <c r="Q1060" t="s">
        <v>157</v>
      </c>
      <c r="R1060" t="s">
        <v>158</v>
      </c>
      <c r="S1060">
        <v>135.05000000000001</v>
      </c>
      <c r="T1060">
        <v>34.65</v>
      </c>
    </row>
    <row r="1061" spans="1:20" x14ac:dyDescent="0.35">
      <c r="A1061" t="s">
        <v>2254</v>
      </c>
      <c r="B1061">
        <v>3300025613</v>
      </c>
      <c r="C1061">
        <v>1946568</v>
      </c>
      <c r="D1061">
        <v>160</v>
      </c>
      <c r="E1061">
        <v>16068</v>
      </c>
      <c r="F1061">
        <v>1</v>
      </c>
      <c r="G1061">
        <v>1</v>
      </c>
      <c r="H1061">
        <v>1</v>
      </c>
      <c r="I1061">
        <v>38</v>
      </c>
      <c r="J1061">
        <v>87.03</v>
      </c>
      <c r="K1061">
        <v>0</v>
      </c>
      <c r="L1061">
        <v>87.03</v>
      </c>
      <c r="M1061" t="s">
        <v>153</v>
      </c>
      <c r="N1061" t="s">
        <v>2089</v>
      </c>
      <c r="O1061" t="s">
        <v>2090</v>
      </c>
      <c r="P1061" t="s">
        <v>156</v>
      </c>
      <c r="Q1061" t="s">
        <v>157</v>
      </c>
      <c r="R1061" t="s">
        <v>158</v>
      </c>
      <c r="S1061">
        <v>135.05000000000001</v>
      </c>
      <c r="T1061">
        <v>34.65</v>
      </c>
    </row>
    <row r="1062" spans="1:20" x14ac:dyDescent="0.35">
      <c r="A1062" t="s">
        <v>2255</v>
      </c>
      <c r="B1062">
        <v>3300025613</v>
      </c>
      <c r="C1062">
        <v>2255820</v>
      </c>
      <c r="D1062">
        <v>89</v>
      </c>
      <c r="E1062">
        <v>37230</v>
      </c>
      <c r="F1062">
        <v>1</v>
      </c>
      <c r="G1062">
        <v>3</v>
      </c>
      <c r="H1062">
        <v>2</v>
      </c>
      <c r="I1062">
        <v>46</v>
      </c>
      <c r="J1062">
        <v>86.89</v>
      </c>
      <c r="K1062">
        <v>1.37</v>
      </c>
      <c r="L1062">
        <v>80.040000000000006</v>
      </c>
      <c r="M1062" t="s">
        <v>153</v>
      </c>
      <c r="N1062" t="s">
        <v>2155</v>
      </c>
      <c r="O1062" t="s">
        <v>2156</v>
      </c>
      <c r="P1062" t="s">
        <v>156</v>
      </c>
      <c r="Q1062" t="s">
        <v>157</v>
      </c>
      <c r="R1062" t="s">
        <v>158</v>
      </c>
      <c r="S1062">
        <v>135.05000000000001</v>
      </c>
      <c r="T1062">
        <v>34.65</v>
      </c>
    </row>
    <row r="1063" spans="1:20" x14ac:dyDescent="0.35">
      <c r="A1063" t="s">
        <v>2256</v>
      </c>
      <c r="B1063">
        <v>3300025613</v>
      </c>
      <c r="C1063">
        <v>2217968</v>
      </c>
      <c r="D1063">
        <v>176</v>
      </c>
      <c r="E1063">
        <v>17210</v>
      </c>
      <c r="F1063">
        <v>1</v>
      </c>
      <c r="G1063">
        <v>1</v>
      </c>
      <c r="H1063">
        <v>1</v>
      </c>
      <c r="I1063">
        <v>44</v>
      </c>
      <c r="J1063">
        <v>91.61</v>
      </c>
      <c r="K1063">
        <v>2.74</v>
      </c>
      <c r="L1063">
        <v>77.91</v>
      </c>
      <c r="M1063" t="s">
        <v>183</v>
      </c>
      <c r="N1063" t="s">
        <v>2096</v>
      </c>
      <c r="O1063" t="s">
        <v>1650</v>
      </c>
      <c r="P1063" t="s">
        <v>156</v>
      </c>
      <c r="Q1063" t="s">
        <v>157</v>
      </c>
      <c r="R1063" t="s">
        <v>158</v>
      </c>
      <c r="S1063">
        <v>135.05000000000001</v>
      </c>
      <c r="T1063">
        <v>34.65</v>
      </c>
    </row>
    <row r="1064" spans="1:20" x14ac:dyDescent="0.35">
      <c r="A1064" t="s">
        <v>2257</v>
      </c>
      <c r="B1064">
        <v>3300025613</v>
      </c>
      <c r="C1064">
        <v>1892648</v>
      </c>
      <c r="D1064">
        <v>316</v>
      </c>
      <c r="E1064">
        <v>6367</v>
      </c>
      <c r="F1064">
        <v>0</v>
      </c>
      <c r="G1064">
        <v>1</v>
      </c>
      <c r="H1064">
        <v>1</v>
      </c>
      <c r="I1064">
        <v>33</v>
      </c>
      <c r="J1064">
        <v>72.89</v>
      </c>
      <c r="K1064">
        <v>3.73</v>
      </c>
      <c r="L1064">
        <v>54.24</v>
      </c>
      <c r="M1064" t="s">
        <v>153</v>
      </c>
      <c r="N1064" t="s">
        <v>1658</v>
      </c>
      <c r="O1064" t="s">
        <v>1659</v>
      </c>
      <c r="P1064" t="s">
        <v>156</v>
      </c>
      <c r="Q1064" t="s">
        <v>157</v>
      </c>
      <c r="R1064" t="s">
        <v>158</v>
      </c>
      <c r="S1064">
        <v>135.05000000000001</v>
      </c>
      <c r="T1064">
        <v>34.65</v>
      </c>
    </row>
    <row r="1065" spans="1:20" x14ac:dyDescent="0.35">
      <c r="A1065" t="s">
        <v>2258</v>
      </c>
      <c r="B1065">
        <v>3300025613</v>
      </c>
      <c r="C1065">
        <v>2697425</v>
      </c>
      <c r="D1065">
        <v>132</v>
      </c>
      <c r="E1065">
        <v>31852</v>
      </c>
      <c r="F1065">
        <v>1</v>
      </c>
      <c r="G1065">
        <v>2</v>
      </c>
      <c r="H1065">
        <v>2</v>
      </c>
      <c r="I1065">
        <v>41</v>
      </c>
      <c r="J1065">
        <v>96.61</v>
      </c>
      <c r="K1065">
        <v>1.39</v>
      </c>
      <c r="L1065">
        <v>89.66</v>
      </c>
      <c r="M1065" t="s">
        <v>183</v>
      </c>
      <c r="N1065" t="s">
        <v>1314</v>
      </c>
      <c r="O1065" t="s">
        <v>164</v>
      </c>
      <c r="P1065" t="s">
        <v>156</v>
      </c>
      <c r="Q1065" t="s">
        <v>157</v>
      </c>
      <c r="R1065" t="s">
        <v>158</v>
      </c>
      <c r="S1065">
        <v>135.05000000000001</v>
      </c>
      <c r="T1065">
        <v>34.65</v>
      </c>
    </row>
    <row r="1066" spans="1:20" x14ac:dyDescent="0.35">
      <c r="A1066" t="s">
        <v>2259</v>
      </c>
      <c r="B1066">
        <v>3300025613</v>
      </c>
      <c r="C1066">
        <v>2703153</v>
      </c>
      <c r="D1066">
        <v>255</v>
      </c>
      <c r="E1066">
        <v>15614</v>
      </c>
      <c r="F1066">
        <v>0</v>
      </c>
      <c r="G1066">
        <v>1</v>
      </c>
      <c r="H1066">
        <v>1</v>
      </c>
      <c r="I1066">
        <v>40</v>
      </c>
      <c r="J1066">
        <v>82.21</v>
      </c>
      <c r="K1066">
        <v>1.19</v>
      </c>
      <c r="L1066">
        <v>76.260000000000005</v>
      </c>
      <c r="M1066" t="s">
        <v>153</v>
      </c>
      <c r="N1066" t="s">
        <v>2064</v>
      </c>
      <c r="O1066" t="s">
        <v>2065</v>
      </c>
      <c r="P1066" t="s">
        <v>156</v>
      </c>
      <c r="Q1066" t="s">
        <v>157</v>
      </c>
      <c r="R1066" t="s">
        <v>158</v>
      </c>
      <c r="S1066">
        <v>135.05000000000001</v>
      </c>
      <c r="T1066">
        <v>34.65</v>
      </c>
    </row>
    <row r="1067" spans="1:20" x14ac:dyDescent="0.35">
      <c r="A1067" t="s">
        <v>2260</v>
      </c>
      <c r="B1067">
        <v>3300025613</v>
      </c>
      <c r="C1067">
        <v>2745889</v>
      </c>
      <c r="D1067">
        <v>208</v>
      </c>
      <c r="E1067">
        <v>18517</v>
      </c>
      <c r="F1067">
        <v>0</v>
      </c>
      <c r="G1067">
        <v>2</v>
      </c>
      <c r="H1067">
        <v>0</v>
      </c>
      <c r="I1067">
        <v>43</v>
      </c>
      <c r="J1067">
        <v>87.37</v>
      </c>
      <c r="K1067">
        <v>4.43</v>
      </c>
      <c r="L1067">
        <v>65.22</v>
      </c>
      <c r="M1067" t="s">
        <v>153</v>
      </c>
      <c r="N1067" t="s">
        <v>2185</v>
      </c>
      <c r="O1067" t="s">
        <v>2186</v>
      </c>
      <c r="P1067" t="s">
        <v>156</v>
      </c>
      <c r="Q1067" t="s">
        <v>157</v>
      </c>
      <c r="R1067" t="s">
        <v>158</v>
      </c>
      <c r="S1067">
        <v>135.05000000000001</v>
      </c>
      <c r="T1067">
        <v>34.65</v>
      </c>
    </row>
    <row r="1068" spans="1:20" x14ac:dyDescent="0.35">
      <c r="A1068" t="s">
        <v>2261</v>
      </c>
      <c r="B1068">
        <v>3300025613</v>
      </c>
      <c r="C1068">
        <v>2960158</v>
      </c>
      <c r="D1068">
        <v>50</v>
      </c>
      <c r="E1068">
        <v>112172</v>
      </c>
      <c r="F1068">
        <v>0</v>
      </c>
      <c r="G1068">
        <v>2</v>
      </c>
      <c r="H1068">
        <v>0</v>
      </c>
      <c r="I1068">
        <v>40</v>
      </c>
      <c r="J1068">
        <v>92.38</v>
      </c>
      <c r="K1068">
        <v>1.43</v>
      </c>
      <c r="L1068">
        <v>85.23</v>
      </c>
      <c r="M1068" t="s">
        <v>153</v>
      </c>
      <c r="N1068" t="s">
        <v>1705</v>
      </c>
      <c r="O1068" t="s">
        <v>288</v>
      </c>
      <c r="P1068" t="s">
        <v>156</v>
      </c>
      <c r="Q1068" t="s">
        <v>157</v>
      </c>
      <c r="R1068" t="s">
        <v>158</v>
      </c>
      <c r="S1068">
        <v>135.05000000000001</v>
      </c>
      <c r="T1068">
        <v>34.65</v>
      </c>
    </row>
    <row r="1069" spans="1:20" x14ac:dyDescent="0.35">
      <c r="A1069" t="s">
        <v>2262</v>
      </c>
      <c r="B1069">
        <v>3300025613</v>
      </c>
      <c r="C1069">
        <v>2911247</v>
      </c>
      <c r="D1069">
        <v>158</v>
      </c>
      <c r="E1069">
        <v>33645</v>
      </c>
      <c r="F1069">
        <v>1</v>
      </c>
      <c r="G1069">
        <v>1</v>
      </c>
      <c r="H1069">
        <v>0</v>
      </c>
      <c r="I1069">
        <v>37</v>
      </c>
      <c r="J1069">
        <v>84.6</v>
      </c>
      <c r="K1069">
        <v>2.2999999999999998</v>
      </c>
      <c r="L1069">
        <v>73.099999999999994</v>
      </c>
      <c r="M1069" t="s">
        <v>153</v>
      </c>
      <c r="N1069" t="s">
        <v>2237</v>
      </c>
      <c r="O1069" t="s">
        <v>2093</v>
      </c>
      <c r="P1069" t="s">
        <v>156</v>
      </c>
      <c r="Q1069" t="s">
        <v>157</v>
      </c>
      <c r="R1069" t="s">
        <v>158</v>
      </c>
      <c r="S1069">
        <v>135.05000000000001</v>
      </c>
      <c r="T1069">
        <v>34.65</v>
      </c>
    </row>
    <row r="1070" spans="1:20" x14ac:dyDescent="0.35">
      <c r="A1070" t="s">
        <v>2263</v>
      </c>
      <c r="B1070">
        <v>3300025613</v>
      </c>
      <c r="C1070">
        <v>1915204</v>
      </c>
      <c r="D1070">
        <v>212</v>
      </c>
      <c r="E1070">
        <v>11079</v>
      </c>
      <c r="F1070">
        <v>0</v>
      </c>
      <c r="G1070">
        <v>1</v>
      </c>
      <c r="H1070">
        <v>0</v>
      </c>
      <c r="I1070">
        <v>40</v>
      </c>
      <c r="J1070">
        <v>73.28</v>
      </c>
      <c r="K1070">
        <v>2.27</v>
      </c>
      <c r="L1070">
        <v>61.93</v>
      </c>
      <c r="M1070" t="s">
        <v>153</v>
      </c>
      <c r="N1070" t="s">
        <v>2082</v>
      </c>
      <c r="O1070" t="s">
        <v>2083</v>
      </c>
      <c r="P1070" t="s">
        <v>156</v>
      </c>
      <c r="Q1070" t="s">
        <v>157</v>
      </c>
      <c r="R1070" t="s">
        <v>158</v>
      </c>
      <c r="S1070">
        <v>135.05000000000001</v>
      </c>
      <c r="T1070">
        <v>34.65</v>
      </c>
    </row>
    <row r="1071" spans="1:20" x14ac:dyDescent="0.35">
      <c r="A1071" t="s">
        <v>2264</v>
      </c>
      <c r="B1071">
        <v>3300025613</v>
      </c>
      <c r="C1071">
        <v>2091570</v>
      </c>
      <c r="D1071">
        <v>63</v>
      </c>
      <c r="E1071">
        <v>50507</v>
      </c>
      <c r="F1071">
        <v>1</v>
      </c>
      <c r="G1071">
        <v>2</v>
      </c>
      <c r="H1071">
        <v>1</v>
      </c>
      <c r="I1071">
        <v>39</v>
      </c>
      <c r="J1071">
        <v>93.71</v>
      </c>
      <c r="K1071">
        <v>0.7</v>
      </c>
      <c r="L1071">
        <v>90.21</v>
      </c>
      <c r="M1071" t="s">
        <v>183</v>
      </c>
      <c r="N1071" t="s">
        <v>1716</v>
      </c>
      <c r="O1071" t="s">
        <v>1717</v>
      </c>
      <c r="P1071" t="s">
        <v>156</v>
      </c>
      <c r="Q1071" t="s">
        <v>157</v>
      </c>
      <c r="R1071" t="s">
        <v>158</v>
      </c>
      <c r="S1071">
        <v>135.05000000000001</v>
      </c>
      <c r="T1071">
        <v>34.65</v>
      </c>
    </row>
    <row r="1072" spans="1:20" x14ac:dyDescent="0.35">
      <c r="A1072" t="s">
        <v>2265</v>
      </c>
      <c r="B1072">
        <v>3300025613</v>
      </c>
      <c r="C1072">
        <v>860412</v>
      </c>
      <c r="D1072">
        <v>132</v>
      </c>
      <c r="E1072">
        <v>7517</v>
      </c>
      <c r="F1072">
        <v>0</v>
      </c>
      <c r="G1072">
        <v>1</v>
      </c>
      <c r="H1072">
        <v>0</v>
      </c>
      <c r="I1072">
        <v>18</v>
      </c>
      <c r="J1072">
        <v>60.19</v>
      </c>
      <c r="K1072">
        <v>0.12</v>
      </c>
      <c r="L1072">
        <v>59.59</v>
      </c>
      <c r="M1072" t="s">
        <v>153</v>
      </c>
      <c r="N1072" t="s">
        <v>1727</v>
      </c>
      <c r="O1072" t="s">
        <v>1728</v>
      </c>
      <c r="P1072" t="s">
        <v>156</v>
      </c>
      <c r="Q1072" t="s">
        <v>157</v>
      </c>
      <c r="R1072" t="s">
        <v>158</v>
      </c>
      <c r="S1072">
        <v>135.05000000000001</v>
      </c>
      <c r="T1072">
        <v>34.65</v>
      </c>
    </row>
    <row r="1073" spans="1:20" x14ac:dyDescent="0.35">
      <c r="A1073" t="s">
        <v>2266</v>
      </c>
      <c r="B1073">
        <v>3300025613</v>
      </c>
      <c r="C1073">
        <v>1842226</v>
      </c>
      <c r="D1073">
        <v>275</v>
      </c>
      <c r="E1073">
        <v>7468</v>
      </c>
      <c r="F1073">
        <v>1</v>
      </c>
      <c r="G1073">
        <v>2</v>
      </c>
      <c r="H1073">
        <v>1</v>
      </c>
      <c r="I1073">
        <v>16</v>
      </c>
      <c r="J1073">
        <v>73.47</v>
      </c>
      <c r="K1073">
        <v>1.08</v>
      </c>
      <c r="L1073">
        <v>68.069999999999993</v>
      </c>
      <c r="M1073" t="s">
        <v>153</v>
      </c>
      <c r="N1073" t="s">
        <v>2267</v>
      </c>
      <c r="O1073" t="s">
        <v>2268</v>
      </c>
      <c r="P1073" t="s">
        <v>156</v>
      </c>
      <c r="Q1073" t="s">
        <v>157</v>
      </c>
      <c r="R1073" t="s">
        <v>158</v>
      </c>
      <c r="S1073">
        <v>135.05000000000001</v>
      </c>
      <c r="T1073">
        <v>34.65</v>
      </c>
    </row>
    <row r="1074" spans="1:20" x14ac:dyDescent="0.35">
      <c r="A1074" t="s">
        <v>2269</v>
      </c>
      <c r="B1074">
        <v>3300025613</v>
      </c>
      <c r="C1074">
        <v>1881308</v>
      </c>
      <c r="D1074">
        <v>330</v>
      </c>
      <c r="E1074">
        <v>5850</v>
      </c>
      <c r="F1074">
        <v>0</v>
      </c>
      <c r="G1074">
        <v>1</v>
      </c>
      <c r="H1074">
        <v>1</v>
      </c>
      <c r="I1074">
        <v>35</v>
      </c>
      <c r="J1074">
        <v>68.209999999999994</v>
      </c>
      <c r="K1074">
        <v>2.52</v>
      </c>
      <c r="L1074">
        <v>55.61</v>
      </c>
      <c r="M1074" t="s">
        <v>153</v>
      </c>
      <c r="N1074" t="s">
        <v>1283</v>
      </c>
      <c r="O1074" t="s">
        <v>1284</v>
      </c>
      <c r="P1074" t="s">
        <v>156</v>
      </c>
      <c r="Q1074" t="s">
        <v>157</v>
      </c>
      <c r="R1074" t="s">
        <v>158</v>
      </c>
      <c r="S1074">
        <v>135.05000000000001</v>
      </c>
      <c r="T1074">
        <v>34.65</v>
      </c>
    </row>
    <row r="1075" spans="1:20" x14ac:dyDescent="0.35">
      <c r="A1075" t="s">
        <v>2270</v>
      </c>
      <c r="B1075">
        <v>3300025613</v>
      </c>
      <c r="C1075">
        <v>1798000</v>
      </c>
      <c r="D1075">
        <v>36</v>
      </c>
      <c r="E1075">
        <v>84511</v>
      </c>
      <c r="F1075">
        <v>2</v>
      </c>
      <c r="G1075">
        <v>1</v>
      </c>
      <c r="H1075">
        <v>1</v>
      </c>
      <c r="I1075">
        <v>44</v>
      </c>
      <c r="J1075">
        <v>97.71</v>
      </c>
      <c r="K1075">
        <v>0</v>
      </c>
      <c r="L1075">
        <v>97.71</v>
      </c>
      <c r="M1075" t="s">
        <v>183</v>
      </c>
      <c r="N1075" t="s">
        <v>2087</v>
      </c>
      <c r="O1075" t="s">
        <v>1213</v>
      </c>
      <c r="P1075" t="s">
        <v>156</v>
      </c>
      <c r="Q1075" t="s">
        <v>157</v>
      </c>
      <c r="R1075" t="s">
        <v>158</v>
      </c>
      <c r="S1075">
        <v>135.05000000000001</v>
      </c>
      <c r="T1075">
        <v>34.65</v>
      </c>
    </row>
    <row r="1076" spans="1:20" x14ac:dyDescent="0.35">
      <c r="A1076" t="s">
        <v>2271</v>
      </c>
      <c r="B1076">
        <v>3300025613</v>
      </c>
      <c r="C1076">
        <v>1801778</v>
      </c>
      <c r="D1076">
        <v>183</v>
      </c>
      <c r="E1076">
        <v>13086</v>
      </c>
      <c r="F1076">
        <v>1</v>
      </c>
      <c r="G1076">
        <v>0</v>
      </c>
      <c r="H1076">
        <v>0</v>
      </c>
      <c r="I1076">
        <v>31</v>
      </c>
      <c r="J1076">
        <v>83.84</v>
      </c>
      <c r="K1076">
        <v>2.4</v>
      </c>
      <c r="L1076">
        <v>71.84</v>
      </c>
      <c r="M1076" t="s">
        <v>153</v>
      </c>
      <c r="N1076" t="s">
        <v>1711</v>
      </c>
      <c r="O1076" t="s">
        <v>1712</v>
      </c>
      <c r="P1076" t="s">
        <v>156</v>
      </c>
      <c r="Q1076" t="s">
        <v>157</v>
      </c>
      <c r="R1076" t="s">
        <v>158</v>
      </c>
      <c r="S1076">
        <v>135.05000000000001</v>
      </c>
      <c r="T1076">
        <v>34.65</v>
      </c>
    </row>
    <row r="1077" spans="1:20" x14ac:dyDescent="0.35">
      <c r="A1077" t="s">
        <v>2272</v>
      </c>
      <c r="B1077">
        <v>3300025613</v>
      </c>
      <c r="C1077">
        <v>1614487</v>
      </c>
      <c r="D1077">
        <v>104</v>
      </c>
      <c r="E1077">
        <v>33451</v>
      </c>
      <c r="F1077">
        <v>2</v>
      </c>
      <c r="G1077">
        <v>1</v>
      </c>
      <c r="H1077">
        <v>1</v>
      </c>
      <c r="I1077">
        <v>42</v>
      </c>
      <c r="J1077">
        <v>89.6</v>
      </c>
      <c r="K1077">
        <v>2</v>
      </c>
      <c r="L1077">
        <v>79.599999999999994</v>
      </c>
      <c r="M1077" t="s">
        <v>153</v>
      </c>
      <c r="N1077" t="s">
        <v>2085</v>
      </c>
      <c r="O1077" t="s">
        <v>244</v>
      </c>
      <c r="P1077" t="s">
        <v>156</v>
      </c>
      <c r="Q1077" t="s">
        <v>157</v>
      </c>
      <c r="R1077" t="s">
        <v>158</v>
      </c>
      <c r="S1077">
        <v>135.05000000000001</v>
      </c>
      <c r="T1077">
        <v>34.65</v>
      </c>
    </row>
    <row r="1078" spans="1:20" x14ac:dyDescent="0.35">
      <c r="A1078" t="s">
        <v>2273</v>
      </c>
      <c r="B1078">
        <v>3300025613</v>
      </c>
      <c r="C1078">
        <v>1454054</v>
      </c>
      <c r="D1078">
        <v>172</v>
      </c>
      <c r="E1078">
        <v>10323</v>
      </c>
      <c r="F1078">
        <v>2</v>
      </c>
      <c r="G1078">
        <v>0</v>
      </c>
      <c r="H1078">
        <v>0</v>
      </c>
      <c r="I1078">
        <v>33</v>
      </c>
      <c r="J1078">
        <v>81.72</v>
      </c>
      <c r="K1078">
        <v>0.27</v>
      </c>
      <c r="L1078">
        <v>80.37</v>
      </c>
      <c r="M1078" t="s">
        <v>153</v>
      </c>
      <c r="N1078" t="s">
        <v>1301</v>
      </c>
      <c r="O1078" t="s">
        <v>1302</v>
      </c>
      <c r="P1078" t="s">
        <v>156</v>
      </c>
      <c r="Q1078" t="s">
        <v>157</v>
      </c>
      <c r="R1078" t="s">
        <v>158</v>
      </c>
      <c r="S1078">
        <v>135.05000000000001</v>
      </c>
      <c r="T1078">
        <v>34.65</v>
      </c>
    </row>
    <row r="1079" spans="1:20" x14ac:dyDescent="0.35">
      <c r="A1079" t="s">
        <v>2274</v>
      </c>
      <c r="B1079">
        <v>3300025613</v>
      </c>
      <c r="C1079">
        <v>2530931</v>
      </c>
      <c r="D1079">
        <v>185</v>
      </c>
      <c r="E1079">
        <v>19256</v>
      </c>
      <c r="F1079">
        <v>1</v>
      </c>
      <c r="G1079">
        <v>0</v>
      </c>
      <c r="H1079">
        <v>0</v>
      </c>
      <c r="I1079">
        <v>44</v>
      </c>
      <c r="J1079">
        <v>97.26</v>
      </c>
      <c r="K1079">
        <v>0.47</v>
      </c>
      <c r="L1079">
        <v>94.91</v>
      </c>
      <c r="M1079" t="s">
        <v>153</v>
      </c>
      <c r="N1079" t="s">
        <v>2054</v>
      </c>
      <c r="O1079" t="s">
        <v>2055</v>
      </c>
      <c r="P1079" t="s">
        <v>156</v>
      </c>
      <c r="Q1079" t="s">
        <v>157</v>
      </c>
      <c r="R1079" t="s">
        <v>158</v>
      </c>
      <c r="S1079">
        <v>135.05000000000001</v>
      </c>
      <c r="T1079">
        <v>34.65</v>
      </c>
    </row>
    <row r="1080" spans="1:20" x14ac:dyDescent="0.35">
      <c r="A1080" t="s">
        <v>2275</v>
      </c>
      <c r="B1080">
        <v>3300025613</v>
      </c>
      <c r="C1080">
        <v>2321219</v>
      </c>
      <c r="D1080">
        <v>280</v>
      </c>
      <c r="E1080">
        <v>10372</v>
      </c>
      <c r="F1080">
        <v>0</v>
      </c>
      <c r="G1080">
        <v>1</v>
      </c>
      <c r="H1080">
        <v>1</v>
      </c>
      <c r="I1080">
        <v>43</v>
      </c>
      <c r="J1080">
        <v>90.13</v>
      </c>
      <c r="K1080">
        <v>1.97</v>
      </c>
      <c r="L1080">
        <v>80.28</v>
      </c>
      <c r="M1080" t="s">
        <v>153</v>
      </c>
      <c r="N1080" t="s">
        <v>2248</v>
      </c>
      <c r="O1080" t="s">
        <v>2249</v>
      </c>
      <c r="P1080" t="s">
        <v>156</v>
      </c>
      <c r="Q1080" t="s">
        <v>157</v>
      </c>
      <c r="R1080" t="s">
        <v>158</v>
      </c>
      <c r="S1080">
        <v>135.05000000000001</v>
      </c>
      <c r="T1080">
        <v>34.65</v>
      </c>
    </row>
    <row r="1081" spans="1:20" x14ac:dyDescent="0.35">
      <c r="A1081" t="s">
        <v>2276</v>
      </c>
      <c r="B1081">
        <v>3300025613</v>
      </c>
      <c r="C1081">
        <v>2359112</v>
      </c>
      <c r="D1081">
        <v>163</v>
      </c>
      <c r="E1081">
        <v>18573</v>
      </c>
      <c r="F1081">
        <v>0</v>
      </c>
      <c r="G1081">
        <v>0</v>
      </c>
      <c r="H1081">
        <v>0</v>
      </c>
      <c r="I1081">
        <v>40</v>
      </c>
      <c r="J1081">
        <v>97.39</v>
      </c>
      <c r="K1081">
        <v>1.31</v>
      </c>
      <c r="L1081">
        <v>90.84</v>
      </c>
      <c r="M1081" t="s">
        <v>153</v>
      </c>
      <c r="N1081" t="s">
        <v>2215</v>
      </c>
      <c r="O1081" t="s">
        <v>1972</v>
      </c>
      <c r="P1081" t="s">
        <v>156</v>
      </c>
      <c r="Q1081" t="s">
        <v>157</v>
      </c>
      <c r="R1081" t="s">
        <v>158</v>
      </c>
      <c r="S1081">
        <v>135.05000000000001</v>
      </c>
      <c r="T1081">
        <v>34.65</v>
      </c>
    </row>
    <row r="1082" spans="1:20" x14ac:dyDescent="0.35">
      <c r="A1082" t="s">
        <v>2277</v>
      </c>
      <c r="B1082">
        <v>3300025613</v>
      </c>
      <c r="C1082">
        <v>2403340</v>
      </c>
      <c r="D1082">
        <v>129</v>
      </c>
      <c r="E1082">
        <v>27738</v>
      </c>
      <c r="F1082">
        <v>0</v>
      </c>
      <c r="G1082">
        <v>1</v>
      </c>
      <c r="H1082">
        <v>0</v>
      </c>
      <c r="I1082">
        <v>40</v>
      </c>
      <c r="J1082">
        <v>93.82</v>
      </c>
      <c r="K1082">
        <v>3.76</v>
      </c>
      <c r="L1082">
        <v>75.02</v>
      </c>
      <c r="M1082" t="s">
        <v>153</v>
      </c>
      <c r="N1082" t="s">
        <v>1097</v>
      </c>
      <c r="O1082" t="s">
        <v>1098</v>
      </c>
      <c r="P1082" t="s">
        <v>156</v>
      </c>
      <c r="Q1082" t="s">
        <v>157</v>
      </c>
      <c r="R1082" t="s">
        <v>158</v>
      </c>
      <c r="S1082">
        <v>135.05000000000001</v>
      </c>
      <c r="T1082">
        <v>34.65</v>
      </c>
    </row>
    <row r="1083" spans="1:20" x14ac:dyDescent="0.35">
      <c r="A1083" t="s">
        <v>2278</v>
      </c>
      <c r="B1083">
        <v>3300025613</v>
      </c>
      <c r="C1083">
        <v>2275355</v>
      </c>
      <c r="D1083">
        <v>206</v>
      </c>
      <c r="E1083">
        <v>15816</v>
      </c>
      <c r="F1083">
        <v>0</v>
      </c>
      <c r="G1083">
        <v>1</v>
      </c>
      <c r="H1083">
        <v>1</v>
      </c>
      <c r="I1083">
        <v>37</v>
      </c>
      <c r="J1083">
        <v>91.75</v>
      </c>
      <c r="K1083">
        <v>4.57</v>
      </c>
      <c r="L1083">
        <v>68.900000000000006</v>
      </c>
      <c r="M1083" t="s">
        <v>153</v>
      </c>
      <c r="N1083" t="s">
        <v>2101</v>
      </c>
      <c r="O1083" t="s">
        <v>1302</v>
      </c>
      <c r="P1083" t="s">
        <v>156</v>
      </c>
      <c r="Q1083" t="s">
        <v>157</v>
      </c>
      <c r="R1083" t="s">
        <v>158</v>
      </c>
      <c r="S1083">
        <v>135.05000000000001</v>
      </c>
      <c r="T1083">
        <v>34.65</v>
      </c>
    </row>
    <row r="1084" spans="1:20" x14ac:dyDescent="0.35">
      <c r="A1084" t="s">
        <v>2279</v>
      </c>
      <c r="B1084">
        <v>3300025613</v>
      </c>
      <c r="C1084">
        <v>2717448</v>
      </c>
      <c r="D1084">
        <v>229</v>
      </c>
      <c r="E1084">
        <v>15525</v>
      </c>
      <c r="F1084">
        <v>1</v>
      </c>
      <c r="G1084">
        <v>1</v>
      </c>
      <c r="H1084">
        <v>1</v>
      </c>
      <c r="I1084">
        <v>43</v>
      </c>
      <c r="J1084">
        <v>76.650000000000006</v>
      </c>
      <c r="K1084">
        <v>2.62</v>
      </c>
      <c r="L1084">
        <v>63.55</v>
      </c>
      <c r="M1084" t="s">
        <v>153</v>
      </c>
      <c r="N1084" t="s">
        <v>1311</v>
      </c>
      <c r="O1084" t="s">
        <v>2140</v>
      </c>
      <c r="P1084" t="s">
        <v>156</v>
      </c>
      <c r="Q1084" t="s">
        <v>157</v>
      </c>
      <c r="R1084" t="s">
        <v>158</v>
      </c>
      <c r="S1084">
        <v>135.05000000000001</v>
      </c>
      <c r="T1084">
        <v>34.65</v>
      </c>
    </row>
    <row r="1085" spans="1:20" x14ac:dyDescent="0.35">
      <c r="A1085" t="s">
        <v>2280</v>
      </c>
      <c r="B1085">
        <v>3300025613</v>
      </c>
      <c r="C1085">
        <v>4382483</v>
      </c>
      <c r="D1085">
        <v>73</v>
      </c>
      <c r="E1085">
        <v>107864</v>
      </c>
      <c r="F1085">
        <v>1</v>
      </c>
      <c r="G1085">
        <v>1</v>
      </c>
      <c r="H1085">
        <v>1</v>
      </c>
      <c r="I1085">
        <v>39</v>
      </c>
      <c r="J1085">
        <v>77.59</v>
      </c>
      <c r="K1085">
        <v>3.45</v>
      </c>
      <c r="L1085">
        <v>60.34</v>
      </c>
      <c r="M1085" t="s">
        <v>153</v>
      </c>
      <c r="N1085" t="s">
        <v>2222</v>
      </c>
      <c r="O1085" t="s">
        <v>1114</v>
      </c>
      <c r="P1085" t="s">
        <v>156</v>
      </c>
      <c r="Q1085" t="s">
        <v>157</v>
      </c>
      <c r="R1085" t="s">
        <v>158</v>
      </c>
      <c r="S1085">
        <v>135.05000000000001</v>
      </c>
      <c r="T1085">
        <v>34.65</v>
      </c>
    </row>
    <row r="1086" spans="1:20" x14ac:dyDescent="0.35">
      <c r="A1086" t="s">
        <v>2281</v>
      </c>
      <c r="B1086">
        <v>3300025613</v>
      </c>
      <c r="C1086">
        <v>3576830</v>
      </c>
      <c r="D1086">
        <v>264</v>
      </c>
      <c r="E1086">
        <v>19293</v>
      </c>
      <c r="F1086">
        <v>2</v>
      </c>
      <c r="G1086">
        <v>2</v>
      </c>
      <c r="H1086">
        <v>2</v>
      </c>
      <c r="I1086">
        <v>45</v>
      </c>
      <c r="J1086">
        <v>89.67</v>
      </c>
      <c r="K1086">
        <v>4.55</v>
      </c>
      <c r="L1086">
        <v>66.92</v>
      </c>
      <c r="M1086" t="s">
        <v>153</v>
      </c>
      <c r="N1086" t="s">
        <v>2282</v>
      </c>
      <c r="O1086" t="s">
        <v>593</v>
      </c>
      <c r="P1086" t="s">
        <v>156</v>
      </c>
      <c r="Q1086" t="s">
        <v>157</v>
      </c>
      <c r="R1086" t="s">
        <v>158</v>
      </c>
      <c r="S1086">
        <v>135.05000000000001</v>
      </c>
      <c r="T1086">
        <v>34.65</v>
      </c>
    </row>
    <row r="1087" spans="1:20" x14ac:dyDescent="0.35">
      <c r="A1087" t="s">
        <v>2283</v>
      </c>
      <c r="B1087">
        <v>3300025613</v>
      </c>
      <c r="C1087">
        <v>3575021</v>
      </c>
      <c r="D1087">
        <v>99</v>
      </c>
      <c r="E1087">
        <v>55692</v>
      </c>
      <c r="F1087">
        <v>1</v>
      </c>
      <c r="G1087">
        <v>1</v>
      </c>
      <c r="H1087">
        <v>2</v>
      </c>
      <c r="I1087">
        <v>42</v>
      </c>
      <c r="J1087">
        <v>97.3</v>
      </c>
      <c r="K1087">
        <v>4.7300000000000004</v>
      </c>
      <c r="L1087">
        <v>73.650000000000006</v>
      </c>
      <c r="M1087" t="s">
        <v>183</v>
      </c>
      <c r="N1087" t="s">
        <v>1011</v>
      </c>
      <c r="O1087" t="s">
        <v>1012</v>
      </c>
      <c r="P1087" t="s">
        <v>156</v>
      </c>
      <c r="Q1087" t="s">
        <v>157</v>
      </c>
      <c r="R1087" t="s">
        <v>158</v>
      </c>
      <c r="S1087">
        <v>135.05000000000001</v>
      </c>
      <c r="T1087">
        <v>34.65</v>
      </c>
    </row>
    <row r="1088" spans="1:20" x14ac:dyDescent="0.35">
      <c r="A1088" t="s">
        <v>2284</v>
      </c>
      <c r="B1088">
        <v>3300025613</v>
      </c>
      <c r="C1088">
        <v>3317292</v>
      </c>
      <c r="D1088">
        <v>200</v>
      </c>
      <c r="E1088">
        <v>30773</v>
      </c>
      <c r="F1088">
        <v>0</v>
      </c>
      <c r="G1088">
        <v>0</v>
      </c>
      <c r="H1088">
        <v>0</v>
      </c>
      <c r="I1088">
        <v>44</v>
      </c>
      <c r="J1088">
        <v>92.77</v>
      </c>
      <c r="K1088">
        <v>4.99</v>
      </c>
      <c r="L1088">
        <v>67.819999999999993</v>
      </c>
      <c r="M1088" t="s">
        <v>153</v>
      </c>
      <c r="N1088" t="s">
        <v>2118</v>
      </c>
      <c r="O1088" t="s">
        <v>2119</v>
      </c>
      <c r="P1088" t="s">
        <v>156</v>
      </c>
      <c r="Q1088" t="s">
        <v>157</v>
      </c>
      <c r="R1088" t="s">
        <v>158</v>
      </c>
      <c r="S1088">
        <v>135.05000000000001</v>
      </c>
      <c r="T1088">
        <v>34.65</v>
      </c>
    </row>
    <row r="1089" spans="1:20" x14ac:dyDescent="0.35">
      <c r="A1089" t="s">
        <v>2285</v>
      </c>
      <c r="B1089">
        <v>3300025856</v>
      </c>
      <c r="C1089">
        <v>2258738</v>
      </c>
      <c r="D1089">
        <v>474</v>
      </c>
      <c r="E1089">
        <v>4656</v>
      </c>
      <c r="F1089">
        <v>1</v>
      </c>
      <c r="G1089">
        <v>0</v>
      </c>
      <c r="H1089">
        <v>0</v>
      </c>
      <c r="I1089">
        <v>13</v>
      </c>
      <c r="J1089">
        <v>56.8</v>
      </c>
      <c r="K1089">
        <v>1.23</v>
      </c>
      <c r="L1089">
        <v>50.65</v>
      </c>
      <c r="M1089" t="s">
        <v>153</v>
      </c>
      <c r="N1089" t="s">
        <v>2286</v>
      </c>
      <c r="O1089" t="s">
        <v>2287</v>
      </c>
      <c r="P1089" t="s">
        <v>156</v>
      </c>
      <c r="Q1089" t="s">
        <v>157</v>
      </c>
      <c r="R1089" t="s">
        <v>158</v>
      </c>
      <c r="S1089">
        <v>-118.28</v>
      </c>
      <c r="T1089">
        <v>33.799999999999997</v>
      </c>
    </row>
    <row r="1090" spans="1:20" x14ac:dyDescent="0.35">
      <c r="A1090" t="s">
        <v>2288</v>
      </c>
      <c r="B1090">
        <v>3300025856</v>
      </c>
      <c r="C1090">
        <v>2541082</v>
      </c>
      <c r="D1090">
        <v>286</v>
      </c>
      <c r="E1090">
        <v>11529</v>
      </c>
      <c r="F1090">
        <v>1</v>
      </c>
      <c r="G1090">
        <v>1</v>
      </c>
      <c r="H1090">
        <v>1</v>
      </c>
      <c r="I1090">
        <v>36</v>
      </c>
      <c r="J1090">
        <v>80.91</v>
      </c>
      <c r="K1090">
        <v>3.77</v>
      </c>
      <c r="L1090">
        <v>62.06</v>
      </c>
      <c r="M1090" t="s">
        <v>153</v>
      </c>
      <c r="N1090" t="s">
        <v>2289</v>
      </c>
      <c r="O1090" t="s">
        <v>2290</v>
      </c>
      <c r="P1090" t="s">
        <v>156</v>
      </c>
      <c r="Q1090" t="s">
        <v>157</v>
      </c>
      <c r="R1090" t="s">
        <v>158</v>
      </c>
      <c r="S1090">
        <v>-118.28</v>
      </c>
      <c r="T1090">
        <v>33.799999999999997</v>
      </c>
    </row>
    <row r="1091" spans="1:20" x14ac:dyDescent="0.35">
      <c r="A1091" t="s">
        <v>2291</v>
      </c>
      <c r="B1091">
        <v>3300025856</v>
      </c>
      <c r="C1091">
        <v>2616161</v>
      </c>
      <c r="D1091">
        <v>196</v>
      </c>
      <c r="E1091">
        <v>19960</v>
      </c>
      <c r="F1091">
        <v>1</v>
      </c>
      <c r="G1091">
        <v>1</v>
      </c>
      <c r="H1091">
        <v>1</v>
      </c>
      <c r="I1091">
        <v>34</v>
      </c>
      <c r="J1091">
        <v>87.39</v>
      </c>
      <c r="K1091">
        <v>3.13</v>
      </c>
      <c r="L1091">
        <v>71.739999999999995</v>
      </c>
      <c r="M1091" t="s">
        <v>153</v>
      </c>
      <c r="N1091" t="s">
        <v>1143</v>
      </c>
      <c r="O1091" t="s">
        <v>1144</v>
      </c>
      <c r="P1091" t="s">
        <v>156</v>
      </c>
      <c r="Q1091" t="s">
        <v>157</v>
      </c>
      <c r="R1091" t="s">
        <v>158</v>
      </c>
      <c r="S1091">
        <v>-118.28</v>
      </c>
      <c r="T1091">
        <v>33.799999999999997</v>
      </c>
    </row>
    <row r="1092" spans="1:20" x14ac:dyDescent="0.35">
      <c r="A1092" t="s">
        <v>2292</v>
      </c>
      <c r="B1092">
        <v>3300025856</v>
      </c>
      <c r="C1092">
        <v>2350012</v>
      </c>
      <c r="D1092">
        <v>190</v>
      </c>
      <c r="E1092">
        <v>20254</v>
      </c>
      <c r="F1092">
        <v>2</v>
      </c>
      <c r="G1092">
        <v>0</v>
      </c>
      <c r="H1092">
        <v>0</v>
      </c>
      <c r="I1092">
        <v>39</v>
      </c>
      <c r="J1092">
        <v>93.4</v>
      </c>
      <c r="K1092">
        <v>3.98</v>
      </c>
      <c r="L1092">
        <v>73.5</v>
      </c>
      <c r="M1092" t="s">
        <v>153</v>
      </c>
      <c r="N1092" t="s">
        <v>1326</v>
      </c>
      <c r="O1092" t="s">
        <v>1327</v>
      </c>
      <c r="P1092" t="s">
        <v>156</v>
      </c>
      <c r="Q1092" t="s">
        <v>157</v>
      </c>
      <c r="R1092" t="s">
        <v>158</v>
      </c>
      <c r="S1092">
        <v>-118.28</v>
      </c>
      <c r="T1092">
        <v>33.799999999999997</v>
      </c>
    </row>
    <row r="1093" spans="1:20" x14ac:dyDescent="0.35">
      <c r="A1093" t="s">
        <v>2293</v>
      </c>
      <c r="B1093">
        <v>3300025856</v>
      </c>
      <c r="C1093">
        <v>1656915</v>
      </c>
      <c r="D1093">
        <v>212</v>
      </c>
      <c r="E1093">
        <v>9281</v>
      </c>
      <c r="F1093">
        <v>0</v>
      </c>
      <c r="G1093">
        <v>0</v>
      </c>
      <c r="H1093">
        <v>0</v>
      </c>
      <c r="I1093">
        <v>29</v>
      </c>
      <c r="J1093">
        <v>72.09</v>
      </c>
      <c r="K1093">
        <v>1.38</v>
      </c>
      <c r="L1093">
        <v>65.19</v>
      </c>
      <c r="M1093" t="s">
        <v>153</v>
      </c>
      <c r="N1093" t="s">
        <v>1206</v>
      </c>
      <c r="O1093" t="s">
        <v>955</v>
      </c>
      <c r="P1093" t="s">
        <v>156</v>
      </c>
      <c r="Q1093" t="s">
        <v>157</v>
      </c>
      <c r="R1093" t="s">
        <v>158</v>
      </c>
      <c r="S1093">
        <v>-118.28</v>
      </c>
      <c r="T1093">
        <v>33.799999999999997</v>
      </c>
    </row>
    <row r="1094" spans="1:20" x14ac:dyDescent="0.35">
      <c r="A1094" t="s">
        <v>2294</v>
      </c>
      <c r="B1094">
        <v>3300025856</v>
      </c>
      <c r="C1094">
        <v>1507672</v>
      </c>
      <c r="D1094">
        <v>293</v>
      </c>
      <c r="E1094">
        <v>5212</v>
      </c>
      <c r="F1094">
        <v>0</v>
      </c>
      <c r="G1094">
        <v>0</v>
      </c>
      <c r="H1094">
        <v>0</v>
      </c>
      <c r="I1094">
        <v>28</v>
      </c>
      <c r="J1094">
        <v>64.61</v>
      </c>
      <c r="K1094">
        <v>1.46</v>
      </c>
      <c r="L1094">
        <v>57.31</v>
      </c>
      <c r="M1094" t="s">
        <v>153</v>
      </c>
      <c r="N1094" t="s">
        <v>1139</v>
      </c>
      <c r="O1094" t="s">
        <v>164</v>
      </c>
      <c r="P1094" t="s">
        <v>156</v>
      </c>
      <c r="Q1094" t="s">
        <v>157</v>
      </c>
      <c r="R1094" t="s">
        <v>158</v>
      </c>
      <c r="S1094">
        <v>-118.28</v>
      </c>
      <c r="T1094">
        <v>33.799999999999997</v>
      </c>
    </row>
    <row r="1095" spans="1:20" x14ac:dyDescent="0.35">
      <c r="A1095" t="s">
        <v>2295</v>
      </c>
      <c r="B1095">
        <v>3300025856</v>
      </c>
      <c r="C1095">
        <v>1672039</v>
      </c>
      <c r="D1095">
        <v>200</v>
      </c>
      <c r="E1095">
        <v>9568</v>
      </c>
      <c r="F1095">
        <v>0</v>
      </c>
      <c r="G1095">
        <v>1</v>
      </c>
      <c r="H1095">
        <v>0</v>
      </c>
      <c r="I1095">
        <v>27</v>
      </c>
      <c r="J1095">
        <v>80.930000000000007</v>
      </c>
      <c r="K1095">
        <v>2.0299999999999998</v>
      </c>
      <c r="L1095">
        <v>70.78</v>
      </c>
      <c r="M1095" t="s">
        <v>153</v>
      </c>
      <c r="N1095" t="s">
        <v>2296</v>
      </c>
      <c r="O1095" t="s">
        <v>2297</v>
      </c>
      <c r="P1095" t="s">
        <v>156</v>
      </c>
      <c r="Q1095" t="s">
        <v>157</v>
      </c>
      <c r="R1095" t="s">
        <v>158</v>
      </c>
      <c r="S1095">
        <v>-118.28</v>
      </c>
      <c r="T1095">
        <v>33.799999999999997</v>
      </c>
    </row>
    <row r="1096" spans="1:20" x14ac:dyDescent="0.35">
      <c r="A1096" t="s">
        <v>2298</v>
      </c>
      <c r="B1096">
        <v>3300025856</v>
      </c>
      <c r="C1096">
        <v>1545030</v>
      </c>
      <c r="D1096">
        <v>264</v>
      </c>
      <c r="E1096">
        <v>6198</v>
      </c>
      <c r="F1096">
        <v>0</v>
      </c>
      <c r="G1096">
        <v>1</v>
      </c>
      <c r="H1096">
        <v>0</v>
      </c>
      <c r="I1096">
        <v>17</v>
      </c>
      <c r="J1096">
        <v>75.150000000000006</v>
      </c>
      <c r="K1096">
        <v>4.5999999999999996</v>
      </c>
      <c r="L1096">
        <v>52.15</v>
      </c>
      <c r="M1096" t="s">
        <v>153</v>
      </c>
      <c r="N1096" t="s">
        <v>1080</v>
      </c>
      <c r="O1096" t="s">
        <v>1081</v>
      </c>
      <c r="P1096" t="s">
        <v>156</v>
      </c>
      <c r="Q1096" t="s">
        <v>157</v>
      </c>
      <c r="R1096" t="s">
        <v>158</v>
      </c>
      <c r="S1096">
        <v>-118.28</v>
      </c>
      <c r="T1096">
        <v>33.799999999999997</v>
      </c>
    </row>
    <row r="1097" spans="1:20" x14ac:dyDescent="0.35">
      <c r="A1097" t="s">
        <v>2299</v>
      </c>
      <c r="B1097">
        <v>3300025856</v>
      </c>
      <c r="C1097">
        <v>816190</v>
      </c>
      <c r="D1097">
        <v>81</v>
      </c>
      <c r="E1097">
        <v>12760</v>
      </c>
      <c r="F1097">
        <v>0</v>
      </c>
      <c r="G1097">
        <v>2</v>
      </c>
      <c r="H1097">
        <v>0</v>
      </c>
      <c r="I1097">
        <v>21</v>
      </c>
      <c r="J1097">
        <v>83.22</v>
      </c>
      <c r="K1097">
        <v>2.67</v>
      </c>
      <c r="L1097">
        <v>69.87</v>
      </c>
      <c r="M1097" t="s">
        <v>153</v>
      </c>
      <c r="N1097" t="s">
        <v>1746</v>
      </c>
      <c r="O1097" t="s">
        <v>1448</v>
      </c>
      <c r="P1097" t="s">
        <v>156</v>
      </c>
      <c r="Q1097" t="s">
        <v>157</v>
      </c>
      <c r="R1097" t="s">
        <v>158</v>
      </c>
      <c r="S1097">
        <v>-118.28</v>
      </c>
      <c r="T1097">
        <v>33.799999999999997</v>
      </c>
    </row>
    <row r="1098" spans="1:20" x14ac:dyDescent="0.35">
      <c r="A1098" t="s">
        <v>2300</v>
      </c>
      <c r="B1098">
        <v>3300025856</v>
      </c>
      <c r="C1098">
        <v>545485</v>
      </c>
      <c r="D1098">
        <v>77</v>
      </c>
      <c r="E1098">
        <v>7796</v>
      </c>
      <c r="F1098">
        <v>2</v>
      </c>
      <c r="G1098">
        <v>1</v>
      </c>
      <c r="H1098">
        <v>1</v>
      </c>
      <c r="I1098">
        <v>32</v>
      </c>
      <c r="J1098">
        <v>56.57</v>
      </c>
      <c r="K1098">
        <v>1.23</v>
      </c>
      <c r="L1098">
        <v>50.42</v>
      </c>
      <c r="M1098" t="s">
        <v>153</v>
      </c>
      <c r="N1098" t="s">
        <v>2301</v>
      </c>
      <c r="O1098" t="s">
        <v>2302</v>
      </c>
      <c r="P1098" t="s">
        <v>156</v>
      </c>
      <c r="Q1098" t="s">
        <v>157</v>
      </c>
      <c r="R1098" t="s">
        <v>158</v>
      </c>
      <c r="S1098">
        <v>-118.28</v>
      </c>
      <c r="T1098">
        <v>33.799999999999997</v>
      </c>
    </row>
    <row r="1099" spans="1:20" x14ac:dyDescent="0.35">
      <c r="A1099" t="s">
        <v>2303</v>
      </c>
      <c r="B1099">
        <v>3300025856</v>
      </c>
      <c r="C1099">
        <v>2808477</v>
      </c>
      <c r="D1099">
        <v>149</v>
      </c>
      <c r="E1099">
        <v>27652</v>
      </c>
      <c r="F1099">
        <v>1</v>
      </c>
      <c r="G1099">
        <v>0</v>
      </c>
      <c r="H1099">
        <v>0</v>
      </c>
      <c r="I1099">
        <v>32</v>
      </c>
      <c r="J1099">
        <v>88.42</v>
      </c>
      <c r="K1099">
        <v>0.51</v>
      </c>
      <c r="L1099">
        <v>85.87</v>
      </c>
      <c r="M1099" t="s">
        <v>153</v>
      </c>
      <c r="N1099" t="s">
        <v>1154</v>
      </c>
      <c r="O1099" t="s">
        <v>191</v>
      </c>
      <c r="P1099" t="s">
        <v>156</v>
      </c>
      <c r="Q1099" t="s">
        <v>157</v>
      </c>
      <c r="R1099" t="s">
        <v>158</v>
      </c>
      <c r="S1099">
        <v>-118.28</v>
      </c>
      <c r="T1099">
        <v>33.799999999999997</v>
      </c>
    </row>
    <row r="1100" spans="1:20" x14ac:dyDescent="0.35">
      <c r="A1100" t="s">
        <v>2304</v>
      </c>
      <c r="B1100">
        <v>3300025856</v>
      </c>
      <c r="C1100">
        <v>3107744</v>
      </c>
      <c r="D1100">
        <v>58</v>
      </c>
      <c r="E1100">
        <v>98950</v>
      </c>
      <c r="F1100">
        <v>2</v>
      </c>
      <c r="G1100">
        <v>1</v>
      </c>
      <c r="H1100">
        <v>1</v>
      </c>
      <c r="I1100">
        <v>42</v>
      </c>
      <c r="J1100">
        <v>93.55</v>
      </c>
      <c r="K1100">
        <v>1.94</v>
      </c>
      <c r="L1100">
        <v>83.85</v>
      </c>
      <c r="M1100" t="s">
        <v>183</v>
      </c>
      <c r="N1100" t="s">
        <v>2305</v>
      </c>
      <c r="O1100" t="s">
        <v>2306</v>
      </c>
      <c r="P1100" t="s">
        <v>156</v>
      </c>
      <c r="Q1100" t="s">
        <v>157</v>
      </c>
      <c r="R1100" t="s">
        <v>158</v>
      </c>
      <c r="S1100">
        <v>-118.28</v>
      </c>
      <c r="T1100">
        <v>33.799999999999997</v>
      </c>
    </row>
    <row r="1101" spans="1:20" x14ac:dyDescent="0.35">
      <c r="A1101" t="s">
        <v>2307</v>
      </c>
      <c r="B1101">
        <v>3300025856</v>
      </c>
      <c r="C1101">
        <v>3109734</v>
      </c>
      <c r="D1101">
        <v>254</v>
      </c>
      <c r="E1101">
        <v>18941</v>
      </c>
      <c r="F1101">
        <v>1</v>
      </c>
      <c r="G1101">
        <v>1</v>
      </c>
      <c r="H1101">
        <v>1</v>
      </c>
      <c r="I1101">
        <v>42</v>
      </c>
      <c r="J1101">
        <v>80.459999999999994</v>
      </c>
      <c r="K1101">
        <v>3.06</v>
      </c>
      <c r="L1101">
        <v>65.16</v>
      </c>
      <c r="M1101" t="s">
        <v>153</v>
      </c>
      <c r="N1101" t="s">
        <v>1374</v>
      </c>
      <c r="O1101" t="s">
        <v>1312</v>
      </c>
      <c r="P1101" t="s">
        <v>156</v>
      </c>
      <c r="Q1101" t="s">
        <v>157</v>
      </c>
      <c r="R1101" t="s">
        <v>158</v>
      </c>
      <c r="S1101">
        <v>-118.28</v>
      </c>
      <c r="T1101">
        <v>33.799999999999997</v>
      </c>
    </row>
    <row r="1102" spans="1:20" x14ac:dyDescent="0.35">
      <c r="A1102" t="s">
        <v>2308</v>
      </c>
      <c r="B1102">
        <v>3300025856</v>
      </c>
      <c r="C1102">
        <v>2720478</v>
      </c>
      <c r="D1102">
        <v>251</v>
      </c>
      <c r="E1102">
        <v>14966</v>
      </c>
      <c r="F1102">
        <v>1</v>
      </c>
      <c r="G1102">
        <v>1</v>
      </c>
      <c r="H1102">
        <v>2</v>
      </c>
      <c r="I1102">
        <v>38</v>
      </c>
      <c r="J1102">
        <v>89.43</v>
      </c>
      <c r="K1102">
        <v>2.56</v>
      </c>
      <c r="L1102">
        <v>76.63</v>
      </c>
      <c r="M1102" t="s">
        <v>153</v>
      </c>
      <c r="N1102" t="s">
        <v>2067</v>
      </c>
      <c r="O1102" t="s">
        <v>2068</v>
      </c>
      <c r="P1102" t="s">
        <v>156</v>
      </c>
      <c r="Q1102" t="s">
        <v>157</v>
      </c>
      <c r="R1102" t="s">
        <v>158</v>
      </c>
      <c r="S1102">
        <v>-118.28</v>
      </c>
      <c r="T1102">
        <v>33.799999999999997</v>
      </c>
    </row>
    <row r="1103" spans="1:20" x14ac:dyDescent="0.35">
      <c r="A1103" t="s">
        <v>124</v>
      </c>
      <c r="B1103">
        <v>3300025856</v>
      </c>
      <c r="C1103">
        <v>2793899</v>
      </c>
      <c r="D1103">
        <v>103</v>
      </c>
      <c r="E1103">
        <v>46720</v>
      </c>
      <c r="F1103">
        <v>1</v>
      </c>
      <c r="G1103">
        <v>2</v>
      </c>
      <c r="H1103">
        <v>1</v>
      </c>
      <c r="I1103">
        <v>46</v>
      </c>
      <c r="J1103">
        <v>94.89</v>
      </c>
      <c r="K1103">
        <v>4.3</v>
      </c>
      <c r="L1103">
        <v>73.39</v>
      </c>
      <c r="M1103" t="s">
        <v>183</v>
      </c>
      <c r="N1103" t="s">
        <v>1393</v>
      </c>
      <c r="O1103" t="s">
        <v>1394</v>
      </c>
      <c r="P1103" t="s">
        <v>156</v>
      </c>
      <c r="Q1103" t="s">
        <v>157</v>
      </c>
      <c r="R1103" t="s">
        <v>158</v>
      </c>
      <c r="S1103">
        <v>-118.28</v>
      </c>
      <c r="T1103">
        <v>33.799999999999997</v>
      </c>
    </row>
    <row r="1104" spans="1:20" x14ac:dyDescent="0.35">
      <c r="A1104" t="s">
        <v>2309</v>
      </c>
      <c r="B1104">
        <v>3300025856</v>
      </c>
      <c r="C1104">
        <v>2898089</v>
      </c>
      <c r="D1104">
        <v>107</v>
      </c>
      <c r="E1104">
        <v>53975</v>
      </c>
      <c r="F1104">
        <v>0</v>
      </c>
      <c r="G1104">
        <v>0</v>
      </c>
      <c r="H1104">
        <v>0</v>
      </c>
      <c r="I1104">
        <v>43</v>
      </c>
      <c r="J1104">
        <v>96.77</v>
      </c>
      <c r="K1104">
        <v>3.87</v>
      </c>
      <c r="L1104">
        <v>77.42</v>
      </c>
      <c r="M1104" t="s">
        <v>153</v>
      </c>
      <c r="N1104" t="s">
        <v>225</v>
      </c>
      <c r="O1104" t="s">
        <v>226</v>
      </c>
      <c r="P1104" t="s">
        <v>156</v>
      </c>
      <c r="Q1104" t="s">
        <v>157</v>
      </c>
      <c r="R1104" t="s">
        <v>158</v>
      </c>
      <c r="S1104">
        <v>-118.28</v>
      </c>
      <c r="T1104">
        <v>33.799999999999997</v>
      </c>
    </row>
    <row r="1105" spans="1:20" x14ac:dyDescent="0.35">
      <c r="A1105" t="s">
        <v>2310</v>
      </c>
      <c r="B1105">
        <v>3300025856</v>
      </c>
      <c r="C1105">
        <v>1831590</v>
      </c>
      <c r="D1105">
        <v>37</v>
      </c>
      <c r="E1105">
        <v>131444</v>
      </c>
      <c r="F1105">
        <v>1</v>
      </c>
      <c r="G1105">
        <v>1</v>
      </c>
      <c r="H1105">
        <v>1</v>
      </c>
      <c r="I1105">
        <v>45</v>
      </c>
      <c r="J1105">
        <v>94.64</v>
      </c>
      <c r="K1105">
        <v>0.68</v>
      </c>
      <c r="L1105">
        <v>91.24</v>
      </c>
      <c r="M1105" t="s">
        <v>183</v>
      </c>
      <c r="N1105" t="s">
        <v>1342</v>
      </c>
      <c r="O1105" t="s">
        <v>155</v>
      </c>
      <c r="P1105" t="s">
        <v>156</v>
      </c>
      <c r="Q1105" t="s">
        <v>157</v>
      </c>
      <c r="R1105" t="s">
        <v>158</v>
      </c>
      <c r="S1105">
        <v>-118.28</v>
      </c>
      <c r="T1105">
        <v>33.799999999999997</v>
      </c>
    </row>
    <row r="1106" spans="1:20" x14ac:dyDescent="0.35">
      <c r="A1106" t="s">
        <v>2311</v>
      </c>
      <c r="B1106">
        <v>3300025856</v>
      </c>
      <c r="C1106">
        <v>2065684</v>
      </c>
      <c r="D1106">
        <v>125</v>
      </c>
      <c r="E1106">
        <v>29819</v>
      </c>
      <c r="F1106">
        <v>1</v>
      </c>
      <c r="G1106">
        <v>0</v>
      </c>
      <c r="H1106">
        <v>0</v>
      </c>
      <c r="I1106">
        <v>25</v>
      </c>
      <c r="J1106">
        <v>73.87</v>
      </c>
      <c r="K1106">
        <v>4.09</v>
      </c>
      <c r="L1106">
        <v>53.42</v>
      </c>
      <c r="M1106" t="s">
        <v>153</v>
      </c>
      <c r="N1106" t="s">
        <v>2312</v>
      </c>
      <c r="O1106" t="s">
        <v>2313</v>
      </c>
      <c r="P1106" t="s">
        <v>156</v>
      </c>
      <c r="Q1106" t="s">
        <v>157</v>
      </c>
      <c r="R1106" t="s">
        <v>158</v>
      </c>
      <c r="S1106">
        <v>-118.28</v>
      </c>
      <c r="T1106">
        <v>33.799999999999997</v>
      </c>
    </row>
    <row r="1107" spans="1:20" x14ac:dyDescent="0.35">
      <c r="A1107" t="s">
        <v>2314</v>
      </c>
      <c r="B1107">
        <v>3300025856</v>
      </c>
      <c r="C1107">
        <v>2039263</v>
      </c>
      <c r="D1107">
        <v>298</v>
      </c>
      <c r="E1107">
        <v>7303</v>
      </c>
      <c r="F1107">
        <v>0</v>
      </c>
      <c r="G1107">
        <v>1</v>
      </c>
      <c r="H1107">
        <v>0</v>
      </c>
      <c r="I1107">
        <v>23</v>
      </c>
      <c r="J1107">
        <v>66.25</v>
      </c>
      <c r="K1107">
        <v>0.18</v>
      </c>
      <c r="L1107">
        <v>65.349999999999994</v>
      </c>
      <c r="M1107" t="s">
        <v>153</v>
      </c>
      <c r="N1107" t="s">
        <v>1316</v>
      </c>
      <c r="O1107" t="s">
        <v>188</v>
      </c>
      <c r="P1107" t="s">
        <v>156</v>
      </c>
      <c r="Q1107" t="s">
        <v>157</v>
      </c>
      <c r="R1107" t="s">
        <v>158</v>
      </c>
      <c r="S1107">
        <v>-118.28</v>
      </c>
      <c r="T1107">
        <v>33.799999999999997</v>
      </c>
    </row>
    <row r="1108" spans="1:20" x14ac:dyDescent="0.35">
      <c r="A1108" t="s">
        <v>2315</v>
      </c>
      <c r="B1108">
        <v>3300025856</v>
      </c>
      <c r="C1108">
        <v>1876299</v>
      </c>
      <c r="D1108">
        <v>192</v>
      </c>
      <c r="E1108">
        <v>12614</v>
      </c>
      <c r="F1108">
        <v>1</v>
      </c>
      <c r="G1108">
        <v>0</v>
      </c>
      <c r="H1108">
        <v>1</v>
      </c>
      <c r="I1108">
        <v>30</v>
      </c>
      <c r="J1108">
        <v>72.959999999999994</v>
      </c>
      <c r="K1108">
        <v>1.61</v>
      </c>
      <c r="L1108">
        <v>64.91</v>
      </c>
      <c r="M1108" t="s">
        <v>153</v>
      </c>
      <c r="N1108" t="s">
        <v>1736</v>
      </c>
      <c r="O1108" t="s">
        <v>1293</v>
      </c>
      <c r="P1108" t="s">
        <v>156</v>
      </c>
      <c r="Q1108" t="s">
        <v>157</v>
      </c>
      <c r="R1108" t="s">
        <v>158</v>
      </c>
      <c r="S1108">
        <v>-118.28</v>
      </c>
      <c r="T1108">
        <v>33.799999999999997</v>
      </c>
    </row>
    <row r="1109" spans="1:20" x14ac:dyDescent="0.35">
      <c r="A1109" t="s">
        <v>2316</v>
      </c>
      <c r="B1109">
        <v>3300025856</v>
      </c>
      <c r="C1109">
        <v>1261969</v>
      </c>
      <c r="D1109">
        <v>16</v>
      </c>
      <c r="E1109">
        <v>108729</v>
      </c>
      <c r="F1109">
        <v>0</v>
      </c>
      <c r="G1109">
        <v>0</v>
      </c>
      <c r="H1109">
        <v>0</v>
      </c>
      <c r="I1109">
        <v>25</v>
      </c>
      <c r="J1109">
        <v>52.75</v>
      </c>
      <c r="K1109">
        <v>0</v>
      </c>
      <c r="L1109">
        <v>52.75</v>
      </c>
      <c r="M1109" t="s">
        <v>153</v>
      </c>
      <c r="N1109" t="s">
        <v>1989</v>
      </c>
      <c r="O1109" t="s">
        <v>1910</v>
      </c>
      <c r="P1109" t="s">
        <v>156</v>
      </c>
      <c r="Q1109" t="s">
        <v>157</v>
      </c>
      <c r="R1109" t="s">
        <v>158</v>
      </c>
      <c r="S1109">
        <v>-118.28</v>
      </c>
      <c r="T1109">
        <v>33.799999999999997</v>
      </c>
    </row>
    <row r="1110" spans="1:20" x14ac:dyDescent="0.35">
      <c r="A1110" t="s">
        <v>2317</v>
      </c>
      <c r="B1110">
        <v>3300025856</v>
      </c>
      <c r="C1110">
        <v>414091</v>
      </c>
      <c r="D1110">
        <v>56</v>
      </c>
      <c r="E1110">
        <v>7280</v>
      </c>
      <c r="F1110">
        <v>1</v>
      </c>
      <c r="G1110">
        <v>1</v>
      </c>
      <c r="H1110">
        <v>2</v>
      </c>
      <c r="I1110">
        <v>25</v>
      </c>
      <c r="J1110">
        <v>53.13</v>
      </c>
      <c r="K1110">
        <v>0</v>
      </c>
      <c r="L1110">
        <v>53.13</v>
      </c>
      <c r="M1110" t="s">
        <v>153</v>
      </c>
      <c r="N1110" t="s">
        <v>2318</v>
      </c>
      <c r="O1110" t="s">
        <v>1071</v>
      </c>
      <c r="P1110" t="s">
        <v>156</v>
      </c>
      <c r="Q1110" t="s">
        <v>157</v>
      </c>
      <c r="R1110" t="s">
        <v>158</v>
      </c>
      <c r="S1110">
        <v>-118.28</v>
      </c>
      <c r="T1110">
        <v>33.799999999999997</v>
      </c>
    </row>
    <row r="1111" spans="1:20" x14ac:dyDescent="0.35">
      <c r="A1111" t="s">
        <v>2319</v>
      </c>
      <c r="B1111">
        <v>3300025858</v>
      </c>
      <c r="C1111">
        <v>876936</v>
      </c>
      <c r="D1111">
        <v>5</v>
      </c>
      <c r="E1111">
        <v>468238</v>
      </c>
      <c r="F1111">
        <v>1</v>
      </c>
      <c r="G1111">
        <v>1</v>
      </c>
      <c r="H1111">
        <v>1</v>
      </c>
      <c r="I1111">
        <v>45</v>
      </c>
      <c r="J1111">
        <v>73.760000000000005</v>
      </c>
      <c r="K1111">
        <v>0.99</v>
      </c>
      <c r="L1111">
        <v>68.81</v>
      </c>
      <c r="M1111" t="s">
        <v>153</v>
      </c>
      <c r="N1111" t="s">
        <v>2320</v>
      </c>
      <c r="O1111" t="s">
        <v>2321</v>
      </c>
      <c r="P1111" t="s">
        <v>156</v>
      </c>
      <c r="Q1111" t="s">
        <v>157</v>
      </c>
      <c r="R1111" t="s">
        <v>158</v>
      </c>
      <c r="S1111">
        <v>139.63</v>
      </c>
      <c r="T1111">
        <v>35.92</v>
      </c>
    </row>
    <row r="1112" spans="1:20" x14ac:dyDescent="0.35">
      <c r="A1112" t="s">
        <v>2322</v>
      </c>
      <c r="B1112">
        <v>3300025858</v>
      </c>
      <c r="C1112">
        <v>1115853</v>
      </c>
      <c r="D1112">
        <v>160</v>
      </c>
      <c r="E1112">
        <v>7469</v>
      </c>
      <c r="F1112">
        <v>0</v>
      </c>
      <c r="G1112">
        <v>0</v>
      </c>
      <c r="H1112">
        <v>0</v>
      </c>
      <c r="I1112">
        <v>32</v>
      </c>
      <c r="J1112">
        <v>67.86</v>
      </c>
      <c r="K1112">
        <v>1.95</v>
      </c>
      <c r="L1112">
        <v>58.11</v>
      </c>
      <c r="M1112" t="s">
        <v>153</v>
      </c>
      <c r="N1112" t="s">
        <v>2323</v>
      </c>
      <c r="O1112" t="s">
        <v>2324</v>
      </c>
      <c r="P1112" t="s">
        <v>156</v>
      </c>
      <c r="Q1112" t="s">
        <v>157</v>
      </c>
      <c r="R1112" t="s">
        <v>158</v>
      </c>
      <c r="S1112">
        <v>139.63</v>
      </c>
      <c r="T1112">
        <v>35.92</v>
      </c>
    </row>
    <row r="1113" spans="1:20" x14ac:dyDescent="0.35">
      <c r="A1113" t="s">
        <v>2325</v>
      </c>
      <c r="B1113">
        <v>3300025858</v>
      </c>
      <c r="C1113">
        <v>1104845</v>
      </c>
      <c r="D1113">
        <v>205</v>
      </c>
      <c r="E1113">
        <v>5327</v>
      </c>
      <c r="F1113">
        <v>0</v>
      </c>
      <c r="G1113">
        <v>0</v>
      </c>
      <c r="H1113">
        <v>0</v>
      </c>
      <c r="I1113">
        <v>14</v>
      </c>
      <c r="J1113">
        <v>62.84</v>
      </c>
      <c r="K1113">
        <v>0.67</v>
      </c>
      <c r="L1113">
        <v>59.49</v>
      </c>
      <c r="M1113" t="s">
        <v>153</v>
      </c>
      <c r="N1113" t="s">
        <v>2326</v>
      </c>
      <c r="O1113" t="s">
        <v>2327</v>
      </c>
      <c r="P1113" t="s">
        <v>156</v>
      </c>
      <c r="Q1113" t="s">
        <v>157</v>
      </c>
      <c r="R1113" t="s">
        <v>158</v>
      </c>
      <c r="S1113">
        <v>139.63</v>
      </c>
      <c r="T1113">
        <v>35.92</v>
      </c>
    </row>
    <row r="1114" spans="1:20" x14ac:dyDescent="0.35">
      <c r="A1114" t="s">
        <v>2328</v>
      </c>
      <c r="B1114">
        <v>3300025858</v>
      </c>
      <c r="C1114">
        <v>1443747</v>
      </c>
      <c r="D1114">
        <v>70</v>
      </c>
      <c r="E1114">
        <v>30920</v>
      </c>
      <c r="F1114">
        <v>0</v>
      </c>
      <c r="G1114">
        <v>1</v>
      </c>
      <c r="H1114">
        <v>1</v>
      </c>
      <c r="I1114">
        <v>36</v>
      </c>
      <c r="J1114">
        <v>56.86</v>
      </c>
      <c r="K1114">
        <v>0</v>
      </c>
      <c r="L1114">
        <v>56.86</v>
      </c>
      <c r="M1114" t="s">
        <v>153</v>
      </c>
      <c r="N1114" t="s">
        <v>2329</v>
      </c>
      <c r="O1114" t="s">
        <v>1213</v>
      </c>
      <c r="P1114" t="s">
        <v>156</v>
      </c>
      <c r="Q1114" t="s">
        <v>157</v>
      </c>
      <c r="R1114" t="s">
        <v>158</v>
      </c>
      <c r="S1114">
        <v>139.63</v>
      </c>
      <c r="T1114">
        <v>35.92</v>
      </c>
    </row>
    <row r="1115" spans="1:20" x14ac:dyDescent="0.35">
      <c r="A1115" t="s">
        <v>2330</v>
      </c>
      <c r="B1115">
        <v>3300025858</v>
      </c>
      <c r="C1115">
        <v>1702840</v>
      </c>
      <c r="D1115">
        <v>286</v>
      </c>
      <c r="E1115">
        <v>6224</v>
      </c>
      <c r="F1115">
        <v>0</v>
      </c>
      <c r="G1115">
        <v>0</v>
      </c>
      <c r="H1115">
        <v>0</v>
      </c>
      <c r="I1115">
        <v>21</v>
      </c>
      <c r="J1115">
        <v>68.25</v>
      </c>
      <c r="K1115">
        <v>0</v>
      </c>
      <c r="L1115">
        <v>68.25</v>
      </c>
      <c r="M1115" t="s">
        <v>153</v>
      </c>
      <c r="N1115" t="s">
        <v>2331</v>
      </c>
      <c r="O1115" t="s">
        <v>2332</v>
      </c>
      <c r="P1115" t="s">
        <v>156</v>
      </c>
      <c r="Q1115" t="s">
        <v>157</v>
      </c>
      <c r="R1115" t="s">
        <v>158</v>
      </c>
      <c r="S1115">
        <v>139.63</v>
      </c>
      <c r="T1115">
        <v>35.92</v>
      </c>
    </row>
    <row r="1116" spans="1:20" x14ac:dyDescent="0.35">
      <c r="A1116" t="s">
        <v>2333</v>
      </c>
      <c r="B1116">
        <v>3300025858</v>
      </c>
      <c r="C1116">
        <v>631583</v>
      </c>
      <c r="D1116">
        <v>15</v>
      </c>
      <c r="E1116">
        <v>79991</v>
      </c>
      <c r="F1116">
        <v>1</v>
      </c>
      <c r="G1116">
        <v>1</v>
      </c>
      <c r="H1116">
        <v>2</v>
      </c>
      <c r="I1116">
        <v>39</v>
      </c>
      <c r="J1116">
        <v>76.72</v>
      </c>
      <c r="K1116">
        <v>0</v>
      </c>
      <c r="L1116">
        <v>76.72</v>
      </c>
      <c r="M1116" t="s">
        <v>153</v>
      </c>
      <c r="N1116" t="s">
        <v>2334</v>
      </c>
      <c r="O1116" t="s">
        <v>634</v>
      </c>
      <c r="P1116" t="s">
        <v>156</v>
      </c>
      <c r="Q1116" t="s">
        <v>157</v>
      </c>
      <c r="R1116" t="s">
        <v>158</v>
      </c>
      <c r="S1116">
        <v>139.63</v>
      </c>
      <c r="T1116">
        <v>35.92</v>
      </c>
    </row>
    <row r="1117" spans="1:20" x14ac:dyDescent="0.35">
      <c r="A1117" t="s">
        <v>2335</v>
      </c>
      <c r="B1117">
        <v>3300025858</v>
      </c>
      <c r="C1117">
        <v>2038099</v>
      </c>
      <c r="D1117">
        <v>270</v>
      </c>
      <c r="E1117">
        <v>9065</v>
      </c>
      <c r="F1117">
        <v>0</v>
      </c>
      <c r="G1117">
        <v>0</v>
      </c>
      <c r="H1117">
        <v>0</v>
      </c>
      <c r="I1117">
        <v>39</v>
      </c>
      <c r="J1117">
        <v>86.81</v>
      </c>
      <c r="K1117">
        <v>0</v>
      </c>
      <c r="L1117">
        <v>86.81</v>
      </c>
      <c r="M1117" t="s">
        <v>153</v>
      </c>
      <c r="N1117" t="s">
        <v>2336</v>
      </c>
      <c r="O1117" t="s">
        <v>2337</v>
      </c>
      <c r="P1117" t="s">
        <v>156</v>
      </c>
      <c r="Q1117" t="s">
        <v>157</v>
      </c>
      <c r="R1117" t="s">
        <v>158</v>
      </c>
      <c r="S1117">
        <v>139.63</v>
      </c>
      <c r="T1117">
        <v>35.92</v>
      </c>
    </row>
    <row r="1118" spans="1:20" x14ac:dyDescent="0.35">
      <c r="A1118" t="s">
        <v>92</v>
      </c>
      <c r="B1118">
        <v>3300025858</v>
      </c>
      <c r="C1118">
        <v>2063510</v>
      </c>
      <c r="D1118">
        <v>89</v>
      </c>
      <c r="E1118">
        <v>47281</v>
      </c>
      <c r="F1118">
        <v>2</v>
      </c>
      <c r="G1118">
        <v>1</v>
      </c>
      <c r="H1118">
        <v>2</v>
      </c>
      <c r="I1118">
        <v>39</v>
      </c>
      <c r="J1118">
        <v>93.95</v>
      </c>
      <c r="K1118">
        <v>2.38</v>
      </c>
      <c r="L1118">
        <v>82.05</v>
      </c>
      <c r="M1118" t="s">
        <v>183</v>
      </c>
      <c r="N1118" t="s">
        <v>2338</v>
      </c>
      <c r="O1118" t="s">
        <v>2339</v>
      </c>
      <c r="P1118" t="s">
        <v>156</v>
      </c>
      <c r="Q1118" t="s">
        <v>157</v>
      </c>
      <c r="R1118" t="s">
        <v>158</v>
      </c>
      <c r="S1118">
        <v>139.63</v>
      </c>
      <c r="T1118">
        <v>35.92</v>
      </c>
    </row>
    <row r="1119" spans="1:20" x14ac:dyDescent="0.35">
      <c r="A1119" t="s">
        <v>2340</v>
      </c>
      <c r="B1119">
        <v>3300025858</v>
      </c>
      <c r="C1119">
        <v>2212088</v>
      </c>
      <c r="D1119">
        <v>124</v>
      </c>
      <c r="E1119">
        <v>26502</v>
      </c>
      <c r="F1119">
        <v>1</v>
      </c>
      <c r="G1119">
        <v>1</v>
      </c>
      <c r="H1119">
        <v>1</v>
      </c>
      <c r="I1119">
        <v>43</v>
      </c>
      <c r="J1119">
        <v>89.47</v>
      </c>
      <c r="K1119">
        <v>1.08</v>
      </c>
      <c r="L1119">
        <v>84.07</v>
      </c>
      <c r="M1119" t="s">
        <v>153</v>
      </c>
      <c r="N1119" t="s">
        <v>2341</v>
      </c>
      <c r="O1119" t="s">
        <v>2342</v>
      </c>
      <c r="P1119" t="s">
        <v>156</v>
      </c>
      <c r="Q1119" t="s">
        <v>157</v>
      </c>
      <c r="R1119" t="s">
        <v>158</v>
      </c>
      <c r="S1119">
        <v>139.63</v>
      </c>
      <c r="T1119">
        <v>35.92</v>
      </c>
    </row>
    <row r="1120" spans="1:20" x14ac:dyDescent="0.35">
      <c r="A1120" t="s">
        <v>2343</v>
      </c>
      <c r="B1120">
        <v>3300025858</v>
      </c>
      <c r="C1120">
        <v>2881049</v>
      </c>
      <c r="D1120">
        <v>263</v>
      </c>
      <c r="E1120">
        <v>15062</v>
      </c>
      <c r="F1120">
        <v>2</v>
      </c>
      <c r="G1120">
        <v>2</v>
      </c>
      <c r="H1120">
        <v>1</v>
      </c>
      <c r="I1120">
        <v>33</v>
      </c>
      <c r="J1120">
        <v>84.87</v>
      </c>
      <c r="K1120">
        <v>4.62</v>
      </c>
      <c r="L1120">
        <v>61.77</v>
      </c>
      <c r="M1120" t="s">
        <v>153</v>
      </c>
      <c r="N1120" t="s">
        <v>2344</v>
      </c>
      <c r="O1120" t="s">
        <v>2345</v>
      </c>
      <c r="P1120" t="s">
        <v>156</v>
      </c>
      <c r="Q1120" t="s">
        <v>157</v>
      </c>
      <c r="R1120" t="s">
        <v>158</v>
      </c>
      <c r="S1120">
        <v>139.63</v>
      </c>
      <c r="T1120">
        <v>35.92</v>
      </c>
    </row>
    <row r="1121" spans="1:20" x14ac:dyDescent="0.35">
      <c r="A1121" t="s">
        <v>45</v>
      </c>
      <c r="B1121">
        <v>3300025858</v>
      </c>
      <c r="C1121">
        <v>4040844</v>
      </c>
      <c r="D1121">
        <v>144</v>
      </c>
      <c r="E1121">
        <v>54497</v>
      </c>
      <c r="F1121">
        <v>1</v>
      </c>
      <c r="G1121">
        <v>1</v>
      </c>
      <c r="H1121">
        <v>1</v>
      </c>
      <c r="I1121">
        <v>41</v>
      </c>
      <c r="J1121">
        <v>96.24</v>
      </c>
      <c r="K1121">
        <v>2.42</v>
      </c>
      <c r="L1121">
        <v>84.14</v>
      </c>
      <c r="M1121" t="s">
        <v>183</v>
      </c>
      <c r="N1121" t="s">
        <v>2346</v>
      </c>
      <c r="O1121" t="s">
        <v>2347</v>
      </c>
      <c r="P1121" t="s">
        <v>156</v>
      </c>
      <c r="Q1121" t="s">
        <v>157</v>
      </c>
      <c r="R1121" t="s">
        <v>158</v>
      </c>
      <c r="S1121">
        <v>139.63</v>
      </c>
      <c r="T1121">
        <v>35.92</v>
      </c>
    </row>
    <row r="1122" spans="1:20" x14ac:dyDescent="0.35">
      <c r="A1122" t="s">
        <v>2348</v>
      </c>
      <c r="B1122">
        <v>3300025858</v>
      </c>
      <c r="C1122">
        <v>3037849</v>
      </c>
      <c r="D1122">
        <v>245</v>
      </c>
      <c r="E1122">
        <v>16418</v>
      </c>
      <c r="F1122">
        <v>1</v>
      </c>
      <c r="G1122">
        <v>1</v>
      </c>
      <c r="H1122">
        <v>0</v>
      </c>
      <c r="I1122">
        <v>29</v>
      </c>
      <c r="J1122">
        <v>69.66</v>
      </c>
      <c r="K1122">
        <v>2.25</v>
      </c>
      <c r="L1122">
        <v>58.41</v>
      </c>
      <c r="M1122" t="s">
        <v>153</v>
      </c>
      <c r="N1122" t="s">
        <v>2349</v>
      </c>
      <c r="O1122" t="s">
        <v>2350</v>
      </c>
      <c r="P1122" t="s">
        <v>156</v>
      </c>
      <c r="Q1122" t="s">
        <v>157</v>
      </c>
      <c r="R1122" t="s">
        <v>158</v>
      </c>
      <c r="S1122">
        <v>139.63</v>
      </c>
      <c r="T1122">
        <v>35.92</v>
      </c>
    </row>
    <row r="1123" spans="1:20" x14ac:dyDescent="0.35">
      <c r="A1123" t="s">
        <v>2351</v>
      </c>
      <c r="B1123">
        <v>3300025858</v>
      </c>
      <c r="C1123">
        <v>3146760</v>
      </c>
      <c r="D1123">
        <v>207</v>
      </c>
      <c r="E1123">
        <v>26809</v>
      </c>
      <c r="F1123">
        <v>0</v>
      </c>
      <c r="G1123">
        <v>1</v>
      </c>
      <c r="H1123">
        <v>0</v>
      </c>
      <c r="I1123">
        <v>35</v>
      </c>
      <c r="J1123">
        <v>80.900000000000006</v>
      </c>
      <c r="K1123">
        <v>1.75</v>
      </c>
      <c r="L1123">
        <v>72.150000000000006</v>
      </c>
      <c r="M1123" t="s">
        <v>153</v>
      </c>
      <c r="N1123" t="s">
        <v>2352</v>
      </c>
      <c r="O1123" t="s">
        <v>2353</v>
      </c>
      <c r="P1123" t="s">
        <v>156</v>
      </c>
      <c r="Q1123" t="s">
        <v>157</v>
      </c>
      <c r="R1123" t="s">
        <v>158</v>
      </c>
      <c r="S1123">
        <v>139.63</v>
      </c>
      <c r="T1123">
        <v>35.92</v>
      </c>
    </row>
    <row r="1124" spans="1:20" x14ac:dyDescent="0.35">
      <c r="A1124" t="s">
        <v>2354</v>
      </c>
      <c r="B1124">
        <v>3300025858</v>
      </c>
      <c r="C1124">
        <v>752946</v>
      </c>
      <c r="D1124">
        <v>3</v>
      </c>
      <c r="E1124">
        <v>431822</v>
      </c>
      <c r="F1124">
        <v>1</v>
      </c>
      <c r="G1124">
        <v>1</v>
      </c>
      <c r="H1124">
        <v>1</v>
      </c>
      <c r="I1124">
        <v>45</v>
      </c>
      <c r="J1124">
        <v>73.12</v>
      </c>
      <c r="K1124">
        <v>0</v>
      </c>
      <c r="L1124">
        <v>73.12</v>
      </c>
      <c r="M1124" t="s">
        <v>153</v>
      </c>
      <c r="N1124" t="s">
        <v>2355</v>
      </c>
      <c r="O1124" t="s">
        <v>2356</v>
      </c>
      <c r="P1124" t="s">
        <v>156</v>
      </c>
      <c r="Q1124" t="s">
        <v>157</v>
      </c>
      <c r="R1124" t="s">
        <v>158</v>
      </c>
      <c r="S1124">
        <v>139.63</v>
      </c>
      <c r="T1124">
        <v>35.92</v>
      </c>
    </row>
    <row r="1125" spans="1:20" x14ac:dyDescent="0.35">
      <c r="A1125" t="s">
        <v>2357</v>
      </c>
      <c r="B1125">
        <v>3300025858</v>
      </c>
      <c r="C1125">
        <v>1185795</v>
      </c>
      <c r="D1125">
        <v>139</v>
      </c>
      <c r="E1125">
        <v>10181</v>
      </c>
      <c r="F1125">
        <v>0</v>
      </c>
      <c r="G1125">
        <v>0</v>
      </c>
      <c r="H1125">
        <v>0</v>
      </c>
      <c r="I1125">
        <v>32</v>
      </c>
      <c r="J1125">
        <v>81.099999999999994</v>
      </c>
      <c r="K1125">
        <v>3.23</v>
      </c>
      <c r="L1125">
        <v>64.95</v>
      </c>
      <c r="M1125" t="s">
        <v>153</v>
      </c>
      <c r="N1125" t="s">
        <v>2358</v>
      </c>
      <c r="O1125" t="s">
        <v>2359</v>
      </c>
      <c r="P1125" t="s">
        <v>156</v>
      </c>
      <c r="Q1125" t="s">
        <v>157</v>
      </c>
      <c r="R1125" t="s">
        <v>158</v>
      </c>
      <c r="S1125">
        <v>139.63</v>
      </c>
      <c r="T1125">
        <v>35.92</v>
      </c>
    </row>
    <row r="1126" spans="1:20" x14ac:dyDescent="0.35">
      <c r="A1126" t="s">
        <v>2360</v>
      </c>
      <c r="B1126">
        <v>3300025858</v>
      </c>
      <c r="C1126">
        <v>1224913</v>
      </c>
      <c r="D1126">
        <v>188</v>
      </c>
      <c r="E1126">
        <v>7168</v>
      </c>
      <c r="F1126">
        <v>0</v>
      </c>
      <c r="G1126">
        <v>0</v>
      </c>
      <c r="H1126">
        <v>0</v>
      </c>
      <c r="I1126">
        <v>23</v>
      </c>
      <c r="J1126">
        <v>54.86</v>
      </c>
      <c r="K1126">
        <v>0.03</v>
      </c>
      <c r="L1126">
        <v>54.71</v>
      </c>
      <c r="M1126" t="s">
        <v>153</v>
      </c>
      <c r="N1126" t="s">
        <v>2361</v>
      </c>
      <c r="O1126" t="s">
        <v>2362</v>
      </c>
      <c r="P1126" t="s">
        <v>156</v>
      </c>
      <c r="Q1126" t="s">
        <v>157</v>
      </c>
      <c r="R1126" t="s">
        <v>158</v>
      </c>
      <c r="S1126">
        <v>139.63</v>
      </c>
      <c r="T1126">
        <v>35.92</v>
      </c>
    </row>
    <row r="1127" spans="1:20" x14ac:dyDescent="0.35">
      <c r="A1127" t="s">
        <v>2363</v>
      </c>
      <c r="B1127">
        <v>3300025858</v>
      </c>
      <c r="C1127">
        <v>1386795</v>
      </c>
      <c r="D1127">
        <v>125</v>
      </c>
      <c r="E1127">
        <v>15071</v>
      </c>
      <c r="F1127">
        <v>1</v>
      </c>
      <c r="G1127">
        <v>2</v>
      </c>
      <c r="H1127">
        <v>1</v>
      </c>
      <c r="I1127">
        <v>34</v>
      </c>
      <c r="J1127">
        <v>88.71</v>
      </c>
      <c r="K1127">
        <v>1.61</v>
      </c>
      <c r="L1127">
        <v>80.66</v>
      </c>
      <c r="M1127" t="s">
        <v>153</v>
      </c>
      <c r="N1127" t="s">
        <v>2364</v>
      </c>
      <c r="O1127" t="s">
        <v>2200</v>
      </c>
      <c r="P1127" t="s">
        <v>156</v>
      </c>
      <c r="Q1127" t="s">
        <v>157</v>
      </c>
      <c r="R1127" t="s">
        <v>158</v>
      </c>
      <c r="S1127">
        <v>139.63</v>
      </c>
      <c r="T1127">
        <v>35.92</v>
      </c>
    </row>
    <row r="1128" spans="1:20" x14ac:dyDescent="0.35">
      <c r="A1128" t="s">
        <v>2365</v>
      </c>
      <c r="B1128">
        <v>3300025858</v>
      </c>
      <c r="C1128">
        <v>2584813</v>
      </c>
      <c r="D1128">
        <v>143</v>
      </c>
      <c r="E1128">
        <v>25639</v>
      </c>
      <c r="F1128">
        <v>0</v>
      </c>
      <c r="G1128">
        <v>0</v>
      </c>
      <c r="H1128">
        <v>0</v>
      </c>
      <c r="I1128">
        <v>39</v>
      </c>
      <c r="J1128">
        <v>92.72</v>
      </c>
      <c r="K1128">
        <v>0.5</v>
      </c>
      <c r="L1128">
        <v>90.22</v>
      </c>
      <c r="M1128" t="s">
        <v>153</v>
      </c>
      <c r="N1128" t="s">
        <v>2366</v>
      </c>
      <c r="O1128" t="s">
        <v>2367</v>
      </c>
      <c r="P1128" t="s">
        <v>156</v>
      </c>
      <c r="Q1128" t="s">
        <v>157</v>
      </c>
      <c r="R1128" t="s">
        <v>158</v>
      </c>
      <c r="S1128">
        <v>139.63</v>
      </c>
      <c r="T1128">
        <v>35.92</v>
      </c>
    </row>
    <row r="1129" spans="1:20" x14ac:dyDescent="0.35">
      <c r="A1129" t="s">
        <v>2368</v>
      </c>
      <c r="B1129">
        <v>3300025858</v>
      </c>
      <c r="C1129">
        <v>623729</v>
      </c>
      <c r="D1129">
        <v>6</v>
      </c>
      <c r="E1129">
        <v>184184</v>
      </c>
      <c r="F1129">
        <v>1</v>
      </c>
      <c r="G1129">
        <v>0</v>
      </c>
      <c r="H1129">
        <v>1</v>
      </c>
      <c r="I1129">
        <v>38</v>
      </c>
      <c r="J1129">
        <v>78.959999999999994</v>
      </c>
      <c r="K1129">
        <v>0</v>
      </c>
      <c r="L1129">
        <v>78.959999999999994</v>
      </c>
      <c r="M1129" t="s">
        <v>153</v>
      </c>
      <c r="N1129" t="s">
        <v>2369</v>
      </c>
      <c r="O1129" t="s">
        <v>2370</v>
      </c>
      <c r="P1129" t="s">
        <v>156</v>
      </c>
      <c r="Q1129" t="s">
        <v>157</v>
      </c>
      <c r="R1129" t="s">
        <v>158</v>
      </c>
      <c r="S1129">
        <v>139.63</v>
      </c>
      <c r="T1129">
        <v>35.92</v>
      </c>
    </row>
    <row r="1130" spans="1:20" x14ac:dyDescent="0.35">
      <c r="A1130" t="s">
        <v>2371</v>
      </c>
      <c r="B1130">
        <v>3300025858</v>
      </c>
      <c r="C1130">
        <v>620656</v>
      </c>
      <c r="D1130">
        <v>29</v>
      </c>
      <c r="E1130">
        <v>48377</v>
      </c>
      <c r="F1130">
        <v>1</v>
      </c>
      <c r="G1130">
        <v>0</v>
      </c>
      <c r="H1130">
        <v>1</v>
      </c>
      <c r="I1130">
        <v>44</v>
      </c>
      <c r="J1130">
        <v>67.62</v>
      </c>
      <c r="K1130">
        <v>1.98</v>
      </c>
      <c r="L1130">
        <v>57.72</v>
      </c>
      <c r="M1130" t="s">
        <v>153</v>
      </c>
      <c r="N1130" t="s">
        <v>2372</v>
      </c>
      <c r="O1130" t="s">
        <v>1750</v>
      </c>
      <c r="P1130" t="s">
        <v>156</v>
      </c>
      <c r="Q1130" t="s">
        <v>157</v>
      </c>
      <c r="R1130" t="s">
        <v>158</v>
      </c>
      <c r="S1130">
        <v>139.63</v>
      </c>
      <c r="T1130">
        <v>35.92</v>
      </c>
    </row>
    <row r="1131" spans="1:20" x14ac:dyDescent="0.35">
      <c r="A1131" t="s">
        <v>2373</v>
      </c>
      <c r="B1131">
        <v>3300025858</v>
      </c>
      <c r="C1131">
        <v>4063522</v>
      </c>
      <c r="D1131">
        <v>344</v>
      </c>
      <c r="E1131">
        <v>16356</v>
      </c>
      <c r="F1131">
        <v>0</v>
      </c>
      <c r="G1131">
        <v>0</v>
      </c>
      <c r="H1131">
        <v>0</v>
      </c>
      <c r="I1131">
        <v>36</v>
      </c>
      <c r="J1131">
        <v>90.05</v>
      </c>
      <c r="K1131">
        <v>4.95</v>
      </c>
      <c r="L1131">
        <v>65.3</v>
      </c>
      <c r="M1131" t="s">
        <v>153</v>
      </c>
      <c r="N1131" t="s">
        <v>2374</v>
      </c>
      <c r="O1131" t="s">
        <v>1434</v>
      </c>
      <c r="P1131" t="s">
        <v>156</v>
      </c>
      <c r="Q1131" t="s">
        <v>157</v>
      </c>
      <c r="R1131" t="s">
        <v>158</v>
      </c>
      <c r="S1131">
        <v>139.63</v>
      </c>
      <c r="T1131">
        <v>35.92</v>
      </c>
    </row>
    <row r="1132" spans="1:20" x14ac:dyDescent="0.35">
      <c r="A1132" t="s">
        <v>2375</v>
      </c>
      <c r="B1132">
        <v>3300025858</v>
      </c>
      <c r="C1132">
        <v>1939769</v>
      </c>
      <c r="D1132">
        <v>82</v>
      </c>
      <c r="E1132">
        <v>33315</v>
      </c>
      <c r="F1132">
        <v>2</v>
      </c>
      <c r="G1132">
        <v>1</v>
      </c>
      <c r="H1132">
        <v>1</v>
      </c>
      <c r="I1132">
        <v>46</v>
      </c>
      <c r="J1132">
        <v>91.14</v>
      </c>
      <c r="K1132">
        <v>3.66</v>
      </c>
      <c r="L1132">
        <v>72.84</v>
      </c>
      <c r="M1132" t="s">
        <v>183</v>
      </c>
      <c r="N1132" t="s">
        <v>2376</v>
      </c>
      <c r="O1132" t="s">
        <v>1087</v>
      </c>
      <c r="P1132" t="s">
        <v>156</v>
      </c>
      <c r="Q1132" t="s">
        <v>157</v>
      </c>
      <c r="R1132" t="s">
        <v>158</v>
      </c>
      <c r="S1132">
        <v>139.63</v>
      </c>
      <c r="T1132">
        <v>35.92</v>
      </c>
    </row>
    <row r="1133" spans="1:20" x14ac:dyDescent="0.35">
      <c r="A1133" t="s">
        <v>2377</v>
      </c>
      <c r="B1133">
        <v>3300025858</v>
      </c>
      <c r="C1133">
        <v>656075</v>
      </c>
      <c r="D1133">
        <v>1</v>
      </c>
      <c r="E1133">
        <v>656075</v>
      </c>
      <c r="F1133">
        <v>1</v>
      </c>
      <c r="G1133">
        <v>1</v>
      </c>
      <c r="H1133">
        <v>0</v>
      </c>
      <c r="I1133">
        <v>46</v>
      </c>
      <c r="J1133">
        <v>79.599999999999994</v>
      </c>
      <c r="K1133">
        <v>0</v>
      </c>
      <c r="L1133">
        <v>79.599999999999994</v>
      </c>
      <c r="M1133" t="s">
        <v>153</v>
      </c>
      <c r="N1133" t="s">
        <v>2378</v>
      </c>
      <c r="O1133" t="s">
        <v>2379</v>
      </c>
      <c r="P1133" t="s">
        <v>156</v>
      </c>
      <c r="Q1133" t="s">
        <v>157</v>
      </c>
      <c r="R1133" t="s">
        <v>158</v>
      </c>
      <c r="S1133">
        <v>139.63</v>
      </c>
      <c r="T1133">
        <v>35.92</v>
      </c>
    </row>
    <row r="1134" spans="1:20" x14ac:dyDescent="0.35">
      <c r="A1134" t="s">
        <v>2380</v>
      </c>
      <c r="B1134">
        <v>3300025858</v>
      </c>
      <c r="C1134">
        <v>2221473</v>
      </c>
      <c r="D1134">
        <v>57</v>
      </c>
      <c r="E1134">
        <v>68676</v>
      </c>
      <c r="F1134">
        <v>1</v>
      </c>
      <c r="G1134">
        <v>1</v>
      </c>
      <c r="H1134">
        <v>0</v>
      </c>
      <c r="I1134">
        <v>42</v>
      </c>
      <c r="J1134">
        <v>98.84</v>
      </c>
      <c r="K1134">
        <v>1.1000000000000001</v>
      </c>
      <c r="L1134">
        <v>93.34</v>
      </c>
      <c r="M1134" t="s">
        <v>153</v>
      </c>
      <c r="N1134" t="s">
        <v>2381</v>
      </c>
      <c r="O1134" t="s">
        <v>1238</v>
      </c>
      <c r="P1134" t="s">
        <v>156</v>
      </c>
      <c r="Q1134" t="s">
        <v>157</v>
      </c>
      <c r="R1134" t="s">
        <v>158</v>
      </c>
      <c r="S1134">
        <v>139.63</v>
      </c>
      <c r="T1134">
        <v>35.92</v>
      </c>
    </row>
    <row r="1135" spans="1:20" x14ac:dyDescent="0.35">
      <c r="A1135" t="s">
        <v>2382</v>
      </c>
      <c r="B1135">
        <v>3300025589</v>
      </c>
      <c r="C1135">
        <v>3963684</v>
      </c>
      <c r="D1135">
        <v>212</v>
      </c>
      <c r="E1135">
        <v>27203</v>
      </c>
      <c r="F1135">
        <v>1</v>
      </c>
      <c r="G1135">
        <v>2</v>
      </c>
      <c r="H1135">
        <v>2</v>
      </c>
      <c r="I1135">
        <v>42</v>
      </c>
      <c r="J1135">
        <v>98.9</v>
      </c>
      <c r="K1135">
        <v>1.2</v>
      </c>
      <c r="L1135">
        <v>92.9</v>
      </c>
      <c r="M1135" t="s">
        <v>183</v>
      </c>
      <c r="N1135" t="s">
        <v>2383</v>
      </c>
      <c r="O1135" t="s">
        <v>1759</v>
      </c>
      <c r="P1135" t="s">
        <v>156</v>
      </c>
      <c r="Q1135" t="s">
        <v>157</v>
      </c>
      <c r="R1135" t="s">
        <v>158</v>
      </c>
      <c r="S1135">
        <v>139.38</v>
      </c>
      <c r="T1135">
        <v>36.29</v>
      </c>
    </row>
    <row r="1136" spans="1:20" x14ac:dyDescent="0.35">
      <c r="A1136" t="s">
        <v>2384</v>
      </c>
      <c r="B1136">
        <v>3300025589</v>
      </c>
      <c r="C1136">
        <v>2867148</v>
      </c>
      <c r="D1136">
        <v>218</v>
      </c>
      <c r="E1136">
        <v>21431</v>
      </c>
      <c r="F1136">
        <v>1</v>
      </c>
      <c r="G1136">
        <v>2</v>
      </c>
      <c r="H1136">
        <v>1</v>
      </c>
      <c r="I1136">
        <v>38</v>
      </c>
      <c r="J1136">
        <v>92.46</v>
      </c>
      <c r="K1136">
        <v>3.46</v>
      </c>
      <c r="L1136">
        <v>75.16</v>
      </c>
      <c r="M1136" t="s">
        <v>183</v>
      </c>
      <c r="N1136" t="s">
        <v>2237</v>
      </c>
      <c r="O1136" t="s">
        <v>2093</v>
      </c>
      <c r="P1136" t="s">
        <v>156</v>
      </c>
      <c r="Q1136" t="s">
        <v>157</v>
      </c>
      <c r="R1136" t="s">
        <v>158</v>
      </c>
      <c r="S1136">
        <v>139.38</v>
      </c>
      <c r="T1136">
        <v>36.29</v>
      </c>
    </row>
    <row r="1137" spans="1:20" x14ac:dyDescent="0.35">
      <c r="A1137" t="s">
        <v>2385</v>
      </c>
      <c r="B1137">
        <v>3300025589</v>
      </c>
      <c r="C1137">
        <v>2875117</v>
      </c>
      <c r="D1137">
        <v>99</v>
      </c>
      <c r="E1137">
        <v>46872</v>
      </c>
      <c r="F1137">
        <v>0</v>
      </c>
      <c r="G1137">
        <v>2</v>
      </c>
      <c r="H1137">
        <v>0</v>
      </c>
      <c r="I1137">
        <v>41</v>
      </c>
      <c r="J1137">
        <v>95.76</v>
      </c>
      <c r="K1137">
        <v>3.28</v>
      </c>
      <c r="L1137">
        <v>79.36</v>
      </c>
      <c r="M1137" t="s">
        <v>153</v>
      </c>
      <c r="N1137" t="s">
        <v>2386</v>
      </c>
      <c r="O1137" t="s">
        <v>1569</v>
      </c>
      <c r="P1137" t="s">
        <v>156</v>
      </c>
      <c r="Q1137" t="s">
        <v>157</v>
      </c>
      <c r="R1137" t="s">
        <v>158</v>
      </c>
      <c r="S1137">
        <v>139.38</v>
      </c>
      <c r="T1137">
        <v>36.29</v>
      </c>
    </row>
    <row r="1138" spans="1:20" x14ac:dyDescent="0.35">
      <c r="A1138" t="s">
        <v>2387</v>
      </c>
      <c r="B1138">
        <v>3300025589</v>
      </c>
      <c r="C1138">
        <v>2887637</v>
      </c>
      <c r="D1138">
        <v>386</v>
      </c>
      <c r="E1138">
        <v>8468</v>
      </c>
      <c r="F1138">
        <v>0</v>
      </c>
      <c r="G1138">
        <v>1</v>
      </c>
      <c r="H1138">
        <v>1</v>
      </c>
      <c r="I1138">
        <v>44</v>
      </c>
      <c r="J1138">
        <v>82.02</v>
      </c>
      <c r="K1138">
        <v>4.8499999999999996</v>
      </c>
      <c r="L1138">
        <v>57.77</v>
      </c>
      <c r="M1138" t="s">
        <v>153</v>
      </c>
      <c r="N1138" t="s">
        <v>2388</v>
      </c>
      <c r="O1138" t="s">
        <v>170</v>
      </c>
      <c r="P1138" t="s">
        <v>156</v>
      </c>
      <c r="Q1138" t="s">
        <v>157</v>
      </c>
      <c r="R1138" t="s">
        <v>158</v>
      </c>
      <c r="S1138">
        <v>139.38</v>
      </c>
      <c r="T1138">
        <v>36.29</v>
      </c>
    </row>
    <row r="1139" spans="1:20" x14ac:dyDescent="0.35">
      <c r="A1139" t="s">
        <v>2389</v>
      </c>
      <c r="B1139">
        <v>3300025589</v>
      </c>
      <c r="C1139">
        <v>3024747</v>
      </c>
      <c r="D1139">
        <v>450</v>
      </c>
      <c r="E1139">
        <v>7519</v>
      </c>
      <c r="F1139">
        <v>1</v>
      </c>
      <c r="G1139">
        <v>1</v>
      </c>
      <c r="H1139">
        <v>1</v>
      </c>
      <c r="I1139">
        <v>31</v>
      </c>
      <c r="J1139">
        <v>75.319999999999993</v>
      </c>
      <c r="K1139">
        <v>4.5999999999999996</v>
      </c>
      <c r="L1139">
        <v>52.32</v>
      </c>
      <c r="M1139" t="s">
        <v>153</v>
      </c>
      <c r="N1139" t="s">
        <v>2390</v>
      </c>
      <c r="O1139" t="s">
        <v>2391</v>
      </c>
      <c r="P1139" t="s">
        <v>156</v>
      </c>
      <c r="Q1139" t="s">
        <v>157</v>
      </c>
      <c r="R1139" t="s">
        <v>158</v>
      </c>
      <c r="S1139">
        <v>139.38</v>
      </c>
      <c r="T1139">
        <v>36.29</v>
      </c>
    </row>
    <row r="1140" spans="1:20" x14ac:dyDescent="0.35">
      <c r="A1140" t="s">
        <v>2392</v>
      </c>
      <c r="B1140">
        <v>3300025589</v>
      </c>
      <c r="C1140">
        <v>2872074</v>
      </c>
      <c r="D1140">
        <v>105</v>
      </c>
      <c r="E1140">
        <v>39411</v>
      </c>
      <c r="F1140">
        <v>0</v>
      </c>
      <c r="G1140">
        <v>2</v>
      </c>
      <c r="H1140">
        <v>0</v>
      </c>
      <c r="I1140">
        <v>42</v>
      </c>
      <c r="J1140">
        <v>97.66</v>
      </c>
      <c r="K1140">
        <v>0</v>
      </c>
      <c r="L1140">
        <v>97.66</v>
      </c>
      <c r="M1140" t="s">
        <v>153</v>
      </c>
      <c r="N1140" t="s">
        <v>2393</v>
      </c>
      <c r="O1140" t="s">
        <v>2394</v>
      </c>
      <c r="P1140" t="s">
        <v>156</v>
      </c>
      <c r="Q1140" t="s">
        <v>157</v>
      </c>
      <c r="R1140" t="s">
        <v>158</v>
      </c>
      <c r="S1140">
        <v>139.38</v>
      </c>
      <c r="T1140">
        <v>36.29</v>
      </c>
    </row>
    <row r="1141" spans="1:20" x14ac:dyDescent="0.35">
      <c r="A1141" t="s">
        <v>2395</v>
      </c>
      <c r="B1141">
        <v>3300025589</v>
      </c>
      <c r="C1141">
        <v>2950499</v>
      </c>
      <c r="D1141">
        <v>70</v>
      </c>
      <c r="E1141">
        <v>72532</v>
      </c>
      <c r="F1141">
        <v>0</v>
      </c>
      <c r="G1141">
        <v>2</v>
      </c>
      <c r="H1141">
        <v>0</v>
      </c>
      <c r="I1141">
        <v>42</v>
      </c>
      <c r="J1141">
        <v>98.57</v>
      </c>
      <c r="K1141">
        <v>3.1</v>
      </c>
      <c r="L1141">
        <v>83.07</v>
      </c>
      <c r="M1141" t="s">
        <v>153</v>
      </c>
      <c r="N1141" t="s">
        <v>2396</v>
      </c>
      <c r="O1141" t="s">
        <v>2397</v>
      </c>
      <c r="P1141" t="s">
        <v>156</v>
      </c>
      <c r="Q1141" t="s">
        <v>157</v>
      </c>
      <c r="R1141" t="s">
        <v>158</v>
      </c>
      <c r="S1141">
        <v>139.38</v>
      </c>
      <c r="T1141">
        <v>36.29</v>
      </c>
    </row>
    <row r="1142" spans="1:20" x14ac:dyDescent="0.35">
      <c r="A1142" t="s">
        <v>2398</v>
      </c>
      <c r="B1142">
        <v>3300025589</v>
      </c>
      <c r="C1142">
        <v>1565084</v>
      </c>
      <c r="D1142">
        <v>240</v>
      </c>
      <c r="E1142">
        <v>6942</v>
      </c>
      <c r="F1142">
        <v>0</v>
      </c>
      <c r="G1142">
        <v>1</v>
      </c>
      <c r="H1142">
        <v>0</v>
      </c>
      <c r="I1142">
        <v>32</v>
      </c>
      <c r="J1142">
        <v>76.72</v>
      </c>
      <c r="K1142">
        <v>3.61</v>
      </c>
      <c r="L1142">
        <v>58.67</v>
      </c>
      <c r="M1142" t="s">
        <v>153</v>
      </c>
      <c r="N1142" t="s">
        <v>1867</v>
      </c>
      <c r="O1142" t="s">
        <v>2168</v>
      </c>
      <c r="P1142" t="s">
        <v>156</v>
      </c>
      <c r="Q1142" t="s">
        <v>157</v>
      </c>
      <c r="R1142" t="s">
        <v>158</v>
      </c>
      <c r="S1142">
        <v>139.38</v>
      </c>
      <c r="T1142">
        <v>36.29</v>
      </c>
    </row>
    <row r="1143" spans="1:20" x14ac:dyDescent="0.35">
      <c r="A1143" t="s">
        <v>2399</v>
      </c>
      <c r="B1143">
        <v>3300025589</v>
      </c>
      <c r="C1143">
        <v>1704094</v>
      </c>
      <c r="D1143">
        <v>35</v>
      </c>
      <c r="E1143">
        <v>75343</v>
      </c>
      <c r="F1143">
        <v>0</v>
      </c>
      <c r="G1143">
        <v>2</v>
      </c>
      <c r="H1143">
        <v>0</v>
      </c>
      <c r="I1143">
        <v>41</v>
      </c>
      <c r="J1143">
        <v>96.9</v>
      </c>
      <c r="K1143">
        <v>0</v>
      </c>
      <c r="L1143">
        <v>96.9</v>
      </c>
      <c r="M1143" t="s">
        <v>153</v>
      </c>
      <c r="N1143" t="s">
        <v>2400</v>
      </c>
      <c r="O1143" t="s">
        <v>2401</v>
      </c>
      <c r="P1143" t="s">
        <v>156</v>
      </c>
      <c r="Q1143" t="s">
        <v>157</v>
      </c>
      <c r="R1143" t="s">
        <v>158</v>
      </c>
      <c r="S1143">
        <v>139.38</v>
      </c>
      <c r="T1143">
        <v>36.29</v>
      </c>
    </row>
    <row r="1144" spans="1:20" x14ac:dyDescent="0.35">
      <c r="A1144" t="s">
        <v>2402</v>
      </c>
      <c r="B1144">
        <v>3300025589</v>
      </c>
      <c r="C1144">
        <v>1654052</v>
      </c>
      <c r="D1144">
        <v>285</v>
      </c>
      <c r="E1144">
        <v>6420</v>
      </c>
      <c r="F1144">
        <v>1</v>
      </c>
      <c r="G1144">
        <v>1</v>
      </c>
      <c r="H1144">
        <v>1</v>
      </c>
      <c r="I1144">
        <v>21</v>
      </c>
      <c r="J1144">
        <v>70.069999999999993</v>
      </c>
      <c r="K1144">
        <v>3.27</v>
      </c>
      <c r="L1144">
        <v>53.72</v>
      </c>
      <c r="M1144" t="s">
        <v>153</v>
      </c>
      <c r="N1144" t="s">
        <v>2101</v>
      </c>
      <c r="O1144" t="s">
        <v>1302</v>
      </c>
      <c r="P1144" t="s">
        <v>156</v>
      </c>
      <c r="Q1144" t="s">
        <v>157</v>
      </c>
      <c r="R1144" t="s">
        <v>158</v>
      </c>
      <c r="S1144">
        <v>139.38</v>
      </c>
      <c r="T1144">
        <v>36.29</v>
      </c>
    </row>
    <row r="1145" spans="1:20" x14ac:dyDescent="0.35">
      <c r="A1145" t="s">
        <v>2403</v>
      </c>
      <c r="B1145">
        <v>3300025589</v>
      </c>
      <c r="C1145">
        <v>1737250</v>
      </c>
      <c r="D1145">
        <v>64</v>
      </c>
      <c r="E1145">
        <v>45452</v>
      </c>
      <c r="F1145">
        <v>1</v>
      </c>
      <c r="G1145">
        <v>0</v>
      </c>
      <c r="H1145">
        <v>0</v>
      </c>
      <c r="I1145">
        <v>41</v>
      </c>
      <c r="J1145">
        <v>96.37</v>
      </c>
      <c r="K1145">
        <v>1.41</v>
      </c>
      <c r="L1145">
        <v>89.32</v>
      </c>
      <c r="M1145" t="s">
        <v>153</v>
      </c>
      <c r="N1145" t="s">
        <v>2404</v>
      </c>
      <c r="O1145" t="s">
        <v>2405</v>
      </c>
      <c r="P1145" t="s">
        <v>156</v>
      </c>
      <c r="Q1145" t="s">
        <v>157</v>
      </c>
      <c r="R1145" t="s">
        <v>158</v>
      </c>
      <c r="S1145">
        <v>139.38</v>
      </c>
      <c r="T1145">
        <v>36.29</v>
      </c>
    </row>
    <row r="1146" spans="1:20" x14ac:dyDescent="0.35">
      <c r="A1146" t="s">
        <v>2406</v>
      </c>
      <c r="B1146">
        <v>3300025589</v>
      </c>
      <c r="C1146">
        <v>1723259</v>
      </c>
      <c r="D1146">
        <v>70</v>
      </c>
      <c r="E1146">
        <v>34701</v>
      </c>
      <c r="F1146">
        <v>1</v>
      </c>
      <c r="G1146">
        <v>1</v>
      </c>
      <c r="H1146">
        <v>1</v>
      </c>
      <c r="I1146">
        <v>35</v>
      </c>
      <c r="J1146">
        <v>77.31</v>
      </c>
      <c r="K1146">
        <v>3.37</v>
      </c>
      <c r="L1146">
        <v>60.46</v>
      </c>
      <c r="M1146" t="s">
        <v>153</v>
      </c>
      <c r="N1146" t="s">
        <v>2407</v>
      </c>
      <c r="O1146" t="s">
        <v>2090</v>
      </c>
      <c r="P1146" t="s">
        <v>156</v>
      </c>
      <c r="Q1146" t="s">
        <v>157</v>
      </c>
      <c r="R1146" t="s">
        <v>158</v>
      </c>
      <c r="S1146">
        <v>139.38</v>
      </c>
      <c r="T1146">
        <v>36.29</v>
      </c>
    </row>
    <row r="1147" spans="1:20" x14ac:dyDescent="0.35">
      <c r="A1147" t="s">
        <v>2408</v>
      </c>
      <c r="B1147">
        <v>3300025589</v>
      </c>
      <c r="C1147">
        <v>1120701</v>
      </c>
      <c r="D1147">
        <v>139</v>
      </c>
      <c r="E1147">
        <v>8869</v>
      </c>
      <c r="F1147">
        <v>0</v>
      </c>
      <c r="G1147">
        <v>0</v>
      </c>
      <c r="H1147">
        <v>0</v>
      </c>
      <c r="I1147">
        <v>41</v>
      </c>
      <c r="J1147">
        <v>81.06</v>
      </c>
      <c r="K1147">
        <v>0</v>
      </c>
      <c r="L1147">
        <v>81.06</v>
      </c>
      <c r="M1147" t="s">
        <v>153</v>
      </c>
      <c r="N1147" t="s">
        <v>2122</v>
      </c>
      <c r="O1147" t="s">
        <v>155</v>
      </c>
      <c r="P1147" t="s">
        <v>156</v>
      </c>
      <c r="Q1147" t="s">
        <v>157</v>
      </c>
      <c r="R1147" t="s">
        <v>158</v>
      </c>
      <c r="S1147">
        <v>139.38</v>
      </c>
      <c r="T1147">
        <v>36.29</v>
      </c>
    </row>
    <row r="1148" spans="1:20" x14ac:dyDescent="0.35">
      <c r="A1148" t="s">
        <v>2409</v>
      </c>
      <c r="B1148">
        <v>3300025589</v>
      </c>
      <c r="C1148">
        <v>1205938</v>
      </c>
      <c r="D1148">
        <v>189</v>
      </c>
      <c r="E1148">
        <v>6815</v>
      </c>
      <c r="F1148">
        <v>1</v>
      </c>
      <c r="G1148">
        <v>1</v>
      </c>
      <c r="H1148">
        <v>1</v>
      </c>
      <c r="I1148">
        <v>23</v>
      </c>
      <c r="J1148">
        <v>72.03</v>
      </c>
      <c r="K1148">
        <v>4.3899999999999997</v>
      </c>
      <c r="L1148">
        <v>50.08</v>
      </c>
      <c r="M1148" t="s">
        <v>153</v>
      </c>
      <c r="N1148" t="s">
        <v>1827</v>
      </c>
      <c r="O1148" t="s">
        <v>549</v>
      </c>
      <c r="P1148" t="s">
        <v>156</v>
      </c>
      <c r="Q1148" t="s">
        <v>157</v>
      </c>
      <c r="R1148" t="s">
        <v>158</v>
      </c>
      <c r="S1148">
        <v>139.38</v>
      </c>
      <c r="T1148">
        <v>36.29</v>
      </c>
    </row>
    <row r="1149" spans="1:20" x14ac:dyDescent="0.35">
      <c r="A1149" t="s">
        <v>2410</v>
      </c>
      <c r="B1149">
        <v>3300025589</v>
      </c>
      <c r="C1149">
        <v>1478767</v>
      </c>
      <c r="D1149">
        <v>142</v>
      </c>
      <c r="E1149">
        <v>13767</v>
      </c>
      <c r="F1149">
        <v>1</v>
      </c>
      <c r="G1149">
        <v>0</v>
      </c>
      <c r="H1149">
        <v>1</v>
      </c>
      <c r="I1149">
        <v>36</v>
      </c>
      <c r="J1149">
        <v>80.83</v>
      </c>
      <c r="K1149">
        <v>3.44</v>
      </c>
      <c r="L1149">
        <v>63.63</v>
      </c>
      <c r="M1149" t="s">
        <v>153</v>
      </c>
      <c r="N1149" t="s">
        <v>2411</v>
      </c>
      <c r="O1149" t="s">
        <v>2090</v>
      </c>
      <c r="P1149" t="s">
        <v>156</v>
      </c>
      <c r="Q1149" t="s">
        <v>157</v>
      </c>
      <c r="R1149" t="s">
        <v>158</v>
      </c>
      <c r="S1149">
        <v>139.38</v>
      </c>
      <c r="T1149">
        <v>36.29</v>
      </c>
    </row>
    <row r="1150" spans="1:20" x14ac:dyDescent="0.35">
      <c r="A1150" t="s">
        <v>2412</v>
      </c>
      <c r="B1150">
        <v>3300025589</v>
      </c>
      <c r="C1150">
        <v>488372</v>
      </c>
      <c r="D1150">
        <v>49</v>
      </c>
      <c r="E1150">
        <v>15405</v>
      </c>
      <c r="F1150">
        <v>0</v>
      </c>
      <c r="G1150">
        <v>0</v>
      </c>
      <c r="H1150">
        <v>1</v>
      </c>
      <c r="I1150">
        <v>40</v>
      </c>
      <c r="J1150">
        <v>58.22</v>
      </c>
      <c r="K1150">
        <v>1.1000000000000001</v>
      </c>
      <c r="L1150">
        <v>52.72</v>
      </c>
      <c r="M1150" t="s">
        <v>153</v>
      </c>
      <c r="N1150" t="s">
        <v>2413</v>
      </c>
      <c r="O1150" t="s">
        <v>1750</v>
      </c>
      <c r="P1150" t="s">
        <v>156</v>
      </c>
      <c r="Q1150" t="s">
        <v>157</v>
      </c>
      <c r="R1150" t="s">
        <v>158</v>
      </c>
      <c r="S1150">
        <v>139.38</v>
      </c>
      <c r="T1150">
        <v>36.29</v>
      </c>
    </row>
    <row r="1151" spans="1:20" x14ac:dyDescent="0.35">
      <c r="A1151" t="s">
        <v>2414</v>
      </c>
      <c r="B1151">
        <v>3300025589</v>
      </c>
      <c r="C1151">
        <v>1797752</v>
      </c>
      <c r="D1151">
        <v>128</v>
      </c>
      <c r="E1151">
        <v>18827</v>
      </c>
      <c r="F1151">
        <v>2</v>
      </c>
      <c r="G1151">
        <v>1</v>
      </c>
      <c r="H1151">
        <v>1</v>
      </c>
      <c r="I1151">
        <v>47</v>
      </c>
      <c r="J1151">
        <v>85.95</v>
      </c>
      <c r="K1151">
        <v>3.52</v>
      </c>
      <c r="L1151">
        <v>68.349999999999994</v>
      </c>
      <c r="M1151" t="s">
        <v>153</v>
      </c>
      <c r="N1151" t="s">
        <v>1556</v>
      </c>
      <c r="O1151" t="s">
        <v>1557</v>
      </c>
      <c r="P1151" t="s">
        <v>156</v>
      </c>
      <c r="Q1151" t="s">
        <v>157</v>
      </c>
      <c r="R1151" t="s">
        <v>158</v>
      </c>
      <c r="S1151">
        <v>139.38</v>
      </c>
      <c r="T1151">
        <v>36.29</v>
      </c>
    </row>
    <row r="1152" spans="1:20" x14ac:dyDescent="0.35">
      <c r="A1152" t="s">
        <v>2415</v>
      </c>
      <c r="B1152">
        <v>3300025589</v>
      </c>
      <c r="C1152">
        <v>2013162</v>
      </c>
      <c r="D1152">
        <v>126</v>
      </c>
      <c r="E1152">
        <v>21696</v>
      </c>
      <c r="F1152">
        <v>0</v>
      </c>
      <c r="G1152">
        <v>2</v>
      </c>
      <c r="H1152">
        <v>0</v>
      </c>
      <c r="I1152">
        <v>44</v>
      </c>
      <c r="J1152">
        <v>90.85</v>
      </c>
      <c r="K1152">
        <v>0.98</v>
      </c>
      <c r="L1152">
        <v>85.95</v>
      </c>
      <c r="M1152" t="s">
        <v>153</v>
      </c>
      <c r="N1152" t="s">
        <v>1562</v>
      </c>
      <c r="O1152" t="s">
        <v>1563</v>
      </c>
      <c r="P1152" t="s">
        <v>156</v>
      </c>
      <c r="Q1152" t="s">
        <v>157</v>
      </c>
      <c r="R1152" t="s">
        <v>158</v>
      </c>
      <c r="S1152">
        <v>139.38</v>
      </c>
      <c r="T1152">
        <v>36.29</v>
      </c>
    </row>
    <row r="1153" spans="1:20" x14ac:dyDescent="0.35">
      <c r="A1153" t="s">
        <v>2416</v>
      </c>
      <c r="B1153">
        <v>3300025589</v>
      </c>
      <c r="C1153">
        <v>2086557</v>
      </c>
      <c r="D1153">
        <v>139</v>
      </c>
      <c r="E1153">
        <v>24000</v>
      </c>
      <c r="F1153">
        <v>1</v>
      </c>
      <c r="G1153">
        <v>1</v>
      </c>
      <c r="H1153">
        <v>1</v>
      </c>
      <c r="I1153">
        <v>45</v>
      </c>
      <c r="J1153">
        <v>90.29</v>
      </c>
      <c r="K1153">
        <v>4.84</v>
      </c>
      <c r="L1153">
        <v>66.09</v>
      </c>
      <c r="M1153" t="s">
        <v>183</v>
      </c>
      <c r="N1153" t="s">
        <v>2417</v>
      </c>
      <c r="O1153" t="s">
        <v>1650</v>
      </c>
      <c r="P1153" t="s">
        <v>156</v>
      </c>
      <c r="Q1153" t="s">
        <v>157</v>
      </c>
      <c r="R1153" t="s">
        <v>158</v>
      </c>
      <c r="S1153">
        <v>139.38</v>
      </c>
      <c r="T1153">
        <v>36.29</v>
      </c>
    </row>
    <row r="1154" spans="1:20" x14ac:dyDescent="0.35">
      <c r="A1154" t="s">
        <v>2418</v>
      </c>
      <c r="B1154">
        <v>3300025589</v>
      </c>
      <c r="C1154">
        <v>1979088</v>
      </c>
      <c r="D1154">
        <v>134</v>
      </c>
      <c r="E1154">
        <v>22242</v>
      </c>
      <c r="F1154">
        <v>1</v>
      </c>
      <c r="G1154">
        <v>2</v>
      </c>
      <c r="H1154">
        <v>1</v>
      </c>
      <c r="I1154">
        <v>44</v>
      </c>
      <c r="J1154">
        <v>92.95</v>
      </c>
      <c r="K1154">
        <v>0</v>
      </c>
      <c r="L1154">
        <v>92.95</v>
      </c>
      <c r="M1154" t="s">
        <v>183</v>
      </c>
      <c r="N1154" t="s">
        <v>2419</v>
      </c>
      <c r="O1154" t="s">
        <v>2420</v>
      </c>
      <c r="P1154" t="s">
        <v>156</v>
      </c>
      <c r="Q1154" t="s">
        <v>157</v>
      </c>
      <c r="R1154" t="s">
        <v>158</v>
      </c>
      <c r="S1154">
        <v>139.38</v>
      </c>
      <c r="T1154">
        <v>36.29</v>
      </c>
    </row>
    <row r="1155" spans="1:20" x14ac:dyDescent="0.35">
      <c r="A1155" t="s">
        <v>2421</v>
      </c>
      <c r="B1155">
        <v>3300025589</v>
      </c>
      <c r="C1155">
        <v>2298731</v>
      </c>
      <c r="D1155">
        <v>122</v>
      </c>
      <c r="E1155">
        <v>30679</v>
      </c>
      <c r="F1155">
        <v>0</v>
      </c>
      <c r="G1155">
        <v>3</v>
      </c>
      <c r="H1155">
        <v>0</v>
      </c>
      <c r="I1155">
        <v>44</v>
      </c>
      <c r="J1155">
        <v>94.89</v>
      </c>
      <c r="K1155">
        <v>1.98</v>
      </c>
      <c r="L1155">
        <v>84.99</v>
      </c>
      <c r="M1155" t="s">
        <v>153</v>
      </c>
      <c r="N1155" t="s">
        <v>1594</v>
      </c>
      <c r="O1155" t="s">
        <v>1595</v>
      </c>
      <c r="P1155" t="s">
        <v>156</v>
      </c>
      <c r="Q1155" t="s">
        <v>157</v>
      </c>
      <c r="R1155" t="s">
        <v>158</v>
      </c>
      <c r="S1155">
        <v>139.38</v>
      </c>
      <c r="T1155">
        <v>36.29</v>
      </c>
    </row>
    <row r="1156" spans="1:20" x14ac:dyDescent="0.35">
      <c r="A1156" t="s">
        <v>2422</v>
      </c>
      <c r="B1156">
        <v>3300025589</v>
      </c>
      <c r="C1156">
        <v>2300320</v>
      </c>
      <c r="D1156">
        <v>125</v>
      </c>
      <c r="E1156">
        <v>33465</v>
      </c>
      <c r="F1156">
        <v>2</v>
      </c>
      <c r="G1156">
        <v>1</v>
      </c>
      <c r="H1156">
        <v>1</v>
      </c>
      <c r="I1156">
        <v>42</v>
      </c>
      <c r="J1156">
        <v>93.55</v>
      </c>
      <c r="K1156">
        <v>4.5199999999999996</v>
      </c>
      <c r="L1156">
        <v>70.95</v>
      </c>
      <c r="M1156" t="s">
        <v>183</v>
      </c>
      <c r="N1156" t="s">
        <v>2096</v>
      </c>
      <c r="O1156" t="s">
        <v>1650</v>
      </c>
      <c r="P1156" t="s">
        <v>156</v>
      </c>
      <c r="Q1156" t="s">
        <v>157</v>
      </c>
      <c r="R1156" t="s">
        <v>158</v>
      </c>
      <c r="S1156">
        <v>139.38</v>
      </c>
      <c r="T1156">
        <v>36.29</v>
      </c>
    </row>
    <row r="1157" spans="1:20" x14ac:dyDescent="0.35">
      <c r="A1157" t="s">
        <v>2423</v>
      </c>
      <c r="B1157">
        <v>3300025589</v>
      </c>
      <c r="C1157">
        <v>2104631</v>
      </c>
      <c r="D1157">
        <v>93</v>
      </c>
      <c r="E1157">
        <v>37159</v>
      </c>
      <c r="F1157">
        <v>1</v>
      </c>
      <c r="G1157">
        <v>1</v>
      </c>
      <c r="H1157">
        <v>1</v>
      </c>
      <c r="I1157">
        <v>44</v>
      </c>
      <c r="J1157">
        <v>98.12</v>
      </c>
      <c r="K1157">
        <v>0.63</v>
      </c>
      <c r="L1157">
        <v>94.97</v>
      </c>
      <c r="M1157" t="s">
        <v>183</v>
      </c>
      <c r="N1157" t="s">
        <v>2424</v>
      </c>
      <c r="O1157" t="s">
        <v>2425</v>
      </c>
      <c r="P1157" t="s">
        <v>156</v>
      </c>
      <c r="Q1157" t="s">
        <v>157</v>
      </c>
      <c r="R1157" t="s">
        <v>158</v>
      </c>
      <c r="S1157">
        <v>139.38</v>
      </c>
      <c r="T1157">
        <v>36.29</v>
      </c>
    </row>
    <row r="1158" spans="1:20" x14ac:dyDescent="0.35">
      <c r="A1158" t="s">
        <v>2426</v>
      </c>
      <c r="B1158">
        <v>3300025589</v>
      </c>
      <c r="C1158">
        <v>2256871</v>
      </c>
      <c r="D1158">
        <v>337</v>
      </c>
      <c r="E1158">
        <v>7388</v>
      </c>
      <c r="F1158">
        <v>1</v>
      </c>
      <c r="G1158">
        <v>1</v>
      </c>
      <c r="H1158">
        <v>1</v>
      </c>
      <c r="I1158">
        <v>32</v>
      </c>
      <c r="J1158">
        <v>69.17</v>
      </c>
      <c r="K1158">
        <v>1.1399999999999999</v>
      </c>
      <c r="L1158">
        <v>63.47</v>
      </c>
      <c r="M1158" t="s">
        <v>153</v>
      </c>
      <c r="N1158" t="s">
        <v>2427</v>
      </c>
      <c r="O1158" t="s">
        <v>1822</v>
      </c>
      <c r="P1158" t="s">
        <v>156</v>
      </c>
      <c r="Q1158" t="s">
        <v>157</v>
      </c>
      <c r="R1158" t="s">
        <v>158</v>
      </c>
      <c r="S1158">
        <v>139.38</v>
      </c>
      <c r="T1158">
        <v>36.29</v>
      </c>
    </row>
    <row r="1159" spans="1:20" x14ac:dyDescent="0.35">
      <c r="A1159" t="s">
        <v>2428</v>
      </c>
      <c r="B1159">
        <v>3300001580</v>
      </c>
      <c r="C1159">
        <v>2228946</v>
      </c>
      <c r="D1159">
        <v>82</v>
      </c>
      <c r="E1159">
        <v>43925</v>
      </c>
      <c r="F1159">
        <v>0</v>
      </c>
      <c r="G1159">
        <v>1</v>
      </c>
      <c r="H1159">
        <v>0</v>
      </c>
      <c r="I1159">
        <v>47</v>
      </c>
      <c r="J1159">
        <v>90.24</v>
      </c>
      <c r="K1159">
        <v>2.0499999999999998</v>
      </c>
      <c r="L1159">
        <v>79.989999999999995</v>
      </c>
      <c r="M1159" t="s">
        <v>153</v>
      </c>
      <c r="N1159" t="s">
        <v>2429</v>
      </c>
      <c r="O1159" t="s">
        <v>2430</v>
      </c>
      <c r="P1159" t="s">
        <v>156</v>
      </c>
      <c r="Q1159" t="s">
        <v>557</v>
      </c>
      <c r="R1159" t="s">
        <v>698</v>
      </c>
      <c r="S1159">
        <v>-111.55</v>
      </c>
      <c r="T1159">
        <v>57.05</v>
      </c>
    </row>
    <row r="1160" spans="1:20" x14ac:dyDescent="0.35">
      <c r="A1160" t="s">
        <v>2431</v>
      </c>
      <c r="B1160">
        <v>3300001580</v>
      </c>
      <c r="C1160">
        <v>2410912</v>
      </c>
      <c r="D1160">
        <v>116</v>
      </c>
      <c r="E1160">
        <v>36127</v>
      </c>
      <c r="F1160">
        <v>1</v>
      </c>
      <c r="G1160">
        <v>0</v>
      </c>
      <c r="H1160">
        <v>0</v>
      </c>
      <c r="I1160">
        <v>35</v>
      </c>
      <c r="J1160">
        <v>79.709999999999994</v>
      </c>
      <c r="K1160">
        <v>4.49</v>
      </c>
      <c r="L1160">
        <v>57.26</v>
      </c>
      <c r="M1160" t="s">
        <v>153</v>
      </c>
      <c r="N1160" t="s">
        <v>2432</v>
      </c>
      <c r="O1160" t="s">
        <v>2433</v>
      </c>
      <c r="P1160" t="s">
        <v>156</v>
      </c>
      <c r="Q1160" t="s">
        <v>557</v>
      </c>
      <c r="R1160" t="s">
        <v>698</v>
      </c>
      <c r="S1160">
        <v>-111.55</v>
      </c>
      <c r="T1160">
        <v>57.05</v>
      </c>
    </row>
    <row r="1161" spans="1:20" x14ac:dyDescent="0.35">
      <c r="A1161" t="s">
        <v>2434</v>
      </c>
      <c r="B1161">
        <v>3300001580</v>
      </c>
      <c r="C1161">
        <v>1902845</v>
      </c>
      <c r="D1161">
        <v>178</v>
      </c>
      <c r="E1161">
        <v>26928</v>
      </c>
      <c r="F1161">
        <v>0</v>
      </c>
      <c r="G1161">
        <v>0</v>
      </c>
      <c r="H1161">
        <v>0</v>
      </c>
      <c r="I1161">
        <v>31</v>
      </c>
      <c r="J1161">
        <v>85.46</v>
      </c>
      <c r="K1161">
        <v>2.29</v>
      </c>
      <c r="L1161">
        <v>74.010000000000005</v>
      </c>
      <c r="M1161" t="s">
        <v>153</v>
      </c>
      <c r="N1161" t="s">
        <v>2435</v>
      </c>
      <c r="O1161" t="s">
        <v>2436</v>
      </c>
      <c r="P1161" t="s">
        <v>156</v>
      </c>
      <c r="Q1161" t="s">
        <v>557</v>
      </c>
      <c r="R1161" t="s">
        <v>698</v>
      </c>
      <c r="S1161">
        <v>-111.55</v>
      </c>
      <c r="T1161">
        <v>57.05</v>
      </c>
    </row>
    <row r="1162" spans="1:20" x14ac:dyDescent="0.35">
      <c r="A1162" t="s">
        <v>2437</v>
      </c>
      <c r="B1162">
        <v>3300001580</v>
      </c>
      <c r="C1162">
        <v>670772</v>
      </c>
      <c r="D1162">
        <v>131</v>
      </c>
      <c r="E1162">
        <v>5249</v>
      </c>
      <c r="F1162">
        <v>0</v>
      </c>
      <c r="G1162">
        <v>1</v>
      </c>
      <c r="H1162">
        <v>0</v>
      </c>
      <c r="I1162">
        <v>29</v>
      </c>
      <c r="J1162">
        <v>54.3</v>
      </c>
      <c r="K1162">
        <v>0.32</v>
      </c>
      <c r="L1162">
        <v>52.7</v>
      </c>
      <c r="M1162" t="s">
        <v>153</v>
      </c>
      <c r="N1162" t="s">
        <v>2438</v>
      </c>
      <c r="O1162" t="s">
        <v>2439</v>
      </c>
      <c r="P1162" t="s">
        <v>156</v>
      </c>
      <c r="Q1162" t="s">
        <v>557</v>
      </c>
      <c r="R1162" t="s">
        <v>698</v>
      </c>
      <c r="S1162">
        <v>-111.55</v>
      </c>
      <c r="T1162">
        <v>57.05</v>
      </c>
    </row>
    <row r="1163" spans="1:20" x14ac:dyDescent="0.35">
      <c r="A1163" t="s">
        <v>2440</v>
      </c>
      <c r="B1163">
        <v>3300001580</v>
      </c>
      <c r="C1163">
        <v>1508069</v>
      </c>
      <c r="D1163">
        <v>184</v>
      </c>
      <c r="E1163">
        <v>11483</v>
      </c>
      <c r="F1163">
        <v>0</v>
      </c>
      <c r="G1163">
        <v>0</v>
      </c>
      <c r="H1163">
        <v>0</v>
      </c>
      <c r="I1163">
        <v>28</v>
      </c>
      <c r="J1163">
        <v>76.12</v>
      </c>
      <c r="K1163">
        <v>3.72</v>
      </c>
      <c r="L1163">
        <v>57.52</v>
      </c>
      <c r="M1163" t="s">
        <v>153</v>
      </c>
      <c r="N1163" t="s">
        <v>2441</v>
      </c>
      <c r="O1163" t="s">
        <v>2442</v>
      </c>
      <c r="P1163" t="s">
        <v>156</v>
      </c>
      <c r="Q1163" t="s">
        <v>557</v>
      </c>
      <c r="R1163" t="s">
        <v>698</v>
      </c>
      <c r="S1163">
        <v>-111.55</v>
      </c>
      <c r="T1163">
        <v>57.05</v>
      </c>
    </row>
    <row r="1164" spans="1:20" x14ac:dyDescent="0.35">
      <c r="A1164" t="s">
        <v>2443</v>
      </c>
      <c r="B1164">
        <v>3300001580</v>
      </c>
      <c r="C1164">
        <v>1415268</v>
      </c>
      <c r="D1164">
        <v>127</v>
      </c>
      <c r="E1164">
        <v>15316</v>
      </c>
      <c r="F1164">
        <v>0</v>
      </c>
      <c r="G1164">
        <v>0</v>
      </c>
      <c r="H1164">
        <v>0</v>
      </c>
      <c r="I1164">
        <v>20</v>
      </c>
      <c r="J1164">
        <v>81.42</v>
      </c>
      <c r="K1164">
        <v>1.23</v>
      </c>
      <c r="L1164">
        <v>75.27</v>
      </c>
      <c r="M1164" t="s">
        <v>153</v>
      </c>
      <c r="N1164" t="s">
        <v>2444</v>
      </c>
      <c r="O1164" t="s">
        <v>2445</v>
      </c>
      <c r="P1164" t="s">
        <v>156</v>
      </c>
      <c r="Q1164" t="s">
        <v>557</v>
      </c>
      <c r="R1164" t="s">
        <v>698</v>
      </c>
      <c r="S1164">
        <v>-111.55</v>
      </c>
      <c r="T1164">
        <v>57.05</v>
      </c>
    </row>
    <row r="1165" spans="1:20" x14ac:dyDescent="0.35">
      <c r="A1165" t="s">
        <v>2446</v>
      </c>
      <c r="B1165">
        <v>3300001580</v>
      </c>
      <c r="C1165">
        <v>1627372</v>
      </c>
      <c r="D1165">
        <v>157</v>
      </c>
      <c r="E1165">
        <v>13963</v>
      </c>
      <c r="F1165">
        <v>1</v>
      </c>
      <c r="G1165">
        <v>1</v>
      </c>
      <c r="H1165">
        <v>1</v>
      </c>
      <c r="I1165">
        <v>39</v>
      </c>
      <c r="J1165">
        <v>85.66</v>
      </c>
      <c r="K1165">
        <v>4.72</v>
      </c>
      <c r="L1165">
        <v>62.06</v>
      </c>
      <c r="M1165" t="s">
        <v>153</v>
      </c>
      <c r="N1165" t="s">
        <v>2447</v>
      </c>
      <c r="O1165" t="s">
        <v>2448</v>
      </c>
      <c r="P1165" t="s">
        <v>156</v>
      </c>
      <c r="Q1165" t="s">
        <v>557</v>
      </c>
      <c r="R1165" t="s">
        <v>698</v>
      </c>
      <c r="S1165">
        <v>-111.55</v>
      </c>
      <c r="T1165">
        <v>57.05</v>
      </c>
    </row>
    <row r="1166" spans="1:20" x14ac:dyDescent="0.35">
      <c r="A1166" t="s">
        <v>2449</v>
      </c>
      <c r="B1166">
        <v>3300001580</v>
      </c>
      <c r="C1166">
        <v>2679528</v>
      </c>
      <c r="D1166">
        <v>134</v>
      </c>
      <c r="E1166">
        <v>34359</v>
      </c>
      <c r="F1166">
        <v>1</v>
      </c>
      <c r="G1166">
        <v>0</v>
      </c>
      <c r="H1166">
        <v>0</v>
      </c>
      <c r="I1166">
        <v>54</v>
      </c>
      <c r="J1166">
        <v>95.75</v>
      </c>
      <c r="K1166">
        <v>4.1399999999999997</v>
      </c>
      <c r="L1166">
        <v>75.05</v>
      </c>
      <c r="M1166" t="s">
        <v>153</v>
      </c>
      <c r="N1166" t="s">
        <v>724</v>
      </c>
      <c r="O1166" t="s">
        <v>725</v>
      </c>
      <c r="P1166" t="s">
        <v>156</v>
      </c>
      <c r="Q1166" t="s">
        <v>557</v>
      </c>
      <c r="R1166" t="s">
        <v>698</v>
      </c>
      <c r="S1166">
        <v>-111.55</v>
      </c>
      <c r="T1166">
        <v>57.05</v>
      </c>
    </row>
    <row r="1167" spans="1:20" x14ac:dyDescent="0.35">
      <c r="A1167" t="s">
        <v>2450</v>
      </c>
      <c r="B1167">
        <v>3300001580</v>
      </c>
      <c r="C1167">
        <v>1821458</v>
      </c>
      <c r="D1167">
        <v>261</v>
      </c>
      <c r="E1167">
        <v>7732</v>
      </c>
      <c r="F1167">
        <v>1</v>
      </c>
      <c r="G1167">
        <v>1</v>
      </c>
      <c r="H1167">
        <v>1</v>
      </c>
      <c r="I1167">
        <v>36</v>
      </c>
      <c r="J1167">
        <v>65.819999999999993</v>
      </c>
      <c r="K1167">
        <v>1.71</v>
      </c>
      <c r="L1167">
        <v>57.27</v>
      </c>
      <c r="M1167" t="s">
        <v>153</v>
      </c>
      <c r="N1167" t="s">
        <v>2451</v>
      </c>
      <c r="O1167" t="s">
        <v>2452</v>
      </c>
      <c r="P1167" t="s">
        <v>156</v>
      </c>
      <c r="Q1167" t="s">
        <v>557</v>
      </c>
      <c r="R1167" t="s">
        <v>698</v>
      </c>
      <c r="S1167">
        <v>-111.55</v>
      </c>
      <c r="T1167">
        <v>57.05</v>
      </c>
    </row>
    <row r="1168" spans="1:20" x14ac:dyDescent="0.35">
      <c r="A1168" t="s">
        <v>2453</v>
      </c>
      <c r="B1168">
        <v>3300001580</v>
      </c>
      <c r="C1168">
        <v>1714700</v>
      </c>
      <c r="D1168">
        <v>146</v>
      </c>
      <c r="E1168">
        <v>15308</v>
      </c>
      <c r="F1168">
        <v>2</v>
      </c>
      <c r="G1168">
        <v>0</v>
      </c>
      <c r="H1168">
        <v>1</v>
      </c>
      <c r="I1168">
        <v>47</v>
      </c>
      <c r="J1168">
        <v>93.22</v>
      </c>
      <c r="K1168">
        <v>3.39</v>
      </c>
      <c r="L1168">
        <v>76.27</v>
      </c>
      <c r="M1168" t="s">
        <v>153</v>
      </c>
      <c r="N1168" t="s">
        <v>721</v>
      </c>
      <c r="O1168" t="s">
        <v>722</v>
      </c>
      <c r="P1168" t="s">
        <v>156</v>
      </c>
      <c r="Q1168" t="s">
        <v>557</v>
      </c>
      <c r="R1168" t="s">
        <v>698</v>
      </c>
      <c r="S1168">
        <v>-111.55</v>
      </c>
      <c r="T1168">
        <v>57.05</v>
      </c>
    </row>
    <row r="1169" spans="1:20" x14ac:dyDescent="0.35">
      <c r="A1169" t="s">
        <v>2454</v>
      </c>
      <c r="B1169">
        <v>3300001580</v>
      </c>
      <c r="C1169">
        <v>1951395</v>
      </c>
      <c r="D1169">
        <v>182</v>
      </c>
      <c r="E1169">
        <v>14427</v>
      </c>
      <c r="F1169">
        <v>0</v>
      </c>
      <c r="G1169">
        <v>0</v>
      </c>
      <c r="H1169">
        <v>0</v>
      </c>
      <c r="I1169">
        <v>37</v>
      </c>
      <c r="J1169">
        <v>80.92</v>
      </c>
      <c r="K1169">
        <v>1.1000000000000001</v>
      </c>
      <c r="L1169">
        <v>75.42</v>
      </c>
      <c r="M1169" t="s">
        <v>153</v>
      </c>
      <c r="N1169" t="s">
        <v>2455</v>
      </c>
      <c r="O1169" t="s">
        <v>2456</v>
      </c>
      <c r="P1169" t="s">
        <v>156</v>
      </c>
      <c r="Q1169" t="s">
        <v>557</v>
      </c>
      <c r="R1169" t="s">
        <v>698</v>
      </c>
      <c r="S1169">
        <v>-111.55</v>
      </c>
      <c r="T1169">
        <v>57.05</v>
      </c>
    </row>
    <row r="1170" spans="1:20" x14ac:dyDescent="0.35">
      <c r="A1170" t="s">
        <v>31</v>
      </c>
      <c r="B1170">
        <v>3300014059</v>
      </c>
      <c r="C1170">
        <v>3024225</v>
      </c>
      <c r="D1170">
        <v>80</v>
      </c>
      <c r="E1170">
        <v>57865</v>
      </c>
      <c r="F1170">
        <v>1</v>
      </c>
      <c r="G1170">
        <v>1</v>
      </c>
      <c r="H1170">
        <v>1</v>
      </c>
      <c r="I1170">
        <v>32</v>
      </c>
      <c r="J1170">
        <v>93.29</v>
      </c>
      <c r="K1170">
        <v>1.83</v>
      </c>
      <c r="L1170">
        <v>84.14</v>
      </c>
      <c r="M1170" t="s">
        <v>183</v>
      </c>
      <c r="N1170" t="s">
        <v>2457</v>
      </c>
      <c r="O1170" t="s">
        <v>2458</v>
      </c>
      <c r="P1170" t="s">
        <v>156</v>
      </c>
      <c r="Q1170" t="s">
        <v>526</v>
      </c>
      <c r="R1170" t="s">
        <v>527</v>
      </c>
      <c r="S1170">
        <v>121.5</v>
      </c>
      <c r="T1170">
        <v>31.3</v>
      </c>
    </row>
    <row r="1171" spans="1:20" x14ac:dyDescent="0.35">
      <c r="A1171" t="s">
        <v>2459</v>
      </c>
      <c r="B1171">
        <v>3300014059</v>
      </c>
      <c r="C1171">
        <v>2655418</v>
      </c>
      <c r="D1171">
        <v>440</v>
      </c>
      <c r="E1171">
        <v>6312</v>
      </c>
      <c r="F1171">
        <v>0</v>
      </c>
      <c r="G1171">
        <v>1</v>
      </c>
      <c r="H1171">
        <v>0</v>
      </c>
      <c r="I1171">
        <v>20</v>
      </c>
      <c r="J1171">
        <v>57.99</v>
      </c>
      <c r="K1171">
        <v>0.26</v>
      </c>
      <c r="L1171">
        <v>56.69</v>
      </c>
      <c r="M1171" t="s">
        <v>153</v>
      </c>
      <c r="N1171" t="s">
        <v>2460</v>
      </c>
      <c r="O1171" t="s">
        <v>881</v>
      </c>
      <c r="P1171" t="s">
        <v>156</v>
      </c>
      <c r="Q1171" t="s">
        <v>526</v>
      </c>
      <c r="R1171" t="s">
        <v>527</v>
      </c>
      <c r="S1171">
        <v>121.5</v>
      </c>
      <c r="T1171">
        <v>31.3</v>
      </c>
    </row>
    <row r="1172" spans="1:20" x14ac:dyDescent="0.35">
      <c r="A1172" t="s">
        <v>2461</v>
      </c>
      <c r="B1172">
        <v>3300014059</v>
      </c>
      <c r="C1172">
        <v>563578</v>
      </c>
      <c r="D1172">
        <v>57</v>
      </c>
      <c r="E1172">
        <v>15522</v>
      </c>
      <c r="F1172">
        <v>2</v>
      </c>
      <c r="G1172">
        <v>1</v>
      </c>
      <c r="H1172">
        <v>1</v>
      </c>
      <c r="I1172">
        <v>34</v>
      </c>
      <c r="J1172">
        <v>65.069999999999993</v>
      </c>
      <c r="K1172">
        <v>1.17</v>
      </c>
      <c r="L1172">
        <v>59.22</v>
      </c>
      <c r="M1172" t="s">
        <v>153</v>
      </c>
      <c r="N1172" t="s">
        <v>2462</v>
      </c>
      <c r="O1172" t="s">
        <v>2463</v>
      </c>
      <c r="P1172" t="s">
        <v>156</v>
      </c>
      <c r="Q1172" t="s">
        <v>526</v>
      </c>
      <c r="R1172" t="s">
        <v>527</v>
      </c>
      <c r="S1172">
        <v>121.5</v>
      </c>
      <c r="T1172">
        <v>31.3</v>
      </c>
    </row>
    <row r="1173" spans="1:20" x14ac:dyDescent="0.35">
      <c r="A1173" t="s">
        <v>2464</v>
      </c>
      <c r="B1173">
        <v>3300014059</v>
      </c>
      <c r="C1173">
        <v>715359</v>
      </c>
      <c r="D1173">
        <v>90</v>
      </c>
      <c r="E1173">
        <v>9352</v>
      </c>
      <c r="F1173">
        <v>1</v>
      </c>
      <c r="G1173">
        <v>1</v>
      </c>
      <c r="H1173">
        <v>1</v>
      </c>
      <c r="I1173">
        <v>33</v>
      </c>
      <c r="J1173">
        <v>77.010000000000005</v>
      </c>
      <c r="K1173">
        <v>0.16</v>
      </c>
      <c r="L1173">
        <v>76.209999999999994</v>
      </c>
      <c r="M1173" t="s">
        <v>153</v>
      </c>
      <c r="N1173" t="s">
        <v>2465</v>
      </c>
      <c r="O1173" t="s">
        <v>634</v>
      </c>
      <c r="P1173" t="s">
        <v>156</v>
      </c>
      <c r="Q1173" t="s">
        <v>526</v>
      </c>
      <c r="R1173" t="s">
        <v>527</v>
      </c>
      <c r="S1173">
        <v>121.5</v>
      </c>
      <c r="T1173">
        <v>31.3</v>
      </c>
    </row>
    <row r="1174" spans="1:20" x14ac:dyDescent="0.35">
      <c r="A1174" t="s">
        <v>2466</v>
      </c>
      <c r="B1174">
        <v>3300014059</v>
      </c>
      <c r="C1174">
        <v>686298</v>
      </c>
      <c r="D1174">
        <v>36</v>
      </c>
      <c r="E1174">
        <v>32770</v>
      </c>
      <c r="F1174">
        <v>1</v>
      </c>
      <c r="G1174">
        <v>1</v>
      </c>
      <c r="H1174">
        <v>2</v>
      </c>
      <c r="I1174">
        <v>36</v>
      </c>
      <c r="J1174">
        <v>82.18</v>
      </c>
      <c r="K1174">
        <v>0</v>
      </c>
      <c r="L1174">
        <v>82.18</v>
      </c>
      <c r="M1174" t="s">
        <v>153</v>
      </c>
      <c r="N1174" t="s">
        <v>2467</v>
      </c>
      <c r="O1174" t="s">
        <v>2468</v>
      </c>
      <c r="P1174" t="s">
        <v>156</v>
      </c>
      <c r="Q1174" t="s">
        <v>526</v>
      </c>
      <c r="R1174" t="s">
        <v>527</v>
      </c>
      <c r="S1174">
        <v>121.5</v>
      </c>
      <c r="T1174">
        <v>31.3</v>
      </c>
    </row>
    <row r="1175" spans="1:20" x14ac:dyDescent="0.35">
      <c r="A1175" t="s">
        <v>111</v>
      </c>
      <c r="B1175">
        <v>3300012020</v>
      </c>
      <c r="C1175">
        <v>4776058</v>
      </c>
      <c r="D1175">
        <v>383</v>
      </c>
      <c r="E1175">
        <v>18694</v>
      </c>
      <c r="F1175">
        <v>1</v>
      </c>
      <c r="G1175">
        <v>1</v>
      </c>
      <c r="H1175">
        <v>2</v>
      </c>
      <c r="I1175">
        <v>37</v>
      </c>
      <c r="J1175">
        <v>93.69</v>
      </c>
      <c r="K1175">
        <v>4.43</v>
      </c>
      <c r="L1175">
        <v>71.540000000000006</v>
      </c>
      <c r="M1175" t="s">
        <v>183</v>
      </c>
      <c r="N1175" t="s">
        <v>2469</v>
      </c>
      <c r="O1175" t="s">
        <v>881</v>
      </c>
      <c r="P1175" t="s">
        <v>156</v>
      </c>
      <c r="Q1175" t="s">
        <v>526</v>
      </c>
      <c r="R1175" t="s">
        <v>527</v>
      </c>
      <c r="S1175">
        <v>121.5</v>
      </c>
      <c r="T1175">
        <v>31.3</v>
      </c>
    </row>
    <row r="1176" spans="1:20" x14ac:dyDescent="0.35">
      <c r="A1176" t="s">
        <v>2470</v>
      </c>
      <c r="B1176">
        <v>3300012020</v>
      </c>
      <c r="C1176">
        <v>5537618</v>
      </c>
      <c r="D1176">
        <v>401</v>
      </c>
      <c r="E1176">
        <v>19626</v>
      </c>
      <c r="F1176">
        <v>1</v>
      </c>
      <c r="G1176">
        <v>1</v>
      </c>
      <c r="H1176">
        <v>1</v>
      </c>
      <c r="I1176">
        <v>40</v>
      </c>
      <c r="J1176">
        <v>98.82</v>
      </c>
      <c r="K1176">
        <v>0</v>
      </c>
      <c r="L1176">
        <v>98.82</v>
      </c>
      <c r="M1176" t="s">
        <v>183</v>
      </c>
      <c r="N1176" t="s">
        <v>2471</v>
      </c>
      <c r="O1176" t="s">
        <v>2472</v>
      </c>
      <c r="P1176" t="s">
        <v>156</v>
      </c>
      <c r="Q1176" t="s">
        <v>526</v>
      </c>
      <c r="R1176" t="s">
        <v>527</v>
      </c>
      <c r="S1176">
        <v>121.5</v>
      </c>
      <c r="T1176">
        <v>31.3</v>
      </c>
    </row>
    <row r="1177" spans="1:20" x14ac:dyDescent="0.35">
      <c r="A1177" t="s">
        <v>2473</v>
      </c>
      <c r="B1177">
        <v>3300012020</v>
      </c>
      <c r="C1177">
        <v>1949012</v>
      </c>
      <c r="D1177">
        <v>346</v>
      </c>
      <c r="E1177">
        <v>5855</v>
      </c>
      <c r="F1177">
        <v>1</v>
      </c>
      <c r="G1177">
        <v>0</v>
      </c>
      <c r="H1177">
        <v>0</v>
      </c>
      <c r="I1177">
        <v>16</v>
      </c>
      <c r="J1177">
        <v>64.260000000000005</v>
      </c>
      <c r="K1177">
        <v>0</v>
      </c>
      <c r="L1177">
        <v>64.260000000000005</v>
      </c>
      <c r="M1177" t="s">
        <v>153</v>
      </c>
      <c r="N1177" t="s">
        <v>2474</v>
      </c>
      <c r="O1177" t="s">
        <v>2475</v>
      </c>
      <c r="P1177" t="s">
        <v>156</v>
      </c>
      <c r="Q1177" t="s">
        <v>526</v>
      </c>
      <c r="R1177" t="s">
        <v>527</v>
      </c>
      <c r="S1177">
        <v>121.5</v>
      </c>
      <c r="T1177">
        <v>31.3</v>
      </c>
    </row>
    <row r="1178" spans="1:20" x14ac:dyDescent="0.35">
      <c r="A1178" t="s">
        <v>2476</v>
      </c>
      <c r="B1178">
        <v>3300012020</v>
      </c>
      <c r="C1178">
        <v>3894021</v>
      </c>
      <c r="D1178">
        <v>205</v>
      </c>
      <c r="E1178">
        <v>29365</v>
      </c>
      <c r="F1178">
        <v>1</v>
      </c>
      <c r="G1178">
        <v>0</v>
      </c>
      <c r="H1178">
        <v>0</v>
      </c>
      <c r="I1178">
        <v>27</v>
      </c>
      <c r="J1178">
        <v>82.23</v>
      </c>
      <c r="K1178">
        <v>2.56</v>
      </c>
      <c r="L1178">
        <v>69.430000000000007</v>
      </c>
      <c r="M1178" t="s">
        <v>153</v>
      </c>
      <c r="N1178" t="s">
        <v>2477</v>
      </c>
      <c r="O1178" t="s">
        <v>197</v>
      </c>
      <c r="P1178" t="s">
        <v>156</v>
      </c>
      <c r="Q1178" t="s">
        <v>526</v>
      </c>
      <c r="R1178" t="s">
        <v>527</v>
      </c>
      <c r="S1178">
        <v>121.5</v>
      </c>
      <c r="T1178">
        <v>31.3</v>
      </c>
    </row>
    <row r="1179" spans="1:20" x14ac:dyDescent="0.35">
      <c r="A1179" t="s">
        <v>2478</v>
      </c>
      <c r="B1179">
        <v>3300014833</v>
      </c>
      <c r="C1179">
        <v>1971374</v>
      </c>
      <c r="D1179">
        <v>262</v>
      </c>
      <c r="E1179">
        <v>8698</v>
      </c>
      <c r="F1179">
        <v>0</v>
      </c>
      <c r="G1179">
        <v>1</v>
      </c>
      <c r="H1179">
        <v>0</v>
      </c>
      <c r="I1179">
        <v>25</v>
      </c>
      <c r="J1179">
        <v>85.71</v>
      </c>
      <c r="K1179">
        <v>0.96</v>
      </c>
      <c r="L1179">
        <v>80.91</v>
      </c>
      <c r="M1179" t="s">
        <v>153</v>
      </c>
      <c r="N1179" t="s">
        <v>2479</v>
      </c>
      <c r="O1179" t="s">
        <v>2480</v>
      </c>
      <c r="P1179" t="s">
        <v>156</v>
      </c>
      <c r="Q1179" t="s">
        <v>526</v>
      </c>
      <c r="R1179" t="s">
        <v>527</v>
      </c>
      <c r="S1179">
        <v>121.5</v>
      </c>
      <c r="T1179">
        <v>31.3</v>
      </c>
    </row>
    <row r="1180" spans="1:20" x14ac:dyDescent="0.35">
      <c r="A1180" t="s">
        <v>2481</v>
      </c>
      <c r="B1180">
        <v>3300014833</v>
      </c>
      <c r="C1180">
        <v>1997397</v>
      </c>
      <c r="D1180">
        <v>244</v>
      </c>
      <c r="E1180">
        <v>9529</v>
      </c>
      <c r="F1180">
        <v>0</v>
      </c>
      <c r="G1180">
        <v>1</v>
      </c>
      <c r="H1180">
        <v>0</v>
      </c>
      <c r="I1180">
        <v>21</v>
      </c>
      <c r="J1180">
        <v>89.65</v>
      </c>
      <c r="K1180">
        <v>1.32</v>
      </c>
      <c r="L1180">
        <v>83.05</v>
      </c>
      <c r="M1180" t="s">
        <v>153</v>
      </c>
      <c r="N1180" t="s">
        <v>555</v>
      </c>
      <c r="O1180" t="s">
        <v>556</v>
      </c>
      <c r="P1180" t="s">
        <v>156</v>
      </c>
      <c r="Q1180" t="s">
        <v>526</v>
      </c>
      <c r="R1180" t="s">
        <v>527</v>
      </c>
      <c r="S1180">
        <v>121.5</v>
      </c>
      <c r="T1180">
        <v>31.3</v>
      </c>
    </row>
    <row r="1181" spans="1:20" x14ac:dyDescent="0.35">
      <c r="A1181" t="s">
        <v>2482</v>
      </c>
      <c r="B1181">
        <v>3300014833</v>
      </c>
      <c r="C1181">
        <v>1766445</v>
      </c>
      <c r="D1181">
        <v>245</v>
      </c>
      <c r="E1181">
        <v>8182</v>
      </c>
      <c r="F1181">
        <v>0</v>
      </c>
      <c r="G1181">
        <v>0</v>
      </c>
      <c r="H1181">
        <v>0</v>
      </c>
      <c r="I1181">
        <v>25</v>
      </c>
      <c r="J1181">
        <v>82.33</v>
      </c>
      <c r="K1181">
        <v>0.79</v>
      </c>
      <c r="L1181">
        <v>78.38</v>
      </c>
      <c r="M1181" t="s">
        <v>153</v>
      </c>
      <c r="N1181" t="s">
        <v>2483</v>
      </c>
      <c r="O1181" t="s">
        <v>2484</v>
      </c>
      <c r="P1181" t="s">
        <v>156</v>
      </c>
      <c r="Q1181" t="s">
        <v>526</v>
      </c>
      <c r="R1181" t="s">
        <v>527</v>
      </c>
      <c r="S1181">
        <v>121.5</v>
      </c>
      <c r="T1181">
        <v>31.3</v>
      </c>
    </row>
    <row r="1182" spans="1:20" x14ac:dyDescent="0.35">
      <c r="A1182" t="s">
        <v>2485</v>
      </c>
      <c r="B1182">
        <v>3300013791</v>
      </c>
      <c r="C1182">
        <v>4680266</v>
      </c>
      <c r="D1182">
        <v>545</v>
      </c>
      <c r="E1182">
        <v>10257</v>
      </c>
      <c r="F1182">
        <v>0</v>
      </c>
      <c r="G1182">
        <v>1</v>
      </c>
      <c r="H1182">
        <v>0</v>
      </c>
      <c r="I1182">
        <v>33</v>
      </c>
      <c r="J1182">
        <v>89.19</v>
      </c>
      <c r="K1182">
        <v>0.76</v>
      </c>
      <c r="L1182">
        <v>85.39</v>
      </c>
      <c r="M1182" t="s">
        <v>153</v>
      </c>
      <c r="N1182" t="s">
        <v>2486</v>
      </c>
      <c r="O1182" t="s">
        <v>2487</v>
      </c>
      <c r="P1182" t="s">
        <v>156</v>
      </c>
      <c r="Q1182" t="s">
        <v>557</v>
      </c>
      <c r="R1182" t="s">
        <v>156</v>
      </c>
      <c r="S1182" t="s">
        <v>15</v>
      </c>
      <c r="T1182" t="s">
        <v>15</v>
      </c>
    </row>
    <row r="1183" spans="1:20" x14ac:dyDescent="0.35">
      <c r="A1183" t="s">
        <v>2488</v>
      </c>
      <c r="B1183">
        <v>3300013790</v>
      </c>
      <c r="C1183">
        <v>1928871</v>
      </c>
      <c r="D1183">
        <v>320</v>
      </c>
      <c r="E1183">
        <v>6733</v>
      </c>
      <c r="F1183">
        <v>0</v>
      </c>
      <c r="G1183">
        <v>0</v>
      </c>
      <c r="H1183">
        <v>0</v>
      </c>
      <c r="I1183">
        <v>18</v>
      </c>
      <c r="J1183">
        <v>58.78</v>
      </c>
      <c r="K1183">
        <v>0</v>
      </c>
      <c r="L1183">
        <v>58.78</v>
      </c>
      <c r="M1183" t="s">
        <v>153</v>
      </c>
      <c r="N1183" t="s">
        <v>2489</v>
      </c>
      <c r="O1183" t="s">
        <v>2490</v>
      </c>
      <c r="P1183" t="s">
        <v>156</v>
      </c>
      <c r="Q1183" t="s">
        <v>557</v>
      </c>
      <c r="R1183" t="s">
        <v>156</v>
      </c>
      <c r="S1183" t="s">
        <v>15</v>
      </c>
      <c r="T1183" t="s">
        <v>15</v>
      </c>
    </row>
    <row r="1184" spans="1:20" x14ac:dyDescent="0.35">
      <c r="A1184" t="s">
        <v>2491</v>
      </c>
      <c r="B1184">
        <v>3300013769</v>
      </c>
      <c r="C1184">
        <v>1607917</v>
      </c>
      <c r="D1184">
        <v>249</v>
      </c>
      <c r="E1184">
        <v>6961</v>
      </c>
      <c r="F1184">
        <v>1</v>
      </c>
      <c r="G1184">
        <v>0</v>
      </c>
      <c r="H1184">
        <v>0</v>
      </c>
      <c r="I1184">
        <v>28</v>
      </c>
      <c r="J1184">
        <v>61.91</v>
      </c>
      <c r="K1184">
        <v>1.72</v>
      </c>
      <c r="L1184">
        <v>53.31</v>
      </c>
      <c r="M1184" t="s">
        <v>153</v>
      </c>
      <c r="N1184" t="s">
        <v>2492</v>
      </c>
      <c r="O1184" t="s">
        <v>2493</v>
      </c>
      <c r="P1184" t="s">
        <v>156</v>
      </c>
      <c r="Q1184" t="s">
        <v>557</v>
      </c>
      <c r="R1184" t="s">
        <v>558</v>
      </c>
      <c r="S1184">
        <v>-72.426000000000002</v>
      </c>
      <c r="T1184">
        <v>43.7271</v>
      </c>
    </row>
    <row r="1185" spans="1:20" x14ac:dyDescent="0.35">
      <c r="A1185" t="s">
        <v>2494</v>
      </c>
      <c r="B1185">
        <v>3300013769</v>
      </c>
      <c r="C1185">
        <v>4071489</v>
      </c>
      <c r="D1185">
        <v>129</v>
      </c>
      <c r="E1185">
        <v>59312</v>
      </c>
      <c r="F1185">
        <v>1</v>
      </c>
      <c r="G1185">
        <v>0</v>
      </c>
      <c r="H1185">
        <v>1</v>
      </c>
      <c r="I1185">
        <v>45</v>
      </c>
      <c r="J1185">
        <v>92.26</v>
      </c>
      <c r="K1185">
        <v>1.94</v>
      </c>
      <c r="L1185">
        <v>82.56</v>
      </c>
      <c r="M1185" t="s">
        <v>153</v>
      </c>
      <c r="N1185" t="s">
        <v>560</v>
      </c>
      <c r="O1185" t="s">
        <v>561</v>
      </c>
      <c r="P1185" t="s">
        <v>156</v>
      </c>
      <c r="Q1185" t="s">
        <v>557</v>
      </c>
      <c r="R1185" t="s">
        <v>558</v>
      </c>
      <c r="S1185">
        <v>-72.426000000000002</v>
      </c>
      <c r="T1185">
        <v>43.7271</v>
      </c>
    </row>
    <row r="1186" spans="1:20" x14ac:dyDescent="0.35">
      <c r="A1186" t="s">
        <v>71</v>
      </c>
      <c r="B1186">
        <v>3300013769</v>
      </c>
      <c r="C1186">
        <v>4176656</v>
      </c>
      <c r="D1186">
        <v>48</v>
      </c>
      <c r="E1186">
        <v>170666</v>
      </c>
      <c r="F1186">
        <v>1</v>
      </c>
      <c r="G1186">
        <v>1</v>
      </c>
      <c r="H1186">
        <v>1</v>
      </c>
      <c r="I1186">
        <v>44</v>
      </c>
      <c r="J1186">
        <v>98.92</v>
      </c>
      <c r="K1186">
        <v>0.72</v>
      </c>
      <c r="L1186">
        <v>95.32</v>
      </c>
      <c r="M1186" t="s">
        <v>183</v>
      </c>
      <c r="N1186" t="s">
        <v>2495</v>
      </c>
      <c r="O1186" t="s">
        <v>315</v>
      </c>
      <c r="P1186" t="s">
        <v>156</v>
      </c>
      <c r="Q1186" t="s">
        <v>557</v>
      </c>
      <c r="R1186" t="s">
        <v>558</v>
      </c>
      <c r="S1186">
        <v>-72.426000000000002</v>
      </c>
      <c r="T1186">
        <v>43.7271</v>
      </c>
    </row>
    <row r="1187" spans="1:20" x14ac:dyDescent="0.35">
      <c r="A1187" t="s">
        <v>2496</v>
      </c>
      <c r="B1187">
        <v>3300013769</v>
      </c>
      <c r="C1187">
        <v>2079340</v>
      </c>
      <c r="D1187">
        <v>232</v>
      </c>
      <c r="E1187">
        <v>11033</v>
      </c>
      <c r="F1187">
        <v>1</v>
      </c>
      <c r="G1187">
        <v>0</v>
      </c>
      <c r="H1187">
        <v>0</v>
      </c>
      <c r="I1187">
        <v>41</v>
      </c>
      <c r="J1187">
        <v>85.57</v>
      </c>
      <c r="K1187">
        <v>0.93</v>
      </c>
      <c r="L1187">
        <v>80.92</v>
      </c>
      <c r="M1187" t="s">
        <v>153</v>
      </c>
      <c r="N1187" t="s">
        <v>2497</v>
      </c>
      <c r="O1187" t="s">
        <v>916</v>
      </c>
      <c r="P1187" t="s">
        <v>156</v>
      </c>
      <c r="Q1187" t="s">
        <v>557</v>
      </c>
      <c r="R1187" t="s">
        <v>558</v>
      </c>
      <c r="S1187">
        <v>-72.426000000000002</v>
      </c>
      <c r="T1187">
        <v>43.7271</v>
      </c>
    </row>
    <row r="1188" spans="1:20" x14ac:dyDescent="0.35">
      <c r="A1188" t="s">
        <v>2498</v>
      </c>
      <c r="B1188">
        <v>3300013769</v>
      </c>
      <c r="C1188">
        <v>3852319</v>
      </c>
      <c r="D1188">
        <v>420</v>
      </c>
      <c r="E1188">
        <v>10994</v>
      </c>
      <c r="F1188">
        <v>1</v>
      </c>
      <c r="G1188">
        <v>0</v>
      </c>
      <c r="H1188">
        <v>0</v>
      </c>
      <c r="I1188">
        <v>36</v>
      </c>
      <c r="J1188">
        <v>86.73</v>
      </c>
      <c r="K1188">
        <v>1.73</v>
      </c>
      <c r="L1188">
        <v>78.08</v>
      </c>
      <c r="M1188" t="s">
        <v>153</v>
      </c>
      <c r="N1188" t="s">
        <v>2499</v>
      </c>
      <c r="O1188" t="s">
        <v>792</v>
      </c>
      <c r="P1188" t="s">
        <v>156</v>
      </c>
      <c r="Q1188" t="s">
        <v>557</v>
      </c>
      <c r="R1188" t="s">
        <v>558</v>
      </c>
      <c r="S1188">
        <v>-72.426000000000002</v>
      </c>
      <c r="T1188">
        <v>43.7271</v>
      </c>
    </row>
    <row r="1189" spans="1:20" x14ac:dyDescent="0.35">
      <c r="A1189" t="s">
        <v>2500</v>
      </c>
      <c r="B1189">
        <v>3300025867</v>
      </c>
      <c r="C1189">
        <v>4070201</v>
      </c>
      <c r="D1189">
        <v>514</v>
      </c>
      <c r="E1189">
        <v>9434</v>
      </c>
      <c r="F1189">
        <v>2</v>
      </c>
      <c r="G1189">
        <v>1</v>
      </c>
      <c r="H1189">
        <v>2</v>
      </c>
      <c r="I1189">
        <v>41</v>
      </c>
      <c r="J1189">
        <v>86.9</v>
      </c>
      <c r="K1189">
        <v>0</v>
      </c>
      <c r="L1189">
        <v>86.9</v>
      </c>
      <c r="M1189" t="s">
        <v>153</v>
      </c>
      <c r="N1189" t="s">
        <v>2501</v>
      </c>
      <c r="O1189" t="s">
        <v>2502</v>
      </c>
      <c r="P1189" t="s">
        <v>156</v>
      </c>
      <c r="Q1189" t="s">
        <v>157</v>
      </c>
      <c r="R1189" t="s">
        <v>158</v>
      </c>
      <c r="S1189">
        <v>139.63</v>
      </c>
      <c r="T1189">
        <v>35.92</v>
      </c>
    </row>
    <row r="1190" spans="1:20" x14ac:dyDescent="0.35">
      <c r="A1190" t="s">
        <v>2503</v>
      </c>
      <c r="B1190">
        <v>3300025867</v>
      </c>
      <c r="C1190">
        <v>4100595</v>
      </c>
      <c r="D1190">
        <v>263</v>
      </c>
      <c r="E1190">
        <v>21294</v>
      </c>
      <c r="F1190">
        <v>1</v>
      </c>
      <c r="G1190">
        <v>1</v>
      </c>
      <c r="H1190">
        <v>1</v>
      </c>
      <c r="I1190">
        <v>40</v>
      </c>
      <c r="J1190">
        <v>96.64</v>
      </c>
      <c r="K1190">
        <v>1.65</v>
      </c>
      <c r="L1190">
        <v>88.39</v>
      </c>
      <c r="M1190" t="s">
        <v>183</v>
      </c>
      <c r="N1190" t="s">
        <v>2504</v>
      </c>
      <c r="O1190" t="s">
        <v>571</v>
      </c>
      <c r="P1190" t="s">
        <v>156</v>
      </c>
      <c r="Q1190" t="s">
        <v>157</v>
      </c>
      <c r="R1190" t="s">
        <v>158</v>
      </c>
      <c r="S1190">
        <v>139.63</v>
      </c>
      <c r="T1190">
        <v>35.92</v>
      </c>
    </row>
    <row r="1191" spans="1:20" x14ac:dyDescent="0.35">
      <c r="A1191" t="s">
        <v>77</v>
      </c>
      <c r="B1191">
        <v>3300025867</v>
      </c>
      <c r="C1191">
        <v>4104039</v>
      </c>
      <c r="D1191">
        <v>347</v>
      </c>
      <c r="E1191">
        <v>16456</v>
      </c>
      <c r="F1191">
        <v>1</v>
      </c>
      <c r="G1191">
        <v>2</v>
      </c>
      <c r="H1191">
        <v>1</v>
      </c>
      <c r="I1191">
        <v>38</v>
      </c>
      <c r="J1191">
        <v>90.05</v>
      </c>
      <c r="K1191">
        <v>4.5</v>
      </c>
      <c r="L1191">
        <v>67.55</v>
      </c>
      <c r="M1191" t="s">
        <v>183</v>
      </c>
      <c r="N1191" t="s">
        <v>2374</v>
      </c>
      <c r="O1191" t="s">
        <v>1434</v>
      </c>
      <c r="P1191" t="s">
        <v>156</v>
      </c>
      <c r="Q1191" t="s">
        <v>157</v>
      </c>
      <c r="R1191" t="s">
        <v>158</v>
      </c>
      <c r="S1191">
        <v>139.63</v>
      </c>
      <c r="T1191">
        <v>35.92</v>
      </c>
    </row>
    <row r="1192" spans="1:20" x14ac:dyDescent="0.35">
      <c r="A1192" t="s">
        <v>2505</v>
      </c>
      <c r="B1192">
        <v>3300025867</v>
      </c>
      <c r="C1192">
        <v>4101470</v>
      </c>
      <c r="D1192">
        <v>213</v>
      </c>
      <c r="E1192">
        <v>31204</v>
      </c>
      <c r="F1192">
        <v>1</v>
      </c>
      <c r="G1192">
        <v>1</v>
      </c>
      <c r="H1192">
        <v>1</v>
      </c>
      <c r="I1192">
        <v>42</v>
      </c>
      <c r="J1192">
        <v>91.42</v>
      </c>
      <c r="K1192">
        <v>3.94</v>
      </c>
      <c r="L1192">
        <v>71.72</v>
      </c>
      <c r="M1192" t="s">
        <v>183</v>
      </c>
      <c r="N1192" t="s">
        <v>2506</v>
      </c>
      <c r="O1192" t="s">
        <v>2507</v>
      </c>
      <c r="P1192" t="s">
        <v>156</v>
      </c>
      <c r="Q1192" t="s">
        <v>157</v>
      </c>
      <c r="R1192" t="s">
        <v>158</v>
      </c>
      <c r="S1192">
        <v>139.63</v>
      </c>
      <c r="T1192">
        <v>35.92</v>
      </c>
    </row>
    <row r="1193" spans="1:20" x14ac:dyDescent="0.35">
      <c r="A1193" t="s">
        <v>2508</v>
      </c>
      <c r="B1193">
        <v>3300025867</v>
      </c>
      <c r="C1193">
        <v>2306657</v>
      </c>
      <c r="D1193">
        <v>356</v>
      </c>
      <c r="E1193">
        <v>6992</v>
      </c>
      <c r="F1193">
        <v>1</v>
      </c>
      <c r="G1193">
        <v>0</v>
      </c>
      <c r="H1193">
        <v>1</v>
      </c>
      <c r="I1193">
        <v>18</v>
      </c>
      <c r="J1193">
        <v>59.08</v>
      </c>
      <c r="K1193">
        <v>0</v>
      </c>
      <c r="L1193">
        <v>59.08</v>
      </c>
      <c r="M1193" t="s">
        <v>153</v>
      </c>
      <c r="N1193" t="s">
        <v>2509</v>
      </c>
      <c r="O1193" t="s">
        <v>2510</v>
      </c>
      <c r="P1193" t="s">
        <v>156</v>
      </c>
      <c r="Q1193" t="s">
        <v>157</v>
      </c>
      <c r="R1193" t="s">
        <v>158</v>
      </c>
      <c r="S1193">
        <v>139.63</v>
      </c>
      <c r="T1193">
        <v>35.92</v>
      </c>
    </row>
    <row r="1194" spans="1:20" x14ac:dyDescent="0.35">
      <c r="A1194" t="s">
        <v>2511</v>
      </c>
      <c r="B1194">
        <v>3300025867</v>
      </c>
      <c r="C1194">
        <v>2107756</v>
      </c>
      <c r="D1194">
        <v>31</v>
      </c>
      <c r="E1194">
        <v>109004</v>
      </c>
      <c r="F1194">
        <v>1</v>
      </c>
      <c r="G1194">
        <v>3</v>
      </c>
      <c r="H1194">
        <v>3</v>
      </c>
      <c r="I1194">
        <v>27</v>
      </c>
      <c r="J1194">
        <v>72.41</v>
      </c>
      <c r="K1194">
        <v>0</v>
      </c>
      <c r="L1194">
        <v>72.41</v>
      </c>
      <c r="M1194" t="s">
        <v>153</v>
      </c>
      <c r="N1194" t="s">
        <v>2512</v>
      </c>
      <c r="O1194" t="s">
        <v>2513</v>
      </c>
      <c r="P1194" t="s">
        <v>156</v>
      </c>
      <c r="Q1194" t="s">
        <v>157</v>
      </c>
      <c r="R1194" t="s">
        <v>158</v>
      </c>
      <c r="S1194">
        <v>139.63</v>
      </c>
      <c r="T1194">
        <v>35.92</v>
      </c>
    </row>
    <row r="1195" spans="1:20" x14ac:dyDescent="0.35">
      <c r="A1195" t="s">
        <v>2514</v>
      </c>
      <c r="B1195">
        <v>3300025867</v>
      </c>
      <c r="C1195">
        <v>2129833</v>
      </c>
      <c r="D1195">
        <v>334</v>
      </c>
      <c r="E1195">
        <v>7024</v>
      </c>
      <c r="F1195">
        <v>0</v>
      </c>
      <c r="G1195">
        <v>1</v>
      </c>
      <c r="H1195">
        <v>0</v>
      </c>
      <c r="I1195">
        <v>31</v>
      </c>
      <c r="J1195">
        <v>69.86</v>
      </c>
      <c r="K1195">
        <v>3.36</v>
      </c>
      <c r="L1195">
        <v>53.06</v>
      </c>
      <c r="M1195" t="s">
        <v>153</v>
      </c>
      <c r="N1195" t="s">
        <v>2344</v>
      </c>
      <c r="O1195" t="s">
        <v>2345</v>
      </c>
      <c r="P1195" t="s">
        <v>156</v>
      </c>
      <c r="Q1195" t="s">
        <v>157</v>
      </c>
      <c r="R1195" t="s">
        <v>158</v>
      </c>
      <c r="S1195">
        <v>139.63</v>
      </c>
      <c r="T1195">
        <v>35.92</v>
      </c>
    </row>
    <row r="1196" spans="1:20" x14ac:dyDescent="0.35">
      <c r="A1196" t="s">
        <v>2515</v>
      </c>
      <c r="B1196">
        <v>3300025867</v>
      </c>
      <c r="C1196">
        <v>2087471</v>
      </c>
      <c r="D1196">
        <v>173</v>
      </c>
      <c r="E1196">
        <v>16086</v>
      </c>
      <c r="F1196">
        <v>0</v>
      </c>
      <c r="G1196">
        <v>1</v>
      </c>
      <c r="H1196">
        <v>0</v>
      </c>
      <c r="I1196">
        <v>34</v>
      </c>
      <c r="J1196">
        <v>80.290000000000006</v>
      </c>
      <c r="K1196">
        <v>0.67</v>
      </c>
      <c r="L1196">
        <v>76.94</v>
      </c>
      <c r="M1196" t="s">
        <v>153</v>
      </c>
      <c r="N1196" t="s">
        <v>2366</v>
      </c>
      <c r="O1196" t="s">
        <v>212</v>
      </c>
      <c r="P1196" t="s">
        <v>156</v>
      </c>
      <c r="Q1196" t="s">
        <v>157</v>
      </c>
      <c r="R1196" t="s">
        <v>158</v>
      </c>
      <c r="S1196">
        <v>139.63</v>
      </c>
      <c r="T1196">
        <v>35.92</v>
      </c>
    </row>
    <row r="1197" spans="1:20" x14ac:dyDescent="0.35">
      <c r="A1197" t="s">
        <v>2516</v>
      </c>
      <c r="B1197">
        <v>3300025867</v>
      </c>
      <c r="C1197">
        <v>956167</v>
      </c>
      <c r="D1197">
        <v>88</v>
      </c>
      <c r="E1197">
        <v>17939</v>
      </c>
      <c r="F1197">
        <v>1</v>
      </c>
      <c r="G1197">
        <v>1</v>
      </c>
      <c r="H1197">
        <v>1</v>
      </c>
      <c r="I1197">
        <v>44</v>
      </c>
      <c r="J1197">
        <v>90.13</v>
      </c>
      <c r="K1197">
        <v>1.1200000000000001</v>
      </c>
      <c r="L1197">
        <v>84.53</v>
      </c>
      <c r="M1197" t="s">
        <v>183</v>
      </c>
      <c r="N1197" t="s">
        <v>2517</v>
      </c>
      <c r="O1197" t="s">
        <v>2518</v>
      </c>
      <c r="P1197" t="s">
        <v>156</v>
      </c>
      <c r="Q1197" t="s">
        <v>157</v>
      </c>
      <c r="R1197" t="s">
        <v>158</v>
      </c>
      <c r="S1197">
        <v>139.63</v>
      </c>
      <c r="T1197">
        <v>35.92</v>
      </c>
    </row>
    <row r="1198" spans="1:20" x14ac:dyDescent="0.35">
      <c r="A1198" t="s">
        <v>2519</v>
      </c>
      <c r="B1198">
        <v>3300025867</v>
      </c>
      <c r="C1198">
        <v>1257469</v>
      </c>
      <c r="D1198">
        <v>210</v>
      </c>
      <c r="E1198">
        <v>5984</v>
      </c>
      <c r="F1198">
        <v>0</v>
      </c>
      <c r="G1198">
        <v>1</v>
      </c>
      <c r="H1198">
        <v>0</v>
      </c>
      <c r="I1198">
        <v>24</v>
      </c>
      <c r="J1198">
        <v>64.59</v>
      </c>
      <c r="K1198">
        <v>1.68</v>
      </c>
      <c r="L1198">
        <v>56.19</v>
      </c>
      <c r="M1198" t="s">
        <v>153</v>
      </c>
      <c r="N1198" t="s">
        <v>2326</v>
      </c>
      <c r="O1198" t="s">
        <v>2327</v>
      </c>
      <c r="P1198" t="s">
        <v>156</v>
      </c>
      <c r="Q1198" t="s">
        <v>157</v>
      </c>
      <c r="R1198" t="s">
        <v>158</v>
      </c>
      <c r="S1198">
        <v>139.63</v>
      </c>
      <c r="T1198">
        <v>35.92</v>
      </c>
    </row>
    <row r="1199" spans="1:20" x14ac:dyDescent="0.35">
      <c r="A1199" t="s">
        <v>2520</v>
      </c>
      <c r="B1199">
        <v>3300025867</v>
      </c>
      <c r="C1199">
        <v>1276732</v>
      </c>
      <c r="D1199">
        <v>139</v>
      </c>
      <c r="E1199">
        <v>11038</v>
      </c>
      <c r="F1199">
        <v>1</v>
      </c>
      <c r="G1199">
        <v>1</v>
      </c>
      <c r="H1199">
        <v>1</v>
      </c>
      <c r="I1199">
        <v>32</v>
      </c>
      <c r="J1199">
        <v>87.9</v>
      </c>
      <c r="K1199">
        <v>0</v>
      </c>
      <c r="L1199">
        <v>87.9</v>
      </c>
      <c r="M1199" t="s">
        <v>153</v>
      </c>
      <c r="N1199" t="s">
        <v>2364</v>
      </c>
      <c r="O1199" t="s">
        <v>2200</v>
      </c>
      <c r="P1199" t="s">
        <v>156</v>
      </c>
      <c r="Q1199" t="s">
        <v>157</v>
      </c>
      <c r="R1199" t="s">
        <v>158</v>
      </c>
      <c r="S1199">
        <v>139.63</v>
      </c>
      <c r="T1199">
        <v>35.92</v>
      </c>
    </row>
    <row r="1200" spans="1:20" x14ac:dyDescent="0.35">
      <c r="A1200" t="s">
        <v>2521</v>
      </c>
      <c r="B1200">
        <v>3300025867</v>
      </c>
      <c r="C1200">
        <v>1160992</v>
      </c>
      <c r="D1200">
        <v>189</v>
      </c>
      <c r="E1200">
        <v>6348</v>
      </c>
      <c r="F1200">
        <v>0</v>
      </c>
      <c r="G1200">
        <v>0</v>
      </c>
      <c r="H1200">
        <v>0</v>
      </c>
      <c r="I1200">
        <v>23</v>
      </c>
      <c r="J1200">
        <v>71.67</v>
      </c>
      <c r="K1200">
        <v>1.2</v>
      </c>
      <c r="L1200">
        <v>65.67</v>
      </c>
      <c r="M1200" t="s">
        <v>153</v>
      </c>
      <c r="N1200" t="s">
        <v>2381</v>
      </c>
      <c r="O1200" t="s">
        <v>1238</v>
      </c>
      <c r="P1200" t="s">
        <v>156</v>
      </c>
      <c r="Q1200" t="s">
        <v>157</v>
      </c>
      <c r="R1200" t="s">
        <v>158</v>
      </c>
      <c r="S1200">
        <v>139.63</v>
      </c>
      <c r="T1200">
        <v>35.92</v>
      </c>
    </row>
    <row r="1201" spans="1:20" x14ac:dyDescent="0.35">
      <c r="A1201" t="s">
        <v>2522</v>
      </c>
      <c r="B1201">
        <v>3300025867</v>
      </c>
      <c r="C1201">
        <v>656060</v>
      </c>
      <c r="D1201">
        <v>5</v>
      </c>
      <c r="E1201">
        <v>231886</v>
      </c>
      <c r="F1201">
        <v>1</v>
      </c>
      <c r="G1201">
        <v>1</v>
      </c>
      <c r="H1201">
        <v>1</v>
      </c>
      <c r="I1201">
        <v>46</v>
      </c>
      <c r="J1201">
        <v>79.599999999999994</v>
      </c>
      <c r="K1201">
        <v>0</v>
      </c>
      <c r="L1201">
        <v>79.599999999999994</v>
      </c>
      <c r="M1201" t="s">
        <v>153</v>
      </c>
      <c r="N1201" t="s">
        <v>2378</v>
      </c>
      <c r="O1201" t="s">
        <v>2379</v>
      </c>
      <c r="P1201" t="s">
        <v>156</v>
      </c>
      <c r="Q1201" t="s">
        <v>157</v>
      </c>
      <c r="R1201" t="s">
        <v>158</v>
      </c>
      <c r="S1201">
        <v>139.63</v>
      </c>
      <c r="T1201">
        <v>35.92</v>
      </c>
    </row>
    <row r="1202" spans="1:20" x14ac:dyDescent="0.35">
      <c r="A1202" t="s">
        <v>2523</v>
      </c>
      <c r="B1202">
        <v>3300025867</v>
      </c>
      <c r="C1202">
        <v>620305</v>
      </c>
      <c r="D1202">
        <v>3</v>
      </c>
      <c r="E1202">
        <v>340333</v>
      </c>
      <c r="F1202">
        <v>1</v>
      </c>
      <c r="G1202">
        <v>0</v>
      </c>
      <c r="H1202">
        <v>1</v>
      </c>
      <c r="I1202">
        <v>40</v>
      </c>
      <c r="J1202">
        <v>78.959999999999994</v>
      </c>
      <c r="K1202">
        <v>0</v>
      </c>
      <c r="L1202">
        <v>78.959999999999994</v>
      </c>
      <c r="M1202" t="s">
        <v>153</v>
      </c>
      <c r="N1202" t="s">
        <v>2369</v>
      </c>
      <c r="O1202" t="s">
        <v>2370</v>
      </c>
      <c r="P1202" t="s">
        <v>156</v>
      </c>
      <c r="Q1202" t="s">
        <v>157</v>
      </c>
      <c r="R1202" t="s">
        <v>158</v>
      </c>
      <c r="S1202">
        <v>139.63</v>
      </c>
      <c r="T1202">
        <v>35.92</v>
      </c>
    </row>
    <row r="1203" spans="1:20" x14ac:dyDescent="0.35">
      <c r="A1203" t="s">
        <v>2524</v>
      </c>
      <c r="B1203">
        <v>3300025867</v>
      </c>
      <c r="C1203">
        <v>2046494</v>
      </c>
      <c r="D1203">
        <v>230</v>
      </c>
      <c r="E1203">
        <v>10478</v>
      </c>
      <c r="F1203">
        <v>0</v>
      </c>
      <c r="G1203">
        <v>0</v>
      </c>
      <c r="H1203">
        <v>0</v>
      </c>
      <c r="I1203">
        <v>41</v>
      </c>
      <c r="J1203">
        <v>86.85</v>
      </c>
      <c r="K1203">
        <v>3.51</v>
      </c>
      <c r="L1203">
        <v>69.3</v>
      </c>
      <c r="M1203" t="s">
        <v>153</v>
      </c>
      <c r="N1203" t="s">
        <v>2525</v>
      </c>
      <c r="O1203" t="s">
        <v>2526</v>
      </c>
      <c r="P1203" t="s">
        <v>156</v>
      </c>
      <c r="Q1203" t="s">
        <v>157</v>
      </c>
      <c r="R1203" t="s">
        <v>158</v>
      </c>
      <c r="S1203">
        <v>139.63</v>
      </c>
      <c r="T1203">
        <v>35.92</v>
      </c>
    </row>
    <row r="1204" spans="1:20" x14ac:dyDescent="0.35">
      <c r="A1204" t="s">
        <v>2527</v>
      </c>
      <c r="B1204">
        <v>3300025867</v>
      </c>
      <c r="C1204">
        <v>3063054</v>
      </c>
      <c r="D1204">
        <v>197</v>
      </c>
      <c r="E1204">
        <v>30459</v>
      </c>
      <c r="F1204">
        <v>0</v>
      </c>
      <c r="G1204">
        <v>1</v>
      </c>
      <c r="H1204">
        <v>1</v>
      </c>
      <c r="I1204">
        <v>34</v>
      </c>
      <c r="J1204">
        <v>86.84</v>
      </c>
      <c r="K1204">
        <v>3.51</v>
      </c>
      <c r="L1204">
        <v>69.290000000000006</v>
      </c>
      <c r="M1204" t="s">
        <v>153</v>
      </c>
      <c r="N1204" t="s">
        <v>2352</v>
      </c>
      <c r="O1204" t="s">
        <v>2353</v>
      </c>
      <c r="P1204" t="s">
        <v>156</v>
      </c>
      <c r="Q1204" t="s">
        <v>157</v>
      </c>
      <c r="R1204" t="s">
        <v>158</v>
      </c>
      <c r="S1204">
        <v>139.63</v>
      </c>
      <c r="T1204">
        <v>35.92</v>
      </c>
    </row>
    <row r="1205" spans="1:20" x14ac:dyDescent="0.35">
      <c r="A1205" t="s">
        <v>2528</v>
      </c>
      <c r="B1205">
        <v>3300025867</v>
      </c>
      <c r="C1205">
        <v>2536869</v>
      </c>
      <c r="D1205">
        <v>279</v>
      </c>
      <c r="E1205">
        <v>11218</v>
      </c>
      <c r="F1205">
        <v>0</v>
      </c>
      <c r="G1205">
        <v>1</v>
      </c>
      <c r="H1205">
        <v>0</v>
      </c>
      <c r="I1205">
        <v>38</v>
      </c>
      <c r="J1205">
        <v>86.39</v>
      </c>
      <c r="K1205">
        <v>3.85</v>
      </c>
      <c r="L1205">
        <v>67.14</v>
      </c>
      <c r="M1205" t="s">
        <v>153</v>
      </c>
      <c r="N1205" t="s">
        <v>2529</v>
      </c>
      <c r="O1205" t="s">
        <v>2530</v>
      </c>
      <c r="P1205" t="s">
        <v>156</v>
      </c>
      <c r="Q1205" t="s">
        <v>157</v>
      </c>
      <c r="R1205" t="s">
        <v>158</v>
      </c>
      <c r="S1205">
        <v>139.63</v>
      </c>
      <c r="T1205">
        <v>35.92</v>
      </c>
    </row>
    <row r="1206" spans="1:20" x14ac:dyDescent="0.35">
      <c r="A1206" t="s">
        <v>2531</v>
      </c>
      <c r="B1206">
        <v>3300025867</v>
      </c>
      <c r="C1206">
        <v>2890080</v>
      </c>
      <c r="D1206">
        <v>72</v>
      </c>
      <c r="E1206">
        <v>72950</v>
      </c>
      <c r="F1206">
        <v>2</v>
      </c>
      <c r="G1206">
        <v>2</v>
      </c>
      <c r="H1206">
        <v>0</v>
      </c>
      <c r="I1206">
        <v>38</v>
      </c>
      <c r="J1206">
        <v>95.56</v>
      </c>
      <c r="K1206">
        <v>3.49</v>
      </c>
      <c r="L1206">
        <v>78.11</v>
      </c>
      <c r="M1206" t="s">
        <v>153</v>
      </c>
      <c r="N1206" t="s">
        <v>2532</v>
      </c>
      <c r="O1206" t="s">
        <v>308</v>
      </c>
      <c r="P1206" t="s">
        <v>156</v>
      </c>
      <c r="Q1206" t="s">
        <v>157</v>
      </c>
      <c r="R1206" t="s">
        <v>158</v>
      </c>
      <c r="S1206">
        <v>139.63</v>
      </c>
      <c r="T1206">
        <v>35.92</v>
      </c>
    </row>
    <row r="1207" spans="1:20" x14ac:dyDescent="0.35">
      <c r="A1207" t="s">
        <v>2533</v>
      </c>
      <c r="B1207">
        <v>3300025867</v>
      </c>
      <c r="C1207">
        <v>2537553</v>
      </c>
      <c r="D1207">
        <v>316</v>
      </c>
      <c r="E1207">
        <v>9796</v>
      </c>
      <c r="F1207">
        <v>1</v>
      </c>
      <c r="G1207">
        <v>1</v>
      </c>
      <c r="H1207">
        <v>0</v>
      </c>
      <c r="I1207">
        <v>30</v>
      </c>
      <c r="J1207">
        <v>86.18</v>
      </c>
      <c r="K1207">
        <v>3.17</v>
      </c>
      <c r="L1207">
        <v>70.33</v>
      </c>
      <c r="M1207" t="s">
        <v>153</v>
      </c>
      <c r="N1207" t="s">
        <v>2534</v>
      </c>
      <c r="O1207" t="s">
        <v>2353</v>
      </c>
      <c r="P1207" t="s">
        <v>156</v>
      </c>
      <c r="Q1207" t="s">
        <v>157</v>
      </c>
      <c r="R1207" t="s">
        <v>158</v>
      </c>
      <c r="S1207">
        <v>139.63</v>
      </c>
      <c r="T1207">
        <v>35.92</v>
      </c>
    </row>
    <row r="1208" spans="1:20" x14ac:dyDescent="0.35">
      <c r="A1208" t="s">
        <v>2535</v>
      </c>
      <c r="B1208">
        <v>3300025867</v>
      </c>
      <c r="C1208">
        <v>1560553</v>
      </c>
      <c r="D1208">
        <v>255</v>
      </c>
      <c r="E1208">
        <v>6378</v>
      </c>
      <c r="F1208">
        <v>0</v>
      </c>
      <c r="G1208">
        <v>1</v>
      </c>
      <c r="H1208">
        <v>1</v>
      </c>
      <c r="I1208">
        <v>14</v>
      </c>
      <c r="J1208">
        <v>57.94</v>
      </c>
      <c r="K1208">
        <v>0.96</v>
      </c>
      <c r="L1208">
        <v>53.14</v>
      </c>
      <c r="M1208" t="s">
        <v>153</v>
      </c>
      <c r="N1208" t="s">
        <v>2536</v>
      </c>
      <c r="O1208" t="s">
        <v>308</v>
      </c>
      <c r="P1208" t="s">
        <v>156</v>
      </c>
      <c r="Q1208" t="s">
        <v>157</v>
      </c>
      <c r="R1208" t="s">
        <v>158</v>
      </c>
      <c r="S1208">
        <v>139.63</v>
      </c>
      <c r="T1208">
        <v>35.92</v>
      </c>
    </row>
    <row r="1209" spans="1:20" x14ac:dyDescent="0.35">
      <c r="A1209" t="s">
        <v>2537</v>
      </c>
      <c r="B1209">
        <v>3300025867</v>
      </c>
      <c r="C1209">
        <v>1544814</v>
      </c>
      <c r="D1209">
        <v>72</v>
      </c>
      <c r="E1209">
        <v>40617</v>
      </c>
      <c r="F1209">
        <v>0</v>
      </c>
      <c r="G1209">
        <v>0</v>
      </c>
      <c r="H1209">
        <v>0</v>
      </c>
      <c r="I1209">
        <v>12</v>
      </c>
      <c r="J1209">
        <v>57.53</v>
      </c>
      <c r="K1209">
        <v>0.27</v>
      </c>
      <c r="L1209">
        <v>56.18</v>
      </c>
      <c r="M1209" t="s">
        <v>153</v>
      </c>
      <c r="N1209" t="s">
        <v>2538</v>
      </c>
      <c r="O1209" t="s">
        <v>1015</v>
      </c>
      <c r="P1209" t="s">
        <v>156</v>
      </c>
      <c r="Q1209" t="s">
        <v>157</v>
      </c>
      <c r="R1209" t="s">
        <v>158</v>
      </c>
      <c r="S1209">
        <v>139.63</v>
      </c>
      <c r="T1209">
        <v>35.92</v>
      </c>
    </row>
    <row r="1210" spans="1:20" x14ac:dyDescent="0.35">
      <c r="A1210" t="s">
        <v>2539</v>
      </c>
      <c r="B1210">
        <v>3300025867</v>
      </c>
      <c r="C1210">
        <v>1489827</v>
      </c>
      <c r="D1210">
        <v>178</v>
      </c>
      <c r="E1210">
        <v>9376</v>
      </c>
      <c r="F1210">
        <v>0</v>
      </c>
      <c r="G1210">
        <v>0</v>
      </c>
      <c r="H1210">
        <v>0</v>
      </c>
      <c r="I1210">
        <v>28</v>
      </c>
      <c r="J1210">
        <v>69.44</v>
      </c>
      <c r="K1210">
        <v>0</v>
      </c>
      <c r="L1210">
        <v>69.44</v>
      </c>
      <c r="M1210" t="s">
        <v>153</v>
      </c>
      <c r="N1210" t="s">
        <v>2329</v>
      </c>
      <c r="O1210" t="s">
        <v>1213</v>
      </c>
      <c r="P1210" t="s">
        <v>156</v>
      </c>
      <c r="Q1210" t="s">
        <v>157</v>
      </c>
      <c r="R1210" t="s">
        <v>158</v>
      </c>
      <c r="S1210">
        <v>139.63</v>
      </c>
      <c r="T1210">
        <v>35.92</v>
      </c>
    </row>
    <row r="1211" spans="1:20" x14ac:dyDescent="0.35">
      <c r="A1211" t="s">
        <v>2540</v>
      </c>
      <c r="B1211">
        <v>3300025867</v>
      </c>
      <c r="C1211">
        <v>1358457</v>
      </c>
      <c r="D1211">
        <v>243</v>
      </c>
      <c r="E1211">
        <v>5720</v>
      </c>
      <c r="F1211">
        <v>1</v>
      </c>
      <c r="G1211">
        <v>1</v>
      </c>
      <c r="H1211">
        <v>1</v>
      </c>
      <c r="I1211">
        <v>22</v>
      </c>
      <c r="J1211">
        <v>62.52</v>
      </c>
      <c r="K1211">
        <v>2.1</v>
      </c>
      <c r="L1211">
        <v>52.02</v>
      </c>
      <c r="M1211" t="s">
        <v>153</v>
      </c>
      <c r="N1211" t="s">
        <v>2361</v>
      </c>
      <c r="O1211" t="s">
        <v>2362</v>
      </c>
      <c r="P1211" t="s">
        <v>156</v>
      </c>
      <c r="Q1211" t="s">
        <v>157</v>
      </c>
      <c r="R1211" t="s">
        <v>158</v>
      </c>
      <c r="S1211">
        <v>139.63</v>
      </c>
      <c r="T1211">
        <v>35.92</v>
      </c>
    </row>
    <row r="1212" spans="1:20" x14ac:dyDescent="0.35">
      <c r="A1212" t="s">
        <v>2541</v>
      </c>
      <c r="B1212">
        <v>3300025867</v>
      </c>
      <c r="C1212">
        <v>1979610</v>
      </c>
      <c r="D1212">
        <v>125</v>
      </c>
      <c r="E1212">
        <v>23783</v>
      </c>
      <c r="F1212">
        <v>1</v>
      </c>
      <c r="G1212">
        <v>0</v>
      </c>
      <c r="H1212">
        <v>0</v>
      </c>
      <c r="I1212">
        <v>42</v>
      </c>
      <c r="J1212">
        <v>90.8</v>
      </c>
      <c r="K1212">
        <v>2.21</v>
      </c>
      <c r="L1212">
        <v>79.75</v>
      </c>
      <c r="M1212" t="s">
        <v>153</v>
      </c>
      <c r="N1212" t="s">
        <v>2376</v>
      </c>
      <c r="O1212" t="s">
        <v>1087</v>
      </c>
      <c r="P1212" t="s">
        <v>156</v>
      </c>
      <c r="Q1212" t="s">
        <v>157</v>
      </c>
      <c r="R1212" t="s">
        <v>158</v>
      </c>
      <c r="S1212">
        <v>139.63</v>
      </c>
      <c r="T1212">
        <v>35.92</v>
      </c>
    </row>
    <row r="1213" spans="1:20" x14ac:dyDescent="0.35">
      <c r="A1213" t="s">
        <v>2542</v>
      </c>
      <c r="B1213">
        <v>3300025867</v>
      </c>
      <c r="C1213">
        <v>1928326</v>
      </c>
      <c r="D1213">
        <v>304</v>
      </c>
      <c r="E1213">
        <v>6573</v>
      </c>
      <c r="F1213">
        <v>1</v>
      </c>
      <c r="G1213">
        <v>0</v>
      </c>
      <c r="H1213">
        <v>0</v>
      </c>
      <c r="I1213">
        <v>33</v>
      </c>
      <c r="J1213">
        <v>69.069999999999993</v>
      </c>
      <c r="K1213">
        <v>2.69</v>
      </c>
      <c r="L1213">
        <v>55.62</v>
      </c>
      <c r="M1213" t="s">
        <v>153</v>
      </c>
      <c r="N1213" t="s">
        <v>2543</v>
      </c>
      <c r="O1213" t="s">
        <v>1302</v>
      </c>
      <c r="P1213" t="s">
        <v>156</v>
      </c>
      <c r="Q1213" t="s">
        <v>157</v>
      </c>
      <c r="R1213" t="s">
        <v>158</v>
      </c>
      <c r="S1213">
        <v>139.63</v>
      </c>
      <c r="T1213">
        <v>35.92</v>
      </c>
    </row>
    <row r="1214" spans="1:20" x14ac:dyDescent="0.35">
      <c r="A1214" t="s">
        <v>2544</v>
      </c>
      <c r="B1214">
        <v>3300025867</v>
      </c>
      <c r="C1214">
        <v>1843109</v>
      </c>
      <c r="D1214">
        <v>92</v>
      </c>
      <c r="E1214">
        <v>37593</v>
      </c>
      <c r="F1214">
        <v>0</v>
      </c>
      <c r="G1214">
        <v>0</v>
      </c>
      <c r="H1214">
        <v>0</v>
      </c>
      <c r="I1214">
        <v>35</v>
      </c>
      <c r="J1214">
        <v>89.03</v>
      </c>
      <c r="K1214">
        <v>0.03</v>
      </c>
      <c r="L1214">
        <v>88.88</v>
      </c>
      <c r="M1214" t="s">
        <v>153</v>
      </c>
      <c r="N1214" t="s">
        <v>2338</v>
      </c>
      <c r="O1214" t="s">
        <v>2339</v>
      </c>
      <c r="P1214" t="s">
        <v>156</v>
      </c>
      <c r="Q1214" t="s">
        <v>157</v>
      </c>
      <c r="R1214" t="s">
        <v>158</v>
      </c>
      <c r="S1214">
        <v>139.63</v>
      </c>
      <c r="T1214">
        <v>35.92</v>
      </c>
    </row>
    <row r="1215" spans="1:20" x14ac:dyDescent="0.35">
      <c r="A1215" t="s">
        <v>2545</v>
      </c>
      <c r="B1215">
        <v>3300025867</v>
      </c>
      <c r="C1215">
        <v>835538</v>
      </c>
      <c r="D1215">
        <v>31</v>
      </c>
      <c r="E1215">
        <v>42656</v>
      </c>
      <c r="F1215">
        <v>1</v>
      </c>
      <c r="G1215">
        <v>1</v>
      </c>
      <c r="H1215">
        <v>1</v>
      </c>
      <c r="I1215">
        <v>40</v>
      </c>
      <c r="J1215">
        <v>89.56</v>
      </c>
      <c r="K1215">
        <v>0</v>
      </c>
      <c r="L1215">
        <v>89.56</v>
      </c>
      <c r="M1215" t="s">
        <v>153</v>
      </c>
      <c r="N1215" t="s">
        <v>2546</v>
      </c>
      <c r="O1215" t="s">
        <v>2547</v>
      </c>
      <c r="P1215" t="s">
        <v>156</v>
      </c>
      <c r="Q1215" t="s">
        <v>157</v>
      </c>
      <c r="R1215" t="s">
        <v>158</v>
      </c>
      <c r="S1215">
        <v>139.63</v>
      </c>
      <c r="T1215">
        <v>35.92</v>
      </c>
    </row>
    <row r="1216" spans="1:20" x14ac:dyDescent="0.35">
      <c r="A1216" t="s">
        <v>2548</v>
      </c>
      <c r="B1216">
        <v>3300025867</v>
      </c>
      <c r="C1216">
        <v>994604</v>
      </c>
      <c r="D1216">
        <v>162</v>
      </c>
      <c r="E1216">
        <v>6583</v>
      </c>
      <c r="F1216">
        <v>0</v>
      </c>
      <c r="G1216">
        <v>0</v>
      </c>
      <c r="H1216">
        <v>0</v>
      </c>
      <c r="I1216">
        <v>29</v>
      </c>
      <c r="J1216">
        <v>67.180000000000007</v>
      </c>
      <c r="K1216">
        <v>0</v>
      </c>
      <c r="L1216">
        <v>67.180000000000007</v>
      </c>
      <c r="M1216" t="s">
        <v>153</v>
      </c>
      <c r="N1216" t="s">
        <v>2323</v>
      </c>
      <c r="O1216" t="s">
        <v>2324</v>
      </c>
      <c r="P1216" t="s">
        <v>156</v>
      </c>
      <c r="Q1216" t="s">
        <v>157</v>
      </c>
      <c r="R1216" t="s">
        <v>158</v>
      </c>
      <c r="S1216">
        <v>139.63</v>
      </c>
      <c r="T1216">
        <v>35.92</v>
      </c>
    </row>
    <row r="1217" spans="1:20" x14ac:dyDescent="0.35">
      <c r="A1217" t="s">
        <v>2549</v>
      </c>
      <c r="B1217">
        <v>3300025867</v>
      </c>
      <c r="C1217">
        <v>1118357</v>
      </c>
      <c r="D1217">
        <v>188</v>
      </c>
      <c r="E1217">
        <v>6291</v>
      </c>
      <c r="F1217">
        <v>1</v>
      </c>
      <c r="G1217">
        <v>1</v>
      </c>
      <c r="H1217">
        <v>1</v>
      </c>
      <c r="I1217">
        <v>21</v>
      </c>
      <c r="J1217">
        <v>59.8</v>
      </c>
      <c r="K1217">
        <v>0</v>
      </c>
      <c r="L1217">
        <v>59.8</v>
      </c>
      <c r="M1217" t="s">
        <v>153</v>
      </c>
      <c r="N1217" t="s">
        <v>2550</v>
      </c>
      <c r="O1217" t="s">
        <v>212</v>
      </c>
      <c r="P1217" t="s">
        <v>156</v>
      </c>
      <c r="Q1217" t="s">
        <v>157</v>
      </c>
      <c r="R1217" t="s">
        <v>158</v>
      </c>
      <c r="S1217">
        <v>139.63</v>
      </c>
      <c r="T1217">
        <v>35.92</v>
      </c>
    </row>
    <row r="1218" spans="1:20" x14ac:dyDescent="0.35">
      <c r="A1218" t="s">
        <v>2551</v>
      </c>
      <c r="B1218">
        <v>3300025867</v>
      </c>
      <c r="C1218">
        <v>600024</v>
      </c>
      <c r="D1218">
        <v>20</v>
      </c>
      <c r="E1218">
        <v>73303</v>
      </c>
      <c r="F1218">
        <v>1</v>
      </c>
      <c r="G1218">
        <v>0</v>
      </c>
      <c r="H1218">
        <v>2</v>
      </c>
      <c r="I1218">
        <v>45</v>
      </c>
      <c r="J1218">
        <v>65.64</v>
      </c>
      <c r="K1218">
        <v>0</v>
      </c>
      <c r="L1218">
        <v>65.64</v>
      </c>
      <c r="M1218" t="s">
        <v>153</v>
      </c>
      <c r="N1218" t="s">
        <v>2372</v>
      </c>
      <c r="O1218" t="s">
        <v>1750</v>
      </c>
      <c r="P1218" t="s">
        <v>156</v>
      </c>
      <c r="Q1218" t="s">
        <v>157</v>
      </c>
      <c r="R1218" t="s">
        <v>158</v>
      </c>
      <c r="S1218">
        <v>139.63</v>
      </c>
      <c r="T1218">
        <v>35.92</v>
      </c>
    </row>
    <row r="1219" spans="1:20" x14ac:dyDescent="0.35">
      <c r="A1219" t="s">
        <v>2552</v>
      </c>
      <c r="B1219">
        <v>3300025867</v>
      </c>
      <c r="C1219">
        <v>600642</v>
      </c>
      <c r="D1219">
        <v>72</v>
      </c>
      <c r="E1219">
        <v>9708</v>
      </c>
      <c r="F1219">
        <v>1</v>
      </c>
      <c r="G1219">
        <v>0</v>
      </c>
      <c r="H1219">
        <v>2</v>
      </c>
      <c r="I1219">
        <v>40</v>
      </c>
      <c r="J1219">
        <v>59.74</v>
      </c>
      <c r="K1219">
        <v>0.99</v>
      </c>
      <c r="L1219">
        <v>54.79</v>
      </c>
      <c r="M1219" t="s">
        <v>153</v>
      </c>
      <c r="N1219" t="s">
        <v>2320</v>
      </c>
      <c r="O1219" t="s">
        <v>2321</v>
      </c>
      <c r="P1219" t="s">
        <v>156</v>
      </c>
      <c r="Q1219" t="s">
        <v>157</v>
      </c>
      <c r="R1219" t="s">
        <v>158</v>
      </c>
      <c r="S1219">
        <v>139.63</v>
      </c>
      <c r="T1219">
        <v>35.92</v>
      </c>
    </row>
    <row r="1220" spans="1:20" x14ac:dyDescent="0.35">
      <c r="A1220" t="s">
        <v>2553</v>
      </c>
      <c r="B1220">
        <v>3300025686</v>
      </c>
      <c r="C1220">
        <v>3536898</v>
      </c>
      <c r="D1220">
        <v>95</v>
      </c>
      <c r="E1220">
        <v>60182</v>
      </c>
      <c r="F1220">
        <v>1</v>
      </c>
      <c r="G1220">
        <v>0</v>
      </c>
      <c r="H1220">
        <v>1</v>
      </c>
      <c r="I1220">
        <v>34</v>
      </c>
      <c r="J1220">
        <v>67.540000000000006</v>
      </c>
      <c r="K1220">
        <v>0</v>
      </c>
      <c r="L1220">
        <v>67.540000000000006</v>
      </c>
      <c r="M1220" t="s">
        <v>153</v>
      </c>
      <c r="N1220" t="s">
        <v>2047</v>
      </c>
      <c r="O1220" t="s">
        <v>1822</v>
      </c>
      <c r="P1220" t="s">
        <v>156</v>
      </c>
      <c r="Q1220" t="s">
        <v>157</v>
      </c>
      <c r="R1220" t="s">
        <v>158</v>
      </c>
      <c r="S1220">
        <v>135.27000000000001</v>
      </c>
      <c r="T1220">
        <v>34.72</v>
      </c>
    </row>
    <row r="1221" spans="1:20" x14ac:dyDescent="0.35">
      <c r="A1221" t="s">
        <v>2554</v>
      </c>
      <c r="B1221">
        <v>3300025686</v>
      </c>
      <c r="C1221">
        <v>2950589</v>
      </c>
      <c r="D1221">
        <v>143</v>
      </c>
      <c r="E1221">
        <v>37193</v>
      </c>
      <c r="F1221">
        <v>1</v>
      </c>
      <c r="G1221">
        <v>1</v>
      </c>
      <c r="H1221">
        <v>1</v>
      </c>
      <c r="I1221">
        <v>46</v>
      </c>
      <c r="J1221">
        <v>96.13</v>
      </c>
      <c r="K1221">
        <v>2.2599999999999998</v>
      </c>
      <c r="L1221">
        <v>84.83</v>
      </c>
      <c r="M1221" t="s">
        <v>183</v>
      </c>
      <c r="N1221" t="s">
        <v>1813</v>
      </c>
      <c r="O1221" t="s">
        <v>1814</v>
      </c>
      <c r="P1221" t="s">
        <v>156</v>
      </c>
      <c r="Q1221" t="s">
        <v>157</v>
      </c>
      <c r="R1221" t="s">
        <v>158</v>
      </c>
      <c r="S1221">
        <v>135.27000000000001</v>
      </c>
      <c r="T1221">
        <v>34.72</v>
      </c>
    </row>
    <row r="1222" spans="1:20" x14ac:dyDescent="0.35">
      <c r="A1222" t="s">
        <v>2555</v>
      </c>
      <c r="B1222">
        <v>3300025686</v>
      </c>
      <c r="C1222">
        <v>2889880</v>
      </c>
      <c r="D1222">
        <v>191</v>
      </c>
      <c r="E1222">
        <v>24582</v>
      </c>
      <c r="F1222">
        <v>0</v>
      </c>
      <c r="G1222">
        <v>2</v>
      </c>
      <c r="H1222">
        <v>0</v>
      </c>
      <c r="I1222">
        <v>33</v>
      </c>
      <c r="J1222">
        <v>98.12</v>
      </c>
      <c r="K1222">
        <v>0.47</v>
      </c>
      <c r="L1222">
        <v>95.77</v>
      </c>
      <c r="M1222" t="s">
        <v>153</v>
      </c>
      <c r="N1222" t="s">
        <v>2054</v>
      </c>
      <c r="O1222" t="s">
        <v>2055</v>
      </c>
      <c r="P1222" t="s">
        <v>156</v>
      </c>
      <c r="Q1222" t="s">
        <v>157</v>
      </c>
      <c r="R1222" t="s">
        <v>158</v>
      </c>
      <c r="S1222">
        <v>135.27000000000001</v>
      </c>
      <c r="T1222">
        <v>34.72</v>
      </c>
    </row>
    <row r="1223" spans="1:20" x14ac:dyDescent="0.35">
      <c r="A1223" t="s">
        <v>2556</v>
      </c>
      <c r="B1223">
        <v>3300025686</v>
      </c>
      <c r="C1223">
        <v>1946129</v>
      </c>
      <c r="D1223">
        <v>343</v>
      </c>
      <c r="E1223">
        <v>5990</v>
      </c>
      <c r="F1223">
        <v>0</v>
      </c>
      <c r="G1223">
        <v>0</v>
      </c>
      <c r="H1223">
        <v>0</v>
      </c>
      <c r="I1223">
        <v>33</v>
      </c>
      <c r="J1223">
        <v>73.34</v>
      </c>
      <c r="K1223">
        <v>0</v>
      </c>
      <c r="L1223">
        <v>73.34</v>
      </c>
      <c r="M1223" t="s">
        <v>153</v>
      </c>
      <c r="N1223" t="s">
        <v>2111</v>
      </c>
      <c r="O1223" t="s">
        <v>1690</v>
      </c>
      <c r="P1223" t="s">
        <v>156</v>
      </c>
      <c r="Q1223" t="s">
        <v>157</v>
      </c>
      <c r="R1223" t="s">
        <v>158</v>
      </c>
      <c r="S1223">
        <v>135.27000000000001</v>
      </c>
      <c r="T1223">
        <v>34.72</v>
      </c>
    </row>
    <row r="1224" spans="1:20" x14ac:dyDescent="0.35">
      <c r="A1224" t="s">
        <v>2557</v>
      </c>
      <c r="B1224">
        <v>3300025686</v>
      </c>
      <c r="C1224">
        <v>2404065</v>
      </c>
      <c r="D1224">
        <v>58</v>
      </c>
      <c r="E1224">
        <v>94662</v>
      </c>
      <c r="F1224">
        <v>1</v>
      </c>
      <c r="G1224">
        <v>0</v>
      </c>
      <c r="H1224">
        <v>0</v>
      </c>
      <c r="I1224">
        <v>46</v>
      </c>
      <c r="J1224">
        <v>90.32</v>
      </c>
      <c r="K1224">
        <v>3.33</v>
      </c>
      <c r="L1224">
        <v>73.67</v>
      </c>
      <c r="M1224" t="s">
        <v>153</v>
      </c>
      <c r="N1224" t="s">
        <v>2098</v>
      </c>
      <c r="O1224" t="s">
        <v>2099</v>
      </c>
      <c r="P1224" t="s">
        <v>156</v>
      </c>
      <c r="Q1224" t="s">
        <v>157</v>
      </c>
      <c r="R1224" t="s">
        <v>158</v>
      </c>
      <c r="S1224">
        <v>135.27000000000001</v>
      </c>
      <c r="T1224">
        <v>34.72</v>
      </c>
    </row>
    <row r="1225" spans="1:20" x14ac:dyDescent="0.35">
      <c r="A1225" t="s">
        <v>2558</v>
      </c>
      <c r="B1225">
        <v>3300025686</v>
      </c>
      <c r="C1225">
        <v>2360235</v>
      </c>
      <c r="D1225">
        <v>138</v>
      </c>
      <c r="E1225">
        <v>26238</v>
      </c>
      <c r="F1225">
        <v>1</v>
      </c>
      <c r="G1225">
        <v>1</v>
      </c>
      <c r="H1225">
        <v>1</v>
      </c>
      <c r="I1225">
        <v>36</v>
      </c>
      <c r="J1225">
        <v>88.07</v>
      </c>
      <c r="K1225">
        <v>0</v>
      </c>
      <c r="L1225">
        <v>88.07</v>
      </c>
      <c r="M1225" t="s">
        <v>153</v>
      </c>
      <c r="N1225" t="s">
        <v>2158</v>
      </c>
      <c r="O1225" t="s">
        <v>1822</v>
      </c>
      <c r="P1225" t="s">
        <v>156</v>
      </c>
      <c r="Q1225" t="s">
        <v>157</v>
      </c>
      <c r="R1225" t="s">
        <v>158</v>
      </c>
      <c r="S1225">
        <v>135.27000000000001</v>
      </c>
      <c r="T1225">
        <v>34.72</v>
      </c>
    </row>
    <row r="1226" spans="1:20" x14ac:dyDescent="0.35">
      <c r="A1226" t="s">
        <v>2559</v>
      </c>
      <c r="B1226">
        <v>3300025686</v>
      </c>
      <c r="C1226">
        <v>2138200</v>
      </c>
      <c r="D1226">
        <v>189</v>
      </c>
      <c r="E1226">
        <v>15129</v>
      </c>
      <c r="F1226">
        <v>1</v>
      </c>
      <c r="G1226">
        <v>1</v>
      </c>
      <c r="H1226">
        <v>1</v>
      </c>
      <c r="I1226">
        <v>42</v>
      </c>
      <c r="J1226">
        <v>91.29</v>
      </c>
      <c r="K1226">
        <v>1.96</v>
      </c>
      <c r="L1226">
        <v>81.489999999999995</v>
      </c>
      <c r="M1226" t="s">
        <v>183</v>
      </c>
      <c r="N1226" t="s">
        <v>2096</v>
      </c>
      <c r="O1226" t="s">
        <v>1650</v>
      </c>
      <c r="P1226" t="s">
        <v>156</v>
      </c>
      <c r="Q1226" t="s">
        <v>157</v>
      </c>
      <c r="R1226" t="s">
        <v>158</v>
      </c>
      <c r="S1226">
        <v>135.27000000000001</v>
      </c>
      <c r="T1226">
        <v>34.72</v>
      </c>
    </row>
    <row r="1227" spans="1:20" x14ac:dyDescent="0.35">
      <c r="A1227" t="s">
        <v>2560</v>
      </c>
      <c r="B1227">
        <v>3300025686</v>
      </c>
      <c r="C1227">
        <v>1258574</v>
      </c>
      <c r="D1227">
        <v>49</v>
      </c>
      <c r="E1227">
        <v>66847</v>
      </c>
      <c r="F1227">
        <v>1</v>
      </c>
      <c r="G1227">
        <v>1</v>
      </c>
      <c r="H1227">
        <v>1</v>
      </c>
      <c r="I1227">
        <v>45</v>
      </c>
      <c r="J1227">
        <v>91.53</v>
      </c>
      <c r="K1227">
        <v>1.69</v>
      </c>
      <c r="L1227">
        <v>83.08</v>
      </c>
      <c r="M1227" t="s">
        <v>183</v>
      </c>
      <c r="N1227" t="s">
        <v>2078</v>
      </c>
      <c r="O1227" t="s">
        <v>2079</v>
      </c>
      <c r="P1227" t="s">
        <v>156</v>
      </c>
      <c r="Q1227" t="s">
        <v>157</v>
      </c>
      <c r="R1227" t="s">
        <v>158</v>
      </c>
      <c r="S1227">
        <v>135.27000000000001</v>
      </c>
      <c r="T1227">
        <v>34.72</v>
      </c>
    </row>
    <row r="1228" spans="1:20" x14ac:dyDescent="0.35">
      <c r="A1228" t="s">
        <v>2561</v>
      </c>
      <c r="B1228">
        <v>3300025686</v>
      </c>
      <c r="C1228">
        <v>1495400</v>
      </c>
      <c r="D1228">
        <v>228</v>
      </c>
      <c r="E1228">
        <v>7074</v>
      </c>
      <c r="F1228">
        <v>0</v>
      </c>
      <c r="G1228">
        <v>0</v>
      </c>
      <c r="H1228">
        <v>0</v>
      </c>
      <c r="I1228">
        <v>32</v>
      </c>
      <c r="J1228">
        <v>76.239999999999995</v>
      </c>
      <c r="K1228">
        <v>1.75</v>
      </c>
      <c r="L1228">
        <v>67.489999999999995</v>
      </c>
      <c r="M1228" t="s">
        <v>153</v>
      </c>
      <c r="N1228" t="s">
        <v>1329</v>
      </c>
      <c r="O1228" t="s">
        <v>1330</v>
      </c>
      <c r="P1228" t="s">
        <v>156</v>
      </c>
      <c r="Q1228" t="s">
        <v>157</v>
      </c>
      <c r="R1228" t="s">
        <v>158</v>
      </c>
      <c r="S1228">
        <v>135.27000000000001</v>
      </c>
      <c r="T1228">
        <v>34.72</v>
      </c>
    </row>
    <row r="1229" spans="1:20" x14ac:dyDescent="0.35">
      <c r="A1229" t="s">
        <v>2562</v>
      </c>
      <c r="B1229">
        <v>3300025686</v>
      </c>
      <c r="C1229">
        <v>1511128</v>
      </c>
      <c r="D1229">
        <v>218</v>
      </c>
      <c r="E1229">
        <v>7333</v>
      </c>
      <c r="F1229">
        <v>0</v>
      </c>
      <c r="G1229">
        <v>1</v>
      </c>
      <c r="H1229">
        <v>0</v>
      </c>
      <c r="I1229">
        <v>29</v>
      </c>
      <c r="J1229">
        <v>64.72</v>
      </c>
      <c r="K1229">
        <v>0</v>
      </c>
      <c r="L1229">
        <v>64.72</v>
      </c>
      <c r="M1229" t="s">
        <v>153</v>
      </c>
      <c r="N1229" t="s">
        <v>1280</v>
      </c>
      <c r="O1229" t="s">
        <v>1281</v>
      </c>
      <c r="P1229" t="s">
        <v>156</v>
      </c>
      <c r="Q1229" t="s">
        <v>157</v>
      </c>
      <c r="R1229" t="s">
        <v>158</v>
      </c>
      <c r="S1229">
        <v>135.27000000000001</v>
      </c>
      <c r="T1229">
        <v>34.72</v>
      </c>
    </row>
    <row r="1230" spans="1:20" x14ac:dyDescent="0.35">
      <c r="A1230" t="s">
        <v>2563</v>
      </c>
      <c r="B1230">
        <v>3300025686</v>
      </c>
      <c r="C1230">
        <v>4974264</v>
      </c>
      <c r="D1230">
        <v>104</v>
      </c>
      <c r="E1230">
        <v>84423</v>
      </c>
      <c r="F1230">
        <v>1</v>
      </c>
      <c r="G1230">
        <v>1</v>
      </c>
      <c r="H1230">
        <v>1</v>
      </c>
      <c r="I1230">
        <v>43</v>
      </c>
      <c r="J1230">
        <v>100</v>
      </c>
      <c r="K1230">
        <v>0</v>
      </c>
      <c r="L1230">
        <v>100</v>
      </c>
      <c r="M1230" t="s">
        <v>183</v>
      </c>
      <c r="N1230" t="s">
        <v>2051</v>
      </c>
      <c r="O1230" t="s">
        <v>1431</v>
      </c>
      <c r="P1230" t="s">
        <v>156</v>
      </c>
      <c r="Q1230" t="s">
        <v>157</v>
      </c>
      <c r="R1230" t="s">
        <v>158</v>
      </c>
      <c r="S1230">
        <v>135.27000000000001</v>
      </c>
      <c r="T1230">
        <v>34.72</v>
      </c>
    </row>
    <row r="1231" spans="1:20" x14ac:dyDescent="0.35">
      <c r="A1231" t="s">
        <v>2564</v>
      </c>
      <c r="B1231">
        <v>3300025686</v>
      </c>
      <c r="C1231">
        <v>5008094</v>
      </c>
      <c r="D1231">
        <v>63</v>
      </c>
      <c r="E1231">
        <v>153200</v>
      </c>
      <c r="F1231">
        <v>1</v>
      </c>
      <c r="G1231">
        <v>1</v>
      </c>
      <c r="H1231">
        <v>1</v>
      </c>
      <c r="I1231">
        <v>47</v>
      </c>
      <c r="J1231">
        <v>98.86</v>
      </c>
      <c r="K1231">
        <v>2.27</v>
      </c>
      <c r="L1231">
        <v>87.51</v>
      </c>
      <c r="M1231" t="s">
        <v>183</v>
      </c>
      <c r="N1231" t="s">
        <v>2049</v>
      </c>
      <c r="O1231" t="s">
        <v>1114</v>
      </c>
      <c r="P1231" t="s">
        <v>156</v>
      </c>
      <c r="Q1231" t="s">
        <v>157</v>
      </c>
      <c r="R1231" t="s">
        <v>158</v>
      </c>
      <c r="S1231">
        <v>135.27000000000001</v>
      </c>
      <c r="T1231">
        <v>34.72</v>
      </c>
    </row>
    <row r="1232" spans="1:20" x14ac:dyDescent="0.35">
      <c r="A1232" t="s">
        <v>2565</v>
      </c>
      <c r="B1232">
        <v>3300025686</v>
      </c>
      <c r="C1232">
        <v>3532758</v>
      </c>
      <c r="D1232">
        <v>81</v>
      </c>
      <c r="E1232">
        <v>70680</v>
      </c>
      <c r="F1232">
        <v>1</v>
      </c>
      <c r="G1232">
        <v>1</v>
      </c>
      <c r="H1232">
        <v>1</v>
      </c>
      <c r="I1232">
        <v>44</v>
      </c>
      <c r="J1232">
        <v>96.62</v>
      </c>
      <c r="K1232">
        <v>4.05</v>
      </c>
      <c r="L1232">
        <v>76.37</v>
      </c>
      <c r="M1232" t="s">
        <v>183</v>
      </c>
      <c r="N1232" t="s">
        <v>1011</v>
      </c>
      <c r="O1232" t="s">
        <v>1012</v>
      </c>
      <c r="P1232" t="s">
        <v>156</v>
      </c>
      <c r="Q1232" t="s">
        <v>157</v>
      </c>
      <c r="R1232" t="s">
        <v>158</v>
      </c>
      <c r="S1232">
        <v>135.27000000000001</v>
      </c>
      <c r="T1232">
        <v>34.72</v>
      </c>
    </row>
    <row r="1233" spans="1:20" x14ac:dyDescent="0.35">
      <c r="A1233" t="s">
        <v>2566</v>
      </c>
      <c r="B1233">
        <v>3300025686</v>
      </c>
      <c r="C1233">
        <v>3039410</v>
      </c>
      <c r="D1233">
        <v>53</v>
      </c>
      <c r="E1233">
        <v>112172</v>
      </c>
      <c r="F1233">
        <v>0</v>
      </c>
      <c r="G1233">
        <v>2</v>
      </c>
      <c r="H1233">
        <v>0</v>
      </c>
      <c r="I1233">
        <v>40</v>
      </c>
      <c r="J1233">
        <v>93.33</v>
      </c>
      <c r="K1233">
        <v>1.43</v>
      </c>
      <c r="L1233">
        <v>86.18</v>
      </c>
      <c r="M1233" t="s">
        <v>153</v>
      </c>
      <c r="N1233" t="s">
        <v>1705</v>
      </c>
      <c r="O1233" t="s">
        <v>288</v>
      </c>
      <c r="P1233" t="s">
        <v>156</v>
      </c>
      <c r="Q1233" t="s">
        <v>157</v>
      </c>
      <c r="R1233" t="s">
        <v>158</v>
      </c>
      <c r="S1233">
        <v>135.27000000000001</v>
      </c>
      <c r="T1233">
        <v>34.72</v>
      </c>
    </row>
    <row r="1234" spans="1:20" x14ac:dyDescent="0.35">
      <c r="A1234" t="s">
        <v>69</v>
      </c>
      <c r="B1234">
        <v>3300025686</v>
      </c>
      <c r="C1234">
        <v>3903099</v>
      </c>
      <c r="D1234">
        <v>78</v>
      </c>
      <c r="E1234">
        <v>96202</v>
      </c>
      <c r="F1234">
        <v>1</v>
      </c>
      <c r="G1234">
        <v>1</v>
      </c>
      <c r="H1234">
        <v>1</v>
      </c>
      <c r="I1234">
        <v>46</v>
      </c>
      <c r="J1234">
        <v>95.3</v>
      </c>
      <c r="K1234">
        <v>0</v>
      </c>
      <c r="L1234">
        <v>95.3</v>
      </c>
      <c r="M1234" t="s">
        <v>183</v>
      </c>
      <c r="N1234" t="s">
        <v>2177</v>
      </c>
      <c r="O1234" t="s">
        <v>2178</v>
      </c>
      <c r="P1234" t="s">
        <v>156</v>
      </c>
      <c r="Q1234" t="s">
        <v>157</v>
      </c>
      <c r="R1234" t="s">
        <v>158</v>
      </c>
      <c r="S1234">
        <v>135.27000000000001</v>
      </c>
      <c r="T1234">
        <v>34.72</v>
      </c>
    </row>
    <row r="1235" spans="1:20" x14ac:dyDescent="0.35">
      <c r="A1235" t="s">
        <v>2567</v>
      </c>
      <c r="B1235">
        <v>3300025686</v>
      </c>
      <c r="C1235">
        <v>3229907</v>
      </c>
      <c r="D1235">
        <v>66</v>
      </c>
      <c r="E1235">
        <v>86948</v>
      </c>
      <c r="F1235">
        <v>1</v>
      </c>
      <c r="G1235">
        <v>1</v>
      </c>
      <c r="H1235">
        <v>1</v>
      </c>
      <c r="I1235">
        <v>40</v>
      </c>
      <c r="J1235">
        <v>97.98</v>
      </c>
      <c r="K1235">
        <v>0</v>
      </c>
      <c r="L1235">
        <v>97.98</v>
      </c>
      <c r="M1235" t="s">
        <v>183</v>
      </c>
      <c r="N1235" t="s">
        <v>2109</v>
      </c>
      <c r="O1235" t="s">
        <v>896</v>
      </c>
      <c r="P1235" t="s">
        <v>156</v>
      </c>
      <c r="Q1235" t="s">
        <v>157</v>
      </c>
      <c r="R1235" t="s">
        <v>158</v>
      </c>
      <c r="S1235">
        <v>135.27000000000001</v>
      </c>
      <c r="T1235">
        <v>34.72</v>
      </c>
    </row>
    <row r="1236" spans="1:20" x14ac:dyDescent="0.35">
      <c r="A1236" t="s">
        <v>2568</v>
      </c>
      <c r="B1236">
        <v>3300025686</v>
      </c>
      <c r="C1236">
        <v>2458976</v>
      </c>
      <c r="D1236">
        <v>180</v>
      </c>
      <c r="E1236">
        <v>21538</v>
      </c>
      <c r="F1236">
        <v>1</v>
      </c>
      <c r="G1236">
        <v>1</v>
      </c>
      <c r="H1236">
        <v>1</v>
      </c>
      <c r="I1236">
        <v>43</v>
      </c>
      <c r="J1236">
        <v>91.18</v>
      </c>
      <c r="K1236">
        <v>2.52</v>
      </c>
      <c r="L1236">
        <v>78.58</v>
      </c>
      <c r="M1236" t="s">
        <v>183</v>
      </c>
      <c r="N1236" t="s">
        <v>2107</v>
      </c>
      <c r="O1236" t="s">
        <v>1284</v>
      </c>
      <c r="P1236" t="s">
        <v>156</v>
      </c>
      <c r="Q1236" t="s">
        <v>157</v>
      </c>
      <c r="R1236" t="s">
        <v>158</v>
      </c>
      <c r="S1236">
        <v>135.27000000000001</v>
      </c>
      <c r="T1236">
        <v>34.72</v>
      </c>
    </row>
    <row r="1237" spans="1:20" x14ac:dyDescent="0.35">
      <c r="A1237" t="s">
        <v>2569</v>
      </c>
      <c r="B1237">
        <v>3300025686</v>
      </c>
      <c r="C1237">
        <v>2489020</v>
      </c>
      <c r="D1237">
        <v>362</v>
      </c>
      <c r="E1237">
        <v>7545</v>
      </c>
      <c r="F1237">
        <v>1</v>
      </c>
      <c r="G1237">
        <v>0</v>
      </c>
      <c r="H1237">
        <v>0</v>
      </c>
      <c r="I1237">
        <v>30</v>
      </c>
      <c r="J1237">
        <v>74.930000000000007</v>
      </c>
      <c r="K1237">
        <v>2.31</v>
      </c>
      <c r="L1237">
        <v>63.38</v>
      </c>
      <c r="M1237" t="s">
        <v>153</v>
      </c>
      <c r="N1237" t="s">
        <v>1680</v>
      </c>
      <c r="O1237" t="s">
        <v>1802</v>
      </c>
      <c r="P1237" t="s">
        <v>156</v>
      </c>
      <c r="Q1237" t="s">
        <v>157</v>
      </c>
      <c r="R1237" t="s">
        <v>158</v>
      </c>
      <c r="S1237">
        <v>135.27000000000001</v>
      </c>
      <c r="T1237">
        <v>34.72</v>
      </c>
    </row>
    <row r="1238" spans="1:20" x14ac:dyDescent="0.35">
      <c r="A1238" t="s">
        <v>2570</v>
      </c>
      <c r="B1238">
        <v>3300025686</v>
      </c>
      <c r="C1238">
        <v>2771683</v>
      </c>
      <c r="D1238">
        <v>221</v>
      </c>
      <c r="E1238">
        <v>17725</v>
      </c>
      <c r="F1238">
        <v>1</v>
      </c>
      <c r="G1238">
        <v>1</v>
      </c>
      <c r="H1238">
        <v>1</v>
      </c>
      <c r="I1238">
        <v>38</v>
      </c>
      <c r="J1238">
        <v>76.38</v>
      </c>
      <c r="K1238">
        <v>1.33</v>
      </c>
      <c r="L1238">
        <v>69.73</v>
      </c>
      <c r="M1238" t="s">
        <v>153</v>
      </c>
      <c r="N1238" t="s">
        <v>1311</v>
      </c>
      <c r="O1238" t="s">
        <v>1312</v>
      </c>
      <c r="P1238" t="s">
        <v>156</v>
      </c>
      <c r="Q1238" t="s">
        <v>157</v>
      </c>
      <c r="R1238" t="s">
        <v>158</v>
      </c>
      <c r="S1238">
        <v>135.27000000000001</v>
      </c>
      <c r="T1238">
        <v>34.72</v>
      </c>
    </row>
    <row r="1239" spans="1:20" x14ac:dyDescent="0.35">
      <c r="A1239" t="s">
        <v>85</v>
      </c>
      <c r="B1239">
        <v>3300025686</v>
      </c>
      <c r="C1239">
        <v>2918942</v>
      </c>
      <c r="D1239">
        <v>125</v>
      </c>
      <c r="E1239">
        <v>48948</v>
      </c>
      <c r="F1239">
        <v>1</v>
      </c>
      <c r="G1239">
        <v>1</v>
      </c>
      <c r="H1239">
        <v>1</v>
      </c>
      <c r="I1239">
        <v>43</v>
      </c>
      <c r="J1239">
        <v>91.76</v>
      </c>
      <c r="K1239">
        <v>1.28</v>
      </c>
      <c r="L1239">
        <v>85.36</v>
      </c>
      <c r="M1239" t="s">
        <v>183</v>
      </c>
      <c r="N1239" t="s">
        <v>2067</v>
      </c>
      <c r="O1239" t="s">
        <v>2068</v>
      </c>
      <c r="P1239" t="s">
        <v>156</v>
      </c>
      <c r="Q1239" t="s">
        <v>157</v>
      </c>
      <c r="R1239" t="s">
        <v>158</v>
      </c>
      <c r="S1239">
        <v>135.27000000000001</v>
      </c>
      <c r="T1239">
        <v>34.72</v>
      </c>
    </row>
    <row r="1240" spans="1:20" x14ac:dyDescent="0.35">
      <c r="A1240" t="s">
        <v>2571</v>
      </c>
      <c r="B1240">
        <v>3300025686</v>
      </c>
      <c r="C1240">
        <v>2624240</v>
      </c>
      <c r="D1240">
        <v>120</v>
      </c>
      <c r="E1240">
        <v>30920</v>
      </c>
      <c r="F1240">
        <v>1</v>
      </c>
      <c r="G1240">
        <v>2</v>
      </c>
      <c r="H1240">
        <v>2</v>
      </c>
      <c r="I1240">
        <v>43</v>
      </c>
      <c r="J1240">
        <v>96.61</v>
      </c>
      <c r="K1240">
        <v>1.39</v>
      </c>
      <c r="L1240">
        <v>89.66</v>
      </c>
      <c r="M1240" t="s">
        <v>183</v>
      </c>
      <c r="N1240" t="s">
        <v>1314</v>
      </c>
      <c r="O1240" t="s">
        <v>164</v>
      </c>
      <c r="P1240" t="s">
        <v>156</v>
      </c>
      <c r="Q1240" t="s">
        <v>157</v>
      </c>
      <c r="R1240" t="s">
        <v>158</v>
      </c>
      <c r="S1240">
        <v>135.27000000000001</v>
      </c>
      <c r="T1240">
        <v>34.72</v>
      </c>
    </row>
    <row r="1241" spans="1:20" x14ac:dyDescent="0.35">
      <c r="A1241" t="s">
        <v>2572</v>
      </c>
      <c r="B1241">
        <v>3300025686</v>
      </c>
      <c r="C1241">
        <v>2758839</v>
      </c>
      <c r="D1241">
        <v>96</v>
      </c>
      <c r="E1241">
        <v>49884</v>
      </c>
      <c r="F1241">
        <v>1</v>
      </c>
      <c r="G1241">
        <v>0</v>
      </c>
      <c r="H1241">
        <v>0</v>
      </c>
      <c r="I1241">
        <v>35</v>
      </c>
      <c r="J1241">
        <v>86.56</v>
      </c>
      <c r="K1241">
        <v>3.23</v>
      </c>
      <c r="L1241">
        <v>70.41</v>
      </c>
      <c r="M1241" t="s">
        <v>153</v>
      </c>
      <c r="N1241" t="s">
        <v>2118</v>
      </c>
      <c r="O1241" t="s">
        <v>2119</v>
      </c>
      <c r="P1241" t="s">
        <v>156</v>
      </c>
      <c r="Q1241" t="s">
        <v>157</v>
      </c>
      <c r="R1241" t="s">
        <v>158</v>
      </c>
      <c r="S1241">
        <v>135.27000000000001</v>
      </c>
      <c r="T1241">
        <v>34.72</v>
      </c>
    </row>
    <row r="1242" spans="1:20" x14ac:dyDescent="0.35">
      <c r="A1242" t="s">
        <v>2573</v>
      </c>
      <c r="B1242">
        <v>3300025686</v>
      </c>
      <c r="C1242">
        <v>2604759</v>
      </c>
      <c r="D1242">
        <v>204</v>
      </c>
      <c r="E1242">
        <v>17124</v>
      </c>
      <c r="F1242">
        <v>0</v>
      </c>
      <c r="G1242">
        <v>1</v>
      </c>
      <c r="H1242">
        <v>2</v>
      </c>
      <c r="I1242">
        <v>35</v>
      </c>
      <c r="J1242">
        <v>89.29</v>
      </c>
      <c r="K1242">
        <v>0</v>
      </c>
      <c r="L1242">
        <v>89.29</v>
      </c>
      <c r="M1242" t="s">
        <v>153</v>
      </c>
      <c r="N1242" t="s">
        <v>2060</v>
      </c>
      <c r="O1242" t="s">
        <v>2061</v>
      </c>
      <c r="P1242" t="s">
        <v>156</v>
      </c>
      <c r="Q1242" t="s">
        <v>157</v>
      </c>
      <c r="R1242" t="s">
        <v>158</v>
      </c>
      <c r="S1242">
        <v>135.27000000000001</v>
      </c>
      <c r="T1242">
        <v>34.72</v>
      </c>
    </row>
    <row r="1243" spans="1:20" x14ac:dyDescent="0.35">
      <c r="A1243" t="s">
        <v>2574</v>
      </c>
      <c r="B1243">
        <v>3300025686</v>
      </c>
      <c r="C1243">
        <v>1813148</v>
      </c>
      <c r="D1243">
        <v>157</v>
      </c>
      <c r="E1243">
        <v>14936</v>
      </c>
      <c r="F1243">
        <v>1</v>
      </c>
      <c r="G1243">
        <v>0</v>
      </c>
      <c r="H1243">
        <v>0</v>
      </c>
      <c r="I1243">
        <v>39</v>
      </c>
      <c r="J1243">
        <v>97.39</v>
      </c>
      <c r="K1243">
        <v>0.68</v>
      </c>
      <c r="L1243">
        <v>93.99</v>
      </c>
      <c r="M1243" t="s">
        <v>153</v>
      </c>
      <c r="N1243" t="s">
        <v>2166</v>
      </c>
      <c r="O1243" t="s">
        <v>1972</v>
      </c>
      <c r="P1243" t="s">
        <v>156</v>
      </c>
      <c r="Q1243" t="s">
        <v>157</v>
      </c>
      <c r="R1243" t="s">
        <v>158</v>
      </c>
      <c r="S1243">
        <v>135.27000000000001</v>
      </c>
      <c r="T1243">
        <v>34.72</v>
      </c>
    </row>
    <row r="1244" spans="1:20" x14ac:dyDescent="0.35">
      <c r="A1244" t="s">
        <v>2575</v>
      </c>
      <c r="B1244">
        <v>3300025686</v>
      </c>
      <c r="C1244">
        <v>1852436</v>
      </c>
      <c r="D1244">
        <v>39</v>
      </c>
      <c r="E1244">
        <v>84511</v>
      </c>
      <c r="F1244">
        <v>2</v>
      </c>
      <c r="G1244">
        <v>1</v>
      </c>
      <c r="H1244">
        <v>1</v>
      </c>
      <c r="I1244">
        <v>45</v>
      </c>
      <c r="J1244">
        <v>97.71</v>
      </c>
      <c r="K1244">
        <v>0.33</v>
      </c>
      <c r="L1244">
        <v>96.06</v>
      </c>
      <c r="M1244" t="s">
        <v>183</v>
      </c>
      <c r="N1244" t="s">
        <v>2087</v>
      </c>
      <c r="O1244" t="s">
        <v>1213</v>
      </c>
      <c r="P1244" t="s">
        <v>156</v>
      </c>
      <c r="Q1244" t="s">
        <v>157</v>
      </c>
      <c r="R1244" t="s">
        <v>158</v>
      </c>
      <c r="S1244">
        <v>135.27000000000001</v>
      </c>
      <c r="T1244">
        <v>34.72</v>
      </c>
    </row>
    <row r="1245" spans="1:20" x14ac:dyDescent="0.35">
      <c r="A1245" t="s">
        <v>2576</v>
      </c>
      <c r="B1245">
        <v>3300025686</v>
      </c>
      <c r="C1245">
        <v>1855103</v>
      </c>
      <c r="D1245">
        <v>297</v>
      </c>
      <c r="E1245">
        <v>6530</v>
      </c>
      <c r="F1245">
        <v>0</v>
      </c>
      <c r="G1245">
        <v>1</v>
      </c>
      <c r="H1245">
        <v>0</v>
      </c>
      <c r="I1245">
        <v>37</v>
      </c>
      <c r="J1245">
        <v>63.52</v>
      </c>
      <c r="K1245">
        <v>1.59</v>
      </c>
      <c r="L1245">
        <v>55.57</v>
      </c>
      <c r="M1245" t="s">
        <v>153</v>
      </c>
      <c r="N1245" t="s">
        <v>1658</v>
      </c>
      <c r="O1245" t="s">
        <v>1659</v>
      </c>
      <c r="P1245" t="s">
        <v>156</v>
      </c>
      <c r="Q1245" t="s">
        <v>157</v>
      </c>
      <c r="R1245" t="s">
        <v>158</v>
      </c>
      <c r="S1245">
        <v>135.27000000000001</v>
      </c>
      <c r="T1245">
        <v>34.72</v>
      </c>
    </row>
    <row r="1246" spans="1:20" x14ac:dyDescent="0.35">
      <c r="A1246" t="s">
        <v>2577</v>
      </c>
      <c r="B1246">
        <v>3300025686</v>
      </c>
      <c r="C1246">
        <v>1597593</v>
      </c>
      <c r="D1246">
        <v>255</v>
      </c>
      <c r="E1246">
        <v>6743</v>
      </c>
      <c r="F1246">
        <v>0</v>
      </c>
      <c r="G1246">
        <v>1</v>
      </c>
      <c r="H1246">
        <v>0</v>
      </c>
      <c r="I1246">
        <v>29</v>
      </c>
      <c r="J1246">
        <v>78.819999999999993</v>
      </c>
      <c r="K1246">
        <v>1.25</v>
      </c>
      <c r="L1246">
        <v>72.569999999999993</v>
      </c>
      <c r="M1246" t="s">
        <v>153</v>
      </c>
      <c r="N1246" t="s">
        <v>2195</v>
      </c>
      <c r="O1246" t="s">
        <v>1467</v>
      </c>
      <c r="P1246" t="s">
        <v>156</v>
      </c>
      <c r="Q1246" t="s">
        <v>157</v>
      </c>
      <c r="R1246" t="s">
        <v>158</v>
      </c>
      <c r="S1246">
        <v>135.27000000000001</v>
      </c>
      <c r="T1246">
        <v>34.72</v>
      </c>
    </row>
    <row r="1247" spans="1:20" x14ac:dyDescent="0.35">
      <c r="A1247" t="s">
        <v>2578</v>
      </c>
      <c r="B1247">
        <v>3300025686</v>
      </c>
      <c r="C1247">
        <v>1753577</v>
      </c>
      <c r="D1247">
        <v>37</v>
      </c>
      <c r="E1247">
        <v>78887</v>
      </c>
      <c r="F1247">
        <v>4</v>
      </c>
      <c r="G1247">
        <v>2</v>
      </c>
      <c r="H1247">
        <v>1</v>
      </c>
      <c r="I1247">
        <v>48</v>
      </c>
      <c r="J1247">
        <v>100</v>
      </c>
      <c r="K1247">
        <v>0</v>
      </c>
      <c r="L1247">
        <v>100</v>
      </c>
      <c r="M1247" t="s">
        <v>183</v>
      </c>
      <c r="N1247" t="s">
        <v>2085</v>
      </c>
      <c r="O1247" t="s">
        <v>244</v>
      </c>
      <c r="P1247" t="s">
        <v>156</v>
      </c>
      <c r="Q1247" t="s">
        <v>157</v>
      </c>
      <c r="R1247" t="s">
        <v>158</v>
      </c>
      <c r="S1247">
        <v>135.27000000000001</v>
      </c>
      <c r="T1247">
        <v>34.72</v>
      </c>
    </row>
    <row r="1248" spans="1:20" x14ac:dyDescent="0.35">
      <c r="A1248" t="s">
        <v>2579</v>
      </c>
      <c r="B1248">
        <v>3300025686</v>
      </c>
      <c r="C1248">
        <v>1542928</v>
      </c>
      <c r="D1248">
        <v>48</v>
      </c>
      <c r="E1248">
        <v>114271</v>
      </c>
      <c r="F1248">
        <v>2</v>
      </c>
      <c r="G1248">
        <v>1</v>
      </c>
      <c r="H1248">
        <v>1</v>
      </c>
      <c r="I1248">
        <v>45</v>
      </c>
      <c r="J1248">
        <v>87.01</v>
      </c>
      <c r="K1248">
        <v>2.81</v>
      </c>
      <c r="L1248">
        <v>72.959999999999994</v>
      </c>
      <c r="M1248" t="s">
        <v>153</v>
      </c>
      <c r="N1248" t="s">
        <v>2580</v>
      </c>
      <c r="O1248" t="s">
        <v>1128</v>
      </c>
      <c r="P1248" t="s">
        <v>156</v>
      </c>
      <c r="Q1248" t="s">
        <v>157</v>
      </c>
      <c r="R1248" t="s">
        <v>158</v>
      </c>
      <c r="S1248">
        <v>135.27000000000001</v>
      </c>
      <c r="T1248">
        <v>34.72</v>
      </c>
    </row>
    <row r="1249" spans="1:20" x14ac:dyDescent="0.35">
      <c r="A1249" t="s">
        <v>2581</v>
      </c>
      <c r="B1249">
        <v>3300025686</v>
      </c>
      <c r="C1249">
        <v>1626763</v>
      </c>
      <c r="D1249">
        <v>230</v>
      </c>
      <c r="E1249">
        <v>7608</v>
      </c>
      <c r="F1249">
        <v>0</v>
      </c>
      <c r="G1249">
        <v>0</v>
      </c>
      <c r="H1249">
        <v>0</v>
      </c>
      <c r="I1249">
        <v>26</v>
      </c>
      <c r="J1249">
        <v>75.88</v>
      </c>
      <c r="K1249">
        <v>4.4000000000000004</v>
      </c>
      <c r="L1249">
        <v>53.88</v>
      </c>
      <c r="M1249" t="s">
        <v>153</v>
      </c>
      <c r="N1249" t="s">
        <v>2582</v>
      </c>
      <c r="O1249" t="s">
        <v>2181</v>
      </c>
      <c r="P1249" t="s">
        <v>156</v>
      </c>
      <c r="Q1249" t="s">
        <v>157</v>
      </c>
      <c r="R1249" t="s">
        <v>158</v>
      </c>
      <c r="S1249">
        <v>135.27000000000001</v>
      </c>
      <c r="T1249">
        <v>34.72</v>
      </c>
    </row>
    <row r="1250" spans="1:20" x14ac:dyDescent="0.35">
      <c r="A1250" t="s">
        <v>2583</v>
      </c>
      <c r="B1250">
        <v>3300025686</v>
      </c>
      <c r="C1250">
        <v>1021492</v>
      </c>
      <c r="D1250">
        <v>173</v>
      </c>
      <c r="E1250">
        <v>6059</v>
      </c>
      <c r="F1250">
        <v>1</v>
      </c>
      <c r="G1250">
        <v>0</v>
      </c>
      <c r="H1250">
        <v>0</v>
      </c>
      <c r="I1250">
        <v>12</v>
      </c>
      <c r="J1250">
        <v>59.89</v>
      </c>
      <c r="K1250">
        <v>1.1000000000000001</v>
      </c>
      <c r="L1250">
        <v>54.39</v>
      </c>
      <c r="M1250" t="s">
        <v>153</v>
      </c>
      <c r="N1250" t="s">
        <v>2206</v>
      </c>
      <c r="O1250" t="s">
        <v>2207</v>
      </c>
      <c r="P1250" t="s">
        <v>156</v>
      </c>
      <c r="Q1250" t="s">
        <v>157</v>
      </c>
      <c r="R1250" t="s">
        <v>158</v>
      </c>
      <c r="S1250">
        <v>135.27000000000001</v>
      </c>
      <c r="T1250">
        <v>34.72</v>
      </c>
    </row>
    <row r="1251" spans="1:20" x14ac:dyDescent="0.35">
      <c r="A1251" t="s">
        <v>2584</v>
      </c>
      <c r="B1251">
        <v>3300025686</v>
      </c>
      <c r="C1251">
        <v>1117080</v>
      </c>
      <c r="D1251">
        <v>204</v>
      </c>
      <c r="E1251">
        <v>5811</v>
      </c>
      <c r="F1251">
        <v>0</v>
      </c>
      <c r="G1251">
        <v>1</v>
      </c>
      <c r="H1251">
        <v>0</v>
      </c>
      <c r="I1251">
        <v>27</v>
      </c>
      <c r="J1251">
        <v>53.83</v>
      </c>
      <c r="K1251">
        <v>0.7</v>
      </c>
      <c r="L1251">
        <v>50.33</v>
      </c>
      <c r="M1251" t="s">
        <v>153</v>
      </c>
      <c r="N1251" t="s">
        <v>2231</v>
      </c>
      <c r="O1251" t="s">
        <v>1898</v>
      </c>
      <c r="P1251" t="s">
        <v>156</v>
      </c>
      <c r="Q1251" t="s">
        <v>157</v>
      </c>
      <c r="R1251" t="s">
        <v>158</v>
      </c>
      <c r="S1251">
        <v>135.27000000000001</v>
      </c>
      <c r="T1251">
        <v>34.72</v>
      </c>
    </row>
    <row r="1252" spans="1:20" x14ac:dyDescent="0.35">
      <c r="A1252" t="s">
        <v>2585</v>
      </c>
      <c r="B1252">
        <v>3300025686</v>
      </c>
      <c r="C1252">
        <v>1091480</v>
      </c>
      <c r="D1252">
        <v>154</v>
      </c>
      <c r="E1252">
        <v>8109</v>
      </c>
      <c r="F1252">
        <v>0</v>
      </c>
      <c r="G1252">
        <v>0</v>
      </c>
      <c r="H1252">
        <v>0</v>
      </c>
      <c r="I1252">
        <v>31</v>
      </c>
      <c r="J1252">
        <v>78.84</v>
      </c>
      <c r="K1252">
        <v>2.68</v>
      </c>
      <c r="L1252">
        <v>65.44</v>
      </c>
      <c r="M1252" t="s">
        <v>153</v>
      </c>
      <c r="N1252" t="s">
        <v>2122</v>
      </c>
      <c r="O1252" t="s">
        <v>155</v>
      </c>
      <c r="P1252" t="s">
        <v>156</v>
      </c>
      <c r="Q1252" t="s">
        <v>157</v>
      </c>
      <c r="R1252" t="s">
        <v>158</v>
      </c>
      <c r="S1252">
        <v>135.27000000000001</v>
      </c>
      <c r="T1252">
        <v>34.72</v>
      </c>
    </row>
    <row r="1253" spans="1:20" x14ac:dyDescent="0.35">
      <c r="A1253" t="s">
        <v>2586</v>
      </c>
      <c r="B1253">
        <v>3300025686</v>
      </c>
      <c r="C1253">
        <v>5971008</v>
      </c>
      <c r="D1253">
        <v>569</v>
      </c>
      <c r="E1253">
        <v>14294</v>
      </c>
      <c r="F1253">
        <v>1</v>
      </c>
      <c r="G1253">
        <v>1</v>
      </c>
      <c r="H1253">
        <v>1</v>
      </c>
      <c r="I1253">
        <v>44</v>
      </c>
      <c r="J1253">
        <v>83.81</v>
      </c>
      <c r="K1253">
        <v>3.51</v>
      </c>
      <c r="L1253">
        <v>66.260000000000005</v>
      </c>
      <c r="M1253" t="s">
        <v>153</v>
      </c>
      <c r="N1253" t="s">
        <v>2587</v>
      </c>
      <c r="O1253" t="s">
        <v>1053</v>
      </c>
      <c r="P1253" t="s">
        <v>156</v>
      </c>
      <c r="Q1253" t="s">
        <v>157</v>
      </c>
      <c r="R1253" t="s">
        <v>158</v>
      </c>
      <c r="S1253">
        <v>135.27000000000001</v>
      </c>
      <c r="T1253">
        <v>34.72</v>
      </c>
    </row>
    <row r="1254" spans="1:20" x14ac:dyDescent="0.35">
      <c r="A1254" t="s">
        <v>2588</v>
      </c>
      <c r="B1254">
        <v>3300025686</v>
      </c>
      <c r="C1254">
        <v>5332382</v>
      </c>
      <c r="D1254">
        <v>224</v>
      </c>
      <c r="E1254">
        <v>34588</v>
      </c>
      <c r="F1254">
        <v>0</v>
      </c>
      <c r="G1254">
        <v>1</v>
      </c>
      <c r="H1254">
        <v>1</v>
      </c>
      <c r="I1254">
        <v>34</v>
      </c>
      <c r="J1254">
        <v>77.27</v>
      </c>
      <c r="K1254">
        <v>1.1399999999999999</v>
      </c>
      <c r="L1254">
        <v>71.569999999999993</v>
      </c>
      <c r="M1254" t="s">
        <v>153</v>
      </c>
      <c r="N1254" t="s">
        <v>2135</v>
      </c>
      <c r="O1254" t="s">
        <v>2136</v>
      </c>
      <c r="P1254" t="s">
        <v>156</v>
      </c>
      <c r="Q1254" t="s">
        <v>157</v>
      </c>
      <c r="R1254" t="s">
        <v>158</v>
      </c>
      <c r="S1254">
        <v>135.27000000000001</v>
      </c>
      <c r="T1254">
        <v>34.72</v>
      </c>
    </row>
    <row r="1255" spans="1:20" x14ac:dyDescent="0.35">
      <c r="A1255" t="s">
        <v>2589</v>
      </c>
      <c r="B1255">
        <v>3300025686</v>
      </c>
      <c r="C1255">
        <v>3852636</v>
      </c>
      <c r="D1255">
        <v>98</v>
      </c>
      <c r="E1255">
        <v>68641</v>
      </c>
      <c r="F1255">
        <v>0</v>
      </c>
      <c r="G1255">
        <v>0</v>
      </c>
      <c r="H1255">
        <v>0</v>
      </c>
      <c r="I1255">
        <v>37</v>
      </c>
      <c r="J1255">
        <v>79.709999999999994</v>
      </c>
      <c r="K1255">
        <v>3.37</v>
      </c>
      <c r="L1255">
        <v>62.86</v>
      </c>
      <c r="M1255" t="s">
        <v>153</v>
      </c>
      <c r="N1255" t="s">
        <v>2130</v>
      </c>
      <c r="O1255" t="s">
        <v>2131</v>
      </c>
      <c r="P1255" t="s">
        <v>156</v>
      </c>
      <c r="Q1255" t="s">
        <v>157</v>
      </c>
      <c r="R1255" t="s">
        <v>158</v>
      </c>
      <c r="S1255">
        <v>135.27000000000001</v>
      </c>
      <c r="T1255">
        <v>34.72</v>
      </c>
    </row>
    <row r="1256" spans="1:20" x14ac:dyDescent="0.35">
      <c r="A1256" t="s">
        <v>2590</v>
      </c>
      <c r="B1256">
        <v>3300025638</v>
      </c>
      <c r="C1256">
        <v>3279608</v>
      </c>
      <c r="D1256">
        <v>324</v>
      </c>
      <c r="E1256">
        <v>12730</v>
      </c>
      <c r="F1256">
        <v>1</v>
      </c>
      <c r="G1256">
        <v>1</v>
      </c>
      <c r="H1256">
        <v>1</v>
      </c>
      <c r="I1256">
        <v>43</v>
      </c>
      <c r="J1256">
        <v>84.55</v>
      </c>
      <c r="K1256">
        <v>2.73</v>
      </c>
      <c r="L1256">
        <v>70.900000000000006</v>
      </c>
      <c r="M1256" t="s">
        <v>153</v>
      </c>
      <c r="N1256" t="s">
        <v>2282</v>
      </c>
      <c r="O1256" t="s">
        <v>593</v>
      </c>
      <c r="P1256" t="s">
        <v>156</v>
      </c>
      <c r="Q1256" t="s">
        <v>157</v>
      </c>
      <c r="R1256" t="s">
        <v>158</v>
      </c>
      <c r="S1256">
        <v>135.05000000000001</v>
      </c>
      <c r="T1256">
        <v>34.65</v>
      </c>
    </row>
    <row r="1257" spans="1:20" x14ac:dyDescent="0.35">
      <c r="A1257" t="s">
        <v>2591</v>
      </c>
      <c r="B1257">
        <v>3300025638</v>
      </c>
      <c r="C1257">
        <v>4846586</v>
      </c>
      <c r="D1257">
        <v>81</v>
      </c>
      <c r="E1257">
        <v>117332</v>
      </c>
      <c r="F1257">
        <v>1</v>
      </c>
      <c r="G1257">
        <v>1</v>
      </c>
      <c r="H1257">
        <v>1</v>
      </c>
      <c r="I1257">
        <v>47</v>
      </c>
      <c r="J1257">
        <v>98.86</v>
      </c>
      <c r="K1257">
        <v>1.1399999999999999</v>
      </c>
      <c r="L1257">
        <v>93.16</v>
      </c>
      <c r="M1257" t="s">
        <v>183</v>
      </c>
      <c r="N1257" t="s">
        <v>2222</v>
      </c>
      <c r="O1257" t="s">
        <v>1114</v>
      </c>
      <c r="P1257" t="s">
        <v>156</v>
      </c>
      <c r="Q1257" t="s">
        <v>157</v>
      </c>
      <c r="R1257" t="s">
        <v>158</v>
      </c>
      <c r="S1257">
        <v>135.05000000000001</v>
      </c>
      <c r="T1257">
        <v>34.65</v>
      </c>
    </row>
    <row r="1258" spans="1:20" x14ac:dyDescent="0.35">
      <c r="A1258" t="s">
        <v>2592</v>
      </c>
      <c r="B1258">
        <v>3300025638</v>
      </c>
      <c r="C1258">
        <v>5422348</v>
      </c>
      <c r="D1258">
        <v>78</v>
      </c>
      <c r="E1258">
        <v>122928</v>
      </c>
      <c r="F1258">
        <v>1</v>
      </c>
      <c r="G1258">
        <v>1</v>
      </c>
      <c r="H1258">
        <v>2</v>
      </c>
      <c r="I1258">
        <v>53</v>
      </c>
      <c r="J1258">
        <v>96.59</v>
      </c>
      <c r="K1258">
        <v>1.1399999999999999</v>
      </c>
      <c r="L1258">
        <v>90.89</v>
      </c>
      <c r="M1258" t="s">
        <v>183</v>
      </c>
      <c r="N1258" t="s">
        <v>1578</v>
      </c>
      <c r="O1258" t="s">
        <v>1053</v>
      </c>
      <c r="P1258" t="s">
        <v>156</v>
      </c>
      <c r="Q1258" t="s">
        <v>157</v>
      </c>
      <c r="R1258" t="s">
        <v>158</v>
      </c>
      <c r="S1258">
        <v>135.05000000000001</v>
      </c>
      <c r="T1258">
        <v>34.65</v>
      </c>
    </row>
    <row r="1259" spans="1:20" x14ac:dyDescent="0.35">
      <c r="A1259" t="s">
        <v>2593</v>
      </c>
      <c r="B1259">
        <v>3300025638</v>
      </c>
      <c r="C1259">
        <v>3604907</v>
      </c>
      <c r="D1259">
        <v>110</v>
      </c>
      <c r="E1259">
        <v>47402</v>
      </c>
      <c r="F1259">
        <v>0</v>
      </c>
      <c r="G1259">
        <v>0</v>
      </c>
      <c r="H1259">
        <v>0</v>
      </c>
      <c r="I1259">
        <v>39</v>
      </c>
      <c r="J1259">
        <v>97.97</v>
      </c>
      <c r="K1259">
        <v>3.38</v>
      </c>
      <c r="L1259">
        <v>81.069999999999993</v>
      </c>
      <c r="M1259" t="s">
        <v>153</v>
      </c>
      <c r="N1259" t="s">
        <v>1011</v>
      </c>
      <c r="O1259" t="s">
        <v>1012</v>
      </c>
      <c r="P1259" t="s">
        <v>156</v>
      </c>
      <c r="Q1259" t="s">
        <v>157</v>
      </c>
      <c r="R1259" t="s">
        <v>158</v>
      </c>
      <c r="S1259">
        <v>135.05000000000001</v>
      </c>
      <c r="T1259">
        <v>34.65</v>
      </c>
    </row>
    <row r="1260" spans="1:20" x14ac:dyDescent="0.35">
      <c r="A1260" t="s">
        <v>2594</v>
      </c>
      <c r="B1260">
        <v>3300025638</v>
      </c>
      <c r="C1260">
        <v>2038719</v>
      </c>
      <c r="D1260">
        <v>184</v>
      </c>
      <c r="E1260">
        <v>15789</v>
      </c>
      <c r="F1260">
        <v>0</v>
      </c>
      <c r="G1260">
        <v>0</v>
      </c>
      <c r="H1260">
        <v>1</v>
      </c>
      <c r="I1260">
        <v>38</v>
      </c>
      <c r="J1260">
        <v>94.51</v>
      </c>
      <c r="K1260">
        <v>2.75</v>
      </c>
      <c r="L1260">
        <v>80.760000000000005</v>
      </c>
      <c r="M1260" t="s">
        <v>153</v>
      </c>
      <c r="N1260" t="s">
        <v>1364</v>
      </c>
      <c r="O1260" t="s">
        <v>1365</v>
      </c>
      <c r="P1260" t="s">
        <v>156</v>
      </c>
      <c r="Q1260" t="s">
        <v>157</v>
      </c>
      <c r="R1260" t="s">
        <v>158</v>
      </c>
      <c r="S1260">
        <v>135.05000000000001</v>
      </c>
      <c r="T1260">
        <v>34.65</v>
      </c>
    </row>
    <row r="1261" spans="1:20" x14ac:dyDescent="0.35">
      <c r="A1261" t="s">
        <v>2595</v>
      </c>
      <c r="B1261">
        <v>3300025638</v>
      </c>
      <c r="C1261">
        <v>2113651</v>
      </c>
      <c r="D1261">
        <v>198</v>
      </c>
      <c r="E1261">
        <v>14689</v>
      </c>
      <c r="F1261">
        <v>1</v>
      </c>
      <c r="G1261">
        <v>0</v>
      </c>
      <c r="H1261">
        <v>0</v>
      </c>
      <c r="I1261">
        <v>31</v>
      </c>
      <c r="J1261">
        <v>83.84</v>
      </c>
      <c r="K1261">
        <v>2.2999999999999998</v>
      </c>
      <c r="L1261">
        <v>72.34</v>
      </c>
      <c r="M1261" t="s">
        <v>153</v>
      </c>
      <c r="N1261" t="s">
        <v>1080</v>
      </c>
      <c r="O1261" t="s">
        <v>1081</v>
      </c>
      <c r="P1261" t="s">
        <v>156</v>
      </c>
      <c r="Q1261" t="s">
        <v>157</v>
      </c>
      <c r="R1261" t="s">
        <v>158</v>
      </c>
      <c r="S1261">
        <v>135.05000000000001</v>
      </c>
      <c r="T1261">
        <v>34.65</v>
      </c>
    </row>
    <row r="1262" spans="1:20" x14ac:dyDescent="0.35">
      <c r="A1262" t="s">
        <v>2596</v>
      </c>
      <c r="B1262">
        <v>3300025638</v>
      </c>
      <c r="C1262">
        <v>2287987</v>
      </c>
      <c r="D1262">
        <v>198</v>
      </c>
      <c r="E1262">
        <v>17072</v>
      </c>
      <c r="F1262">
        <v>1</v>
      </c>
      <c r="G1262">
        <v>1</v>
      </c>
      <c r="H1262">
        <v>0</v>
      </c>
      <c r="I1262">
        <v>39</v>
      </c>
      <c r="J1262">
        <v>93.91</v>
      </c>
      <c r="K1262">
        <v>2.5299999999999998</v>
      </c>
      <c r="L1262">
        <v>81.260000000000005</v>
      </c>
      <c r="M1262" t="s">
        <v>153</v>
      </c>
      <c r="N1262" t="s">
        <v>2101</v>
      </c>
      <c r="O1262" t="s">
        <v>1302</v>
      </c>
      <c r="P1262" t="s">
        <v>156</v>
      </c>
      <c r="Q1262" t="s">
        <v>157</v>
      </c>
      <c r="R1262" t="s">
        <v>158</v>
      </c>
      <c r="S1262">
        <v>135.05000000000001</v>
      </c>
      <c r="T1262">
        <v>34.65</v>
      </c>
    </row>
    <row r="1263" spans="1:20" x14ac:dyDescent="0.35">
      <c r="A1263" t="s">
        <v>2597</v>
      </c>
      <c r="B1263">
        <v>3300025638</v>
      </c>
      <c r="C1263">
        <v>2325943</v>
      </c>
      <c r="D1263">
        <v>108</v>
      </c>
      <c r="E1263">
        <v>34421</v>
      </c>
      <c r="F1263">
        <v>1</v>
      </c>
      <c r="G1263">
        <v>1</v>
      </c>
      <c r="H1263">
        <v>1</v>
      </c>
      <c r="I1263">
        <v>44</v>
      </c>
      <c r="J1263">
        <v>95.48</v>
      </c>
      <c r="K1263">
        <v>1.29</v>
      </c>
      <c r="L1263">
        <v>89.03</v>
      </c>
      <c r="M1263" t="s">
        <v>183</v>
      </c>
      <c r="N1263" t="s">
        <v>2096</v>
      </c>
      <c r="O1263" t="s">
        <v>1650</v>
      </c>
      <c r="P1263" t="s">
        <v>156</v>
      </c>
      <c r="Q1263" t="s">
        <v>157</v>
      </c>
      <c r="R1263" t="s">
        <v>158</v>
      </c>
      <c r="S1263">
        <v>135.05000000000001</v>
      </c>
      <c r="T1263">
        <v>34.65</v>
      </c>
    </row>
    <row r="1264" spans="1:20" x14ac:dyDescent="0.35">
      <c r="A1264" t="s">
        <v>2598</v>
      </c>
      <c r="B1264">
        <v>3300025638</v>
      </c>
      <c r="C1264">
        <v>2368189</v>
      </c>
      <c r="D1264">
        <v>72</v>
      </c>
      <c r="E1264">
        <v>56431</v>
      </c>
      <c r="F1264">
        <v>0</v>
      </c>
      <c r="G1264">
        <v>0</v>
      </c>
      <c r="H1264">
        <v>0</v>
      </c>
      <c r="I1264">
        <v>41</v>
      </c>
      <c r="J1264">
        <v>97.39</v>
      </c>
      <c r="K1264">
        <v>0.65</v>
      </c>
      <c r="L1264">
        <v>94.14</v>
      </c>
      <c r="M1264" t="s">
        <v>153</v>
      </c>
      <c r="N1264" t="s">
        <v>2215</v>
      </c>
      <c r="O1264" t="s">
        <v>1972</v>
      </c>
      <c r="P1264" t="s">
        <v>156</v>
      </c>
      <c r="Q1264" t="s">
        <v>157</v>
      </c>
      <c r="R1264" t="s">
        <v>158</v>
      </c>
      <c r="S1264">
        <v>135.05000000000001</v>
      </c>
      <c r="T1264">
        <v>34.65</v>
      </c>
    </row>
    <row r="1265" spans="1:20" x14ac:dyDescent="0.35">
      <c r="A1265" t="s">
        <v>2599</v>
      </c>
      <c r="B1265">
        <v>3300025638</v>
      </c>
      <c r="C1265">
        <v>2884083</v>
      </c>
      <c r="D1265">
        <v>198</v>
      </c>
      <c r="E1265">
        <v>22322</v>
      </c>
      <c r="F1265">
        <v>1</v>
      </c>
      <c r="G1265">
        <v>1</v>
      </c>
      <c r="H1265">
        <v>1</v>
      </c>
      <c r="I1265">
        <v>41</v>
      </c>
      <c r="J1265">
        <v>84.01</v>
      </c>
      <c r="K1265">
        <v>1.29</v>
      </c>
      <c r="L1265">
        <v>77.56</v>
      </c>
      <c r="M1265" t="s">
        <v>153</v>
      </c>
      <c r="N1265" t="s">
        <v>1311</v>
      </c>
      <c r="O1265" t="s">
        <v>2140</v>
      </c>
      <c r="P1265" t="s">
        <v>156</v>
      </c>
      <c r="Q1265" t="s">
        <v>157</v>
      </c>
      <c r="R1265" t="s">
        <v>158</v>
      </c>
      <c r="S1265">
        <v>135.05000000000001</v>
      </c>
      <c r="T1265">
        <v>34.65</v>
      </c>
    </row>
    <row r="1266" spans="1:20" x14ac:dyDescent="0.35">
      <c r="A1266" t="s">
        <v>2600</v>
      </c>
      <c r="B1266">
        <v>3300025638</v>
      </c>
      <c r="C1266">
        <v>2963922</v>
      </c>
      <c r="D1266">
        <v>171</v>
      </c>
      <c r="E1266">
        <v>32435</v>
      </c>
      <c r="F1266">
        <v>1</v>
      </c>
      <c r="G1266">
        <v>0</v>
      </c>
      <c r="H1266">
        <v>0</v>
      </c>
      <c r="I1266">
        <v>34</v>
      </c>
      <c r="J1266">
        <v>93.06</v>
      </c>
      <c r="K1266">
        <v>3.59</v>
      </c>
      <c r="L1266">
        <v>75.11</v>
      </c>
      <c r="M1266" t="s">
        <v>153</v>
      </c>
      <c r="N1266" t="s">
        <v>2118</v>
      </c>
      <c r="O1266" t="s">
        <v>2119</v>
      </c>
      <c r="P1266" t="s">
        <v>156</v>
      </c>
      <c r="Q1266" t="s">
        <v>157</v>
      </c>
      <c r="R1266" t="s">
        <v>158</v>
      </c>
      <c r="S1266">
        <v>135.05000000000001</v>
      </c>
      <c r="T1266">
        <v>34.65</v>
      </c>
    </row>
    <row r="1267" spans="1:20" x14ac:dyDescent="0.35">
      <c r="A1267" t="s">
        <v>2601</v>
      </c>
      <c r="B1267">
        <v>3300025638</v>
      </c>
      <c r="C1267">
        <v>2837726</v>
      </c>
      <c r="D1267">
        <v>138</v>
      </c>
      <c r="E1267">
        <v>34060</v>
      </c>
      <c r="F1267">
        <v>1</v>
      </c>
      <c r="G1267">
        <v>2</v>
      </c>
      <c r="H1267">
        <v>0</v>
      </c>
      <c r="I1267">
        <v>35</v>
      </c>
      <c r="J1267">
        <v>84.29</v>
      </c>
      <c r="K1267">
        <v>2.92</v>
      </c>
      <c r="L1267">
        <v>69.69</v>
      </c>
      <c r="M1267" t="s">
        <v>153</v>
      </c>
      <c r="N1267" t="s">
        <v>2237</v>
      </c>
      <c r="O1267" t="s">
        <v>2093</v>
      </c>
      <c r="P1267" t="s">
        <v>156</v>
      </c>
      <c r="Q1267" t="s">
        <v>157</v>
      </c>
      <c r="R1267" t="s">
        <v>158</v>
      </c>
      <c r="S1267">
        <v>135.05000000000001</v>
      </c>
      <c r="T1267">
        <v>34.65</v>
      </c>
    </row>
    <row r="1268" spans="1:20" x14ac:dyDescent="0.35">
      <c r="A1268" t="s">
        <v>2602</v>
      </c>
      <c r="B1268">
        <v>3300025638</v>
      </c>
      <c r="C1268">
        <v>2906800</v>
      </c>
      <c r="D1268">
        <v>451</v>
      </c>
      <c r="E1268">
        <v>6864</v>
      </c>
      <c r="F1268">
        <v>2</v>
      </c>
      <c r="G1268">
        <v>1</v>
      </c>
      <c r="H1268">
        <v>1</v>
      </c>
      <c r="I1268">
        <v>35</v>
      </c>
      <c r="J1268">
        <v>64.28</v>
      </c>
      <c r="K1268">
        <v>2.83</v>
      </c>
      <c r="L1268">
        <v>50.13</v>
      </c>
      <c r="M1268" t="s">
        <v>153</v>
      </c>
      <c r="N1268" t="s">
        <v>2603</v>
      </c>
      <c r="O1268" t="s">
        <v>1242</v>
      </c>
      <c r="P1268" t="s">
        <v>156</v>
      </c>
      <c r="Q1268" t="s">
        <v>157</v>
      </c>
      <c r="R1268" t="s">
        <v>158</v>
      </c>
      <c r="S1268">
        <v>135.05000000000001</v>
      </c>
      <c r="T1268">
        <v>34.65</v>
      </c>
    </row>
    <row r="1269" spans="1:20" x14ac:dyDescent="0.35">
      <c r="A1269" t="s">
        <v>2604</v>
      </c>
      <c r="B1269">
        <v>3300025638</v>
      </c>
      <c r="C1269">
        <v>2796361</v>
      </c>
      <c r="D1269">
        <v>32</v>
      </c>
      <c r="E1269">
        <v>151444</v>
      </c>
      <c r="F1269">
        <v>2</v>
      </c>
      <c r="G1269">
        <v>1</v>
      </c>
      <c r="H1269">
        <v>1</v>
      </c>
      <c r="I1269">
        <v>45</v>
      </c>
      <c r="J1269">
        <v>95.45</v>
      </c>
      <c r="K1269">
        <v>0</v>
      </c>
      <c r="L1269">
        <v>95.45</v>
      </c>
      <c r="M1269" t="s">
        <v>183</v>
      </c>
      <c r="N1269" t="s">
        <v>2158</v>
      </c>
      <c r="O1269" t="s">
        <v>1822</v>
      </c>
      <c r="P1269" t="s">
        <v>156</v>
      </c>
      <c r="Q1269" t="s">
        <v>157</v>
      </c>
      <c r="R1269" t="s">
        <v>158</v>
      </c>
      <c r="S1269">
        <v>135.05000000000001</v>
      </c>
      <c r="T1269">
        <v>34.65</v>
      </c>
    </row>
    <row r="1270" spans="1:20" x14ac:dyDescent="0.35">
      <c r="A1270" t="s">
        <v>2605</v>
      </c>
      <c r="B1270">
        <v>3300025638</v>
      </c>
      <c r="C1270">
        <v>2798368</v>
      </c>
      <c r="D1270">
        <v>104</v>
      </c>
      <c r="E1270">
        <v>53029</v>
      </c>
      <c r="F1270">
        <v>0</v>
      </c>
      <c r="G1270">
        <v>2</v>
      </c>
      <c r="H1270">
        <v>0</v>
      </c>
      <c r="I1270">
        <v>38</v>
      </c>
      <c r="J1270">
        <v>96.67</v>
      </c>
      <c r="K1270">
        <v>1.19</v>
      </c>
      <c r="L1270">
        <v>90.72</v>
      </c>
      <c r="M1270" t="s">
        <v>153</v>
      </c>
      <c r="N1270" t="s">
        <v>2606</v>
      </c>
      <c r="O1270" t="s">
        <v>2607</v>
      </c>
      <c r="P1270" t="s">
        <v>156</v>
      </c>
      <c r="Q1270" t="s">
        <v>157</v>
      </c>
      <c r="R1270" t="s">
        <v>158</v>
      </c>
      <c r="S1270">
        <v>135.05000000000001</v>
      </c>
      <c r="T1270">
        <v>34.65</v>
      </c>
    </row>
    <row r="1271" spans="1:20" x14ac:dyDescent="0.35">
      <c r="A1271" t="s">
        <v>2608</v>
      </c>
      <c r="B1271">
        <v>3300025638</v>
      </c>
      <c r="C1271">
        <v>877241</v>
      </c>
      <c r="D1271">
        <v>175</v>
      </c>
      <c r="E1271">
        <v>5071</v>
      </c>
      <c r="F1271">
        <v>0</v>
      </c>
      <c r="G1271">
        <v>0</v>
      </c>
      <c r="H1271">
        <v>0</v>
      </c>
      <c r="I1271">
        <v>14</v>
      </c>
      <c r="J1271">
        <v>64.91</v>
      </c>
      <c r="K1271">
        <v>0</v>
      </c>
      <c r="L1271">
        <v>64.91</v>
      </c>
      <c r="M1271" t="s">
        <v>153</v>
      </c>
      <c r="N1271" t="s">
        <v>1867</v>
      </c>
      <c r="O1271" t="s">
        <v>2168</v>
      </c>
      <c r="P1271" t="s">
        <v>156</v>
      </c>
      <c r="Q1271" t="s">
        <v>157</v>
      </c>
      <c r="R1271" t="s">
        <v>158</v>
      </c>
      <c r="S1271">
        <v>135.05000000000001</v>
      </c>
      <c r="T1271">
        <v>34.65</v>
      </c>
    </row>
    <row r="1272" spans="1:20" x14ac:dyDescent="0.35">
      <c r="A1272" t="s">
        <v>2609</v>
      </c>
      <c r="B1272">
        <v>3300025638</v>
      </c>
      <c r="C1272">
        <v>1034999</v>
      </c>
      <c r="D1272">
        <v>16</v>
      </c>
      <c r="E1272">
        <v>149912</v>
      </c>
      <c r="F1272">
        <v>1</v>
      </c>
      <c r="G1272">
        <v>1</v>
      </c>
      <c r="H1272">
        <v>1</v>
      </c>
      <c r="I1272">
        <v>34</v>
      </c>
      <c r="J1272">
        <v>51.4</v>
      </c>
      <c r="K1272">
        <v>0</v>
      </c>
      <c r="L1272">
        <v>51.4</v>
      </c>
      <c r="M1272" t="s">
        <v>153</v>
      </c>
      <c r="N1272" t="s">
        <v>2580</v>
      </c>
      <c r="O1272" t="s">
        <v>1128</v>
      </c>
      <c r="P1272" t="s">
        <v>156</v>
      </c>
      <c r="Q1272" t="s">
        <v>157</v>
      </c>
      <c r="R1272" t="s">
        <v>158</v>
      </c>
      <c r="S1272">
        <v>135.05000000000001</v>
      </c>
      <c r="T1272">
        <v>34.65</v>
      </c>
    </row>
    <row r="1273" spans="1:20" x14ac:dyDescent="0.35">
      <c r="A1273" t="s">
        <v>2610</v>
      </c>
      <c r="B1273">
        <v>3300025638</v>
      </c>
      <c r="C1273">
        <v>2340648</v>
      </c>
      <c r="D1273">
        <v>280</v>
      </c>
      <c r="E1273">
        <v>10198</v>
      </c>
      <c r="F1273">
        <v>1</v>
      </c>
      <c r="G1273">
        <v>1</v>
      </c>
      <c r="H1273">
        <v>1</v>
      </c>
      <c r="I1273">
        <v>42</v>
      </c>
      <c r="J1273">
        <v>91.22</v>
      </c>
      <c r="K1273">
        <v>0.47</v>
      </c>
      <c r="L1273">
        <v>88.87</v>
      </c>
      <c r="M1273" t="s">
        <v>183</v>
      </c>
      <c r="N1273" t="s">
        <v>2054</v>
      </c>
      <c r="O1273" t="s">
        <v>2055</v>
      </c>
      <c r="P1273" t="s">
        <v>156</v>
      </c>
      <c r="Q1273" t="s">
        <v>157</v>
      </c>
      <c r="R1273" t="s">
        <v>158</v>
      </c>
      <c r="S1273">
        <v>135.05000000000001</v>
      </c>
      <c r="T1273">
        <v>34.65</v>
      </c>
    </row>
    <row r="1274" spans="1:20" x14ac:dyDescent="0.35">
      <c r="A1274" t="s">
        <v>2611</v>
      </c>
      <c r="B1274">
        <v>3300025638</v>
      </c>
      <c r="C1274">
        <v>2411914</v>
      </c>
      <c r="D1274">
        <v>172</v>
      </c>
      <c r="E1274">
        <v>20661</v>
      </c>
      <c r="F1274">
        <v>1</v>
      </c>
      <c r="G1274">
        <v>1</v>
      </c>
      <c r="H1274">
        <v>1</v>
      </c>
      <c r="I1274">
        <v>43</v>
      </c>
      <c r="J1274">
        <v>87.33</v>
      </c>
      <c r="K1274">
        <v>2.73</v>
      </c>
      <c r="L1274">
        <v>73.680000000000007</v>
      </c>
      <c r="M1274" t="s">
        <v>153</v>
      </c>
      <c r="N1274" t="s">
        <v>1692</v>
      </c>
      <c r="O1274" t="s">
        <v>1693</v>
      </c>
      <c r="P1274" t="s">
        <v>156</v>
      </c>
      <c r="Q1274" t="s">
        <v>157</v>
      </c>
      <c r="R1274" t="s">
        <v>158</v>
      </c>
      <c r="S1274">
        <v>135.05000000000001</v>
      </c>
      <c r="T1274">
        <v>34.65</v>
      </c>
    </row>
    <row r="1275" spans="1:20" x14ac:dyDescent="0.35">
      <c r="A1275" t="s">
        <v>2612</v>
      </c>
      <c r="B1275">
        <v>3300025638</v>
      </c>
      <c r="C1275">
        <v>2583867</v>
      </c>
      <c r="D1275">
        <v>100</v>
      </c>
      <c r="E1275">
        <v>44162</v>
      </c>
      <c r="F1275">
        <v>1</v>
      </c>
      <c r="G1275">
        <v>3</v>
      </c>
      <c r="H1275">
        <v>1</v>
      </c>
      <c r="I1275">
        <v>43</v>
      </c>
      <c r="J1275">
        <v>93.96</v>
      </c>
      <c r="K1275">
        <v>0.34</v>
      </c>
      <c r="L1275">
        <v>92.26</v>
      </c>
      <c r="M1275" t="s">
        <v>183</v>
      </c>
      <c r="N1275" t="s">
        <v>2239</v>
      </c>
      <c r="O1275" t="s">
        <v>2240</v>
      </c>
      <c r="P1275" t="s">
        <v>156</v>
      </c>
      <c r="Q1275" t="s">
        <v>157</v>
      </c>
      <c r="R1275" t="s">
        <v>158</v>
      </c>
      <c r="S1275">
        <v>135.05000000000001</v>
      </c>
      <c r="T1275">
        <v>34.65</v>
      </c>
    </row>
    <row r="1276" spans="1:20" x14ac:dyDescent="0.35">
      <c r="A1276" t="s">
        <v>2613</v>
      </c>
      <c r="B1276">
        <v>3300025638</v>
      </c>
      <c r="C1276">
        <v>2555567</v>
      </c>
      <c r="D1276">
        <v>96</v>
      </c>
      <c r="E1276">
        <v>45284</v>
      </c>
      <c r="F1276">
        <v>0</v>
      </c>
      <c r="G1276">
        <v>2</v>
      </c>
      <c r="H1276">
        <v>1</v>
      </c>
      <c r="I1276">
        <v>42</v>
      </c>
      <c r="J1276">
        <v>99.18</v>
      </c>
      <c r="K1276">
        <v>1.74</v>
      </c>
      <c r="L1276">
        <v>90.48</v>
      </c>
      <c r="M1276" t="s">
        <v>153</v>
      </c>
      <c r="N1276" t="s">
        <v>2155</v>
      </c>
      <c r="O1276" t="s">
        <v>2156</v>
      </c>
      <c r="P1276" t="s">
        <v>156</v>
      </c>
      <c r="Q1276" t="s">
        <v>157</v>
      </c>
      <c r="R1276" t="s">
        <v>158</v>
      </c>
      <c r="S1276">
        <v>135.05000000000001</v>
      </c>
      <c r="T1276">
        <v>34.65</v>
      </c>
    </row>
    <row r="1277" spans="1:20" x14ac:dyDescent="0.35">
      <c r="A1277" t="s">
        <v>2614</v>
      </c>
      <c r="B1277">
        <v>3300025638</v>
      </c>
      <c r="C1277">
        <v>2507180</v>
      </c>
      <c r="D1277">
        <v>134</v>
      </c>
      <c r="E1277">
        <v>27122</v>
      </c>
      <c r="F1277">
        <v>0</v>
      </c>
      <c r="G1277">
        <v>1</v>
      </c>
      <c r="H1277">
        <v>0</v>
      </c>
      <c r="I1277">
        <v>40</v>
      </c>
      <c r="J1277">
        <v>93.01</v>
      </c>
      <c r="K1277">
        <v>3.23</v>
      </c>
      <c r="L1277">
        <v>76.86</v>
      </c>
      <c r="M1277" t="s">
        <v>153</v>
      </c>
      <c r="N1277" t="s">
        <v>1097</v>
      </c>
      <c r="O1277" t="s">
        <v>1098</v>
      </c>
      <c r="P1277" t="s">
        <v>156</v>
      </c>
      <c r="Q1277" t="s">
        <v>157</v>
      </c>
      <c r="R1277" t="s">
        <v>158</v>
      </c>
      <c r="S1277">
        <v>135.05000000000001</v>
      </c>
      <c r="T1277">
        <v>34.65</v>
      </c>
    </row>
    <row r="1278" spans="1:20" x14ac:dyDescent="0.35">
      <c r="A1278" t="s">
        <v>2615</v>
      </c>
      <c r="B1278">
        <v>3300025638</v>
      </c>
      <c r="C1278">
        <v>547734</v>
      </c>
      <c r="D1278">
        <v>32</v>
      </c>
      <c r="E1278">
        <v>23658</v>
      </c>
      <c r="F1278">
        <v>1</v>
      </c>
      <c r="G1278">
        <v>0</v>
      </c>
      <c r="H1278">
        <v>1</v>
      </c>
      <c r="I1278">
        <v>42</v>
      </c>
      <c r="J1278">
        <v>82.18</v>
      </c>
      <c r="K1278">
        <v>2.66</v>
      </c>
      <c r="L1278">
        <v>68.88</v>
      </c>
      <c r="M1278" t="s">
        <v>153</v>
      </c>
      <c r="N1278" t="s">
        <v>2413</v>
      </c>
      <c r="O1278" t="s">
        <v>1750</v>
      </c>
      <c r="P1278" t="s">
        <v>156</v>
      </c>
      <c r="Q1278" t="s">
        <v>157</v>
      </c>
      <c r="R1278" t="s">
        <v>158</v>
      </c>
      <c r="S1278">
        <v>135.05000000000001</v>
      </c>
      <c r="T1278">
        <v>34.65</v>
      </c>
    </row>
    <row r="1279" spans="1:20" x14ac:dyDescent="0.35">
      <c r="A1279" t="s">
        <v>2616</v>
      </c>
      <c r="B1279">
        <v>3300025638</v>
      </c>
      <c r="C1279">
        <v>1495915</v>
      </c>
      <c r="D1279">
        <v>188</v>
      </c>
      <c r="E1279">
        <v>9407</v>
      </c>
      <c r="F1279">
        <v>2</v>
      </c>
      <c r="G1279">
        <v>1</v>
      </c>
      <c r="H1279">
        <v>1</v>
      </c>
      <c r="I1279">
        <v>42</v>
      </c>
      <c r="J1279">
        <v>82.3</v>
      </c>
      <c r="K1279">
        <v>2.09</v>
      </c>
      <c r="L1279">
        <v>71.849999999999994</v>
      </c>
      <c r="M1279" t="s">
        <v>153</v>
      </c>
      <c r="N1279" t="s">
        <v>2231</v>
      </c>
      <c r="O1279" t="s">
        <v>2232</v>
      </c>
      <c r="P1279" t="s">
        <v>156</v>
      </c>
      <c r="Q1279" t="s">
        <v>157</v>
      </c>
      <c r="R1279" t="s">
        <v>158</v>
      </c>
      <c r="S1279">
        <v>135.05000000000001</v>
      </c>
      <c r="T1279">
        <v>34.65</v>
      </c>
    </row>
    <row r="1280" spans="1:20" x14ac:dyDescent="0.35">
      <c r="A1280" t="s">
        <v>2617</v>
      </c>
      <c r="B1280">
        <v>3300025638</v>
      </c>
      <c r="C1280">
        <v>1580898</v>
      </c>
      <c r="D1280">
        <v>88</v>
      </c>
      <c r="E1280">
        <v>29056</v>
      </c>
      <c r="F1280">
        <v>3</v>
      </c>
      <c r="G1280">
        <v>2</v>
      </c>
      <c r="H1280">
        <v>2</v>
      </c>
      <c r="I1280">
        <v>42</v>
      </c>
      <c r="J1280">
        <v>97.46</v>
      </c>
      <c r="K1280">
        <v>0.68</v>
      </c>
      <c r="L1280">
        <v>94.06</v>
      </c>
      <c r="M1280" t="s">
        <v>153</v>
      </c>
      <c r="N1280" t="s">
        <v>2085</v>
      </c>
      <c r="O1280" t="s">
        <v>244</v>
      </c>
      <c r="P1280" t="s">
        <v>156</v>
      </c>
      <c r="Q1280" t="s">
        <v>157</v>
      </c>
      <c r="R1280" t="s">
        <v>158</v>
      </c>
      <c r="S1280">
        <v>135.05000000000001</v>
      </c>
      <c r="T1280">
        <v>34.65</v>
      </c>
    </row>
    <row r="1281" spans="1:20" x14ac:dyDescent="0.35">
      <c r="A1281" t="s">
        <v>2618</v>
      </c>
      <c r="B1281">
        <v>3300025638</v>
      </c>
      <c r="C1281">
        <v>1783512</v>
      </c>
      <c r="D1281">
        <v>33</v>
      </c>
      <c r="E1281">
        <v>83451</v>
      </c>
      <c r="F1281">
        <v>2</v>
      </c>
      <c r="G1281">
        <v>1</v>
      </c>
      <c r="H1281">
        <v>1</v>
      </c>
      <c r="I1281">
        <v>44</v>
      </c>
      <c r="J1281">
        <v>97.71</v>
      </c>
      <c r="K1281">
        <v>0</v>
      </c>
      <c r="L1281">
        <v>97.71</v>
      </c>
      <c r="M1281" t="s">
        <v>183</v>
      </c>
      <c r="N1281" t="s">
        <v>2087</v>
      </c>
      <c r="O1281" t="s">
        <v>1213</v>
      </c>
      <c r="P1281" t="s">
        <v>156</v>
      </c>
      <c r="Q1281" t="s">
        <v>157</v>
      </c>
      <c r="R1281" t="s">
        <v>158</v>
      </c>
      <c r="S1281">
        <v>135.05000000000001</v>
      </c>
      <c r="T1281">
        <v>34.65</v>
      </c>
    </row>
    <row r="1282" spans="1:20" x14ac:dyDescent="0.35">
      <c r="A1282" t="s">
        <v>2619</v>
      </c>
      <c r="B1282">
        <v>3300025638</v>
      </c>
      <c r="C1282">
        <v>1870569</v>
      </c>
      <c r="D1282">
        <v>256</v>
      </c>
      <c r="E1282">
        <v>8213</v>
      </c>
      <c r="F1282">
        <v>1</v>
      </c>
      <c r="G1282">
        <v>0</v>
      </c>
      <c r="H1282">
        <v>0</v>
      </c>
      <c r="I1282">
        <v>39</v>
      </c>
      <c r="J1282">
        <v>77.64</v>
      </c>
      <c r="K1282">
        <v>0.85</v>
      </c>
      <c r="L1282">
        <v>73.39</v>
      </c>
      <c r="M1282" t="s">
        <v>153</v>
      </c>
      <c r="N1282" t="s">
        <v>2620</v>
      </c>
      <c r="O1282" t="s">
        <v>1607</v>
      </c>
      <c r="P1282" t="s">
        <v>156</v>
      </c>
      <c r="Q1282" t="s">
        <v>157</v>
      </c>
      <c r="R1282" t="s">
        <v>158</v>
      </c>
      <c r="S1282">
        <v>135.05000000000001</v>
      </c>
      <c r="T1282">
        <v>34.65</v>
      </c>
    </row>
    <row r="1283" spans="1:20" x14ac:dyDescent="0.35">
      <c r="A1283" t="s">
        <v>2621</v>
      </c>
      <c r="B1283">
        <v>2199352010</v>
      </c>
      <c r="C1283">
        <v>3600212</v>
      </c>
      <c r="D1283">
        <v>298</v>
      </c>
      <c r="E1283">
        <v>15963</v>
      </c>
      <c r="F1283">
        <v>0</v>
      </c>
      <c r="G1283">
        <v>0</v>
      </c>
      <c r="H1283">
        <v>0</v>
      </c>
      <c r="I1283">
        <v>37</v>
      </c>
      <c r="J1283">
        <v>93.99</v>
      </c>
      <c r="K1283">
        <v>3.36</v>
      </c>
      <c r="L1283">
        <v>77.19</v>
      </c>
      <c r="M1283" t="s">
        <v>153</v>
      </c>
      <c r="N1283" t="s">
        <v>2622</v>
      </c>
      <c r="O1283" t="s">
        <v>2623</v>
      </c>
      <c r="P1283" t="s">
        <v>156</v>
      </c>
      <c r="Q1283" t="s">
        <v>340</v>
      </c>
      <c r="R1283" t="s">
        <v>341</v>
      </c>
      <c r="S1283">
        <v>-77.101200000000006</v>
      </c>
      <c r="T1283">
        <v>39.004300000000001</v>
      </c>
    </row>
    <row r="1284" spans="1:20" x14ac:dyDescent="0.35">
      <c r="A1284" t="s">
        <v>2624</v>
      </c>
      <c r="B1284">
        <v>3300009540</v>
      </c>
      <c r="C1284">
        <v>1653339</v>
      </c>
      <c r="D1284">
        <v>185</v>
      </c>
      <c r="E1284">
        <v>10710</v>
      </c>
      <c r="F1284">
        <v>0</v>
      </c>
      <c r="G1284">
        <v>0</v>
      </c>
      <c r="H1284">
        <v>0</v>
      </c>
      <c r="I1284">
        <v>27</v>
      </c>
      <c r="J1284">
        <v>65.42</v>
      </c>
      <c r="K1284">
        <v>1.18</v>
      </c>
      <c r="L1284">
        <v>59.52</v>
      </c>
      <c r="M1284" t="s">
        <v>153</v>
      </c>
      <c r="N1284" t="s">
        <v>2625</v>
      </c>
      <c r="O1284" t="s">
        <v>2626</v>
      </c>
      <c r="P1284" t="s">
        <v>156</v>
      </c>
      <c r="Q1284" t="s">
        <v>526</v>
      </c>
      <c r="R1284" t="s">
        <v>526</v>
      </c>
      <c r="S1284">
        <v>16.2</v>
      </c>
      <c r="T1284">
        <v>48.3</v>
      </c>
    </row>
    <row r="1285" spans="1:20" x14ac:dyDescent="0.35">
      <c r="A1285" t="s">
        <v>2627</v>
      </c>
      <c r="B1285">
        <v>3300009540</v>
      </c>
      <c r="C1285">
        <v>2825749</v>
      </c>
      <c r="D1285">
        <v>304</v>
      </c>
      <c r="E1285">
        <v>11753</v>
      </c>
      <c r="F1285">
        <v>1</v>
      </c>
      <c r="G1285">
        <v>0</v>
      </c>
      <c r="H1285">
        <v>0</v>
      </c>
      <c r="I1285">
        <v>43</v>
      </c>
      <c r="J1285">
        <v>88.13</v>
      </c>
      <c r="K1285">
        <v>1.97</v>
      </c>
      <c r="L1285">
        <v>78.28</v>
      </c>
      <c r="M1285" t="s">
        <v>153</v>
      </c>
      <c r="N1285" t="s">
        <v>2628</v>
      </c>
      <c r="O1285" t="s">
        <v>2629</v>
      </c>
      <c r="P1285" t="s">
        <v>156</v>
      </c>
      <c r="Q1285" t="s">
        <v>526</v>
      </c>
      <c r="R1285" t="s">
        <v>526</v>
      </c>
      <c r="S1285">
        <v>16.2</v>
      </c>
      <c r="T1285">
        <v>48.3</v>
      </c>
    </row>
    <row r="1286" spans="1:20" x14ac:dyDescent="0.35">
      <c r="A1286" t="s">
        <v>2630</v>
      </c>
      <c r="B1286">
        <v>3300009540</v>
      </c>
      <c r="C1286">
        <v>2796639</v>
      </c>
      <c r="D1286">
        <v>331</v>
      </c>
      <c r="E1286">
        <v>10720</v>
      </c>
      <c r="F1286">
        <v>1</v>
      </c>
      <c r="G1286">
        <v>0</v>
      </c>
      <c r="H1286">
        <v>0</v>
      </c>
      <c r="I1286">
        <v>38</v>
      </c>
      <c r="J1286">
        <v>85.12</v>
      </c>
      <c r="K1286">
        <v>1.38</v>
      </c>
      <c r="L1286">
        <v>78.22</v>
      </c>
      <c r="M1286" t="s">
        <v>153</v>
      </c>
      <c r="N1286" t="s">
        <v>2631</v>
      </c>
      <c r="O1286" t="s">
        <v>229</v>
      </c>
      <c r="P1286" t="s">
        <v>156</v>
      </c>
      <c r="Q1286" t="s">
        <v>526</v>
      </c>
      <c r="R1286" t="s">
        <v>526</v>
      </c>
      <c r="S1286">
        <v>16.2</v>
      </c>
      <c r="T1286">
        <v>48.3</v>
      </c>
    </row>
    <row r="1287" spans="1:20" x14ac:dyDescent="0.35">
      <c r="A1287" t="s">
        <v>2632</v>
      </c>
      <c r="B1287">
        <v>3300009540</v>
      </c>
      <c r="C1287">
        <v>3897517</v>
      </c>
      <c r="D1287">
        <v>55</v>
      </c>
      <c r="E1287">
        <v>134702</v>
      </c>
      <c r="F1287">
        <v>0</v>
      </c>
      <c r="G1287">
        <v>0</v>
      </c>
      <c r="H1287">
        <v>0</v>
      </c>
      <c r="I1287">
        <v>32</v>
      </c>
      <c r="J1287">
        <v>100</v>
      </c>
      <c r="K1287">
        <v>0.99</v>
      </c>
      <c r="L1287">
        <v>95.05</v>
      </c>
      <c r="M1287" t="s">
        <v>153</v>
      </c>
      <c r="N1287" t="s">
        <v>618</v>
      </c>
      <c r="O1287" t="s">
        <v>619</v>
      </c>
      <c r="P1287" t="s">
        <v>156</v>
      </c>
      <c r="Q1287" t="s">
        <v>526</v>
      </c>
      <c r="R1287" t="s">
        <v>526</v>
      </c>
      <c r="S1287">
        <v>16.2</v>
      </c>
      <c r="T1287">
        <v>48.3</v>
      </c>
    </row>
    <row r="1288" spans="1:20" x14ac:dyDescent="0.35">
      <c r="A1288" t="s">
        <v>2633</v>
      </c>
      <c r="B1288">
        <v>3300009540</v>
      </c>
      <c r="C1288">
        <v>6402157</v>
      </c>
      <c r="D1288">
        <v>292</v>
      </c>
      <c r="E1288">
        <v>32302</v>
      </c>
      <c r="F1288">
        <v>0</v>
      </c>
      <c r="G1288">
        <v>2</v>
      </c>
      <c r="H1288">
        <v>0</v>
      </c>
      <c r="I1288">
        <v>44</v>
      </c>
      <c r="J1288">
        <v>95.27</v>
      </c>
      <c r="K1288">
        <v>2.73</v>
      </c>
      <c r="L1288">
        <v>81.62</v>
      </c>
      <c r="M1288" t="s">
        <v>153</v>
      </c>
      <c r="N1288" t="s">
        <v>2634</v>
      </c>
      <c r="O1288" t="s">
        <v>232</v>
      </c>
      <c r="P1288" t="s">
        <v>156</v>
      </c>
      <c r="Q1288" t="s">
        <v>526</v>
      </c>
      <c r="R1288" t="s">
        <v>526</v>
      </c>
      <c r="S1288">
        <v>16.2</v>
      </c>
      <c r="T1288">
        <v>48.3</v>
      </c>
    </row>
    <row r="1289" spans="1:20" x14ac:dyDescent="0.35">
      <c r="A1289" t="s">
        <v>2635</v>
      </c>
      <c r="B1289">
        <v>3300009540</v>
      </c>
      <c r="C1289">
        <v>2902087</v>
      </c>
      <c r="D1289">
        <v>103</v>
      </c>
      <c r="E1289">
        <v>41721</v>
      </c>
      <c r="F1289">
        <v>1</v>
      </c>
      <c r="G1289">
        <v>0</v>
      </c>
      <c r="H1289">
        <v>1</v>
      </c>
      <c r="I1289">
        <v>34</v>
      </c>
      <c r="J1289">
        <v>98.08</v>
      </c>
      <c r="K1289">
        <v>0.48</v>
      </c>
      <c r="L1289">
        <v>95.68</v>
      </c>
      <c r="M1289" t="s">
        <v>153</v>
      </c>
      <c r="N1289" t="s">
        <v>626</v>
      </c>
      <c r="O1289" t="s">
        <v>627</v>
      </c>
      <c r="P1289" t="s">
        <v>156</v>
      </c>
      <c r="Q1289" t="s">
        <v>526</v>
      </c>
      <c r="R1289" t="s">
        <v>526</v>
      </c>
      <c r="S1289">
        <v>16.2</v>
      </c>
      <c r="T1289">
        <v>48.3</v>
      </c>
    </row>
    <row r="1290" spans="1:20" x14ac:dyDescent="0.35">
      <c r="A1290" t="s">
        <v>2636</v>
      </c>
      <c r="B1290">
        <v>3300009540</v>
      </c>
      <c r="C1290">
        <v>2933980</v>
      </c>
      <c r="D1290">
        <v>386</v>
      </c>
      <c r="E1290">
        <v>8926</v>
      </c>
      <c r="F1290">
        <v>0</v>
      </c>
      <c r="G1290">
        <v>0</v>
      </c>
      <c r="H1290">
        <v>0</v>
      </c>
      <c r="I1290">
        <v>27</v>
      </c>
      <c r="J1290">
        <v>81.819999999999993</v>
      </c>
      <c r="K1290">
        <v>0.28000000000000003</v>
      </c>
      <c r="L1290">
        <v>80.42</v>
      </c>
      <c r="M1290" t="s">
        <v>153</v>
      </c>
      <c r="N1290" t="s">
        <v>612</v>
      </c>
      <c r="O1290" t="s">
        <v>613</v>
      </c>
      <c r="P1290" t="s">
        <v>156</v>
      </c>
      <c r="Q1290" t="s">
        <v>526</v>
      </c>
      <c r="R1290" t="s">
        <v>526</v>
      </c>
      <c r="S1290">
        <v>16.2</v>
      </c>
      <c r="T1290">
        <v>48.3</v>
      </c>
    </row>
    <row r="1291" spans="1:20" x14ac:dyDescent="0.35">
      <c r="A1291" t="s">
        <v>2637</v>
      </c>
      <c r="B1291">
        <v>3300009540</v>
      </c>
      <c r="C1291">
        <v>2855363</v>
      </c>
      <c r="D1291">
        <v>55</v>
      </c>
      <c r="E1291">
        <v>81574</v>
      </c>
      <c r="F1291">
        <v>1</v>
      </c>
      <c r="G1291">
        <v>2</v>
      </c>
      <c r="H1291">
        <v>2</v>
      </c>
      <c r="I1291">
        <v>32</v>
      </c>
      <c r="J1291">
        <v>97.29</v>
      </c>
      <c r="K1291">
        <v>0.99</v>
      </c>
      <c r="L1291">
        <v>92.34</v>
      </c>
      <c r="M1291" t="s">
        <v>183</v>
      </c>
      <c r="N1291" t="s">
        <v>2638</v>
      </c>
      <c r="O1291" t="s">
        <v>2639</v>
      </c>
      <c r="P1291" t="s">
        <v>156</v>
      </c>
      <c r="Q1291" t="s">
        <v>526</v>
      </c>
      <c r="R1291" t="s">
        <v>526</v>
      </c>
      <c r="S1291">
        <v>16.2</v>
      </c>
      <c r="T1291">
        <v>48.3</v>
      </c>
    </row>
    <row r="1292" spans="1:20" x14ac:dyDescent="0.35">
      <c r="A1292" t="s">
        <v>2640</v>
      </c>
      <c r="B1292">
        <v>3300009540</v>
      </c>
      <c r="C1292">
        <v>2382455</v>
      </c>
      <c r="D1292">
        <v>318</v>
      </c>
      <c r="E1292">
        <v>8435</v>
      </c>
      <c r="F1292">
        <v>0</v>
      </c>
      <c r="G1292">
        <v>0</v>
      </c>
      <c r="H1292">
        <v>0</v>
      </c>
      <c r="I1292">
        <v>32</v>
      </c>
      <c r="J1292">
        <v>72.37</v>
      </c>
      <c r="K1292">
        <v>2.7</v>
      </c>
      <c r="L1292">
        <v>58.87</v>
      </c>
      <c r="M1292" t="s">
        <v>153</v>
      </c>
      <c r="N1292" t="s">
        <v>782</v>
      </c>
      <c r="O1292" t="s">
        <v>783</v>
      </c>
      <c r="P1292" t="s">
        <v>156</v>
      </c>
      <c r="Q1292" t="s">
        <v>526</v>
      </c>
      <c r="R1292" t="s">
        <v>526</v>
      </c>
      <c r="S1292">
        <v>16.2</v>
      </c>
      <c r="T1292">
        <v>48.3</v>
      </c>
    </row>
    <row r="1293" spans="1:20" x14ac:dyDescent="0.35">
      <c r="A1293" t="s">
        <v>2641</v>
      </c>
      <c r="B1293">
        <v>3300009540</v>
      </c>
      <c r="C1293">
        <v>2471297</v>
      </c>
      <c r="D1293">
        <v>127</v>
      </c>
      <c r="E1293">
        <v>31971</v>
      </c>
      <c r="F1293">
        <v>1</v>
      </c>
      <c r="G1293">
        <v>0</v>
      </c>
      <c r="H1293">
        <v>0</v>
      </c>
      <c r="I1293">
        <v>32</v>
      </c>
      <c r="J1293">
        <v>96.69</v>
      </c>
      <c r="K1293">
        <v>0.96</v>
      </c>
      <c r="L1293">
        <v>91.89</v>
      </c>
      <c r="M1293" t="s">
        <v>153</v>
      </c>
      <c r="N1293" t="s">
        <v>2642</v>
      </c>
      <c r="O1293" t="s">
        <v>910</v>
      </c>
      <c r="P1293" t="s">
        <v>156</v>
      </c>
      <c r="Q1293" t="s">
        <v>526</v>
      </c>
      <c r="R1293" t="s">
        <v>526</v>
      </c>
      <c r="S1293">
        <v>16.2</v>
      </c>
      <c r="T1293">
        <v>48.3</v>
      </c>
    </row>
    <row r="1294" spans="1:20" x14ac:dyDescent="0.35">
      <c r="A1294" t="s">
        <v>2643</v>
      </c>
      <c r="B1294">
        <v>3300009540</v>
      </c>
      <c r="C1294">
        <v>2257872</v>
      </c>
      <c r="D1294">
        <v>345</v>
      </c>
      <c r="E1294">
        <v>7210</v>
      </c>
      <c r="F1294">
        <v>0</v>
      </c>
      <c r="G1294">
        <v>0</v>
      </c>
      <c r="H1294">
        <v>0</v>
      </c>
      <c r="I1294">
        <v>23</v>
      </c>
      <c r="J1294">
        <v>77.2</v>
      </c>
      <c r="K1294">
        <v>2.46</v>
      </c>
      <c r="L1294">
        <v>64.900000000000006</v>
      </c>
      <c r="M1294" t="s">
        <v>153</v>
      </c>
      <c r="N1294" t="s">
        <v>2644</v>
      </c>
      <c r="O1294" t="s">
        <v>428</v>
      </c>
      <c r="P1294" t="s">
        <v>156</v>
      </c>
      <c r="Q1294" t="s">
        <v>526</v>
      </c>
      <c r="R1294" t="s">
        <v>526</v>
      </c>
      <c r="S1294">
        <v>16.2</v>
      </c>
      <c r="T1294">
        <v>48.3</v>
      </c>
    </row>
    <row r="1295" spans="1:20" x14ac:dyDescent="0.35">
      <c r="A1295" t="s">
        <v>2645</v>
      </c>
      <c r="B1295">
        <v>3300009540</v>
      </c>
      <c r="C1295">
        <v>2600682</v>
      </c>
      <c r="D1295">
        <v>301</v>
      </c>
      <c r="E1295">
        <v>10734</v>
      </c>
      <c r="F1295">
        <v>0</v>
      </c>
      <c r="G1295">
        <v>2</v>
      </c>
      <c r="H1295">
        <v>0</v>
      </c>
      <c r="I1295">
        <v>22</v>
      </c>
      <c r="J1295">
        <v>70.849999999999994</v>
      </c>
      <c r="K1295">
        <v>1.58</v>
      </c>
      <c r="L1295">
        <v>62.95</v>
      </c>
      <c r="M1295" t="s">
        <v>153</v>
      </c>
      <c r="N1295" t="s">
        <v>2646</v>
      </c>
      <c r="O1295" t="s">
        <v>765</v>
      </c>
      <c r="P1295" t="s">
        <v>156</v>
      </c>
      <c r="Q1295" t="s">
        <v>526</v>
      </c>
      <c r="R1295" t="s">
        <v>526</v>
      </c>
      <c r="S1295">
        <v>16.2</v>
      </c>
      <c r="T1295">
        <v>48.3</v>
      </c>
    </row>
    <row r="1296" spans="1:20" x14ac:dyDescent="0.35">
      <c r="A1296" t="s">
        <v>2647</v>
      </c>
      <c r="B1296">
        <v>3300009540</v>
      </c>
      <c r="C1296">
        <v>3450417</v>
      </c>
      <c r="D1296">
        <v>226</v>
      </c>
      <c r="E1296">
        <v>22739</v>
      </c>
      <c r="F1296">
        <v>1</v>
      </c>
      <c r="G1296">
        <v>0</v>
      </c>
      <c r="H1296">
        <v>0</v>
      </c>
      <c r="I1296">
        <v>40</v>
      </c>
      <c r="J1296">
        <v>90.2</v>
      </c>
      <c r="K1296">
        <v>0.72</v>
      </c>
      <c r="L1296">
        <v>86.6</v>
      </c>
      <c r="M1296" t="s">
        <v>153</v>
      </c>
      <c r="N1296" t="s">
        <v>2648</v>
      </c>
      <c r="O1296" t="s">
        <v>315</v>
      </c>
      <c r="P1296" t="s">
        <v>156</v>
      </c>
      <c r="Q1296" t="s">
        <v>526</v>
      </c>
      <c r="R1296" t="s">
        <v>526</v>
      </c>
      <c r="S1296">
        <v>16.2</v>
      </c>
      <c r="T1296">
        <v>48.3</v>
      </c>
    </row>
    <row r="1297" spans="1:20" x14ac:dyDescent="0.35">
      <c r="A1297" t="s">
        <v>2649</v>
      </c>
      <c r="B1297">
        <v>3300009540</v>
      </c>
      <c r="C1297">
        <v>3383910</v>
      </c>
      <c r="D1297">
        <v>51</v>
      </c>
      <c r="E1297">
        <v>121521</v>
      </c>
      <c r="F1297">
        <v>1</v>
      </c>
      <c r="G1297">
        <v>1</v>
      </c>
      <c r="H1297">
        <v>1</v>
      </c>
      <c r="I1297">
        <v>43</v>
      </c>
      <c r="J1297">
        <v>97.44</v>
      </c>
      <c r="K1297">
        <v>1.71</v>
      </c>
      <c r="L1297">
        <v>88.89</v>
      </c>
      <c r="M1297" t="s">
        <v>183</v>
      </c>
      <c r="N1297" t="s">
        <v>2650</v>
      </c>
      <c r="O1297" t="s">
        <v>2651</v>
      </c>
      <c r="P1297" t="s">
        <v>156</v>
      </c>
      <c r="Q1297" t="s">
        <v>526</v>
      </c>
      <c r="R1297" t="s">
        <v>526</v>
      </c>
      <c r="S1297">
        <v>16.2</v>
      </c>
      <c r="T1297">
        <v>48.3</v>
      </c>
    </row>
    <row r="1298" spans="1:20" x14ac:dyDescent="0.35">
      <c r="A1298" t="s">
        <v>2652</v>
      </c>
      <c r="B1298">
        <v>3300009540</v>
      </c>
      <c r="C1298">
        <v>3288316</v>
      </c>
      <c r="D1298">
        <v>367</v>
      </c>
      <c r="E1298">
        <v>11501</v>
      </c>
      <c r="F1298">
        <v>1</v>
      </c>
      <c r="G1298">
        <v>1</v>
      </c>
      <c r="H1298">
        <v>1</v>
      </c>
      <c r="I1298">
        <v>43</v>
      </c>
      <c r="J1298">
        <v>86.82</v>
      </c>
      <c r="K1298">
        <v>1.21</v>
      </c>
      <c r="L1298">
        <v>80.77</v>
      </c>
      <c r="M1298" t="s">
        <v>153</v>
      </c>
      <c r="N1298" t="s">
        <v>592</v>
      </c>
      <c r="O1298" t="s">
        <v>593</v>
      </c>
      <c r="P1298" t="s">
        <v>156</v>
      </c>
      <c r="Q1298" t="s">
        <v>526</v>
      </c>
      <c r="R1298" t="s">
        <v>526</v>
      </c>
      <c r="S1298">
        <v>16.2</v>
      </c>
      <c r="T1298">
        <v>48.3</v>
      </c>
    </row>
    <row r="1299" spans="1:20" x14ac:dyDescent="0.35">
      <c r="A1299" t="s">
        <v>17</v>
      </c>
      <c r="B1299">
        <v>3300009540</v>
      </c>
      <c r="C1299">
        <v>3667715</v>
      </c>
      <c r="D1299">
        <v>135</v>
      </c>
      <c r="E1299">
        <v>49346</v>
      </c>
      <c r="F1299">
        <v>1</v>
      </c>
      <c r="G1299">
        <v>1</v>
      </c>
      <c r="H1299">
        <v>1</v>
      </c>
      <c r="I1299">
        <v>37</v>
      </c>
      <c r="J1299">
        <v>97.31</v>
      </c>
      <c r="K1299">
        <v>3.23</v>
      </c>
      <c r="L1299">
        <v>81.16</v>
      </c>
      <c r="M1299" t="s">
        <v>183</v>
      </c>
      <c r="N1299" t="s">
        <v>2653</v>
      </c>
      <c r="O1299" t="s">
        <v>315</v>
      </c>
      <c r="P1299" t="s">
        <v>156</v>
      </c>
      <c r="Q1299" t="s">
        <v>526</v>
      </c>
      <c r="R1299" t="s">
        <v>526</v>
      </c>
      <c r="S1299">
        <v>16.2</v>
      </c>
      <c r="T1299">
        <v>48.3</v>
      </c>
    </row>
    <row r="1300" spans="1:20" x14ac:dyDescent="0.35">
      <c r="A1300" t="s">
        <v>2654</v>
      </c>
      <c r="B1300">
        <v>3300009540</v>
      </c>
      <c r="C1300">
        <v>3234475</v>
      </c>
      <c r="D1300">
        <v>180</v>
      </c>
      <c r="E1300">
        <v>30017</v>
      </c>
      <c r="F1300">
        <v>1</v>
      </c>
      <c r="G1300">
        <v>0</v>
      </c>
      <c r="H1300">
        <v>0</v>
      </c>
      <c r="I1300">
        <v>38</v>
      </c>
      <c r="J1300">
        <v>88.35</v>
      </c>
      <c r="K1300">
        <v>0.81</v>
      </c>
      <c r="L1300">
        <v>84.3</v>
      </c>
      <c r="M1300" t="s">
        <v>153</v>
      </c>
      <c r="N1300" t="s">
        <v>785</v>
      </c>
      <c r="O1300" t="s">
        <v>786</v>
      </c>
      <c r="P1300" t="s">
        <v>156</v>
      </c>
      <c r="Q1300" t="s">
        <v>526</v>
      </c>
      <c r="R1300" t="s">
        <v>526</v>
      </c>
      <c r="S1300">
        <v>16.2</v>
      </c>
      <c r="T1300">
        <v>48.3</v>
      </c>
    </row>
    <row r="1301" spans="1:20" x14ac:dyDescent="0.35">
      <c r="A1301" t="s">
        <v>2655</v>
      </c>
      <c r="B1301">
        <v>3300009540</v>
      </c>
      <c r="C1301">
        <v>748349</v>
      </c>
      <c r="D1301">
        <v>76</v>
      </c>
      <c r="E1301">
        <v>12003</v>
      </c>
      <c r="F1301">
        <v>1</v>
      </c>
      <c r="G1301">
        <v>1</v>
      </c>
      <c r="H1301">
        <v>2</v>
      </c>
      <c r="I1301">
        <v>30</v>
      </c>
      <c r="J1301">
        <v>50.28</v>
      </c>
      <c r="K1301">
        <v>0</v>
      </c>
      <c r="L1301">
        <v>50.28</v>
      </c>
      <c r="M1301" t="s">
        <v>153</v>
      </c>
      <c r="N1301" t="s">
        <v>2656</v>
      </c>
      <c r="O1301" t="s">
        <v>450</v>
      </c>
      <c r="P1301" t="s">
        <v>156</v>
      </c>
      <c r="Q1301" t="s">
        <v>526</v>
      </c>
      <c r="R1301" t="s">
        <v>526</v>
      </c>
      <c r="S1301">
        <v>16.2</v>
      </c>
      <c r="T1301">
        <v>48.3</v>
      </c>
    </row>
    <row r="1302" spans="1:20" x14ac:dyDescent="0.35">
      <c r="A1302" t="s">
        <v>2657</v>
      </c>
      <c r="B1302">
        <v>3300029314</v>
      </c>
      <c r="C1302">
        <v>3246252</v>
      </c>
      <c r="D1302">
        <v>85</v>
      </c>
      <c r="E1302">
        <v>131461</v>
      </c>
      <c r="F1302">
        <v>0</v>
      </c>
      <c r="G1302">
        <v>1</v>
      </c>
      <c r="H1302">
        <v>0</v>
      </c>
      <c r="I1302">
        <v>33</v>
      </c>
      <c r="J1302">
        <v>75.86</v>
      </c>
      <c r="K1302">
        <v>1.72</v>
      </c>
      <c r="L1302">
        <v>67.260000000000005</v>
      </c>
      <c r="M1302" t="s">
        <v>153</v>
      </c>
      <c r="N1302" t="s">
        <v>2658</v>
      </c>
      <c r="O1302" t="s">
        <v>932</v>
      </c>
      <c r="P1302" t="s">
        <v>156</v>
      </c>
      <c r="Q1302" t="s">
        <v>526</v>
      </c>
      <c r="R1302" t="s">
        <v>527</v>
      </c>
      <c r="S1302">
        <v>9.86538</v>
      </c>
      <c r="T1302">
        <v>57.05</v>
      </c>
    </row>
    <row r="1303" spans="1:20" x14ac:dyDescent="0.35">
      <c r="A1303" t="s">
        <v>66</v>
      </c>
      <c r="B1303">
        <v>3300029314</v>
      </c>
      <c r="C1303">
        <v>4979337</v>
      </c>
      <c r="D1303">
        <v>163</v>
      </c>
      <c r="E1303">
        <v>49240</v>
      </c>
      <c r="F1303">
        <v>1</v>
      </c>
      <c r="G1303">
        <v>1</v>
      </c>
      <c r="H1303">
        <v>1</v>
      </c>
      <c r="I1303">
        <v>46</v>
      </c>
      <c r="J1303">
        <v>90</v>
      </c>
      <c r="K1303">
        <v>1.0900000000000001</v>
      </c>
      <c r="L1303">
        <v>84.55</v>
      </c>
      <c r="M1303" t="s">
        <v>183</v>
      </c>
      <c r="N1303" t="s">
        <v>2659</v>
      </c>
      <c r="O1303" t="s">
        <v>947</v>
      </c>
      <c r="P1303" t="s">
        <v>156</v>
      </c>
      <c r="Q1303" t="s">
        <v>526</v>
      </c>
      <c r="R1303" t="s">
        <v>527</v>
      </c>
      <c r="S1303">
        <v>9.86538</v>
      </c>
      <c r="T1303">
        <v>57.05</v>
      </c>
    </row>
    <row r="1304" spans="1:20" x14ac:dyDescent="0.35">
      <c r="A1304" t="s">
        <v>2660</v>
      </c>
      <c r="B1304">
        <v>3300023194</v>
      </c>
      <c r="C1304">
        <v>3413112</v>
      </c>
      <c r="D1304">
        <v>117</v>
      </c>
      <c r="E1304">
        <v>41569</v>
      </c>
      <c r="F1304">
        <v>0</v>
      </c>
      <c r="G1304">
        <v>1</v>
      </c>
      <c r="H1304">
        <v>1</v>
      </c>
      <c r="I1304">
        <v>40</v>
      </c>
      <c r="J1304">
        <v>97.85</v>
      </c>
      <c r="K1304">
        <v>1.24</v>
      </c>
      <c r="L1304">
        <v>91.65</v>
      </c>
      <c r="M1304" t="s">
        <v>153</v>
      </c>
      <c r="N1304" t="s">
        <v>2661</v>
      </c>
      <c r="O1304" t="s">
        <v>418</v>
      </c>
      <c r="P1304" t="s">
        <v>156</v>
      </c>
      <c r="Q1304" t="s">
        <v>526</v>
      </c>
      <c r="R1304" t="s">
        <v>1615</v>
      </c>
      <c r="S1304">
        <v>-105.084</v>
      </c>
      <c r="T1304">
        <v>40.585299999999997</v>
      </c>
    </row>
    <row r="1305" spans="1:20" x14ac:dyDescent="0.35">
      <c r="A1305" t="s">
        <v>62</v>
      </c>
      <c r="B1305">
        <v>3300023194</v>
      </c>
      <c r="C1305">
        <v>3688051</v>
      </c>
      <c r="D1305">
        <v>28</v>
      </c>
      <c r="E1305">
        <v>176702</v>
      </c>
      <c r="F1305">
        <v>1</v>
      </c>
      <c r="G1305">
        <v>4</v>
      </c>
      <c r="H1305">
        <v>1</v>
      </c>
      <c r="I1305">
        <v>50</v>
      </c>
      <c r="J1305">
        <v>99.29</v>
      </c>
      <c r="K1305">
        <v>0.11</v>
      </c>
      <c r="L1305">
        <v>98.74</v>
      </c>
      <c r="M1305" t="s">
        <v>183</v>
      </c>
      <c r="N1305" t="s">
        <v>2662</v>
      </c>
      <c r="O1305" t="s">
        <v>418</v>
      </c>
      <c r="P1305" t="s">
        <v>156</v>
      </c>
      <c r="Q1305" t="s">
        <v>526</v>
      </c>
      <c r="R1305" t="s">
        <v>1615</v>
      </c>
      <c r="S1305">
        <v>-105.084</v>
      </c>
      <c r="T1305">
        <v>40.585299999999997</v>
      </c>
    </row>
    <row r="1306" spans="1:20" x14ac:dyDescent="0.35">
      <c r="A1306" t="s">
        <v>2663</v>
      </c>
      <c r="B1306">
        <v>3300023194</v>
      </c>
      <c r="C1306">
        <v>5874631</v>
      </c>
      <c r="D1306">
        <v>836</v>
      </c>
      <c r="E1306">
        <v>7836</v>
      </c>
      <c r="F1306">
        <v>1</v>
      </c>
      <c r="G1306">
        <v>3</v>
      </c>
      <c r="H1306">
        <v>0</v>
      </c>
      <c r="I1306">
        <v>32</v>
      </c>
      <c r="J1306">
        <v>76.38</v>
      </c>
      <c r="K1306">
        <v>1.44</v>
      </c>
      <c r="L1306">
        <v>69.180000000000007</v>
      </c>
      <c r="M1306" t="s">
        <v>153</v>
      </c>
      <c r="N1306" t="s">
        <v>2664</v>
      </c>
      <c r="O1306" t="s">
        <v>2665</v>
      </c>
      <c r="P1306" t="s">
        <v>156</v>
      </c>
      <c r="Q1306" t="s">
        <v>526</v>
      </c>
      <c r="R1306" t="s">
        <v>1615</v>
      </c>
      <c r="S1306">
        <v>-105.084</v>
      </c>
      <c r="T1306">
        <v>40.585299999999997</v>
      </c>
    </row>
    <row r="1307" spans="1:20" x14ac:dyDescent="0.35">
      <c r="A1307" t="s">
        <v>2666</v>
      </c>
      <c r="B1307">
        <v>3300023194</v>
      </c>
      <c r="C1307">
        <v>1945942</v>
      </c>
      <c r="D1307">
        <v>338</v>
      </c>
      <c r="E1307">
        <v>5790</v>
      </c>
      <c r="F1307">
        <v>0</v>
      </c>
      <c r="G1307">
        <v>0</v>
      </c>
      <c r="H1307">
        <v>0</v>
      </c>
      <c r="I1307">
        <v>25</v>
      </c>
      <c r="J1307">
        <v>55.63</v>
      </c>
      <c r="K1307">
        <v>0.84</v>
      </c>
      <c r="L1307">
        <v>51.43</v>
      </c>
      <c r="M1307" t="s">
        <v>153</v>
      </c>
      <c r="N1307" t="s">
        <v>2667</v>
      </c>
      <c r="O1307" t="s">
        <v>2668</v>
      </c>
      <c r="P1307" t="s">
        <v>156</v>
      </c>
      <c r="Q1307" t="s">
        <v>526</v>
      </c>
      <c r="R1307" t="s">
        <v>1615</v>
      </c>
      <c r="S1307">
        <v>-105.084</v>
      </c>
      <c r="T1307">
        <v>40.585299999999997</v>
      </c>
    </row>
    <row r="1308" spans="1:20" x14ac:dyDescent="0.35">
      <c r="A1308" t="s">
        <v>2669</v>
      </c>
      <c r="B1308">
        <v>3300023201</v>
      </c>
      <c r="C1308">
        <v>3949307</v>
      </c>
      <c r="D1308">
        <v>497</v>
      </c>
      <c r="E1308">
        <v>9448</v>
      </c>
      <c r="F1308">
        <v>0</v>
      </c>
      <c r="G1308">
        <v>0</v>
      </c>
      <c r="H1308">
        <v>0</v>
      </c>
      <c r="I1308">
        <v>47</v>
      </c>
      <c r="J1308">
        <v>86.6</v>
      </c>
      <c r="K1308">
        <v>0.43</v>
      </c>
      <c r="L1308">
        <v>84.45</v>
      </c>
      <c r="M1308" t="s">
        <v>153</v>
      </c>
      <c r="N1308" t="s">
        <v>2670</v>
      </c>
      <c r="O1308" t="s">
        <v>2671</v>
      </c>
      <c r="P1308" t="s">
        <v>156</v>
      </c>
      <c r="Q1308" t="s">
        <v>526</v>
      </c>
      <c r="R1308" t="s">
        <v>1615</v>
      </c>
      <c r="S1308">
        <v>-105.084</v>
      </c>
      <c r="T1308">
        <v>40.585299999999997</v>
      </c>
    </row>
    <row r="1309" spans="1:20" x14ac:dyDescent="0.35">
      <c r="A1309" t="s">
        <v>2672</v>
      </c>
      <c r="B1309">
        <v>3300023201</v>
      </c>
      <c r="C1309">
        <v>3999361</v>
      </c>
      <c r="D1309">
        <v>28</v>
      </c>
      <c r="E1309">
        <v>234365</v>
      </c>
      <c r="F1309">
        <v>1</v>
      </c>
      <c r="G1309">
        <v>2</v>
      </c>
      <c r="H1309">
        <v>0</v>
      </c>
      <c r="I1309">
        <v>29</v>
      </c>
      <c r="J1309">
        <v>94.33</v>
      </c>
      <c r="K1309">
        <v>0.3</v>
      </c>
      <c r="L1309">
        <v>92.83</v>
      </c>
      <c r="M1309" t="s">
        <v>153</v>
      </c>
      <c r="N1309" t="s">
        <v>2673</v>
      </c>
      <c r="O1309" t="s">
        <v>907</v>
      </c>
      <c r="P1309" t="s">
        <v>156</v>
      </c>
      <c r="Q1309" t="s">
        <v>526</v>
      </c>
      <c r="R1309" t="s">
        <v>1615</v>
      </c>
      <c r="S1309">
        <v>-105.084</v>
      </c>
      <c r="T1309">
        <v>40.585299999999997</v>
      </c>
    </row>
    <row r="1310" spans="1:20" x14ac:dyDescent="0.35">
      <c r="A1310" t="s">
        <v>2674</v>
      </c>
      <c r="B1310">
        <v>3300023201</v>
      </c>
      <c r="C1310">
        <v>4639985</v>
      </c>
      <c r="D1310">
        <v>103</v>
      </c>
      <c r="E1310">
        <v>77347</v>
      </c>
      <c r="F1310">
        <v>0</v>
      </c>
      <c r="G1310">
        <v>1</v>
      </c>
      <c r="H1310">
        <v>0</v>
      </c>
      <c r="I1310">
        <v>40</v>
      </c>
      <c r="J1310">
        <v>96.49</v>
      </c>
      <c r="K1310">
        <v>0.88</v>
      </c>
      <c r="L1310">
        <v>92.09</v>
      </c>
      <c r="M1310" t="s">
        <v>153</v>
      </c>
      <c r="N1310" t="s">
        <v>2675</v>
      </c>
      <c r="O1310" t="s">
        <v>2676</v>
      </c>
      <c r="P1310" t="s">
        <v>156</v>
      </c>
      <c r="Q1310" t="s">
        <v>526</v>
      </c>
      <c r="R1310" t="s">
        <v>1615</v>
      </c>
      <c r="S1310">
        <v>-105.084</v>
      </c>
      <c r="T1310">
        <v>40.585299999999997</v>
      </c>
    </row>
    <row r="1311" spans="1:20" x14ac:dyDescent="0.35">
      <c r="A1311" t="s">
        <v>2677</v>
      </c>
      <c r="B1311">
        <v>3300023201</v>
      </c>
      <c r="C1311">
        <v>5606827</v>
      </c>
      <c r="D1311">
        <v>763</v>
      </c>
      <c r="E1311">
        <v>8506</v>
      </c>
      <c r="F1311">
        <v>0</v>
      </c>
      <c r="G1311">
        <v>0</v>
      </c>
      <c r="H1311">
        <v>1</v>
      </c>
      <c r="I1311">
        <v>50</v>
      </c>
      <c r="J1311">
        <v>75.83</v>
      </c>
      <c r="K1311">
        <v>3.85</v>
      </c>
      <c r="L1311">
        <v>56.58</v>
      </c>
      <c r="M1311" t="s">
        <v>153</v>
      </c>
      <c r="N1311" t="s">
        <v>2678</v>
      </c>
      <c r="O1311" t="s">
        <v>2679</v>
      </c>
      <c r="P1311" t="s">
        <v>156</v>
      </c>
      <c r="Q1311" t="s">
        <v>526</v>
      </c>
      <c r="R1311" t="s">
        <v>1615</v>
      </c>
      <c r="S1311">
        <v>-105.084</v>
      </c>
      <c r="T1311">
        <v>40.585299999999997</v>
      </c>
    </row>
    <row r="1312" spans="1:20" x14ac:dyDescent="0.35">
      <c r="A1312" t="s">
        <v>122</v>
      </c>
      <c r="B1312">
        <v>3300023187</v>
      </c>
      <c r="C1312">
        <v>3290866</v>
      </c>
      <c r="D1312">
        <v>72</v>
      </c>
      <c r="E1312">
        <v>76337</v>
      </c>
      <c r="F1312">
        <v>1</v>
      </c>
      <c r="G1312">
        <v>1</v>
      </c>
      <c r="H1312">
        <v>1</v>
      </c>
      <c r="I1312">
        <v>41</v>
      </c>
      <c r="J1312">
        <v>98.95</v>
      </c>
      <c r="K1312">
        <v>1.1299999999999999</v>
      </c>
      <c r="L1312">
        <v>93.3</v>
      </c>
      <c r="M1312" t="s">
        <v>183</v>
      </c>
      <c r="N1312" t="s">
        <v>2680</v>
      </c>
      <c r="O1312" t="s">
        <v>2681</v>
      </c>
      <c r="P1312" t="s">
        <v>156</v>
      </c>
      <c r="Q1312" t="s">
        <v>526</v>
      </c>
      <c r="R1312" t="s">
        <v>1615</v>
      </c>
      <c r="S1312">
        <v>-105.084</v>
      </c>
      <c r="T1312">
        <v>40.585299999999997</v>
      </c>
    </row>
    <row r="1313" spans="1:20" x14ac:dyDescent="0.35">
      <c r="A1313" t="s">
        <v>29</v>
      </c>
      <c r="B1313">
        <v>3300023187</v>
      </c>
      <c r="C1313">
        <v>2957649</v>
      </c>
      <c r="D1313">
        <v>36</v>
      </c>
      <c r="E1313">
        <v>133817</v>
      </c>
      <c r="F1313">
        <v>1</v>
      </c>
      <c r="G1313">
        <v>2</v>
      </c>
      <c r="H1313">
        <v>1</v>
      </c>
      <c r="I1313">
        <v>35</v>
      </c>
      <c r="J1313">
        <v>99.29</v>
      </c>
      <c r="K1313">
        <v>0</v>
      </c>
      <c r="L1313">
        <v>99.29</v>
      </c>
      <c r="M1313" t="s">
        <v>183</v>
      </c>
      <c r="N1313" t="s">
        <v>2682</v>
      </c>
      <c r="O1313" t="s">
        <v>2683</v>
      </c>
      <c r="P1313" t="s">
        <v>156</v>
      </c>
      <c r="Q1313" t="s">
        <v>526</v>
      </c>
      <c r="R1313" t="s">
        <v>1615</v>
      </c>
      <c r="S1313">
        <v>-105.084</v>
      </c>
      <c r="T1313">
        <v>40.585299999999997</v>
      </c>
    </row>
    <row r="1314" spans="1:20" x14ac:dyDescent="0.35">
      <c r="A1314" t="s">
        <v>2684</v>
      </c>
      <c r="B1314">
        <v>3300023187</v>
      </c>
      <c r="C1314">
        <v>3637825</v>
      </c>
      <c r="D1314">
        <v>11</v>
      </c>
      <c r="E1314">
        <v>1971972</v>
      </c>
      <c r="F1314">
        <v>0</v>
      </c>
      <c r="G1314">
        <v>2</v>
      </c>
      <c r="H1314">
        <v>0</v>
      </c>
      <c r="I1314">
        <v>35</v>
      </c>
      <c r="J1314">
        <v>99.51</v>
      </c>
      <c r="K1314">
        <v>0</v>
      </c>
      <c r="L1314">
        <v>99.51</v>
      </c>
      <c r="M1314" t="s">
        <v>153</v>
      </c>
      <c r="N1314" t="s">
        <v>2685</v>
      </c>
      <c r="O1314" t="s">
        <v>425</v>
      </c>
      <c r="P1314" t="s">
        <v>156</v>
      </c>
      <c r="Q1314" t="s">
        <v>526</v>
      </c>
      <c r="R1314" t="s">
        <v>1615</v>
      </c>
      <c r="S1314">
        <v>-105.084</v>
      </c>
      <c r="T1314">
        <v>40.585299999999997</v>
      </c>
    </row>
    <row r="1315" spans="1:20" x14ac:dyDescent="0.35">
      <c r="A1315" t="s">
        <v>2686</v>
      </c>
      <c r="B1315">
        <v>3300023187</v>
      </c>
      <c r="C1315">
        <v>4605751</v>
      </c>
      <c r="D1315">
        <v>735</v>
      </c>
      <c r="E1315">
        <v>6609</v>
      </c>
      <c r="F1315">
        <v>1</v>
      </c>
      <c r="G1315">
        <v>2</v>
      </c>
      <c r="H1315">
        <v>0</v>
      </c>
      <c r="I1315">
        <v>41</v>
      </c>
      <c r="J1315">
        <v>65.88</v>
      </c>
      <c r="K1315">
        <v>0.87</v>
      </c>
      <c r="L1315">
        <v>61.53</v>
      </c>
      <c r="M1315" t="s">
        <v>153</v>
      </c>
      <c r="N1315" t="s">
        <v>2687</v>
      </c>
      <c r="O1315" t="s">
        <v>1275</v>
      </c>
      <c r="P1315" t="s">
        <v>156</v>
      </c>
      <c r="Q1315" t="s">
        <v>526</v>
      </c>
      <c r="R1315" t="s">
        <v>1615</v>
      </c>
      <c r="S1315">
        <v>-105.084</v>
      </c>
      <c r="T1315">
        <v>40.585299999999997</v>
      </c>
    </row>
    <row r="1316" spans="1:20" x14ac:dyDescent="0.35">
      <c r="A1316" t="s">
        <v>2688</v>
      </c>
      <c r="B1316">
        <v>3300023211</v>
      </c>
      <c r="C1316">
        <v>2647958</v>
      </c>
      <c r="D1316">
        <v>379</v>
      </c>
      <c r="E1316">
        <v>8029</v>
      </c>
      <c r="F1316">
        <v>0</v>
      </c>
      <c r="G1316">
        <v>0</v>
      </c>
      <c r="H1316">
        <v>0</v>
      </c>
      <c r="I1316">
        <v>22</v>
      </c>
      <c r="J1316">
        <v>70.63</v>
      </c>
      <c r="K1316">
        <v>0</v>
      </c>
      <c r="L1316">
        <v>70.63</v>
      </c>
      <c r="M1316" t="s">
        <v>153</v>
      </c>
      <c r="N1316" t="s">
        <v>2689</v>
      </c>
      <c r="O1316" t="s">
        <v>2690</v>
      </c>
      <c r="P1316" t="s">
        <v>156</v>
      </c>
      <c r="Q1316" t="s">
        <v>526</v>
      </c>
      <c r="R1316" t="s">
        <v>1615</v>
      </c>
      <c r="S1316">
        <v>-105.084</v>
      </c>
      <c r="T1316">
        <v>40.585299999999997</v>
      </c>
    </row>
    <row r="1317" spans="1:20" x14ac:dyDescent="0.35">
      <c r="A1317" t="s">
        <v>2691</v>
      </c>
      <c r="B1317">
        <v>3300023211</v>
      </c>
      <c r="C1317">
        <v>4868711</v>
      </c>
      <c r="D1317">
        <v>61</v>
      </c>
      <c r="E1317">
        <v>147680</v>
      </c>
      <c r="F1317">
        <v>1</v>
      </c>
      <c r="G1317">
        <v>1</v>
      </c>
      <c r="H1317">
        <v>1</v>
      </c>
      <c r="I1317">
        <v>40</v>
      </c>
      <c r="J1317">
        <v>84.24</v>
      </c>
      <c r="K1317">
        <v>0.99</v>
      </c>
      <c r="L1317">
        <v>79.290000000000006</v>
      </c>
      <c r="M1317" t="s">
        <v>153</v>
      </c>
      <c r="N1317" t="s">
        <v>2692</v>
      </c>
      <c r="O1317" t="s">
        <v>2693</v>
      </c>
      <c r="P1317" t="s">
        <v>156</v>
      </c>
      <c r="Q1317" t="s">
        <v>526</v>
      </c>
      <c r="R1317" t="s">
        <v>1615</v>
      </c>
      <c r="S1317">
        <v>-105.084</v>
      </c>
      <c r="T1317">
        <v>40.585299999999997</v>
      </c>
    </row>
    <row r="1318" spans="1:20" x14ac:dyDescent="0.35">
      <c r="A1318" t="s">
        <v>2694</v>
      </c>
      <c r="B1318">
        <v>3300023211</v>
      </c>
      <c r="C1318">
        <v>4422286</v>
      </c>
      <c r="D1318">
        <v>424</v>
      </c>
      <c r="E1318">
        <v>15441</v>
      </c>
      <c r="F1318">
        <v>2</v>
      </c>
      <c r="G1318">
        <v>1</v>
      </c>
      <c r="H1318">
        <v>1</v>
      </c>
      <c r="I1318">
        <v>28</v>
      </c>
      <c r="J1318">
        <v>76.069999999999993</v>
      </c>
      <c r="K1318">
        <v>1.71</v>
      </c>
      <c r="L1318">
        <v>67.52</v>
      </c>
      <c r="M1318" t="s">
        <v>153</v>
      </c>
      <c r="N1318" t="s">
        <v>685</v>
      </c>
      <c r="O1318" t="s">
        <v>686</v>
      </c>
      <c r="P1318" t="s">
        <v>156</v>
      </c>
      <c r="Q1318" t="s">
        <v>526</v>
      </c>
      <c r="R1318" t="s">
        <v>1615</v>
      </c>
      <c r="S1318">
        <v>-105.084</v>
      </c>
      <c r="T1318">
        <v>40.585299999999997</v>
      </c>
    </row>
    <row r="1319" spans="1:20" x14ac:dyDescent="0.35">
      <c r="A1319" t="s">
        <v>2695</v>
      </c>
      <c r="B1319">
        <v>3300023211</v>
      </c>
      <c r="C1319">
        <v>4047015</v>
      </c>
      <c r="D1319">
        <v>139</v>
      </c>
      <c r="E1319">
        <v>44824</v>
      </c>
      <c r="F1319">
        <v>1</v>
      </c>
      <c r="G1319">
        <v>1</v>
      </c>
      <c r="H1319">
        <v>0</v>
      </c>
      <c r="I1319">
        <v>34</v>
      </c>
      <c r="J1319">
        <v>94.94</v>
      </c>
      <c r="K1319">
        <v>0.6</v>
      </c>
      <c r="L1319">
        <v>91.94</v>
      </c>
      <c r="M1319" t="s">
        <v>153</v>
      </c>
      <c r="N1319" t="s">
        <v>2673</v>
      </c>
      <c r="O1319" t="s">
        <v>907</v>
      </c>
      <c r="P1319" t="s">
        <v>156</v>
      </c>
      <c r="Q1319" t="s">
        <v>526</v>
      </c>
      <c r="R1319" t="s">
        <v>1615</v>
      </c>
      <c r="S1319">
        <v>-105.084</v>
      </c>
      <c r="T1319">
        <v>40.585299999999997</v>
      </c>
    </row>
    <row r="1320" spans="1:20" x14ac:dyDescent="0.35">
      <c r="A1320" t="s">
        <v>2696</v>
      </c>
      <c r="B1320">
        <v>3300002702</v>
      </c>
      <c r="C1320">
        <v>2548043</v>
      </c>
      <c r="D1320">
        <v>82</v>
      </c>
      <c r="E1320">
        <v>49524</v>
      </c>
      <c r="F1320">
        <v>1</v>
      </c>
      <c r="G1320">
        <v>0</v>
      </c>
      <c r="H1320">
        <v>0</v>
      </c>
      <c r="I1320">
        <v>37</v>
      </c>
      <c r="J1320">
        <v>81.61</v>
      </c>
      <c r="K1320">
        <v>0.65</v>
      </c>
      <c r="L1320">
        <v>78.36</v>
      </c>
      <c r="M1320" t="s">
        <v>153</v>
      </c>
      <c r="N1320" t="s">
        <v>2697</v>
      </c>
      <c r="O1320" t="s">
        <v>2698</v>
      </c>
      <c r="P1320" t="s">
        <v>156</v>
      </c>
      <c r="Q1320" t="s">
        <v>557</v>
      </c>
      <c r="R1320" t="s">
        <v>698</v>
      </c>
      <c r="S1320">
        <v>-110.53</v>
      </c>
      <c r="T1320">
        <v>55.07</v>
      </c>
    </row>
    <row r="1321" spans="1:20" x14ac:dyDescent="0.35">
      <c r="A1321" t="s">
        <v>2699</v>
      </c>
      <c r="B1321">
        <v>3300002702</v>
      </c>
      <c r="C1321">
        <v>2978320</v>
      </c>
      <c r="D1321">
        <v>236</v>
      </c>
      <c r="E1321">
        <v>16070</v>
      </c>
      <c r="F1321">
        <v>1</v>
      </c>
      <c r="G1321">
        <v>1</v>
      </c>
      <c r="H1321">
        <v>2</v>
      </c>
      <c r="I1321">
        <v>45</v>
      </c>
      <c r="J1321">
        <v>90.03</v>
      </c>
      <c r="K1321">
        <v>2.06</v>
      </c>
      <c r="L1321">
        <v>79.73</v>
      </c>
      <c r="M1321" t="s">
        <v>183</v>
      </c>
      <c r="N1321" t="s">
        <v>2700</v>
      </c>
      <c r="O1321" t="s">
        <v>2701</v>
      </c>
      <c r="P1321" t="s">
        <v>156</v>
      </c>
      <c r="Q1321" t="s">
        <v>557</v>
      </c>
      <c r="R1321" t="s">
        <v>698</v>
      </c>
      <c r="S1321">
        <v>-110.53</v>
      </c>
      <c r="T1321">
        <v>55.07</v>
      </c>
    </row>
    <row r="1322" spans="1:20" x14ac:dyDescent="0.35">
      <c r="A1322" t="s">
        <v>2702</v>
      </c>
      <c r="B1322">
        <v>3300002702</v>
      </c>
      <c r="C1322">
        <v>1409970</v>
      </c>
      <c r="D1322">
        <v>100</v>
      </c>
      <c r="E1322">
        <v>22115</v>
      </c>
      <c r="F1322">
        <v>0</v>
      </c>
      <c r="G1322">
        <v>0</v>
      </c>
      <c r="H1322">
        <v>0</v>
      </c>
      <c r="I1322">
        <v>12</v>
      </c>
      <c r="J1322">
        <v>81.33</v>
      </c>
      <c r="K1322">
        <v>3.81</v>
      </c>
      <c r="L1322">
        <v>62.28</v>
      </c>
      <c r="M1322" t="s">
        <v>153</v>
      </c>
      <c r="N1322" t="s">
        <v>2703</v>
      </c>
      <c r="O1322" t="s">
        <v>2704</v>
      </c>
      <c r="P1322" t="s">
        <v>156</v>
      </c>
      <c r="Q1322" t="s">
        <v>557</v>
      </c>
      <c r="R1322" t="s">
        <v>698</v>
      </c>
      <c r="S1322">
        <v>-110.53</v>
      </c>
      <c r="T1322">
        <v>55.07</v>
      </c>
    </row>
    <row r="1323" spans="1:20" x14ac:dyDescent="0.35">
      <c r="A1323" t="s">
        <v>2705</v>
      </c>
      <c r="B1323">
        <v>3300002702</v>
      </c>
      <c r="C1323">
        <v>665885</v>
      </c>
      <c r="D1323">
        <v>4</v>
      </c>
      <c r="E1323">
        <v>511626</v>
      </c>
      <c r="F1323">
        <v>1</v>
      </c>
      <c r="G1323">
        <v>0</v>
      </c>
      <c r="H1323">
        <v>0</v>
      </c>
      <c r="I1323">
        <v>37</v>
      </c>
      <c r="J1323">
        <v>53.96</v>
      </c>
      <c r="K1323">
        <v>0</v>
      </c>
      <c r="L1323">
        <v>53.96</v>
      </c>
      <c r="M1323" t="s">
        <v>153</v>
      </c>
      <c r="N1323" t="s">
        <v>2706</v>
      </c>
      <c r="O1323" t="s">
        <v>2707</v>
      </c>
      <c r="P1323" t="s">
        <v>156</v>
      </c>
      <c r="Q1323" t="s">
        <v>557</v>
      </c>
      <c r="R1323" t="s">
        <v>698</v>
      </c>
      <c r="S1323">
        <v>-110.53</v>
      </c>
      <c r="T1323">
        <v>55.07</v>
      </c>
    </row>
    <row r="1324" spans="1:20" x14ac:dyDescent="0.35">
      <c r="A1324" t="s">
        <v>2708</v>
      </c>
      <c r="B1324">
        <v>3300025618</v>
      </c>
      <c r="C1324">
        <v>2800850</v>
      </c>
      <c r="D1324">
        <v>308</v>
      </c>
      <c r="E1324">
        <v>11724</v>
      </c>
      <c r="F1324">
        <v>1</v>
      </c>
      <c r="G1324">
        <v>0</v>
      </c>
      <c r="H1324">
        <v>0</v>
      </c>
      <c r="I1324">
        <v>49</v>
      </c>
      <c r="J1324">
        <v>88.1</v>
      </c>
      <c r="K1324">
        <v>2.41</v>
      </c>
      <c r="L1324">
        <v>76.05</v>
      </c>
      <c r="M1324" t="s">
        <v>153</v>
      </c>
      <c r="N1324" t="s">
        <v>1846</v>
      </c>
      <c r="O1324" t="s">
        <v>1847</v>
      </c>
      <c r="P1324" t="s">
        <v>156</v>
      </c>
      <c r="Q1324" t="s">
        <v>157</v>
      </c>
      <c r="R1324" t="s">
        <v>158</v>
      </c>
      <c r="S1324">
        <v>-122.27</v>
      </c>
      <c r="T1324">
        <v>37.799999999999997</v>
      </c>
    </row>
    <row r="1325" spans="1:20" x14ac:dyDescent="0.35">
      <c r="A1325" t="s">
        <v>2709</v>
      </c>
      <c r="B1325">
        <v>3300025618</v>
      </c>
      <c r="C1325">
        <v>1942240</v>
      </c>
      <c r="D1325">
        <v>121</v>
      </c>
      <c r="E1325">
        <v>37175</v>
      </c>
      <c r="F1325">
        <v>1</v>
      </c>
      <c r="G1325">
        <v>0</v>
      </c>
      <c r="H1325">
        <v>0</v>
      </c>
      <c r="I1325">
        <v>39</v>
      </c>
      <c r="J1325">
        <v>89.22</v>
      </c>
      <c r="K1325">
        <v>0.98</v>
      </c>
      <c r="L1325">
        <v>84.32</v>
      </c>
      <c r="M1325" t="s">
        <v>153</v>
      </c>
      <c r="N1325" t="s">
        <v>1556</v>
      </c>
      <c r="O1325" t="s">
        <v>1557</v>
      </c>
      <c r="P1325" t="s">
        <v>156</v>
      </c>
      <c r="Q1325" t="s">
        <v>157</v>
      </c>
      <c r="R1325" t="s">
        <v>158</v>
      </c>
      <c r="S1325">
        <v>-122.27</v>
      </c>
      <c r="T1325">
        <v>37.799999999999997</v>
      </c>
    </row>
    <row r="1326" spans="1:20" x14ac:dyDescent="0.35">
      <c r="A1326" t="s">
        <v>2710</v>
      </c>
      <c r="B1326">
        <v>3300025618</v>
      </c>
      <c r="C1326">
        <v>2214407</v>
      </c>
      <c r="D1326">
        <v>95</v>
      </c>
      <c r="E1326">
        <v>35181</v>
      </c>
      <c r="F1326">
        <v>1</v>
      </c>
      <c r="G1326">
        <v>4</v>
      </c>
      <c r="H1326">
        <v>2</v>
      </c>
      <c r="I1326">
        <v>49</v>
      </c>
      <c r="J1326">
        <v>95.1</v>
      </c>
      <c r="K1326">
        <v>1.01</v>
      </c>
      <c r="L1326">
        <v>90.05</v>
      </c>
      <c r="M1326" t="s">
        <v>183</v>
      </c>
      <c r="N1326" t="s">
        <v>1597</v>
      </c>
      <c r="O1326" t="s">
        <v>1598</v>
      </c>
      <c r="P1326" t="s">
        <v>156</v>
      </c>
      <c r="Q1326" t="s">
        <v>157</v>
      </c>
      <c r="R1326" t="s">
        <v>158</v>
      </c>
      <c r="S1326">
        <v>-122.27</v>
      </c>
      <c r="T1326">
        <v>37.799999999999997</v>
      </c>
    </row>
    <row r="1327" spans="1:20" x14ac:dyDescent="0.35">
      <c r="A1327" t="s">
        <v>2711</v>
      </c>
      <c r="B1327">
        <v>3300025618</v>
      </c>
      <c r="C1327">
        <v>2336819</v>
      </c>
      <c r="D1327">
        <v>156</v>
      </c>
      <c r="E1327">
        <v>21132</v>
      </c>
      <c r="F1327">
        <v>1</v>
      </c>
      <c r="G1327">
        <v>1</v>
      </c>
      <c r="H1327">
        <v>0</v>
      </c>
      <c r="I1327">
        <v>31</v>
      </c>
      <c r="J1327">
        <v>92.77</v>
      </c>
      <c r="K1327">
        <v>1.98</v>
      </c>
      <c r="L1327">
        <v>82.87</v>
      </c>
      <c r="M1327" t="s">
        <v>153</v>
      </c>
      <c r="N1327" t="s">
        <v>1594</v>
      </c>
      <c r="O1327" t="s">
        <v>1595</v>
      </c>
      <c r="P1327" t="s">
        <v>156</v>
      </c>
      <c r="Q1327" t="s">
        <v>157</v>
      </c>
      <c r="R1327" t="s">
        <v>158</v>
      </c>
      <c r="S1327">
        <v>-122.27</v>
      </c>
      <c r="T1327">
        <v>37.799999999999997</v>
      </c>
    </row>
    <row r="1328" spans="1:20" x14ac:dyDescent="0.35">
      <c r="A1328" t="s">
        <v>65</v>
      </c>
      <c r="B1328">
        <v>3300025618</v>
      </c>
      <c r="C1328">
        <v>2041643</v>
      </c>
      <c r="D1328">
        <v>61</v>
      </c>
      <c r="E1328">
        <v>51476</v>
      </c>
      <c r="F1328">
        <v>1</v>
      </c>
      <c r="G1328">
        <v>2</v>
      </c>
      <c r="H1328">
        <v>1</v>
      </c>
      <c r="I1328">
        <v>47</v>
      </c>
      <c r="J1328">
        <v>97.81</v>
      </c>
      <c r="K1328">
        <v>0.73</v>
      </c>
      <c r="L1328">
        <v>94.16</v>
      </c>
      <c r="M1328" t="s">
        <v>183</v>
      </c>
      <c r="N1328" t="s">
        <v>2712</v>
      </c>
      <c r="O1328" t="s">
        <v>2713</v>
      </c>
      <c r="P1328" t="s">
        <v>156</v>
      </c>
      <c r="Q1328" t="s">
        <v>157</v>
      </c>
      <c r="R1328" t="s">
        <v>158</v>
      </c>
      <c r="S1328">
        <v>-122.27</v>
      </c>
      <c r="T1328">
        <v>37.799999999999997</v>
      </c>
    </row>
    <row r="1329" spans="1:20" x14ac:dyDescent="0.35">
      <c r="A1329" t="s">
        <v>2714</v>
      </c>
      <c r="B1329">
        <v>3300025618</v>
      </c>
      <c r="C1329">
        <v>1877931</v>
      </c>
      <c r="D1329">
        <v>159</v>
      </c>
      <c r="E1329">
        <v>15100</v>
      </c>
      <c r="F1329">
        <v>1</v>
      </c>
      <c r="G1329">
        <v>1</v>
      </c>
      <c r="H1329">
        <v>1</v>
      </c>
      <c r="I1329">
        <v>44</v>
      </c>
      <c r="J1329">
        <v>94.56</v>
      </c>
      <c r="K1329">
        <v>0</v>
      </c>
      <c r="L1329">
        <v>94.56</v>
      </c>
      <c r="M1329" t="s">
        <v>183</v>
      </c>
      <c r="N1329" t="s">
        <v>1565</v>
      </c>
      <c r="O1329" t="s">
        <v>1566</v>
      </c>
      <c r="P1329" t="s">
        <v>156</v>
      </c>
      <c r="Q1329" t="s">
        <v>157</v>
      </c>
      <c r="R1329" t="s">
        <v>158</v>
      </c>
      <c r="S1329">
        <v>-122.27</v>
      </c>
      <c r="T1329">
        <v>37.799999999999997</v>
      </c>
    </row>
    <row r="1330" spans="1:20" x14ac:dyDescent="0.35">
      <c r="A1330" t="s">
        <v>2715</v>
      </c>
      <c r="B1330">
        <v>3300025618</v>
      </c>
      <c r="C1330">
        <v>2092197</v>
      </c>
      <c r="D1330">
        <v>133</v>
      </c>
      <c r="E1330">
        <v>24808</v>
      </c>
      <c r="F1330">
        <v>1</v>
      </c>
      <c r="G1330">
        <v>0</v>
      </c>
      <c r="H1330">
        <v>0</v>
      </c>
      <c r="I1330">
        <v>29</v>
      </c>
      <c r="J1330">
        <v>86.02</v>
      </c>
      <c r="K1330">
        <v>0</v>
      </c>
      <c r="L1330">
        <v>86.02</v>
      </c>
      <c r="M1330" t="s">
        <v>153</v>
      </c>
      <c r="N1330" t="s">
        <v>2620</v>
      </c>
      <c r="O1330" t="s">
        <v>1607</v>
      </c>
      <c r="P1330" t="s">
        <v>156</v>
      </c>
      <c r="Q1330" t="s">
        <v>157</v>
      </c>
      <c r="R1330" t="s">
        <v>158</v>
      </c>
      <c r="S1330">
        <v>-122.27</v>
      </c>
      <c r="T1330">
        <v>37.799999999999997</v>
      </c>
    </row>
    <row r="1331" spans="1:20" x14ac:dyDescent="0.35">
      <c r="A1331" t="s">
        <v>2716</v>
      </c>
      <c r="B1331">
        <v>3300025618</v>
      </c>
      <c r="C1331">
        <v>1309205</v>
      </c>
      <c r="D1331">
        <v>184</v>
      </c>
      <c r="E1331">
        <v>7420</v>
      </c>
      <c r="F1331">
        <v>1</v>
      </c>
      <c r="G1331">
        <v>3</v>
      </c>
      <c r="H1331">
        <v>1</v>
      </c>
      <c r="I1331">
        <v>24</v>
      </c>
      <c r="J1331">
        <v>79.03</v>
      </c>
      <c r="K1331">
        <v>1.66</v>
      </c>
      <c r="L1331">
        <v>70.73</v>
      </c>
      <c r="M1331" t="s">
        <v>153</v>
      </c>
      <c r="N1331" t="s">
        <v>2717</v>
      </c>
      <c r="O1331" t="s">
        <v>2718</v>
      </c>
      <c r="P1331" t="s">
        <v>156</v>
      </c>
      <c r="Q1331" t="s">
        <v>157</v>
      </c>
      <c r="R1331" t="s">
        <v>158</v>
      </c>
      <c r="S1331">
        <v>-122.27</v>
      </c>
      <c r="T1331">
        <v>37.799999999999997</v>
      </c>
    </row>
    <row r="1332" spans="1:20" x14ac:dyDescent="0.35">
      <c r="A1332" t="s">
        <v>2719</v>
      </c>
      <c r="B1332">
        <v>3300025618</v>
      </c>
      <c r="C1332">
        <v>1463046</v>
      </c>
      <c r="D1332">
        <v>39</v>
      </c>
      <c r="E1332">
        <v>62011</v>
      </c>
      <c r="F1332">
        <v>1</v>
      </c>
      <c r="G1332">
        <v>0</v>
      </c>
      <c r="H1332">
        <v>0</v>
      </c>
      <c r="I1332">
        <v>37</v>
      </c>
      <c r="J1332">
        <v>83.62</v>
      </c>
      <c r="K1332">
        <v>0.52</v>
      </c>
      <c r="L1332">
        <v>81.02</v>
      </c>
      <c r="M1332" t="s">
        <v>153</v>
      </c>
      <c r="N1332" t="s">
        <v>1871</v>
      </c>
      <c r="O1332" t="s">
        <v>1872</v>
      </c>
      <c r="P1332" t="s">
        <v>156</v>
      </c>
      <c r="Q1332" t="s">
        <v>157</v>
      </c>
      <c r="R1332" t="s">
        <v>158</v>
      </c>
      <c r="S1332">
        <v>-122.27</v>
      </c>
      <c r="T1332">
        <v>37.799999999999997</v>
      </c>
    </row>
    <row r="1333" spans="1:20" x14ac:dyDescent="0.35">
      <c r="A1333" t="s">
        <v>2720</v>
      </c>
      <c r="B1333">
        <v>3300025618</v>
      </c>
      <c r="C1333">
        <v>1871737</v>
      </c>
      <c r="D1333">
        <v>114</v>
      </c>
      <c r="E1333">
        <v>28057</v>
      </c>
      <c r="F1333">
        <v>0</v>
      </c>
      <c r="G1333">
        <v>1</v>
      </c>
      <c r="H1333">
        <v>0</v>
      </c>
      <c r="I1333">
        <v>44</v>
      </c>
      <c r="J1333">
        <v>91.18</v>
      </c>
      <c r="K1333">
        <v>0.98</v>
      </c>
      <c r="L1333">
        <v>86.28</v>
      </c>
      <c r="M1333" t="s">
        <v>153</v>
      </c>
      <c r="N1333" t="s">
        <v>1562</v>
      </c>
      <c r="O1333" t="s">
        <v>1563</v>
      </c>
      <c r="P1333" t="s">
        <v>156</v>
      </c>
      <c r="Q1333" t="s">
        <v>157</v>
      </c>
      <c r="R1333" t="s">
        <v>158</v>
      </c>
      <c r="S1333">
        <v>-122.27</v>
      </c>
      <c r="T1333">
        <v>37.799999999999997</v>
      </c>
    </row>
    <row r="1334" spans="1:20" x14ac:dyDescent="0.35">
      <c r="A1334" t="s">
        <v>2721</v>
      </c>
      <c r="B1334">
        <v>3300025618</v>
      </c>
      <c r="C1334">
        <v>1185848</v>
      </c>
      <c r="D1334">
        <v>70</v>
      </c>
      <c r="E1334">
        <v>24894</v>
      </c>
      <c r="F1334">
        <v>0</v>
      </c>
      <c r="G1334">
        <v>0</v>
      </c>
      <c r="H1334">
        <v>0</v>
      </c>
      <c r="I1334">
        <v>15</v>
      </c>
      <c r="J1334">
        <v>82.67</v>
      </c>
      <c r="K1334">
        <v>1.33</v>
      </c>
      <c r="L1334">
        <v>76.02</v>
      </c>
      <c r="M1334" t="s">
        <v>153</v>
      </c>
      <c r="N1334" t="s">
        <v>2722</v>
      </c>
      <c r="O1334" t="s">
        <v>2723</v>
      </c>
      <c r="P1334" t="s">
        <v>156</v>
      </c>
      <c r="Q1334" t="s">
        <v>157</v>
      </c>
      <c r="R1334" t="s">
        <v>158</v>
      </c>
      <c r="S1334">
        <v>-122.27</v>
      </c>
      <c r="T1334">
        <v>37.799999999999997</v>
      </c>
    </row>
    <row r="1335" spans="1:20" x14ac:dyDescent="0.35">
      <c r="A1335" t="s">
        <v>2724</v>
      </c>
      <c r="B1335">
        <v>3300025618</v>
      </c>
      <c r="C1335">
        <v>1335172</v>
      </c>
      <c r="D1335">
        <v>117</v>
      </c>
      <c r="E1335">
        <v>15343</v>
      </c>
      <c r="F1335">
        <v>1</v>
      </c>
      <c r="G1335">
        <v>0</v>
      </c>
      <c r="H1335">
        <v>0</v>
      </c>
      <c r="I1335">
        <v>32</v>
      </c>
      <c r="J1335">
        <v>63.83</v>
      </c>
      <c r="K1335">
        <v>0</v>
      </c>
      <c r="L1335">
        <v>63.83</v>
      </c>
      <c r="M1335" t="s">
        <v>153</v>
      </c>
      <c r="N1335" t="s">
        <v>2725</v>
      </c>
      <c r="O1335" t="s">
        <v>2726</v>
      </c>
      <c r="P1335" t="s">
        <v>156</v>
      </c>
      <c r="Q1335" t="s">
        <v>157</v>
      </c>
      <c r="R1335" t="s">
        <v>158</v>
      </c>
      <c r="S1335">
        <v>-122.27</v>
      </c>
      <c r="T1335">
        <v>37.799999999999997</v>
      </c>
    </row>
    <row r="1336" spans="1:20" x14ac:dyDescent="0.35">
      <c r="A1336" t="s">
        <v>2727</v>
      </c>
      <c r="B1336">
        <v>3300025618</v>
      </c>
      <c r="C1336">
        <v>2409466</v>
      </c>
      <c r="D1336">
        <v>258</v>
      </c>
      <c r="E1336">
        <v>12015</v>
      </c>
      <c r="F1336">
        <v>2</v>
      </c>
      <c r="G1336">
        <v>0</v>
      </c>
      <c r="H1336">
        <v>0</v>
      </c>
      <c r="I1336">
        <v>30</v>
      </c>
      <c r="J1336">
        <v>83.85</v>
      </c>
      <c r="K1336">
        <v>3.8</v>
      </c>
      <c r="L1336">
        <v>64.849999999999994</v>
      </c>
      <c r="M1336" t="s">
        <v>153</v>
      </c>
      <c r="N1336" t="s">
        <v>2728</v>
      </c>
      <c r="O1336" t="s">
        <v>2729</v>
      </c>
      <c r="P1336" t="s">
        <v>156</v>
      </c>
      <c r="Q1336" t="s">
        <v>157</v>
      </c>
      <c r="R1336" t="s">
        <v>158</v>
      </c>
      <c r="S1336">
        <v>-122.27</v>
      </c>
      <c r="T1336">
        <v>37.799999999999997</v>
      </c>
    </row>
    <row r="1337" spans="1:20" x14ac:dyDescent="0.35">
      <c r="A1337" t="s">
        <v>2730</v>
      </c>
      <c r="B1337">
        <v>3300025618</v>
      </c>
      <c r="C1337">
        <v>2544817</v>
      </c>
      <c r="D1337">
        <v>254</v>
      </c>
      <c r="E1337">
        <v>11792</v>
      </c>
      <c r="F1337">
        <v>0</v>
      </c>
      <c r="G1337">
        <v>1</v>
      </c>
      <c r="H1337">
        <v>1</v>
      </c>
      <c r="I1337">
        <v>29</v>
      </c>
      <c r="J1337">
        <v>67.3</v>
      </c>
      <c r="K1337">
        <v>0.62</v>
      </c>
      <c r="L1337">
        <v>64.2</v>
      </c>
      <c r="M1337" t="s">
        <v>153</v>
      </c>
      <c r="N1337" t="s">
        <v>1398</v>
      </c>
      <c r="O1337" t="s">
        <v>1399</v>
      </c>
      <c r="P1337" t="s">
        <v>156</v>
      </c>
      <c r="Q1337" t="s">
        <v>157</v>
      </c>
      <c r="R1337" t="s">
        <v>158</v>
      </c>
      <c r="S1337">
        <v>-122.27</v>
      </c>
      <c r="T1337">
        <v>37.799999999999997</v>
      </c>
    </row>
    <row r="1338" spans="1:20" x14ac:dyDescent="0.35">
      <c r="A1338" t="s">
        <v>2731</v>
      </c>
      <c r="B1338">
        <v>3300025618</v>
      </c>
      <c r="C1338">
        <v>2659586</v>
      </c>
      <c r="D1338">
        <v>20</v>
      </c>
      <c r="E1338">
        <v>277357</v>
      </c>
      <c r="F1338">
        <v>1</v>
      </c>
      <c r="G1338">
        <v>3</v>
      </c>
      <c r="H1338">
        <v>0</v>
      </c>
      <c r="I1338">
        <v>49</v>
      </c>
      <c r="J1338">
        <v>79.739999999999995</v>
      </c>
      <c r="K1338">
        <v>0.65</v>
      </c>
      <c r="L1338">
        <v>76.489999999999995</v>
      </c>
      <c r="M1338" t="s">
        <v>153</v>
      </c>
      <c r="N1338" t="s">
        <v>533</v>
      </c>
      <c r="O1338" t="s">
        <v>534</v>
      </c>
      <c r="P1338" t="s">
        <v>156</v>
      </c>
      <c r="Q1338" t="s">
        <v>157</v>
      </c>
      <c r="R1338" t="s">
        <v>158</v>
      </c>
      <c r="S1338">
        <v>-122.27</v>
      </c>
      <c r="T1338">
        <v>37.799999999999997</v>
      </c>
    </row>
    <row r="1339" spans="1:20" x14ac:dyDescent="0.35">
      <c r="A1339" t="s">
        <v>2732</v>
      </c>
      <c r="B1339">
        <v>3300025618</v>
      </c>
      <c r="C1339">
        <v>2854019</v>
      </c>
      <c r="D1339">
        <v>253</v>
      </c>
      <c r="E1339">
        <v>15471</v>
      </c>
      <c r="F1339">
        <v>0</v>
      </c>
      <c r="G1339">
        <v>0</v>
      </c>
      <c r="H1339">
        <v>0</v>
      </c>
      <c r="I1339">
        <v>38</v>
      </c>
      <c r="J1339">
        <v>93</v>
      </c>
      <c r="K1339">
        <v>4.47</v>
      </c>
      <c r="L1339">
        <v>70.650000000000006</v>
      </c>
      <c r="M1339" t="s">
        <v>153</v>
      </c>
      <c r="N1339" t="s">
        <v>2733</v>
      </c>
      <c r="O1339" t="s">
        <v>2734</v>
      </c>
      <c r="P1339" t="s">
        <v>156</v>
      </c>
      <c r="Q1339" t="s">
        <v>157</v>
      </c>
      <c r="R1339" t="s">
        <v>158</v>
      </c>
      <c r="S1339">
        <v>-122.27</v>
      </c>
      <c r="T1339">
        <v>37.799999999999997</v>
      </c>
    </row>
    <row r="1340" spans="1:20" x14ac:dyDescent="0.35">
      <c r="A1340" t="s">
        <v>2735</v>
      </c>
      <c r="B1340">
        <v>3300025618</v>
      </c>
      <c r="C1340">
        <v>2339415</v>
      </c>
      <c r="D1340">
        <v>123</v>
      </c>
      <c r="E1340">
        <v>25553</v>
      </c>
      <c r="F1340">
        <v>0</v>
      </c>
      <c r="G1340">
        <v>0</v>
      </c>
      <c r="H1340">
        <v>0</v>
      </c>
      <c r="I1340">
        <v>37</v>
      </c>
      <c r="J1340">
        <v>90.2</v>
      </c>
      <c r="K1340">
        <v>1.8</v>
      </c>
      <c r="L1340">
        <v>81.2</v>
      </c>
      <c r="M1340" t="s">
        <v>153</v>
      </c>
      <c r="N1340" t="s">
        <v>2736</v>
      </c>
      <c r="O1340" t="s">
        <v>2737</v>
      </c>
      <c r="P1340" t="s">
        <v>156</v>
      </c>
      <c r="Q1340" t="s">
        <v>157</v>
      </c>
      <c r="R1340" t="s">
        <v>158</v>
      </c>
      <c r="S1340">
        <v>-122.27</v>
      </c>
      <c r="T1340">
        <v>37.799999999999997</v>
      </c>
    </row>
    <row r="1341" spans="1:20" x14ac:dyDescent="0.35">
      <c r="A1341" t="s">
        <v>2738</v>
      </c>
      <c r="B1341">
        <v>3300025618</v>
      </c>
      <c r="C1341">
        <v>2385955</v>
      </c>
      <c r="D1341">
        <v>73</v>
      </c>
      <c r="E1341">
        <v>62201</v>
      </c>
      <c r="F1341">
        <v>0</v>
      </c>
      <c r="G1341">
        <v>4</v>
      </c>
      <c r="H1341">
        <v>1</v>
      </c>
      <c r="I1341">
        <v>48</v>
      </c>
      <c r="J1341">
        <v>94.23</v>
      </c>
      <c r="K1341">
        <v>3.85</v>
      </c>
      <c r="L1341">
        <v>74.98</v>
      </c>
      <c r="M1341" t="s">
        <v>153</v>
      </c>
      <c r="N1341" t="s">
        <v>1857</v>
      </c>
      <c r="O1341" t="s">
        <v>1858</v>
      </c>
      <c r="P1341" t="s">
        <v>156</v>
      </c>
      <c r="Q1341" t="s">
        <v>157</v>
      </c>
      <c r="R1341" t="s">
        <v>158</v>
      </c>
      <c r="S1341">
        <v>-122.27</v>
      </c>
      <c r="T1341">
        <v>37.799999999999997</v>
      </c>
    </row>
    <row r="1342" spans="1:20" x14ac:dyDescent="0.35">
      <c r="A1342" t="s">
        <v>44</v>
      </c>
      <c r="B1342">
        <v>3300025618</v>
      </c>
      <c r="C1342">
        <v>1573137</v>
      </c>
      <c r="D1342">
        <v>84</v>
      </c>
      <c r="E1342">
        <v>32734</v>
      </c>
      <c r="F1342">
        <v>1</v>
      </c>
      <c r="G1342">
        <v>1</v>
      </c>
      <c r="H1342">
        <v>1</v>
      </c>
      <c r="I1342">
        <v>36</v>
      </c>
      <c r="J1342">
        <v>96.64</v>
      </c>
      <c r="K1342">
        <v>2.57</v>
      </c>
      <c r="L1342">
        <v>83.79</v>
      </c>
      <c r="M1342" t="s">
        <v>183</v>
      </c>
      <c r="N1342" t="s">
        <v>2739</v>
      </c>
      <c r="O1342" t="s">
        <v>2740</v>
      </c>
      <c r="P1342" t="s">
        <v>156</v>
      </c>
      <c r="Q1342" t="s">
        <v>157</v>
      </c>
      <c r="R1342" t="s">
        <v>158</v>
      </c>
      <c r="S1342">
        <v>-122.27</v>
      </c>
      <c r="T1342">
        <v>37.799999999999997</v>
      </c>
    </row>
    <row r="1343" spans="1:20" x14ac:dyDescent="0.35">
      <c r="A1343" t="s">
        <v>2741</v>
      </c>
      <c r="B1343">
        <v>3300025618</v>
      </c>
      <c r="C1343">
        <v>1824419</v>
      </c>
      <c r="D1343">
        <v>119</v>
      </c>
      <c r="E1343">
        <v>24356</v>
      </c>
      <c r="F1343">
        <v>0</v>
      </c>
      <c r="G1343">
        <v>2</v>
      </c>
      <c r="H1343">
        <v>2</v>
      </c>
      <c r="I1343">
        <v>49</v>
      </c>
      <c r="J1343">
        <v>90.32</v>
      </c>
      <c r="K1343">
        <v>4.5199999999999996</v>
      </c>
      <c r="L1343">
        <v>67.72</v>
      </c>
      <c r="M1343" t="s">
        <v>153</v>
      </c>
      <c r="N1343" t="s">
        <v>2742</v>
      </c>
      <c r="O1343" t="s">
        <v>2743</v>
      </c>
      <c r="P1343" t="s">
        <v>156</v>
      </c>
      <c r="Q1343" t="s">
        <v>157</v>
      </c>
      <c r="R1343" t="s">
        <v>158</v>
      </c>
      <c r="S1343">
        <v>-122.27</v>
      </c>
      <c r="T1343">
        <v>37.799999999999997</v>
      </c>
    </row>
    <row r="1344" spans="1:20" x14ac:dyDescent="0.35">
      <c r="A1344" t="s">
        <v>2744</v>
      </c>
      <c r="B1344">
        <v>3300025618</v>
      </c>
      <c r="C1344">
        <v>1679379</v>
      </c>
      <c r="D1344">
        <v>192</v>
      </c>
      <c r="E1344">
        <v>10996</v>
      </c>
      <c r="F1344">
        <v>0</v>
      </c>
      <c r="G1344">
        <v>2</v>
      </c>
      <c r="H1344">
        <v>0</v>
      </c>
      <c r="I1344">
        <v>34</v>
      </c>
      <c r="J1344">
        <v>79.86</v>
      </c>
      <c r="K1344">
        <v>4.5999999999999996</v>
      </c>
      <c r="L1344">
        <v>56.86</v>
      </c>
      <c r="M1344" t="s">
        <v>153</v>
      </c>
      <c r="N1344" t="s">
        <v>2745</v>
      </c>
      <c r="O1344" t="s">
        <v>2746</v>
      </c>
      <c r="P1344" t="s">
        <v>156</v>
      </c>
      <c r="Q1344" t="s">
        <v>157</v>
      </c>
      <c r="R1344" t="s">
        <v>158</v>
      </c>
      <c r="S1344">
        <v>-122.27</v>
      </c>
      <c r="T1344">
        <v>37.799999999999997</v>
      </c>
    </row>
    <row r="1345" spans="1:20" x14ac:dyDescent="0.35">
      <c r="A1345" t="s">
        <v>2747</v>
      </c>
      <c r="B1345">
        <v>3300025618</v>
      </c>
      <c r="C1345">
        <v>1708767</v>
      </c>
      <c r="D1345">
        <v>72</v>
      </c>
      <c r="E1345">
        <v>34275</v>
      </c>
      <c r="F1345">
        <v>0</v>
      </c>
      <c r="G1345">
        <v>1</v>
      </c>
      <c r="H1345">
        <v>0</v>
      </c>
      <c r="I1345">
        <v>13</v>
      </c>
      <c r="J1345">
        <v>77.22</v>
      </c>
      <c r="K1345">
        <v>0.63</v>
      </c>
      <c r="L1345">
        <v>74.069999999999993</v>
      </c>
      <c r="M1345" t="s">
        <v>153</v>
      </c>
      <c r="N1345" t="s">
        <v>2748</v>
      </c>
      <c r="O1345" t="s">
        <v>2749</v>
      </c>
      <c r="P1345" t="s">
        <v>156</v>
      </c>
      <c r="Q1345" t="s">
        <v>157</v>
      </c>
      <c r="R1345" t="s">
        <v>158</v>
      </c>
      <c r="S1345">
        <v>-122.27</v>
      </c>
      <c r="T1345">
        <v>37.799999999999997</v>
      </c>
    </row>
    <row r="1346" spans="1:20" x14ac:dyDescent="0.35">
      <c r="A1346" t="s">
        <v>2750</v>
      </c>
      <c r="B1346">
        <v>3300025618</v>
      </c>
      <c r="C1346">
        <v>1641217</v>
      </c>
      <c r="D1346">
        <v>133</v>
      </c>
      <c r="E1346">
        <v>17054</v>
      </c>
      <c r="F1346">
        <v>1</v>
      </c>
      <c r="G1346">
        <v>2</v>
      </c>
      <c r="H1346">
        <v>0</v>
      </c>
      <c r="I1346">
        <v>42</v>
      </c>
      <c r="J1346">
        <v>82.13</v>
      </c>
      <c r="K1346">
        <v>0.85</v>
      </c>
      <c r="L1346">
        <v>77.88</v>
      </c>
      <c r="M1346" t="s">
        <v>153</v>
      </c>
      <c r="N1346" t="s">
        <v>2751</v>
      </c>
      <c r="O1346" t="s">
        <v>1607</v>
      </c>
      <c r="P1346" t="s">
        <v>156</v>
      </c>
      <c r="Q1346" t="s">
        <v>157</v>
      </c>
      <c r="R1346" t="s">
        <v>158</v>
      </c>
      <c r="S1346">
        <v>-122.27</v>
      </c>
      <c r="T1346">
        <v>37.799999999999997</v>
      </c>
    </row>
    <row r="1347" spans="1:20" x14ac:dyDescent="0.35">
      <c r="A1347" t="s">
        <v>2752</v>
      </c>
      <c r="B1347">
        <v>3300025618</v>
      </c>
      <c r="C1347">
        <v>1611937</v>
      </c>
      <c r="D1347">
        <v>158</v>
      </c>
      <c r="E1347">
        <v>12653</v>
      </c>
      <c r="F1347">
        <v>1</v>
      </c>
      <c r="G1347">
        <v>1</v>
      </c>
      <c r="H1347">
        <v>1</v>
      </c>
      <c r="I1347">
        <v>43</v>
      </c>
      <c r="J1347">
        <v>84.32</v>
      </c>
      <c r="K1347">
        <v>0.03</v>
      </c>
      <c r="L1347">
        <v>84.17</v>
      </c>
      <c r="M1347" t="s">
        <v>153</v>
      </c>
      <c r="N1347" t="s">
        <v>1559</v>
      </c>
      <c r="O1347" t="s">
        <v>1560</v>
      </c>
      <c r="P1347" t="s">
        <v>156</v>
      </c>
      <c r="Q1347" t="s">
        <v>157</v>
      </c>
      <c r="R1347" t="s">
        <v>158</v>
      </c>
      <c r="S1347">
        <v>-122.27</v>
      </c>
      <c r="T1347">
        <v>37.799999999999997</v>
      </c>
    </row>
    <row r="1348" spans="1:20" x14ac:dyDescent="0.35">
      <c r="A1348" t="s">
        <v>2753</v>
      </c>
      <c r="B1348">
        <v>3300025618</v>
      </c>
      <c r="C1348">
        <v>878428</v>
      </c>
      <c r="D1348">
        <v>170</v>
      </c>
      <c r="E1348">
        <v>5246</v>
      </c>
      <c r="F1348">
        <v>0</v>
      </c>
      <c r="G1348">
        <v>0</v>
      </c>
      <c r="H1348">
        <v>0</v>
      </c>
      <c r="I1348">
        <v>19</v>
      </c>
      <c r="J1348">
        <v>73.7</v>
      </c>
      <c r="K1348">
        <v>0</v>
      </c>
      <c r="L1348">
        <v>73.7</v>
      </c>
      <c r="M1348" t="s">
        <v>153</v>
      </c>
      <c r="N1348" t="s">
        <v>1824</v>
      </c>
      <c r="O1348" t="s">
        <v>1825</v>
      </c>
      <c r="P1348" t="s">
        <v>156</v>
      </c>
      <c r="Q1348" t="s">
        <v>157</v>
      </c>
      <c r="R1348" t="s">
        <v>158</v>
      </c>
      <c r="S1348">
        <v>-122.27</v>
      </c>
      <c r="T1348">
        <v>37.799999999999997</v>
      </c>
    </row>
    <row r="1349" spans="1:20" x14ac:dyDescent="0.35">
      <c r="A1349" t="s">
        <v>2754</v>
      </c>
      <c r="B1349">
        <v>3300025618</v>
      </c>
      <c r="C1349">
        <v>3411123</v>
      </c>
      <c r="D1349">
        <v>46</v>
      </c>
      <c r="E1349">
        <v>108918</v>
      </c>
      <c r="F1349">
        <v>1</v>
      </c>
      <c r="G1349">
        <v>1</v>
      </c>
      <c r="H1349">
        <v>1</v>
      </c>
      <c r="I1349">
        <v>34</v>
      </c>
      <c r="J1349">
        <v>97.43</v>
      </c>
      <c r="K1349">
        <v>0.02</v>
      </c>
      <c r="L1349">
        <v>97.33</v>
      </c>
      <c r="M1349" t="s">
        <v>153</v>
      </c>
      <c r="N1349" t="s">
        <v>2755</v>
      </c>
      <c r="O1349" t="s">
        <v>191</v>
      </c>
      <c r="P1349" t="s">
        <v>156</v>
      </c>
      <c r="Q1349" t="s">
        <v>157</v>
      </c>
      <c r="R1349" t="s">
        <v>158</v>
      </c>
      <c r="S1349">
        <v>-122.27</v>
      </c>
      <c r="T1349">
        <v>37.799999999999997</v>
      </c>
    </row>
    <row r="1350" spans="1:20" x14ac:dyDescent="0.35">
      <c r="A1350" t="s">
        <v>2756</v>
      </c>
      <c r="B1350">
        <v>3300025587</v>
      </c>
      <c r="C1350">
        <v>3471366</v>
      </c>
      <c r="D1350">
        <v>527</v>
      </c>
      <c r="E1350">
        <v>7220</v>
      </c>
      <c r="F1350">
        <v>0</v>
      </c>
      <c r="G1350">
        <v>1</v>
      </c>
      <c r="H1350">
        <v>1</v>
      </c>
      <c r="I1350">
        <v>28</v>
      </c>
      <c r="J1350">
        <v>64.930000000000007</v>
      </c>
      <c r="K1350">
        <v>2.88</v>
      </c>
      <c r="L1350">
        <v>50.53</v>
      </c>
      <c r="M1350" t="s">
        <v>153</v>
      </c>
      <c r="N1350" t="s">
        <v>2757</v>
      </c>
      <c r="O1350" t="s">
        <v>2758</v>
      </c>
      <c r="P1350" t="s">
        <v>156</v>
      </c>
      <c r="Q1350" t="s">
        <v>157</v>
      </c>
      <c r="R1350" t="s">
        <v>158</v>
      </c>
      <c r="S1350">
        <v>-122.42</v>
      </c>
      <c r="T1350">
        <v>37.78</v>
      </c>
    </row>
    <row r="1351" spans="1:20" x14ac:dyDescent="0.35">
      <c r="A1351" t="s">
        <v>2759</v>
      </c>
      <c r="B1351">
        <v>3300025587</v>
      </c>
      <c r="C1351">
        <v>3390073</v>
      </c>
      <c r="D1351">
        <v>56</v>
      </c>
      <c r="E1351">
        <v>93150</v>
      </c>
      <c r="F1351">
        <v>0</v>
      </c>
      <c r="G1351">
        <v>0</v>
      </c>
      <c r="H1351">
        <v>0</v>
      </c>
      <c r="I1351">
        <v>42</v>
      </c>
      <c r="J1351">
        <v>98.07</v>
      </c>
      <c r="K1351">
        <v>0</v>
      </c>
      <c r="L1351">
        <v>98.07</v>
      </c>
      <c r="M1351" t="s">
        <v>153</v>
      </c>
      <c r="N1351" t="s">
        <v>2760</v>
      </c>
      <c r="O1351" t="s">
        <v>2761</v>
      </c>
      <c r="P1351" t="s">
        <v>156</v>
      </c>
      <c r="Q1351" t="s">
        <v>157</v>
      </c>
      <c r="R1351" t="s">
        <v>158</v>
      </c>
      <c r="S1351">
        <v>-122.42</v>
      </c>
      <c r="T1351">
        <v>37.78</v>
      </c>
    </row>
    <row r="1352" spans="1:20" x14ac:dyDescent="0.35">
      <c r="A1352" t="s">
        <v>2762</v>
      </c>
      <c r="B1352">
        <v>3300025587</v>
      </c>
      <c r="C1352">
        <v>3095440</v>
      </c>
      <c r="D1352">
        <v>287</v>
      </c>
      <c r="E1352">
        <v>13993</v>
      </c>
      <c r="F1352">
        <v>1</v>
      </c>
      <c r="G1352">
        <v>1</v>
      </c>
      <c r="H1352">
        <v>1</v>
      </c>
      <c r="I1352">
        <v>39</v>
      </c>
      <c r="J1352">
        <v>81.83</v>
      </c>
      <c r="K1352">
        <v>1.62</v>
      </c>
      <c r="L1352">
        <v>73.73</v>
      </c>
      <c r="M1352" t="s">
        <v>153</v>
      </c>
      <c r="N1352" t="s">
        <v>1398</v>
      </c>
      <c r="O1352" t="s">
        <v>1399</v>
      </c>
      <c r="P1352" t="s">
        <v>156</v>
      </c>
      <c r="Q1352" t="s">
        <v>157</v>
      </c>
      <c r="R1352" t="s">
        <v>158</v>
      </c>
      <c r="S1352">
        <v>-122.42</v>
      </c>
      <c r="T1352">
        <v>37.78</v>
      </c>
    </row>
    <row r="1353" spans="1:20" x14ac:dyDescent="0.35">
      <c r="A1353" t="s">
        <v>2763</v>
      </c>
      <c r="B1353">
        <v>3300025587</v>
      </c>
      <c r="C1353">
        <v>2443904</v>
      </c>
      <c r="D1353">
        <v>159</v>
      </c>
      <c r="E1353">
        <v>20895</v>
      </c>
      <c r="F1353">
        <v>0</v>
      </c>
      <c r="G1353">
        <v>1</v>
      </c>
      <c r="H1353">
        <v>0</v>
      </c>
      <c r="I1353">
        <v>48</v>
      </c>
      <c r="J1353">
        <v>92.44</v>
      </c>
      <c r="K1353">
        <v>0.35</v>
      </c>
      <c r="L1353">
        <v>90.69</v>
      </c>
      <c r="M1353" t="s">
        <v>153</v>
      </c>
      <c r="N1353" t="s">
        <v>2764</v>
      </c>
      <c r="O1353" t="s">
        <v>2765</v>
      </c>
      <c r="P1353" t="s">
        <v>156</v>
      </c>
      <c r="Q1353" t="s">
        <v>157</v>
      </c>
      <c r="R1353" t="s">
        <v>158</v>
      </c>
      <c r="S1353">
        <v>-122.42</v>
      </c>
      <c r="T1353">
        <v>37.78</v>
      </c>
    </row>
    <row r="1354" spans="1:20" x14ac:dyDescent="0.35">
      <c r="A1354" t="s">
        <v>2766</v>
      </c>
      <c r="B1354">
        <v>3300025587</v>
      </c>
      <c r="C1354">
        <v>1821114</v>
      </c>
      <c r="D1354">
        <v>13</v>
      </c>
      <c r="E1354">
        <v>319596</v>
      </c>
      <c r="F1354">
        <v>2</v>
      </c>
      <c r="G1354">
        <v>0</v>
      </c>
      <c r="H1354">
        <v>0</v>
      </c>
      <c r="I1354">
        <v>44</v>
      </c>
      <c r="J1354">
        <v>90.76</v>
      </c>
      <c r="K1354">
        <v>0.99</v>
      </c>
      <c r="L1354">
        <v>85.81</v>
      </c>
      <c r="M1354" t="s">
        <v>153</v>
      </c>
      <c r="N1354" t="s">
        <v>1559</v>
      </c>
      <c r="O1354" t="s">
        <v>1560</v>
      </c>
      <c r="P1354" t="s">
        <v>156</v>
      </c>
      <c r="Q1354" t="s">
        <v>157</v>
      </c>
      <c r="R1354" t="s">
        <v>158</v>
      </c>
      <c r="S1354">
        <v>-122.42</v>
      </c>
      <c r="T1354">
        <v>37.78</v>
      </c>
    </row>
    <row r="1355" spans="1:20" x14ac:dyDescent="0.35">
      <c r="A1355" t="s">
        <v>2767</v>
      </c>
      <c r="B1355">
        <v>3300025587</v>
      </c>
      <c r="C1355">
        <v>1857301</v>
      </c>
      <c r="D1355">
        <v>234</v>
      </c>
      <c r="E1355">
        <v>9650</v>
      </c>
      <c r="F1355">
        <v>0</v>
      </c>
      <c r="G1355">
        <v>0</v>
      </c>
      <c r="H1355">
        <v>0</v>
      </c>
      <c r="I1355">
        <v>37</v>
      </c>
      <c r="J1355">
        <v>85.16</v>
      </c>
      <c r="K1355">
        <v>1.34</v>
      </c>
      <c r="L1355">
        <v>78.459999999999994</v>
      </c>
      <c r="M1355" t="s">
        <v>153</v>
      </c>
      <c r="N1355" t="s">
        <v>1600</v>
      </c>
      <c r="O1355" t="s">
        <v>1601</v>
      </c>
      <c r="P1355" t="s">
        <v>156</v>
      </c>
      <c r="Q1355" t="s">
        <v>157</v>
      </c>
      <c r="R1355" t="s">
        <v>158</v>
      </c>
      <c r="S1355">
        <v>-122.42</v>
      </c>
      <c r="T1355">
        <v>37.78</v>
      </c>
    </row>
    <row r="1356" spans="1:20" x14ac:dyDescent="0.35">
      <c r="A1356" t="s">
        <v>2768</v>
      </c>
      <c r="B1356">
        <v>3300025587</v>
      </c>
      <c r="C1356">
        <v>1895329</v>
      </c>
      <c r="D1356">
        <v>287</v>
      </c>
      <c r="E1356">
        <v>7320</v>
      </c>
      <c r="F1356">
        <v>1</v>
      </c>
      <c r="G1356">
        <v>1</v>
      </c>
      <c r="H1356">
        <v>1</v>
      </c>
      <c r="I1356">
        <v>37</v>
      </c>
      <c r="J1356">
        <v>64.319999999999993</v>
      </c>
      <c r="K1356">
        <v>1.39</v>
      </c>
      <c r="L1356">
        <v>57.37</v>
      </c>
      <c r="M1356" t="s">
        <v>153</v>
      </c>
      <c r="N1356" t="s">
        <v>2769</v>
      </c>
      <c r="O1356" t="s">
        <v>2770</v>
      </c>
      <c r="P1356" t="s">
        <v>156</v>
      </c>
      <c r="Q1356" t="s">
        <v>157</v>
      </c>
      <c r="R1356" t="s">
        <v>158</v>
      </c>
      <c r="S1356">
        <v>-122.42</v>
      </c>
      <c r="T1356">
        <v>37.78</v>
      </c>
    </row>
    <row r="1357" spans="1:20" x14ac:dyDescent="0.35">
      <c r="A1357" t="s">
        <v>2771</v>
      </c>
      <c r="B1357">
        <v>3300025587</v>
      </c>
      <c r="C1357">
        <v>1415768</v>
      </c>
      <c r="D1357">
        <v>204</v>
      </c>
      <c r="E1357">
        <v>8176</v>
      </c>
      <c r="F1357">
        <v>0</v>
      </c>
      <c r="G1357">
        <v>0</v>
      </c>
      <c r="H1357">
        <v>1</v>
      </c>
      <c r="I1357">
        <v>22</v>
      </c>
      <c r="J1357">
        <v>76.56</v>
      </c>
      <c r="K1357">
        <v>1.45</v>
      </c>
      <c r="L1357">
        <v>69.31</v>
      </c>
      <c r="M1357" t="s">
        <v>153</v>
      </c>
      <c r="N1357" t="s">
        <v>2772</v>
      </c>
      <c r="O1357" t="s">
        <v>2773</v>
      </c>
      <c r="P1357" t="s">
        <v>156</v>
      </c>
      <c r="Q1357" t="s">
        <v>157</v>
      </c>
      <c r="R1357" t="s">
        <v>158</v>
      </c>
      <c r="S1357">
        <v>-122.42</v>
      </c>
      <c r="T1357">
        <v>37.78</v>
      </c>
    </row>
    <row r="1358" spans="1:20" x14ac:dyDescent="0.35">
      <c r="A1358" t="s">
        <v>2774</v>
      </c>
      <c r="B1358">
        <v>3300025587</v>
      </c>
      <c r="C1358">
        <v>1540434</v>
      </c>
      <c r="D1358">
        <v>169</v>
      </c>
      <c r="E1358">
        <v>10545</v>
      </c>
      <c r="F1358">
        <v>1</v>
      </c>
      <c r="G1358">
        <v>0</v>
      </c>
      <c r="H1358">
        <v>0</v>
      </c>
      <c r="I1358">
        <v>32</v>
      </c>
      <c r="J1358">
        <v>83.36</v>
      </c>
      <c r="K1358">
        <v>1.69</v>
      </c>
      <c r="L1358">
        <v>74.91</v>
      </c>
      <c r="M1358" t="s">
        <v>153</v>
      </c>
      <c r="N1358" t="s">
        <v>1827</v>
      </c>
      <c r="O1358" t="s">
        <v>1828</v>
      </c>
      <c r="P1358" t="s">
        <v>156</v>
      </c>
      <c r="Q1358" t="s">
        <v>157</v>
      </c>
      <c r="R1358" t="s">
        <v>158</v>
      </c>
      <c r="S1358">
        <v>-122.42</v>
      </c>
      <c r="T1358">
        <v>37.78</v>
      </c>
    </row>
    <row r="1359" spans="1:20" x14ac:dyDescent="0.35">
      <c r="A1359" t="s">
        <v>2775</v>
      </c>
      <c r="B1359">
        <v>3300025587</v>
      </c>
      <c r="C1359">
        <v>1698064</v>
      </c>
      <c r="D1359">
        <v>5</v>
      </c>
      <c r="E1359">
        <v>390363</v>
      </c>
      <c r="F1359">
        <v>2</v>
      </c>
      <c r="G1359">
        <v>4</v>
      </c>
      <c r="H1359">
        <v>2</v>
      </c>
      <c r="I1359">
        <v>38</v>
      </c>
      <c r="J1359">
        <v>99.73</v>
      </c>
      <c r="K1359">
        <v>0</v>
      </c>
      <c r="L1359">
        <v>99.73</v>
      </c>
      <c r="M1359" t="s">
        <v>183</v>
      </c>
      <c r="N1359" t="s">
        <v>2776</v>
      </c>
      <c r="O1359" t="s">
        <v>2777</v>
      </c>
      <c r="P1359" t="s">
        <v>156</v>
      </c>
      <c r="Q1359" t="s">
        <v>157</v>
      </c>
      <c r="R1359" t="s">
        <v>158</v>
      </c>
      <c r="S1359">
        <v>-122.42</v>
      </c>
      <c r="T1359">
        <v>37.78</v>
      </c>
    </row>
    <row r="1360" spans="1:20" x14ac:dyDescent="0.35">
      <c r="A1360" t="s">
        <v>2778</v>
      </c>
      <c r="B1360">
        <v>3300025587</v>
      </c>
      <c r="C1360">
        <v>1257669</v>
      </c>
      <c r="D1360">
        <v>180</v>
      </c>
      <c r="E1360">
        <v>8131</v>
      </c>
      <c r="F1360">
        <v>0</v>
      </c>
      <c r="G1360">
        <v>1</v>
      </c>
      <c r="H1360">
        <v>1</v>
      </c>
      <c r="I1360">
        <v>21</v>
      </c>
      <c r="J1360">
        <v>72.569999999999993</v>
      </c>
      <c r="K1360">
        <v>0</v>
      </c>
      <c r="L1360">
        <v>72.569999999999993</v>
      </c>
      <c r="M1360" t="s">
        <v>153</v>
      </c>
      <c r="N1360" t="s">
        <v>2779</v>
      </c>
      <c r="O1360" t="s">
        <v>2780</v>
      </c>
      <c r="P1360" t="s">
        <v>156</v>
      </c>
      <c r="Q1360" t="s">
        <v>157</v>
      </c>
      <c r="R1360" t="s">
        <v>158</v>
      </c>
      <c r="S1360">
        <v>-122.42</v>
      </c>
      <c r="T1360">
        <v>37.78</v>
      </c>
    </row>
    <row r="1361" spans="1:20" x14ac:dyDescent="0.35">
      <c r="A1361" t="s">
        <v>2781</v>
      </c>
      <c r="B1361">
        <v>3300025587</v>
      </c>
      <c r="C1361">
        <v>2508775</v>
      </c>
      <c r="D1361">
        <v>187</v>
      </c>
      <c r="E1361">
        <v>22438</v>
      </c>
      <c r="F1361">
        <v>0</v>
      </c>
      <c r="G1361">
        <v>1</v>
      </c>
      <c r="H1361">
        <v>0</v>
      </c>
      <c r="I1361">
        <v>34</v>
      </c>
      <c r="J1361">
        <v>96.08</v>
      </c>
      <c r="K1361">
        <v>3.97</v>
      </c>
      <c r="L1361">
        <v>76.23</v>
      </c>
      <c r="M1361" t="s">
        <v>153</v>
      </c>
      <c r="N1361" t="s">
        <v>2782</v>
      </c>
      <c r="O1361" t="s">
        <v>2783</v>
      </c>
      <c r="P1361" t="s">
        <v>156</v>
      </c>
      <c r="Q1361" t="s">
        <v>157</v>
      </c>
      <c r="R1361" t="s">
        <v>158</v>
      </c>
      <c r="S1361">
        <v>-122.42</v>
      </c>
      <c r="T1361">
        <v>37.78</v>
      </c>
    </row>
    <row r="1362" spans="1:20" x14ac:dyDescent="0.35">
      <c r="A1362" t="s">
        <v>2784</v>
      </c>
      <c r="B1362">
        <v>3300025587</v>
      </c>
      <c r="C1362">
        <v>2542213</v>
      </c>
      <c r="D1362">
        <v>53</v>
      </c>
      <c r="E1362">
        <v>84751</v>
      </c>
      <c r="F1362">
        <v>0</v>
      </c>
      <c r="G1362">
        <v>2</v>
      </c>
      <c r="H1362">
        <v>0</v>
      </c>
      <c r="I1362">
        <v>44</v>
      </c>
      <c r="J1362">
        <v>91.95</v>
      </c>
      <c r="K1362">
        <v>0.67</v>
      </c>
      <c r="L1362">
        <v>88.6</v>
      </c>
      <c r="M1362" t="s">
        <v>153</v>
      </c>
      <c r="N1362" t="s">
        <v>2785</v>
      </c>
      <c r="O1362" t="s">
        <v>2786</v>
      </c>
      <c r="P1362" t="s">
        <v>156</v>
      </c>
      <c r="Q1362" t="s">
        <v>157</v>
      </c>
      <c r="R1362" t="s">
        <v>158</v>
      </c>
      <c r="S1362">
        <v>-122.42</v>
      </c>
      <c r="T1362">
        <v>37.78</v>
      </c>
    </row>
    <row r="1363" spans="1:20" x14ac:dyDescent="0.35">
      <c r="A1363" t="s">
        <v>2787</v>
      </c>
      <c r="B1363">
        <v>3300025587</v>
      </c>
      <c r="C1363">
        <v>2804280</v>
      </c>
      <c r="D1363">
        <v>92</v>
      </c>
      <c r="E1363">
        <v>50696</v>
      </c>
      <c r="F1363">
        <v>1</v>
      </c>
      <c r="G1363">
        <v>2</v>
      </c>
      <c r="H1363">
        <v>2</v>
      </c>
      <c r="I1363">
        <v>43</v>
      </c>
      <c r="J1363">
        <v>97.96</v>
      </c>
      <c r="K1363">
        <v>1.53</v>
      </c>
      <c r="L1363">
        <v>90.31</v>
      </c>
      <c r="M1363" t="s">
        <v>183</v>
      </c>
      <c r="N1363" t="s">
        <v>1572</v>
      </c>
      <c r="O1363" t="s">
        <v>1573</v>
      </c>
      <c r="P1363" t="s">
        <v>156</v>
      </c>
      <c r="Q1363" t="s">
        <v>157</v>
      </c>
      <c r="R1363" t="s">
        <v>158</v>
      </c>
      <c r="S1363">
        <v>-122.42</v>
      </c>
      <c r="T1363">
        <v>37.78</v>
      </c>
    </row>
    <row r="1364" spans="1:20" x14ac:dyDescent="0.35">
      <c r="A1364" t="s">
        <v>2788</v>
      </c>
      <c r="B1364">
        <v>3300025587</v>
      </c>
      <c r="C1364">
        <v>2716816</v>
      </c>
      <c r="D1364">
        <v>416</v>
      </c>
      <c r="E1364">
        <v>6991</v>
      </c>
      <c r="F1364">
        <v>0</v>
      </c>
      <c r="G1364">
        <v>1</v>
      </c>
      <c r="H1364">
        <v>0</v>
      </c>
      <c r="I1364">
        <v>18</v>
      </c>
      <c r="J1364">
        <v>69.48</v>
      </c>
      <c r="K1364">
        <v>1.1200000000000001</v>
      </c>
      <c r="L1364">
        <v>63.88</v>
      </c>
      <c r="M1364" t="s">
        <v>153</v>
      </c>
      <c r="N1364" t="s">
        <v>2789</v>
      </c>
      <c r="O1364" t="s">
        <v>2790</v>
      </c>
      <c r="P1364" t="s">
        <v>156</v>
      </c>
      <c r="Q1364" t="s">
        <v>157</v>
      </c>
      <c r="R1364" t="s">
        <v>158</v>
      </c>
      <c r="S1364">
        <v>-122.42</v>
      </c>
      <c r="T1364">
        <v>37.78</v>
      </c>
    </row>
    <row r="1365" spans="1:20" x14ac:dyDescent="0.35">
      <c r="A1365" t="s">
        <v>2791</v>
      </c>
      <c r="B1365">
        <v>3300025587</v>
      </c>
      <c r="C1365">
        <v>2377808</v>
      </c>
      <c r="D1365">
        <v>25</v>
      </c>
      <c r="E1365">
        <v>159959</v>
      </c>
      <c r="F1365">
        <v>7</v>
      </c>
      <c r="G1365">
        <v>1</v>
      </c>
      <c r="H1365">
        <v>4</v>
      </c>
      <c r="I1365">
        <v>56</v>
      </c>
      <c r="J1365">
        <v>97.99</v>
      </c>
      <c r="K1365">
        <v>1.23</v>
      </c>
      <c r="L1365">
        <v>91.84</v>
      </c>
      <c r="M1365" t="s">
        <v>153</v>
      </c>
      <c r="N1365" t="s">
        <v>1575</v>
      </c>
      <c r="O1365" t="s">
        <v>1576</v>
      </c>
      <c r="P1365" t="s">
        <v>156</v>
      </c>
      <c r="Q1365" t="s">
        <v>157</v>
      </c>
      <c r="R1365" t="s">
        <v>158</v>
      </c>
      <c r="S1365">
        <v>-122.42</v>
      </c>
      <c r="T1365">
        <v>37.78</v>
      </c>
    </row>
    <row r="1366" spans="1:20" x14ac:dyDescent="0.35">
      <c r="A1366" t="s">
        <v>2792</v>
      </c>
      <c r="B1366">
        <v>3300025740</v>
      </c>
      <c r="C1366">
        <v>1825783</v>
      </c>
      <c r="D1366">
        <v>205</v>
      </c>
      <c r="E1366">
        <v>10751</v>
      </c>
      <c r="F1366">
        <v>1</v>
      </c>
      <c r="G1366">
        <v>0</v>
      </c>
      <c r="H1366">
        <v>0</v>
      </c>
      <c r="I1366">
        <v>40</v>
      </c>
      <c r="J1366">
        <v>93.14</v>
      </c>
      <c r="K1366">
        <v>2.29</v>
      </c>
      <c r="L1366">
        <v>81.69</v>
      </c>
      <c r="M1366" t="s">
        <v>153</v>
      </c>
      <c r="N1366" t="s">
        <v>2166</v>
      </c>
      <c r="O1366" t="s">
        <v>1972</v>
      </c>
      <c r="P1366" t="s">
        <v>156</v>
      </c>
      <c r="Q1366" t="s">
        <v>157</v>
      </c>
      <c r="R1366" t="s">
        <v>158</v>
      </c>
      <c r="S1366">
        <v>138.83000000000001</v>
      </c>
      <c r="T1366">
        <v>37.43</v>
      </c>
    </row>
    <row r="1367" spans="1:20" x14ac:dyDescent="0.35">
      <c r="A1367" t="s">
        <v>2793</v>
      </c>
      <c r="B1367">
        <v>3300025740</v>
      </c>
      <c r="C1367">
        <v>1704351</v>
      </c>
      <c r="D1367">
        <v>199</v>
      </c>
      <c r="E1367">
        <v>9919</v>
      </c>
      <c r="F1367">
        <v>1</v>
      </c>
      <c r="G1367">
        <v>0</v>
      </c>
      <c r="H1367">
        <v>0</v>
      </c>
      <c r="I1367">
        <v>27</v>
      </c>
      <c r="J1367">
        <v>75.900000000000006</v>
      </c>
      <c r="K1367">
        <v>0.43</v>
      </c>
      <c r="L1367">
        <v>73.75</v>
      </c>
      <c r="M1367" t="s">
        <v>153</v>
      </c>
      <c r="N1367" t="s">
        <v>1894</v>
      </c>
      <c r="O1367" t="s">
        <v>1895</v>
      </c>
      <c r="P1367" t="s">
        <v>156</v>
      </c>
      <c r="Q1367" t="s">
        <v>157</v>
      </c>
      <c r="R1367" t="s">
        <v>158</v>
      </c>
      <c r="S1367">
        <v>138.83000000000001</v>
      </c>
      <c r="T1367">
        <v>37.43</v>
      </c>
    </row>
    <row r="1368" spans="1:20" x14ac:dyDescent="0.35">
      <c r="A1368" t="s">
        <v>2794</v>
      </c>
      <c r="B1368">
        <v>3300025740</v>
      </c>
      <c r="C1368">
        <v>1796002</v>
      </c>
      <c r="D1368">
        <v>231</v>
      </c>
      <c r="E1368">
        <v>9830</v>
      </c>
      <c r="F1368">
        <v>0</v>
      </c>
      <c r="G1368">
        <v>1</v>
      </c>
      <c r="H1368">
        <v>1</v>
      </c>
      <c r="I1368">
        <v>23</v>
      </c>
      <c r="J1368">
        <v>64.62</v>
      </c>
      <c r="K1368">
        <v>1.35</v>
      </c>
      <c r="L1368">
        <v>57.87</v>
      </c>
      <c r="M1368" t="s">
        <v>153</v>
      </c>
      <c r="N1368" t="s">
        <v>1283</v>
      </c>
      <c r="O1368" t="s">
        <v>1284</v>
      </c>
      <c r="P1368" t="s">
        <v>156</v>
      </c>
      <c r="Q1368" t="s">
        <v>157</v>
      </c>
      <c r="R1368" t="s">
        <v>158</v>
      </c>
      <c r="S1368">
        <v>138.83000000000001</v>
      </c>
      <c r="T1368">
        <v>37.43</v>
      </c>
    </row>
    <row r="1369" spans="1:20" x14ac:dyDescent="0.35">
      <c r="A1369" t="s">
        <v>2795</v>
      </c>
      <c r="B1369">
        <v>3300025740</v>
      </c>
      <c r="C1369">
        <v>1697466</v>
      </c>
      <c r="D1369">
        <v>117</v>
      </c>
      <c r="E1369">
        <v>20563</v>
      </c>
      <c r="F1369">
        <v>1</v>
      </c>
      <c r="G1369">
        <v>1</v>
      </c>
      <c r="H1369">
        <v>1</v>
      </c>
      <c r="I1369">
        <v>46</v>
      </c>
      <c r="J1369">
        <v>94.64</v>
      </c>
      <c r="K1369">
        <v>0</v>
      </c>
      <c r="L1369">
        <v>94.64</v>
      </c>
      <c r="M1369" t="s">
        <v>183</v>
      </c>
      <c r="N1369" t="s">
        <v>1671</v>
      </c>
      <c r="O1369" t="s">
        <v>155</v>
      </c>
      <c r="P1369" t="s">
        <v>156</v>
      </c>
      <c r="Q1369" t="s">
        <v>157</v>
      </c>
      <c r="R1369" t="s">
        <v>158</v>
      </c>
      <c r="S1369">
        <v>138.83000000000001</v>
      </c>
      <c r="T1369">
        <v>37.43</v>
      </c>
    </row>
    <row r="1370" spans="1:20" x14ac:dyDescent="0.35">
      <c r="A1370" t="s">
        <v>2796</v>
      </c>
      <c r="B1370">
        <v>3300025740</v>
      </c>
      <c r="C1370">
        <v>3668068</v>
      </c>
      <c r="D1370">
        <v>145</v>
      </c>
      <c r="E1370">
        <v>42253</v>
      </c>
      <c r="F1370">
        <v>1</v>
      </c>
      <c r="G1370">
        <v>1</v>
      </c>
      <c r="H1370">
        <v>1</v>
      </c>
      <c r="I1370">
        <v>45</v>
      </c>
      <c r="J1370">
        <v>95.95</v>
      </c>
      <c r="K1370">
        <v>4.7300000000000004</v>
      </c>
      <c r="L1370">
        <v>72.3</v>
      </c>
      <c r="M1370" t="s">
        <v>183</v>
      </c>
      <c r="N1370" t="s">
        <v>1011</v>
      </c>
      <c r="O1370" t="s">
        <v>1012</v>
      </c>
      <c r="P1370" t="s">
        <v>156</v>
      </c>
      <c r="Q1370" t="s">
        <v>157</v>
      </c>
      <c r="R1370" t="s">
        <v>158</v>
      </c>
      <c r="S1370">
        <v>138.83000000000001</v>
      </c>
      <c r="T1370">
        <v>37.43</v>
      </c>
    </row>
    <row r="1371" spans="1:20" x14ac:dyDescent="0.35">
      <c r="A1371" t="s">
        <v>2797</v>
      </c>
      <c r="B1371">
        <v>3300025740</v>
      </c>
      <c r="C1371">
        <v>3995704</v>
      </c>
      <c r="D1371">
        <v>713</v>
      </c>
      <c r="E1371">
        <v>5773</v>
      </c>
      <c r="F1371">
        <v>1</v>
      </c>
      <c r="G1371">
        <v>0</v>
      </c>
      <c r="H1371">
        <v>0</v>
      </c>
      <c r="I1371">
        <v>31</v>
      </c>
      <c r="J1371">
        <v>65.59</v>
      </c>
      <c r="K1371">
        <v>2.9</v>
      </c>
      <c r="L1371">
        <v>51.09</v>
      </c>
      <c r="M1371" t="s">
        <v>153</v>
      </c>
      <c r="N1371" t="s">
        <v>1274</v>
      </c>
      <c r="O1371" t="s">
        <v>1275</v>
      </c>
      <c r="P1371" t="s">
        <v>156</v>
      </c>
      <c r="Q1371" t="s">
        <v>157</v>
      </c>
      <c r="R1371" t="s">
        <v>158</v>
      </c>
      <c r="S1371">
        <v>138.83000000000001</v>
      </c>
      <c r="T1371">
        <v>37.43</v>
      </c>
    </row>
    <row r="1372" spans="1:20" x14ac:dyDescent="0.35">
      <c r="A1372" t="s">
        <v>2798</v>
      </c>
      <c r="B1372">
        <v>3300025740</v>
      </c>
      <c r="C1372">
        <v>4330712</v>
      </c>
      <c r="D1372">
        <v>61</v>
      </c>
      <c r="E1372">
        <v>105814</v>
      </c>
      <c r="F1372">
        <v>0</v>
      </c>
      <c r="G1372">
        <v>0</v>
      </c>
      <c r="H1372">
        <v>0</v>
      </c>
      <c r="I1372">
        <v>43</v>
      </c>
      <c r="J1372">
        <v>84.2</v>
      </c>
      <c r="K1372">
        <v>3.47</v>
      </c>
      <c r="L1372">
        <v>66.849999999999994</v>
      </c>
      <c r="M1372" t="s">
        <v>153</v>
      </c>
      <c r="N1372" t="s">
        <v>2130</v>
      </c>
      <c r="O1372" t="s">
        <v>2131</v>
      </c>
      <c r="P1372" t="s">
        <v>156</v>
      </c>
      <c r="Q1372" t="s">
        <v>157</v>
      </c>
      <c r="R1372" t="s">
        <v>158</v>
      </c>
      <c r="S1372">
        <v>138.83000000000001</v>
      </c>
      <c r="T1372">
        <v>37.43</v>
      </c>
    </row>
    <row r="1373" spans="1:20" x14ac:dyDescent="0.35">
      <c r="A1373" t="s">
        <v>2799</v>
      </c>
      <c r="B1373">
        <v>3300025740</v>
      </c>
      <c r="C1373">
        <v>4400324</v>
      </c>
      <c r="D1373">
        <v>36</v>
      </c>
      <c r="E1373">
        <v>194749</v>
      </c>
      <c r="F1373">
        <v>1</v>
      </c>
      <c r="G1373">
        <v>1</v>
      </c>
      <c r="H1373">
        <v>1</v>
      </c>
      <c r="I1373">
        <v>47</v>
      </c>
      <c r="J1373">
        <v>93.01</v>
      </c>
      <c r="K1373">
        <v>3.76</v>
      </c>
      <c r="L1373">
        <v>74.209999999999994</v>
      </c>
      <c r="M1373" t="s">
        <v>183</v>
      </c>
      <c r="N1373" t="s">
        <v>1165</v>
      </c>
      <c r="O1373" t="s">
        <v>1166</v>
      </c>
      <c r="P1373" t="s">
        <v>156</v>
      </c>
      <c r="Q1373" t="s">
        <v>157</v>
      </c>
      <c r="R1373" t="s">
        <v>158</v>
      </c>
      <c r="S1373">
        <v>138.83000000000001</v>
      </c>
      <c r="T1373">
        <v>37.43</v>
      </c>
    </row>
    <row r="1374" spans="1:20" x14ac:dyDescent="0.35">
      <c r="A1374" t="s">
        <v>2800</v>
      </c>
      <c r="B1374">
        <v>3300025740</v>
      </c>
      <c r="C1374">
        <v>4267279</v>
      </c>
      <c r="D1374">
        <v>93</v>
      </c>
      <c r="E1374">
        <v>80512</v>
      </c>
      <c r="F1374">
        <v>0</v>
      </c>
      <c r="G1374">
        <v>2</v>
      </c>
      <c r="H1374">
        <v>0</v>
      </c>
      <c r="I1374">
        <v>45</v>
      </c>
      <c r="J1374">
        <v>91.82</v>
      </c>
      <c r="K1374">
        <v>3.64</v>
      </c>
      <c r="L1374">
        <v>73.62</v>
      </c>
      <c r="M1374" t="s">
        <v>153</v>
      </c>
      <c r="N1374" t="s">
        <v>2801</v>
      </c>
      <c r="O1374" t="s">
        <v>593</v>
      </c>
      <c r="P1374" t="s">
        <v>156</v>
      </c>
      <c r="Q1374" t="s">
        <v>157</v>
      </c>
      <c r="R1374" t="s">
        <v>158</v>
      </c>
      <c r="S1374">
        <v>138.83000000000001</v>
      </c>
      <c r="T1374">
        <v>37.43</v>
      </c>
    </row>
    <row r="1375" spans="1:20" x14ac:dyDescent="0.35">
      <c r="A1375" t="s">
        <v>2802</v>
      </c>
      <c r="B1375">
        <v>3300025740</v>
      </c>
      <c r="C1375">
        <v>5164088</v>
      </c>
      <c r="D1375">
        <v>197</v>
      </c>
      <c r="E1375">
        <v>43485</v>
      </c>
      <c r="F1375">
        <v>1</v>
      </c>
      <c r="G1375">
        <v>1</v>
      </c>
      <c r="H1375">
        <v>1</v>
      </c>
      <c r="I1375">
        <v>48</v>
      </c>
      <c r="J1375">
        <v>95.95</v>
      </c>
      <c r="K1375">
        <v>4.7300000000000004</v>
      </c>
      <c r="L1375">
        <v>72.3</v>
      </c>
      <c r="M1375" t="s">
        <v>183</v>
      </c>
      <c r="N1375" t="s">
        <v>1346</v>
      </c>
      <c r="O1375" t="s">
        <v>1101</v>
      </c>
      <c r="P1375" t="s">
        <v>156</v>
      </c>
      <c r="Q1375" t="s">
        <v>157</v>
      </c>
      <c r="R1375" t="s">
        <v>158</v>
      </c>
      <c r="S1375">
        <v>138.83000000000001</v>
      </c>
      <c r="T1375">
        <v>37.43</v>
      </c>
    </row>
    <row r="1376" spans="1:20" x14ac:dyDescent="0.35">
      <c r="A1376" t="s">
        <v>2803</v>
      </c>
      <c r="B1376">
        <v>3300025740</v>
      </c>
      <c r="C1376">
        <v>2202721</v>
      </c>
      <c r="D1376">
        <v>315</v>
      </c>
      <c r="E1376">
        <v>7814</v>
      </c>
      <c r="F1376">
        <v>1</v>
      </c>
      <c r="G1376">
        <v>0</v>
      </c>
      <c r="H1376">
        <v>0</v>
      </c>
      <c r="I1376">
        <v>35</v>
      </c>
      <c r="J1376">
        <v>93.45</v>
      </c>
      <c r="K1376">
        <v>4.0199999999999996</v>
      </c>
      <c r="L1376">
        <v>73.349999999999994</v>
      </c>
      <c r="M1376" t="s">
        <v>153</v>
      </c>
      <c r="N1376" t="s">
        <v>1080</v>
      </c>
      <c r="O1376" t="s">
        <v>1081</v>
      </c>
      <c r="P1376" t="s">
        <v>156</v>
      </c>
      <c r="Q1376" t="s">
        <v>157</v>
      </c>
      <c r="R1376" t="s">
        <v>158</v>
      </c>
      <c r="S1376">
        <v>138.83000000000001</v>
      </c>
      <c r="T1376">
        <v>37.43</v>
      </c>
    </row>
    <row r="1377" spans="1:20" x14ac:dyDescent="0.35">
      <c r="A1377" t="s">
        <v>2804</v>
      </c>
      <c r="B1377">
        <v>3300025740</v>
      </c>
      <c r="C1377">
        <v>2500626</v>
      </c>
      <c r="D1377">
        <v>123</v>
      </c>
      <c r="E1377">
        <v>27819</v>
      </c>
      <c r="F1377">
        <v>1</v>
      </c>
      <c r="G1377">
        <v>1</v>
      </c>
      <c r="H1377">
        <v>1</v>
      </c>
      <c r="I1377">
        <v>44</v>
      </c>
      <c r="J1377">
        <v>87.33</v>
      </c>
      <c r="K1377">
        <v>4.2300000000000004</v>
      </c>
      <c r="L1377">
        <v>66.180000000000007</v>
      </c>
      <c r="M1377" t="s">
        <v>153</v>
      </c>
      <c r="N1377" t="s">
        <v>1692</v>
      </c>
      <c r="O1377" t="s">
        <v>1693</v>
      </c>
      <c r="P1377" t="s">
        <v>156</v>
      </c>
      <c r="Q1377" t="s">
        <v>157</v>
      </c>
      <c r="R1377" t="s">
        <v>158</v>
      </c>
      <c r="S1377">
        <v>138.83000000000001</v>
      </c>
      <c r="T1377">
        <v>37.43</v>
      </c>
    </row>
    <row r="1378" spans="1:20" x14ac:dyDescent="0.35">
      <c r="A1378" t="s">
        <v>2805</v>
      </c>
      <c r="B1378">
        <v>3300025740</v>
      </c>
      <c r="C1378">
        <v>2616476</v>
      </c>
      <c r="D1378">
        <v>171</v>
      </c>
      <c r="E1378">
        <v>20307</v>
      </c>
      <c r="F1378">
        <v>1</v>
      </c>
      <c r="G1378">
        <v>1</v>
      </c>
      <c r="H1378">
        <v>1</v>
      </c>
      <c r="I1378">
        <v>45</v>
      </c>
      <c r="J1378">
        <v>93.18</v>
      </c>
      <c r="K1378">
        <v>4.7300000000000004</v>
      </c>
      <c r="L1378">
        <v>69.53</v>
      </c>
      <c r="M1378" t="s">
        <v>183</v>
      </c>
      <c r="N1378" t="s">
        <v>2039</v>
      </c>
      <c r="O1378" t="s">
        <v>1690</v>
      </c>
      <c r="P1378" t="s">
        <v>156</v>
      </c>
      <c r="Q1378" t="s">
        <v>157</v>
      </c>
      <c r="R1378" t="s">
        <v>158</v>
      </c>
      <c r="S1378">
        <v>138.83000000000001</v>
      </c>
      <c r="T1378">
        <v>37.43</v>
      </c>
    </row>
    <row r="1379" spans="1:20" x14ac:dyDescent="0.35">
      <c r="A1379" t="s">
        <v>2806</v>
      </c>
      <c r="B1379">
        <v>3300025740</v>
      </c>
      <c r="C1379">
        <v>2489872</v>
      </c>
      <c r="D1379">
        <v>85</v>
      </c>
      <c r="E1379">
        <v>50924</v>
      </c>
      <c r="F1379">
        <v>1</v>
      </c>
      <c r="G1379">
        <v>1</v>
      </c>
      <c r="H1379">
        <v>1</v>
      </c>
      <c r="I1379">
        <v>43</v>
      </c>
      <c r="J1379">
        <v>95</v>
      </c>
      <c r="K1379">
        <v>4.05</v>
      </c>
      <c r="L1379">
        <v>74.75</v>
      </c>
      <c r="M1379" t="s">
        <v>183</v>
      </c>
      <c r="N1379" t="s">
        <v>2807</v>
      </c>
      <c r="O1379" t="s">
        <v>2808</v>
      </c>
      <c r="P1379" t="s">
        <v>156</v>
      </c>
      <c r="Q1379" t="s">
        <v>157</v>
      </c>
      <c r="R1379" t="s">
        <v>158</v>
      </c>
      <c r="S1379">
        <v>138.83000000000001</v>
      </c>
      <c r="T1379">
        <v>37.43</v>
      </c>
    </row>
    <row r="1380" spans="1:20" x14ac:dyDescent="0.35">
      <c r="A1380" t="s">
        <v>2809</v>
      </c>
      <c r="B1380">
        <v>3300025740</v>
      </c>
      <c r="C1380">
        <v>3008571</v>
      </c>
      <c r="D1380">
        <v>58</v>
      </c>
      <c r="E1380">
        <v>97940</v>
      </c>
      <c r="F1380">
        <v>0</v>
      </c>
      <c r="G1380">
        <v>2</v>
      </c>
      <c r="H1380">
        <v>0</v>
      </c>
      <c r="I1380">
        <v>40</v>
      </c>
      <c r="J1380">
        <v>92.38</v>
      </c>
      <c r="K1380">
        <v>1.43</v>
      </c>
      <c r="L1380">
        <v>85.23</v>
      </c>
      <c r="M1380" t="s">
        <v>153</v>
      </c>
      <c r="N1380" t="s">
        <v>1705</v>
      </c>
      <c r="O1380" t="s">
        <v>288</v>
      </c>
      <c r="P1380" t="s">
        <v>156</v>
      </c>
      <c r="Q1380" t="s">
        <v>157</v>
      </c>
      <c r="R1380" t="s">
        <v>158</v>
      </c>
      <c r="S1380">
        <v>138.83000000000001</v>
      </c>
      <c r="T1380">
        <v>37.43</v>
      </c>
    </row>
    <row r="1381" spans="1:20" x14ac:dyDescent="0.35">
      <c r="A1381" t="s">
        <v>103</v>
      </c>
      <c r="B1381">
        <v>3300025740</v>
      </c>
      <c r="C1381">
        <v>3079970</v>
      </c>
      <c r="D1381">
        <v>133</v>
      </c>
      <c r="E1381">
        <v>48074</v>
      </c>
      <c r="F1381">
        <v>1</v>
      </c>
      <c r="G1381">
        <v>1</v>
      </c>
      <c r="H1381">
        <v>1</v>
      </c>
      <c r="I1381">
        <v>45</v>
      </c>
      <c r="J1381">
        <v>95.22</v>
      </c>
      <c r="K1381">
        <v>4.96</v>
      </c>
      <c r="L1381">
        <v>70.42</v>
      </c>
      <c r="M1381" t="s">
        <v>183</v>
      </c>
      <c r="N1381" t="s">
        <v>1393</v>
      </c>
      <c r="O1381" t="s">
        <v>1394</v>
      </c>
      <c r="P1381" t="s">
        <v>156</v>
      </c>
      <c r="Q1381" t="s">
        <v>157</v>
      </c>
      <c r="R1381" t="s">
        <v>158</v>
      </c>
      <c r="S1381">
        <v>138.83000000000001</v>
      </c>
      <c r="T1381">
        <v>37.43</v>
      </c>
    </row>
    <row r="1382" spans="1:20" x14ac:dyDescent="0.35">
      <c r="A1382" t="s">
        <v>2810</v>
      </c>
      <c r="B1382">
        <v>3300025740</v>
      </c>
      <c r="C1382">
        <v>3185781</v>
      </c>
      <c r="D1382">
        <v>27</v>
      </c>
      <c r="E1382">
        <v>412891</v>
      </c>
      <c r="F1382">
        <v>0</v>
      </c>
      <c r="G1382">
        <v>0</v>
      </c>
      <c r="H1382">
        <v>0</v>
      </c>
      <c r="I1382">
        <v>39</v>
      </c>
      <c r="J1382">
        <v>79.91</v>
      </c>
      <c r="K1382">
        <v>0</v>
      </c>
      <c r="L1382">
        <v>79.91</v>
      </c>
      <c r="M1382" t="s">
        <v>153</v>
      </c>
      <c r="N1382" t="s">
        <v>2811</v>
      </c>
      <c r="O1382" t="s">
        <v>1242</v>
      </c>
      <c r="P1382" t="s">
        <v>156</v>
      </c>
      <c r="Q1382" t="s">
        <v>157</v>
      </c>
      <c r="R1382" t="s">
        <v>158</v>
      </c>
      <c r="S1382">
        <v>138.83000000000001</v>
      </c>
      <c r="T1382">
        <v>37.43</v>
      </c>
    </row>
    <row r="1383" spans="1:20" x14ac:dyDescent="0.35">
      <c r="A1383" t="s">
        <v>2812</v>
      </c>
      <c r="B1383">
        <v>3300025740</v>
      </c>
      <c r="C1383">
        <v>2718685</v>
      </c>
      <c r="D1383">
        <v>275</v>
      </c>
      <c r="E1383">
        <v>11933</v>
      </c>
      <c r="F1383">
        <v>1</v>
      </c>
      <c r="G1383">
        <v>1</v>
      </c>
      <c r="H1383">
        <v>1</v>
      </c>
      <c r="I1383">
        <v>33</v>
      </c>
      <c r="J1383">
        <v>73.599999999999994</v>
      </c>
      <c r="K1383">
        <v>0.54</v>
      </c>
      <c r="L1383">
        <v>70.900000000000006</v>
      </c>
      <c r="M1383" t="s">
        <v>153</v>
      </c>
      <c r="N1383" t="s">
        <v>1398</v>
      </c>
      <c r="O1383" t="s">
        <v>1399</v>
      </c>
      <c r="P1383" t="s">
        <v>156</v>
      </c>
      <c r="Q1383" t="s">
        <v>157</v>
      </c>
      <c r="R1383" t="s">
        <v>158</v>
      </c>
      <c r="S1383">
        <v>138.83000000000001</v>
      </c>
      <c r="T1383">
        <v>37.43</v>
      </c>
    </row>
    <row r="1384" spans="1:20" x14ac:dyDescent="0.35">
      <c r="A1384" t="s">
        <v>2813</v>
      </c>
      <c r="B1384">
        <v>3300025740</v>
      </c>
      <c r="C1384">
        <v>2645418</v>
      </c>
      <c r="D1384">
        <v>137</v>
      </c>
      <c r="E1384">
        <v>31263</v>
      </c>
      <c r="F1384">
        <v>0</v>
      </c>
      <c r="G1384">
        <v>1</v>
      </c>
      <c r="H1384">
        <v>0</v>
      </c>
      <c r="I1384">
        <v>44</v>
      </c>
      <c r="J1384">
        <v>93.55</v>
      </c>
      <c r="K1384">
        <v>3.01</v>
      </c>
      <c r="L1384">
        <v>78.5</v>
      </c>
      <c r="M1384" t="s">
        <v>153</v>
      </c>
      <c r="N1384" t="s">
        <v>1097</v>
      </c>
      <c r="O1384" t="s">
        <v>1098</v>
      </c>
      <c r="P1384" t="s">
        <v>156</v>
      </c>
      <c r="Q1384" t="s">
        <v>157</v>
      </c>
      <c r="R1384" t="s">
        <v>158</v>
      </c>
      <c r="S1384">
        <v>138.83000000000001</v>
      </c>
      <c r="T1384">
        <v>37.43</v>
      </c>
    </row>
    <row r="1385" spans="1:20" x14ac:dyDescent="0.35">
      <c r="A1385" t="s">
        <v>2814</v>
      </c>
      <c r="B1385">
        <v>3300025740</v>
      </c>
      <c r="C1385">
        <v>665630</v>
      </c>
      <c r="D1385">
        <v>60</v>
      </c>
      <c r="E1385">
        <v>14609</v>
      </c>
      <c r="F1385">
        <v>1</v>
      </c>
      <c r="G1385">
        <v>0</v>
      </c>
      <c r="H1385">
        <v>0</v>
      </c>
      <c r="I1385">
        <v>45</v>
      </c>
      <c r="J1385">
        <v>65.349999999999994</v>
      </c>
      <c r="K1385">
        <v>0.11</v>
      </c>
      <c r="L1385">
        <v>64.8</v>
      </c>
      <c r="M1385" t="s">
        <v>153</v>
      </c>
      <c r="N1385" t="s">
        <v>1752</v>
      </c>
      <c r="O1385" t="s">
        <v>1264</v>
      </c>
      <c r="P1385" t="s">
        <v>156</v>
      </c>
      <c r="Q1385" t="s">
        <v>157</v>
      </c>
      <c r="R1385" t="s">
        <v>158</v>
      </c>
      <c r="S1385">
        <v>138.83000000000001</v>
      </c>
      <c r="T1385">
        <v>37.43</v>
      </c>
    </row>
    <row r="1386" spans="1:20" x14ac:dyDescent="0.35">
      <c r="A1386" t="s">
        <v>2815</v>
      </c>
      <c r="B1386">
        <v>3300025740</v>
      </c>
      <c r="C1386">
        <v>682471</v>
      </c>
      <c r="D1386">
        <v>69</v>
      </c>
      <c r="E1386">
        <v>12831</v>
      </c>
      <c r="F1386">
        <v>0</v>
      </c>
      <c r="G1386">
        <v>1</v>
      </c>
      <c r="H1386">
        <v>2</v>
      </c>
      <c r="I1386">
        <v>43</v>
      </c>
      <c r="J1386">
        <v>79.83</v>
      </c>
      <c r="K1386">
        <v>0</v>
      </c>
      <c r="L1386">
        <v>79.83</v>
      </c>
      <c r="M1386" t="s">
        <v>153</v>
      </c>
      <c r="N1386" t="s">
        <v>1368</v>
      </c>
      <c r="O1386" t="s">
        <v>1369</v>
      </c>
      <c r="P1386" t="s">
        <v>156</v>
      </c>
      <c r="Q1386" t="s">
        <v>157</v>
      </c>
      <c r="R1386" t="s">
        <v>158</v>
      </c>
      <c r="S1386">
        <v>138.83000000000001</v>
      </c>
      <c r="T1386">
        <v>37.43</v>
      </c>
    </row>
    <row r="1387" spans="1:20" x14ac:dyDescent="0.35">
      <c r="A1387" t="s">
        <v>2816</v>
      </c>
      <c r="B1387">
        <v>3300025740</v>
      </c>
      <c r="C1387">
        <v>580486</v>
      </c>
      <c r="D1387">
        <v>45</v>
      </c>
      <c r="E1387">
        <v>18284</v>
      </c>
      <c r="F1387">
        <v>1</v>
      </c>
      <c r="G1387">
        <v>1</v>
      </c>
      <c r="H1387">
        <v>1</v>
      </c>
      <c r="I1387">
        <v>32</v>
      </c>
      <c r="J1387">
        <v>71.84</v>
      </c>
      <c r="K1387">
        <v>0</v>
      </c>
      <c r="L1387">
        <v>71.84</v>
      </c>
      <c r="M1387" t="s">
        <v>153</v>
      </c>
      <c r="N1387" t="s">
        <v>2817</v>
      </c>
      <c r="O1387" t="s">
        <v>2818</v>
      </c>
      <c r="P1387" t="s">
        <v>156</v>
      </c>
      <c r="Q1387" t="s">
        <v>157</v>
      </c>
      <c r="R1387" t="s">
        <v>158</v>
      </c>
      <c r="S1387">
        <v>138.83000000000001</v>
      </c>
      <c r="T1387">
        <v>37.43</v>
      </c>
    </row>
    <row r="1388" spans="1:20" x14ac:dyDescent="0.35">
      <c r="A1388" t="s">
        <v>2819</v>
      </c>
      <c r="B1388">
        <v>3300025740</v>
      </c>
      <c r="C1388">
        <v>1371349</v>
      </c>
      <c r="D1388">
        <v>106</v>
      </c>
      <c r="E1388">
        <v>17600</v>
      </c>
      <c r="F1388">
        <v>0</v>
      </c>
      <c r="G1388">
        <v>0</v>
      </c>
      <c r="H1388">
        <v>0</v>
      </c>
      <c r="I1388">
        <v>31</v>
      </c>
      <c r="J1388">
        <v>90.2</v>
      </c>
      <c r="K1388">
        <v>0</v>
      </c>
      <c r="L1388">
        <v>90.2</v>
      </c>
      <c r="M1388" t="s">
        <v>153</v>
      </c>
      <c r="N1388" t="s">
        <v>2071</v>
      </c>
      <c r="O1388" t="s">
        <v>2072</v>
      </c>
      <c r="P1388" t="s">
        <v>156</v>
      </c>
      <c r="Q1388" t="s">
        <v>157</v>
      </c>
      <c r="R1388" t="s">
        <v>158</v>
      </c>
      <c r="S1388">
        <v>138.83000000000001</v>
      </c>
      <c r="T1388">
        <v>37.43</v>
      </c>
    </row>
    <row r="1389" spans="1:20" x14ac:dyDescent="0.35">
      <c r="A1389" t="s">
        <v>2820</v>
      </c>
      <c r="B1389">
        <v>3300025740</v>
      </c>
      <c r="C1389">
        <v>1513521</v>
      </c>
      <c r="D1389">
        <v>49</v>
      </c>
      <c r="E1389">
        <v>59391</v>
      </c>
      <c r="F1389">
        <v>1</v>
      </c>
      <c r="G1389">
        <v>1</v>
      </c>
      <c r="H1389">
        <v>1</v>
      </c>
      <c r="I1389">
        <v>50</v>
      </c>
      <c r="J1389">
        <v>84.98</v>
      </c>
      <c r="K1389">
        <v>1.98</v>
      </c>
      <c r="L1389">
        <v>75.08</v>
      </c>
      <c r="M1389" t="s">
        <v>153</v>
      </c>
      <c r="N1389" t="s">
        <v>1730</v>
      </c>
      <c r="O1389" t="s">
        <v>1731</v>
      </c>
      <c r="P1389" t="s">
        <v>156</v>
      </c>
      <c r="Q1389" t="s">
        <v>157</v>
      </c>
      <c r="R1389" t="s">
        <v>158</v>
      </c>
      <c r="S1389">
        <v>138.83000000000001</v>
      </c>
      <c r="T1389">
        <v>37.43</v>
      </c>
    </row>
    <row r="1390" spans="1:20" x14ac:dyDescent="0.35">
      <c r="A1390" t="s">
        <v>2821</v>
      </c>
      <c r="B1390">
        <v>3300025740</v>
      </c>
      <c r="C1390">
        <v>2070324</v>
      </c>
      <c r="D1390">
        <v>158</v>
      </c>
      <c r="E1390">
        <v>18442</v>
      </c>
      <c r="F1390">
        <v>0</v>
      </c>
      <c r="G1390">
        <v>0</v>
      </c>
      <c r="H1390">
        <v>0</v>
      </c>
      <c r="I1390">
        <v>30</v>
      </c>
      <c r="J1390">
        <v>72.260000000000005</v>
      </c>
      <c r="K1390">
        <v>2.9</v>
      </c>
      <c r="L1390">
        <v>57.76</v>
      </c>
      <c r="M1390" t="s">
        <v>153</v>
      </c>
      <c r="N1390" t="s">
        <v>1813</v>
      </c>
      <c r="O1390" t="s">
        <v>1814</v>
      </c>
      <c r="P1390" t="s">
        <v>156</v>
      </c>
      <c r="Q1390" t="s">
        <v>157</v>
      </c>
      <c r="R1390" t="s">
        <v>158</v>
      </c>
      <c r="S1390">
        <v>138.83000000000001</v>
      </c>
      <c r="T1390">
        <v>37.43</v>
      </c>
    </row>
    <row r="1391" spans="1:20" x14ac:dyDescent="0.35">
      <c r="A1391" t="s">
        <v>2822</v>
      </c>
      <c r="B1391">
        <v>3300025740</v>
      </c>
      <c r="C1391">
        <v>2073168</v>
      </c>
      <c r="D1391">
        <v>257</v>
      </c>
      <c r="E1391">
        <v>10188</v>
      </c>
      <c r="F1391">
        <v>1</v>
      </c>
      <c r="G1391">
        <v>0</v>
      </c>
      <c r="H1391">
        <v>0</v>
      </c>
      <c r="I1391">
        <v>31</v>
      </c>
      <c r="J1391">
        <v>72.650000000000006</v>
      </c>
      <c r="K1391">
        <v>0</v>
      </c>
      <c r="L1391">
        <v>72.650000000000006</v>
      </c>
      <c r="M1391" t="s">
        <v>153</v>
      </c>
      <c r="N1391" t="s">
        <v>1092</v>
      </c>
      <c r="O1391" t="s">
        <v>1009</v>
      </c>
      <c r="P1391" t="s">
        <v>156</v>
      </c>
      <c r="Q1391" t="s">
        <v>157</v>
      </c>
      <c r="R1391" t="s">
        <v>158</v>
      </c>
      <c r="S1391">
        <v>138.83000000000001</v>
      </c>
      <c r="T1391">
        <v>37.43</v>
      </c>
    </row>
    <row r="1392" spans="1:20" x14ac:dyDescent="0.35">
      <c r="A1392" t="s">
        <v>2823</v>
      </c>
      <c r="B1392">
        <v>3300025740</v>
      </c>
      <c r="C1392">
        <v>2018179</v>
      </c>
      <c r="D1392">
        <v>107</v>
      </c>
      <c r="E1392">
        <v>30970</v>
      </c>
      <c r="F1392">
        <v>1</v>
      </c>
      <c r="G1392">
        <v>2</v>
      </c>
      <c r="H1392">
        <v>1</v>
      </c>
      <c r="I1392">
        <v>43</v>
      </c>
      <c r="J1392">
        <v>90.03</v>
      </c>
      <c r="K1392">
        <v>1.05</v>
      </c>
      <c r="L1392">
        <v>84.78</v>
      </c>
      <c r="M1392" t="s">
        <v>183</v>
      </c>
      <c r="N1392" t="s">
        <v>1716</v>
      </c>
      <c r="O1392" t="s">
        <v>1717</v>
      </c>
      <c r="P1392" t="s">
        <v>156</v>
      </c>
      <c r="Q1392" t="s">
        <v>157</v>
      </c>
      <c r="R1392" t="s">
        <v>158</v>
      </c>
      <c r="S1392">
        <v>138.83000000000001</v>
      </c>
      <c r="T1392">
        <v>37.43</v>
      </c>
    </row>
    <row r="1393" spans="1:20" x14ac:dyDescent="0.35">
      <c r="A1393" t="s">
        <v>2824</v>
      </c>
      <c r="B1393">
        <v>3300025740</v>
      </c>
      <c r="C1393">
        <v>2056132</v>
      </c>
      <c r="D1393">
        <v>71</v>
      </c>
      <c r="E1393">
        <v>58189</v>
      </c>
      <c r="F1393">
        <v>0</v>
      </c>
      <c r="G1393">
        <v>1</v>
      </c>
      <c r="H1393">
        <v>1</v>
      </c>
      <c r="I1393">
        <v>36</v>
      </c>
      <c r="J1393">
        <v>90.94</v>
      </c>
      <c r="K1393">
        <v>2.38</v>
      </c>
      <c r="L1393">
        <v>79.040000000000006</v>
      </c>
      <c r="M1393" t="s">
        <v>153</v>
      </c>
      <c r="N1393" t="s">
        <v>1220</v>
      </c>
      <c r="O1393" t="s">
        <v>1221</v>
      </c>
      <c r="P1393" t="s">
        <v>156</v>
      </c>
      <c r="Q1393" t="s">
        <v>157</v>
      </c>
      <c r="R1393" t="s">
        <v>158</v>
      </c>
      <c r="S1393">
        <v>138.83000000000001</v>
      </c>
      <c r="T1393">
        <v>37.43</v>
      </c>
    </row>
    <row r="1394" spans="1:20" x14ac:dyDescent="0.35">
      <c r="A1394" t="s">
        <v>2825</v>
      </c>
      <c r="B1394">
        <v>3300025740</v>
      </c>
      <c r="C1394">
        <v>1958865</v>
      </c>
      <c r="D1394">
        <v>209</v>
      </c>
      <c r="E1394">
        <v>12523</v>
      </c>
      <c r="F1394">
        <v>2</v>
      </c>
      <c r="G1394">
        <v>0</v>
      </c>
      <c r="H1394">
        <v>0</v>
      </c>
      <c r="I1394">
        <v>42</v>
      </c>
      <c r="J1394">
        <v>79.489999999999995</v>
      </c>
      <c r="K1394">
        <v>0</v>
      </c>
      <c r="L1394">
        <v>79.489999999999995</v>
      </c>
      <c r="M1394" t="s">
        <v>153</v>
      </c>
      <c r="N1394" t="s">
        <v>2826</v>
      </c>
      <c r="O1394" t="s">
        <v>2827</v>
      </c>
      <c r="P1394" t="s">
        <v>156</v>
      </c>
      <c r="Q1394" t="s">
        <v>157</v>
      </c>
      <c r="R1394" t="s">
        <v>158</v>
      </c>
      <c r="S1394">
        <v>138.83000000000001</v>
      </c>
      <c r="T1394">
        <v>37.43</v>
      </c>
    </row>
    <row r="1395" spans="1:20" x14ac:dyDescent="0.35">
      <c r="A1395" t="s">
        <v>2828</v>
      </c>
      <c r="B1395">
        <v>3300025740</v>
      </c>
      <c r="C1395">
        <v>1781586</v>
      </c>
      <c r="D1395">
        <v>202</v>
      </c>
      <c r="E1395">
        <v>10901</v>
      </c>
      <c r="F1395">
        <v>0</v>
      </c>
      <c r="G1395">
        <v>1</v>
      </c>
      <c r="H1395">
        <v>0</v>
      </c>
      <c r="I1395">
        <v>32</v>
      </c>
      <c r="J1395">
        <v>81.290000000000006</v>
      </c>
      <c r="K1395">
        <v>3.84</v>
      </c>
      <c r="L1395">
        <v>62.09</v>
      </c>
      <c r="M1395" t="s">
        <v>153</v>
      </c>
      <c r="N1395" t="s">
        <v>2829</v>
      </c>
      <c r="O1395" t="s">
        <v>1333</v>
      </c>
      <c r="P1395" t="s">
        <v>156</v>
      </c>
      <c r="Q1395" t="s">
        <v>157</v>
      </c>
      <c r="R1395" t="s">
        <v>158</v>
      </c>
      <c r="S1395">
        <v>138.83000000000001</v>
      </c>
      <c r="T1395">
        <v>37.43</v>
      </c>
    </row>
    <row r="1396" spans="1:20" x14ac:dyDescent="0.35">
      <c r="A1396" t="s">
        <v>2830</v>
      </c>
      <c r="B1396">
        <v>3300025740</v>
      </c>
      <c r="C1396">
        <v>2814013</v>
      </c>
      <c r="D1396">
        <v>49</v>
      </c>
      <c r="E1396">
        <v>110428</v>
      </c>
      <c r="F1396">
        <v>1</v>
      </c>
      <c r="G1396">
        <v>1</v>
      </c>
      <c r="H1396">
        <v>1</v>
      </c>
      <c r="I1396">
        <v>46</v>
      </c>
      <c r="J1396">
        <v>97.73</v>
      </c>
      <c r="K1396">
        <v>0</v>
      </c>
      <c r="L1396">
        <v>97.73</v>
      </c>
      <c r="M1396" t="s">
        <v>183</v>
      </c>
      <c r="N1396" t="s">
        <v>2158</v>
      </c>
      <c r="O1396" t="s">
        <v>1822</v>
      </c>
      <c r="P1396" t="s">
        <v>156</v>
      </c>
      <c r="Q1396" t="s">
        <v>157</v>
      </c>
      <c r="R1396" t="s">
        <v>158</v>
      </c>
      <c r="S1396">
        <v>138.83000000000001</v>
      </c>
      <c r="T1396">
        <v>37.43</v>
      </c>
    </row>
    <row r="1397" spans="1:20" x14ac:dyDescent="0.35">
      <c r="A1397" t="s">
        <v>2831</v>
      </c>
      <c r="B1397">
        <v>3300025740</v>
      </c>
      <c r="C1397">
        <v>2988268</v>
      </c>
      <c r="D1397">
        <v>79</v>
      </c>
      <c r="E1397">
        <v>51199</v>
      </c>
      <c r="F1397">
        <v>1</v>
      </c>
      <c r="G1397">
        <v>1</v>
      </c>
      <c r="H1397">
        <v>1</v>
      </c>
      <c r="I1397">
        <v>43</v>
      </c>
      <c r="J1397">
        <v>96.8</v>
      </c>
      <c r="K1397">
        <v>1.2</v>
      </c>
      <c r="L1397">
        <v>90.8</v>
      </c>
      <c r="M1397" t="s">
        <v>183</v>
      </c>
      <c r="N1397" t="s">
        <v>1771</v>
      </c>
      <c r="O1397" t="s">
        <v>1772</v>
      </c>
      <c r="P1397" t="s">
        <v>156</v>
      </c>
      <c r="Q1397" t="s">
        <v>157</v>
      </c>
      <c r="R1397" t="s">
        <v>158</v>
      </c>
      <c r="S1397">
        <v>138.83000000000001</v>
      </c>
      <c r="T1397">
        <v>37.43</v>
      </c>
    </row>
    <row r="1398" spans="1:20" x14ac:dyDescent="0.35">
      <c r="A1398" t="s">
        <v>2832</v>
      </c>
      <c r="B1398">
        <v>3300025740</v>
      </c>
      <c r="C1398">
        <v>2969428</v>
      </c>
      <c r="D1398">
        <v>105</v>
      </c>
      <c r="E1398">
        <v>37590</v>
      </c>
      <c r="F1398">
        <v>1</v>
      </c>
      <c r="G1398">
        <v>1</v>
      </c>
      <c r="H1398">
        <v>1</v>
      </c>
      <c r="I1398">
        <v>38</v>
      </c>
      <c r="J1398">
        <v>83.33</v>
      </c>
      <c r="K1398">
        <v>2.91</v>
      </c>
      <c r="L1398">
        <v>68.78</v>
      </c>
      <c r="M1398" t="s">
        <v>153</v>
      </c>
      <c r="N1398" t="s">
        <v>2833</v>
      </c>
      <c r="O1398" t="s">
        <v>1454</v>
      </c>
      <c r="P1398" t="s">
        <v>156</v>
      </c>
      <c r="Q1398" t="s">
        <v>157</v>
      </c>
      <c r="R1398" t="s">
        <v>158</v>
      </c>
      <c r="S1398">
        <v>138.83000000000001</v>
      </c>
      <c r="T1398">
        <v>37.43</v>
      </c>
    </row>
    <row r="1399" spans="1:20" x14ac:dyDescent="0.35">
      <c r="A1399" t="s">
        <v>2834</v>
      </c>
      <c r="B1399">
        <v>3300025740</v>
      </c>
      <c r="C1399">
        <v>2934272</v>
      </c>
      <c r="D1399">
        <v>449</v>
      </c>
      <c r="E1399">
        <v>6978</v>
      </c>
      <c r="F1399">
        <v>0</v>
      </c>
      <c r="G1399">
        <v>1</v>
      </c>
      <c r="H1399">
        <v>1</v>
      </c>
      <c r="I1399">
        <v>39</v>
      </c>
      <c r="J1399">
        <v>70.31</v>
      </c>
      <c r="K1399">
        <v>0</v>
      </c>
      <c r="L1399">
        <v>70.31</v>
      </c>
      <c r="M1399" t="s">
        <v>153</v>
      </c>
      <c r="N1399" t="s">
        <v>2835</v>
      </c>
      <c r="O1399" t="s">
        <v>571</v>
      </c>
      <c r="P1399" t="s">
        <v>156</v>
      </c>
      <c r="Q1399" t="s">
        <v>157</v>
      </c>
      <c r="R1399" t="s">
        <v>158</v>
      </c>
      <c r="S1399">
        <v>138.83000000000001</v>
      </c>
      <c r="T1399">
        <v>37.43</v>
      </c>
    </row>
    <row r="1400" spans="1:20" x14ac:dyDescent="0.35">
      <c r="A1400" t="s">
        <v>2836</v>
      </c>
      <c r="B1400">
        <v>3300025740</v>
      </c>
      <c r="C1400">
        <v>2769293</v>
      </c>
      <c r="D1400">
        <v>55</v>
      </c>
      <c r="E1400">
        <v>84430</v>
      </c>
      <c r="F1400">
        <v>0</v>
      </c>
      <c r="G1400">
        <v>1</v>
      </c>
      <c r="H1400">
        <v>0</v>
      </c>
      <c r="I1400">
        <v>42</v>
      </c>
      <c r="J1400">
        <v>98.37</v>
      </c>
      <c r="K1400">
        <v>0.65</v>
      </c>
      <c r="L1400">
        <v>95.12</v>
      </c>
      <c r="M1400" t="s">
        <v>153</v>
      </c>
      <c r="N1400" t="s">
        <v>2837</v>
      </c>
      <c r="O1400" t="s">
        <v>2838</v>
      </c>
      <c r="P1400" t="s">
        <v>156</v>
      </c>
      <c r="Q1400" t="s">
        <v>157</v>
      </c>
      <c r="R1400" t="s">
        <v>158</v>
      </c>
      <c r="S1400">
        <v>138.83000000000001</v>
      </c>
      <c r="T1400">
        <v>37.43</v>
      </c>
    </row>
    <row r="1401" spans="1:20" x14ac:dyDescent="0.35">
      <c r="A1401" t="s">
        <v>2839</v>
      </c>
      <c r="B1401">
        <v>3300025740</v>
      </c>
      <c r="C1401">
        <v>2751209</v>
      </c>
      <c r="D1401">
        <v>200</v>
      </c>
      <c r="E1401">
        <v>19973</v>
      </c>
      <c r="F1401">
        <v>1</v>
      </c>
      <c r="G1401">
        <v>1</v>
      </c>
      <c r="H1401">
        <v>1</v>
      </c>
      <c r="I1401">
        <v>41</v>
      </c>
      <c r="J1401">
        <v>85.13</v>
      </c>
      <c r="K1401">
        <v>2.52</v>
      </c>
      <c r="L1401">
        <v>72.53</v>
      </c>
      <c r="M1401" t="s">
        <v>153</v>
      </c>
      <c r="N1401" t="s">
        <v>1311</v>
      </c>
      <c r="O1401" t="s">
        <v>1739</v>
      </c>
      <c r="P1401" t="s">
        <v>156</v>
      </c>
      <c r="Q1401" t="s">
        <v>157</v>
      </c>
      <c r="R1401" t="s">
        <v>158</v>
      </c>
      <c r="S1401">
        <v>138.83000000000001</v>
      </c>
      <c r="T1401">
        <v>37.43</v>
      </c>
    </row>
    <row r="1402" spans="1:20" x14ac:dyDescent="0.35">
      <c r="A1402" t="s">
        <v>2840</v>
      </c>
      <c r="B1402">
        <v>3300025740</v>
      </c>
      <c r="C1402">
        <v>3432334</v>
      </c>
      <c r="D1402">
        <v>74</v>
      </c>
      <c r="E1402">
        <v>80576</v>
      </c>
      <c r="F1402">
        <v>0</v>
      </c>
      <c r="G1402">
        <v>1</v>
      </c>
      <c r="H1402">
        <v>0</v>
      </c>
      <c r="I1402">
        <v>40</v>
      </c>
      <c r="J1402">
        <v>97.85</v>
      </c>
      <c r="K1402">
        <v>2.69</v>
      </c>
      <c r="L1402">
        <v>84.4</v>
      </c>
      <c r="M1402" t="s">
        <v>153</v>
      </c>
      <c r="N1402" t="s">
        <v>1298</v>
      </c>
      <c r="O1402" t="s">
        <v>1299</v>
      </c>
      <c r="P1402" t="s">
        <v>156</v>
      </c>
      <c r="Q1402" t="s">
        <v>157</v>
      </c>
      <c r="R1402" t="s">
        <v>158</v>
      </c>
      <c r="S1402">
        <v>138.83000000000001</v>
      </c>
      <c r="T1402">
        <v>37.43</v>
      </c>
    </row>
    <row r="1403" spans="1:20" x14ac:dyDescent="0.35">
      <c r="A1403" t="s">
        <v>2841</v>
      </c>
      <c r="B1403">
        <v>3300025740</v>
      </c>
      <c r="C1403">
        <v>1564085</v>
      </c>
      <c r="D1403">
        <v>254</v>
      </c>
      <c r="E1403">
        <v>6635</v>
      </c>
      <c r="F1403">
        <v>0</v>
      </c>
      <c r="G1403">
        <v>1</v>
      </c>
      <c r="H1403">
        <v>1</v>
      </c>
      <c r="I1403">
        <v>32</v>
      </c>
      <c r="J1403">
        <v>70.84</v>
      </c>
      <c r="K1403">
        <v>1.73</v>
      </c>
      <c r="L1403">
        <v>62.19</v>
      </c>
      <c r="M1403" t="s">
        <v>153</v>
      </c>
      <c r="N1403" t="s">
        <v>2107</v>
      </c>
      <c r="O1403" t="s">
        <v>1284</v>
      </c>
      <c r="P1403" t="s">
        <v>156</v>
      </c>
      <c r="Q1403" t="s">
        <v>157</v>
      </c>
      <c r="R1403" t="s">
        <v>158</v>
      </c>
      <c r="S1403">
        <v>138.83000000000001</v>
      </c>
      <c r="T1403">
        <v>37.43</v>
      </c>
    </row>
    <row r="1404" spans="1:20" x14ac:dyDescent="0.35">
      <c r="A1404" t="s">
        <v>2842</v>
      </c>
      <c r="B1404">
        <v>3300025740</v>
      </c>
      <c r="C1404">
        <v>1501319</v>
      </c>
      <c r="D1404">
        <v>156</v>
      </c>
      <c r="E1404">
        <v>12233</v>
      </c>
      <c r="F1404">
        <v>0</v>
      </c>
      <c r="G1404">
        <v>0</v>
      </c>
      <c r="H1404">
        <v>0</v>
      </c>
      <c r="I1404">
        <v>35</v>
      </c>
      <c r="J1404">
        <v>81.96</v>
      </c>
      <c r="K1404">
        <v>0.38</v>
      </c>
      <c r="L1404">
        <v>80.06</v>
      </c>
      <c r="M1404" t="s">
        <v>153</v>
      </c>
      <c r="N1404" t="s">
        <v>1711</v>
      </c>
      <c r="O1404" t="s">
        <v>1712</v>
      </c>
      <c r="P1404" t="s">
        <v>156</v>
      </c>
      <c r="Q1404" t="s">
        <v>157</v>
      </c>
      <c r="R1404" t="s">
        <v>158</v>
      </c>
      <c r="S1404">
        <v>138.83000000000001</v>
      </c>
      <c r="T1404">
        <v>37.43</v>
      </c>
    </row>
    <row r="1405" spans="1:20" x14ac:dyDescent="0.35">
      <c r="A1405" t="s">
        <v>2843</v>
      </c>
      <c r="B1405">
        <v>3300025740</v>
      </c>
      <c r="C1405">
        <v>1400654</v>
      </c>
      <c r="D1405">
        <v>234</v>
      </c>
      <c r="E1405">
        <v>6451</v>
      </c>
      <c r="F1405">
        <v>0</v>
      </c>
      <c r="G1405">
        <v>0</v>
      </c>
      <c r="H1405">
        <v>0</v>
      </c>
      <c r="I1405">
        <v>21</v>
      </c>
      <c r="J1405">
        <v>65.66</v>
      </c>
      <c r="K1405">
        <v>0</v>
      </c>
      <c r="L1405">
        <v>65.66</v>
      </c>
      <c r="M1405" t="s">
        <v>153</v>
      </c>
      <c r="N1405" t="s">
        <v>2155</v>
      </c>
      <c r="O1405" t="s">
        <v>2156</v>
      </c>
      <c r="P1405" t="s">
        <v>156</v>
      </c>
      <c r="Q1405" t="s">
        <v>157</v>
      </c>
      <c r="R1405" t="s">
        <v>158</v>
      </c>
      <c r="S1405">
        <v>138.83000000000001</v>
      </c>
      <c r="T1405">
        <v>37.43</v>
      </c>
    </row>
    <row r="1406" spans="1:20" x14ac:dyDescent="0.35">
      <c r="A1406" t="s">
        <v>2844</v>
      </c>
      <c r="B1406">
        <v>3300025740</v>
      </c>
      <c r="C1406">
        <v>1238138</v>
      </c>
      <c r="D1406">
        <v>238</v>
      </c>
      <c r="E1406">
        <v>5613</v>
      </c>
      <c r="F1406">
        <v>0</v>
      </c>
      <c r="G1406">
        <v>0</v>
      </c>
      <c r="H1406">
        <v>0</v>
      </c>
      <c r="I1406">
        <v>24</v>
      </c>
      <c r="J1406">
        <v>51.94</v>
      </c>
      <c r="K1406">
        <v>0</v>
      </c>
      <c r="L1406">
        <v>51.94</v>
      </c>
      <c r="M1406" t="s">
        <v>153</v>
      </c>
      <c r="N1406" t="s">
        <v>1658</v>
      </c>
      <c r="O1406" t="s">
        <v>1659</v>
      </c>
      <c r="P1406" t="s">
        <v>156</v>
      </c>
      <c r="Q1406" t="s">
        <v>157</v>
      </c>
      <c r="R1406" t="s">
        <v>158</v>
      </c>
      <c r="S1406">
        <v>138.83000000000001</v>
      </c>
      <c r="T1406">
        <v>37.43</v>
      </c>
    </row>
    <row r="1407" spans="1:20" x14ac:dyDescent="0.35">
      <c r="A1407" t="s">
        <v>2845</v>
      </c>
      <c r="B1407">
        <v>3300025720</v>
      </c>
      <c r="C1407">
        <v>2557533</v>
      </c>
      <c r="D1407">
        <v>196</v>
      </c>
      <c r="E1407">
        <v>19401</v>
      </c>
      <c r="F1407">
        <v>0</v>
      </c>
      <c r="G1407">
        <v>1</v>
      </c>
      <c r="H1407">
        <v>1</v>
      </c>
      <c r="I1407">
        <v>40</v>
      </c>
      <c r="J1407">
        <v>87.74</v>
      </c>
      <c r="K1407">
        <v>3.39</v>
      </c>
      <c r="L1407">
        <v>70.790000000000006</v>
      </c>
      <c r="M1407" t="s">
        <v>153</v>
      </c>
      <c r="N1407" t="s">
        <v>1813</v>
      </c>
      <c r="O1407" t="s">
        <v>1814</v>
      </c>
      <c r="P1407" t="s">
        <v>156</v>
      </c>
      <c r="Q1407" t="s">
        <v>157</v>
      </c>
      <c r="R1407" t="s">
        <v>158</v>
      </c>
      <c r="S1407">
        <v>138.83000000000001</v>
      </c>
      <c r="T1407">
        <v>37.43</v>
      </c>
    </row>
    <row r="1408" spans="1:20" x14ac:dyDescent="0.35">
      <c r="A1408" t="s">
        <v>2846</v>
      </c>
      <c r="B1408">
        <v>3300025720</v>
      </c>
      <c r="C1408">
        <v>2475702</v>
      </c>
      <c r="D1408">
        <v>281</v>
      </c>
      <c r="E1408">
        <v>10294</v>
      </c>
      <c r="F1408">
        <v>0</v>
      </c>
      <c r="G1408">
        <v>2</v>
      </c>
      <c r="H1408">
        <v>0</v>
      </c>
      <c r="I1408">
        <v>32</v>
      </c>
      <c r="J1408">
        <v>72.98</v>
      </c>
      <c r="K1408">
        <v>1.1200000000000001</v>
      </c>
      <c r="L1408">
        <v>67.38</v>
      </c>
      <c r="M1408" t="s">
        <v>153</v>
      </c>
      <c r="N1408" t="s">
        <v>1678</v>
      </c>
      <c r="O1408" t="s">
        <v>1414</v>
      </c>
      <c r="P1408" t="s">
        <v>156</v>
      </c>
      <c r="Q1408" t="s">
        <v>157</v>
      </c>
      <c r="R1408" t="s">
        <v>158</v>
      </c>
      <c r="S1408">
        <v>138.83000000000001</v>
      </c>
      <c r="T1408">
        <v>37.43</v>
      </c>
    </row>
    <row r="1409" spans="1:20" x14ac:dyDescent="0.35">
      <c r="A1409" t="s">
        <v>2847</v>
      </c>
      <c r="B1409">
        <v>3300025720</v>
      </c>
      <c r="C1409">
        <v>2290157</v>
      </c>
      <c r="D1409">
        <v>110</v>
      </c>
      <c r="E1409">
        <v>37032</v>
      </c>
      <c r="F1409">
        <v>0</v>
      </c>
      <c r="G1409">
        <v>0</v>
      </c>
      <c r="H1409">
        <v>0</v>
      </c>
      <c r="I1409">
        <v>33</v>
      </c>
      <c r="J1409">
        <v>73.16</v>
      </c>
      <c r="K1409">
        <v>0.85</v>
      </c>
      <c r="L1409">
        <v>68.91</v>
      </c>
      <c r="M1409" t="s">
        <v>153</v>
      </c>
      <c r="N1409" t="s">
        <v>1092</v>
      </c>
      <c r="O1409" t="s">
        <v>1009</v>
      </c>
      <c r="P1409" t="s">
        <v>156</v>
      </c>
      <c r="Q1409" t="s">
        <v>157</v>
      </c>
      <c r="R1409" t="s">
        <v>158</v>
      </c>
      <c r="S1409">
        <v>138.83000000000001</v>
      </c>
      <c r="T1409">
        <v>37.43</v>
      </c>
    </row>
    <row r="1410" spans="1:20" x14ac:dyDescent="0.35">
      <c r="A1410" t="s">
        <v>2848</v>
      </c>
      <c r="B1410">
        <v>3300025720</v>
      </c>
      <c r="C1410">
        <v>2074145</v>
      </c>
      <c r="D1410">
        <v>67</v>
      </c>
      <c r="E1410">
        <v>53806</v>
      </c>
      <c r="F1410">
        <v>0</v>
      </c>
      <c r="G1410">
        <v>1</v>
      </c>
      <c r="H1410">
        <v>0</v>
      </c>
      <c r="I1410">
        <v>40</v>
      </c>
      <c r="J1410">
        <v>91.09</v>
      </c>
      <c r="K1410">
        <v>4.55</v>
      </c>
      <c r="L1410">
        <v>68.34</v>
      </c>
      <c r="M1410" t="s">
        <v>153</v>
      </c>
      <c r="N1410" t="s">
        <v>2829</v>
      </c>
      <c r="O1410" t="s">
        <v>1333</v>
      </c>
      <c r="P1410" t="s">
        <v>156</v>
      </c>
      <c r="Q1410" t="s">
        <v>157</v>
      </c>
      <c r="R1410" t="s">
        <v>158</v>
      </c>
      <c r="S1410">
        <v>138.83000000000001</v>
      </c>
      <c r="T1410">
        <v>37.43</v>
      </c>
    </row>
    <row r="1411" spans="1:20" x14ac:dyDescent="0.35">
      <c r="A1411" t="s">
        <v>2849</v>
      </c>
      <c r="B1411">
        <v>3300025720</v>
      </c>
      <c r="C1411">
        <v>2144294</v>
      </c>
      <c r="D1411">
        <v>127</v>
      </c>
      <c r="E1411">
        <v>23355</v>
      </c>
      <c r="F1411">
        <v>1</v>
      </c>
      <c r="G1411">
        <v>1</v>
      </c>
      <c r="H1411">
        <v>1</v>
      </c>
      <c r="I1411">
        <v>35</v>
      </c>
      <c r="J1411">
        <v>76.86</v>
      </c>
      <c r="K1411">
        <v>1.72</v>
      </c>
      <c r="L1411">
        <v>68.260000000000005</v>
      </c>
      <c r="M1411" t="s">
        <v>153</v>
      </c>
      <c r="N1411" t="s">
        <v>1692</v>
      </c>
      <c r="O1411" t="s">
        <v>1693</v>
      </c>
      <c r="P1411" t="s">
        <v>156</v>
      </c>
      <c r="Q1411" t="s">
        <v>157</v>
      </c>
      <c r="R1411" t="s">
        <v>158</v>
      </c>
      <c r="S1411">
        <v>138.83000000000001</v>
      </c>
      <c r="T1411">
        <v>37.43</v>
      </c>
    </row>
    <row r="1412" spans="1:20" x14ac:dyDescent="0.35">
      <c r="A1412" t="s">
        <v>2850</v>
      </c>
      <c r="B1412">
        <v>3300025720</v>
      </c>
      <c r="C1412">
        <v>2067839</v>
      </c>
      <c r="D1412">
        <v>118</v>
      </c>
      <c r="E1412">
        <v>33164</v>
      </c>
      <c r="F1412">
        <v>1</v>
      </c>
      <c r="G1412">
        <v>0</v>
      </c>
      <c r="H1412">
        <v>0</v>
      </c>
      <c r="I1412">
        <v>38</v>
      </c>
      <c r="J1412">
        <v>89.5</v>
      </c>
      <c r="K1412">
        <v>2.2000000000000002</v>
      </c>
      <c r="L1412">
        <v>78.5</v>
      </c>
      <c r="M1412" t="s">
        <v>153</v>
      </c>
      <c r="N1412" t="s">
        <v>2582</v>
      </c>
      <c r="O1412" t="s">
        <v>2181</v>
      </c>
      <c r="P1412" t="s">
        <v>156</v>
      </c>
      <c r="Q1412" t="s">
        <v>157</v>
      </c>
      <c r="R1412" t="s">
        <v>158</v>
      </c>
      <c r="S1412">
        <v>138.83000000000001</v>
      </c>
      <c r="T1412">
        <v>37.43</v>
      </c>
    </row>
    <row r="1413" spans="1:20" x14ac:dyDescent="0.35">
      <c r="A1413" t="s">
        <v>2851</v>
      </c>
      <c r="B1413">
        <v>3300025720</v>
      </c>
      <c r="C1413">
        <v>2072700</v>
      </c>
      <c r="D1413">
        <v>312</v>
      </c>
      <c r="E1413">
        <v>7361</v>
      </c>
      <c r="F1413">
        <v>0</v>
      </c>
      <c r="G1413">
        <v>0</v>
      </c>
      <c r="H1413">
        <v>0</v>
      </c>
      <c r="I1413">
        <v>34</v>
      </c>
      <c r="J1413">
        <v>76.72</v>
      </c>
      <c r="K1413">
        <v>1.42</v>
      </c>
      <c r="L1413">
        <v>69.62</v>
      </c>
      <c r="M1413" t="s">
        <v>153</v>
      </c>
      <c r="N1413" t="s">
        <v>2852</v>
      </c>
      <c r="O1413" t="s">
        <v>2853</v>
      </c>
      <c r="P1413" t="s">
        <v>156</v>
      </c>
      <c r="Q1413" t="s">
        <v>157</v>
      </c>
      <c r="R1413" t="s">
        <v>158</v>
      </c>
      <c r="S1413">
        <v>138.83000000000001</v>
      </c>
      <c r="T1413">
        <v>37.43</v>
      </c>
    </row>
    <row r="1414" spans="1:20" x14ac:dyDescent="0.35">
      <c r="A1414" t="s">
        <v>2854</v>
      </c>
      <c r="B1414">
        <v>3300025720</v>
      </c>
      <c r="C1414">
        <v>1927443</v>
      </c>
      <c r="D1414">
        <v>206</v>
      </c>
      <c r="E1414">
        <v>11454</v>
      </c>
      <c r="F1414">
        <v>1</v>
      </c>
      <c r="G1414">
        <v>0</v>
      </c>
      <c r="H1414">
        <v>0</v>
      </c>
      <c r="I1414">
        <v>44</v>
      </c>
      <c r="J1414">
        <v>91.15</v>
      </c>
      <c r="K1414">
        <v>4.2699999999999996</v>
      </c>
      <c r="L1414">
        <v>69.8</v>
      </c>
      <c r="M1414" t="s">
        <v>153</v>
      </c>
      <c r="N1414" t="s">
        <v>2855</v>
      </c>
      <c r="O1414" t="s">
        <v>2856</v>
      </c>
      <c r="P1414" t="s">
        <v>156</v>
      </c>
      <c r="Q1414" t="s">
        <v>157</v>
      </c>
      <c r="R1414" t="s">
        <v>158</v>
      </c>
      <c r="S1414">
        <v>138.83000000000001</v>
      </c>
      <c r="T1414">
        <v>37.43</v>
      </c>
    </row>
    <row r="1415" spans="1:20" x14ac:dyDescent="0.35">
      <c r="A1415" t="s">
        <v>2857</v>
      </c>
      <c r="B1415">
        <v>3300025720</v>
      </c>
      <c r="C1415">
        <v>1174971</v>
      </c>
      <c r="D1415">
        <v>120</v>
      </c>
      <c r="E1415">
        <v>15067</v>
      </c>
      <c r="F1415">
        <v>0</v>
      </c>
      <c r="G1415">
        <v>0</v>
      </c>
      <c r="H1415">
        <v>0</v>
      </c>
      <c r="I1415">
        <v>24</v>
      </c>
      <c r="J1415">
        <v>74.84</v>
      </c>
      <c r="K1415">
        <v>0.65</v>
      </c>
      <c r="L1415">
        <v>71.59</v>
      </c>
      <c r="M1415" t="s">
        <v>153</v>
      </c>
      <c r="N1415" t="s">
        <v>2071</v>
      </c>
      <c r="O1415" t="s">
        <v>2072</v>
      </c>
      <c r="P1415" t="s">
        <v>156</v>
      </c>
      <c r="Q1415" t="s">
        <v>157</v>
      </c>
      <c r="R1415" t="s">
        <v>158</v>
      </c>
      <c r="S1415">
        <v>138.83000000000001</v>
      </c>
      <c r="T1415">
        <v>37.43</v>
      </c>
    </row>
    <row r="1416" spans="1:20" x14ac:dyDescent="0.35">
      <c r="A1416" t="s">
        <v>2858</v>
      </c>
      <c r="B1416">
        <v>3300025720</v>
      </c>
      <c r="C1416">
        <v>1227530</v>
      </c>
      <c r="D1416">
        <v>209</v>
      </c>
      <c r="E1416">
        <v>6188</v>
      </c>
      <c r="F1416">
        <v>0</v>
      </c>
      <c r="G1416">
        <v>1</v>
      </c>
      <c r="H1416">
        <v>1</v>
      </c>
      <c r="I1416">
        <v>29</v>
      </c>
      <c r="J1416">
        <v>73.31</v>
      </c>
      <c r="K1416">
        <v>0.66</v>
      </c>
      <c r="L1416">
        <v>70.010000000000005</v>
      </c>
      <c r="M1416" t="s">
        <v>153</v>
      </c>
      <c r="N1416" t="s">
        <v>2859</v>
      </c>
      <c r="O1416" t="s">
        <v>2860</v>
      </c>
      <c r="P1416" t="s">
        <v>156</v>
      </c>
      <c r="Q1416" t="s">
        <v>157</v>
      </c>
      <c r="R1416" t="s">
        <v>158</v>
      </c>
      <c r="S1416">
        <v>138.83000000000001</v>
      </c>
      <c r="T1416">
        <v>37.43</v>
      </c>
    </row>
    <row r="1417" spans="1:20" x14ac:dyDescent="0.35">
      <c r="A1417" t="s">
        <v>2861</v>
      </c>
      <c r="B1417">
        <v>3300025720</v>
      </c>
      <c r="C1417">
        <v>1322626</v>
      </c>
      <c r="D1417">
        <v>126</v>
      </c>
      <c r="E1417">
        <v>13663</v>
      </c>
      <c r="F1417">
        <v>1</v>
      </c>
      <c r="G1417">
        <v>1</v>
      </c>
      <c r="H1417">
        <v>0</v>
      </c>
      <c r="I1417">
        <v>25</v>
      </c>
      <c r="J1417">
        <v>53.15</v>
      </c>
      <c r="K1417">
        <v>0</v>
      </c>
      <c r="L1417">
        <v>53.15</v>
      </c>
      <c r="M1417" t="s">
        <v>153</v>
      </c>
      <c r="N1417" t="s">
        <v>1716</v>
      </c>
      <c r="O1417" t="s">
        <v>1717</v>
      </c>
      <c r="P1417" t="s">
        <v>156</v>
      </c>
      <c r="Q1417" t="s">
        <v>157</v>
      </c>
      <c r="R1417" t="s">
        <v>158</v>
      </c>
      <c r="S1417">
        <v>138.83000000000001</v>
      </c>
      <c r="T1417">
        <v>37.43</v>
      </c>
    </row>
    <row r="1418" spans="1:20" x14ac:dyDescent="0.35">
      <c r="A1418" t="s">
        <v>2862</v>
      </c>
      <c r="B1418">
        <v>3300025720</v>
      </c>
      <c r="C1418">
        <v>1560285</v>
      </c>
      <c r="D1418">
        <v>216</v>
      </c>
      <c r="E1418">
        <v>7795</v>
      </c>
      <c r="F1418">
        <v>0</v>
      </c>
      <c r="G1418">
        <v>0</v>
      </c>
      <c r="H1418">
        <v>0</v>
      </c>
      <c r="I1418">
        <v>24</v>
      </c>
      <c r="J1418">
        <v>71.75</v>
      </c>
      <c r="K1418">
        <v>3.51</v>
      </c>
      <c r="L1418">
        <v>54.2</v>
      </c>
      <c r="M1418" t="s">
        <v>153</v>
      </c>
      <c r="N1418" t="s">
        <v>1329</v>
      </c>
      <c r="O1418" t="s">
        <v>1330</v>
      </c>
      <c r="P1418" t="s">
        <v>156</v>
      </c>
      <c r="Q1418" t="s">
        <v>157</v>
      </c>
      <c r="R1418" t="s">
        <v>158</v>
      </c>
      <c r="S1418">
        <v>138.83000000000001</v>
      </c>
      <c r="T1418">
        <v>37.43</v>
      </c>
    </row>
    <row r="1419" spans="1:20" x14ac:dyDescent="0.35">
      <c r="A1419" t="s">
        <v>2863</v>
      </c>
      <c r="B1419">
        <v>3300025720</v>
      </c>
      <c r="C1419">
        <v>4043111</v>
      </c>
      <c r="D1419">
        <v>52</v>
      </c>
      <c r="E1419">
        <v>98277</v>
      </c>
      <c r="F1419">
        <v>1</v>
      </c>
      <c r="G1419">
        <v>1</v>
      </c>
      <c r="H1419">
        <v>1</v>
      </c>
      <c r="I1419">
        <v>46</v>
      </c>
      <c r="J1419">
        <v>86.27</v>
      </c>
      <c r="K1419">
        <v>0</v>
      </c>
      <c r="L1419">
        <v>86.27</v>
      </c>
      <c r="M1419" t="s">
        <v>153</v>
      </c>
      <c r="N1419" t="s">
        <v>2864</v>
      </c>
      <c r="O1419" t="s">
        <v>1312</v>
      </c>
      <c r="P1419" t="s">
        <v>156</v>
      </c>
      <c r="Q1419" t="s">
        <v>157</v>
      </c>
      <c r="R1419" t="s">
        <v>158</v>
      </c>
      <c r="S1419">
        <v>138.83000000000001</v>
      </c>
      <c r="T1419">
        <v>37.43</v>
      </c>
    </row>
    <row r="1420" spans="1:20" x14ac:dyDescent="0.35">
      <c r="A1420" t="s">
        <v>2865</v>
      </c>
      <c r="B1420">
        <v>3300025720</v>
      </c>
      <c r="C1420">
        <v>5055962</v>
      </c>
      <c r="D1420">
        <v>105</v>
      </c>
      <c r="E1420">
        <v>83812</v>
      </c>
      <c r="F1420">
        <v>2</v>
      </c>
      <c r="G1420">
        <v>1</v>
      </c>
      <c r="H1420">
        <v>0</v>
      </c>
      <c r="I1420">
        <v>45</v>
      </c>
      <c r="J1420">
        <v>96.32</v>
      </c>
      <c r="K1420">
        <v>4</v>
      </c>
      <c r="L1420">
        <v>76.319999999999993</v>
      </c>
      <c r="M1420" t="s">
        <v>153</v>
      </c>
      <c r="N1420" t="s">
        <v>2866</v>
      </c>
      <c r="O1420" t="s">
        <v>2502</v>
      </c>
      <c r="P1420" t="s">
        <v>156</v>
      </c>
      <c r="Q1420" t="s">
        <v>157</v>
      </c>
      <c r="R1420" t="s">
        <v>158</v>
      </c>
      <c r="S1420">
        <v>138.83000000000001</v>
      </c>
      <c r="T1420">
        <v>37.43</v>
      </c>
    </row>
    <row r="1421" spans="1:20" x14ac:dyDescent="0.35">
      <c r="A1421" t="s">
        <v>2867</v>
      </c>
      <c r="B1421">
        <v>3300025720</v>
      </c>
      <c r="C1421">
        <v>6306703</v>
      </c>
      <c r="D1421">
        <v>121</v>
      </c>
      <c r="E1421">
        <v>89244</v>
      </c>
      <c r="F1421">
        <v>2</v>
      </c>
      <c r="G1421">
        <v>2</v>
      </c>
      <c r="H1421">
        <v>0</v>
      </c>
      <c r="I1421">
        <v>45</v>
      </c>
      <c r="J1421">
        <v>95.45</v>
      </c>
      <c r="K1421">
        <v>5</v>
      </c>
      <c r="L1421">
        <v>70.45</v>
      </c>
      <c r="M1421" t="s">
        <v>153</v>
      </c>
      <c r="N1421" t="s">
        <v>2868</v>
      </c>
      <c r="O1421" t="s">
        <v>593</v>
      </c>
      <c r="P1421" t="s">
        <v>156</v>
      </c>
      <c r="Q1421" t="s">
        <v>157</v>
      </c>
      <c r="R1421" t="s">
        <v>158</v>
      </c>
      <c r="S1421">
        <v>138.83000000000001</v>
      </c>
      <c r="T1421">
        <v>37.43</v>
      </c>
    </row>
    <row r="1422" spans="1:20" x14ac:dyDescent="0.35">
      <c r="A1422" t="s">
        <v>2869</v>
      </c>
      <c r="B1422">
        <v>3300025720</v>
      </c>
      <c r="C1422">
        <v>4542677</v>
      </c>
      <c r="D1422">
        <v>90</v>
      </c>
      <c r="E1422">
        <v>70228</v>
      </c>
      <c r="F1422">
        <v>0</v>
      </c>
      <c r="G1422">
        <v>2</v>
      </c>
      <c r="H1422">
        <v>0</v>
      </c>
      <c r="I1422">
        <v>44</v>
      </c>
      <c r="J1422">
        <v>94.55</v>
      </c>
      <c r="K1422">
        <v>4.55</v>
      </c>
      <c r="L1422">
        <v>71.8</v>
      </c>
      <c r="M1422" t="s">
        <v>153</v>
      </c>
      <c r="N1422" t="s">
        <v>2870</v>
      </c>
      <c r="O1422" t="s">
        <v>593</v>
      </c>
      <c r="P1422" t="s">
        <v>156</v>
      </c>
      <c r="Q1422" t="s">
        <v>157</v>
      </c>
      <c r="R1422" t="s">
        <v>158</v>
      </c>
      <c r="S1422">
        <v>138.83000000000001</v>
      </c>
      <c r="T1422">
        <v>37.43</v>
      </c>
    </row>
    <row r="1423" spans="1:20" x14ac:dyDescent="0.35">
      <c r="A1423" t="s">
        <v>2871</v>
      </c>
      <c r="B1423">
        <v>3300025720</v>
      </c>
      <c r="C1423">
        <v>2778607</v>
      </c>
      <c r="D1423">
        <v>257</v>
      </c>
      <c r="E1423">
        <v>15044</v>
      </c>
      <c r="F1423">
        <v>0</v>
      </c>
      <c r="G1423">
        <v>3</v>
      </c>
      <c r="H1423">
        <v>1</v>
      </c>
      <c r="I1423">
        <v>41</v>
      </c>
      <c r="J1423">
        <v>88.1</v>
      </c>
      <c r="K1423">
        <v>3.23</v>
      </c>
      <c r="L1423">
        <v>71.95</v>
      </c>
      <c r="M1423" t="s">
        <v>153</v>
      </c>
      <c r="N1423" t="s">
        <v>2152</v>
      </c>
      <c r="O1423" t="s">
        <v>1134</v>
      </c>
      <c r="P1423" t="s">
        <v>156</v>
      </c>
      <c r="Q1423" t="s">
        <v>157</v>
      </c>
      <c r="R1423" t="s">
        <v>158</v>
      </c>
      <c r="S1423">
        <v>138.83000000000001</v>
      </c>
      <c r="T1423">
        <v>37.43</v>
      </c>
    </row>
    <row r="1424" spans="1:20" x14ac:dyDescent="0.35">
      <c r="A1424" t="s">
        <v>2872</v>
      </c>
      <c r="B1424">
        <v>3300025720</v>
      </c>
      <c r="C1424">
        <v>2772404</v>
      </c>
      <c r="D1424">
        <v>81</v>
      </c>
      <c r="E1424">
        <v>55186</v>
      </c>
      <c r="F1424">
        <v>1</v>
      </c>
      <c r="G1424">
        <v>1</v>
      </c>
      <c r="H1424">
        <v>1</v>
      </c>
      <c r="I1424">
        <v>44</v>
      </c>
      <c r="J1424">
        <v>97.73</v>
      </c>
      <c r="K1424">
        <v>1.1399999999999999</v>
      </c>
      <c r="L1424">
        <v>92.03</v>
      </c>
      <c r="M1424" t="s">
        <v>183</v>
      </c>
      <c r="N1424" t="s">
        <v>2158</v>
      </c>
      <c r="O1424" t="s">
        <v>1822</v>
      </c>
      <c r="P1424" t="s">
        <v>156</v>
      </c>
      <c r="Q1424" t="s">
        <v>157</v>
      </c>
      <c r="R1424" t="s">
        <v>158</v>
      </c>
      <c r="S1424">
        <v>138.83000000000001</v>
      </c>
      <c r="T1424">
        <v>37.43</v>
      </c>
    </row>
    <row r="1425" spans="1:20" x14ac:dyDescent="0.35">
      <c r="A1425" t="s">
        <v>2873</v>
      </c>
      <c r="B1425">
        <v>3300025720</v>
      </c>
      <c r="C1425">
        <v>2617178</v>
      </c>
      <c r="D1425">
        <v>298</v>
      </c>
      <c r="E1425">
        <v>11448</v>
      </c>
      <c r="F1425">
        <v>0</v>
      </c>
      <c r="G1425">
        <v>0</v>
      </c>
      <c r="H1425">
        <v>0</v>
      </c>
      <c r="I1425">
        <v>37</v>
      </c>
      <c r="J1425">
        <v>76.319999999999993</v>
      </c>
      <c r="K1425">
        <v>4.49</v>
      </c>
      <c r="L1425">
        <v>53.87</v>
      </c>
      <c r="M1425" t="s">
        <v>153</v>
      </c>
      <c r="N1425" t="s">
        <v>2064</v>
      </c>
      <c r="O1425" t="s">
        <v>2065</v>
      </c>
      <c r="P1425" t="s">
        <v>156</v>
      </c>
      <c r="Q1425" t="s">
        <v>157</v>
      </c>
      <c r="R1425" t="s">
        <v>158</v>
      </c>
      <c r="S1425">
        <v>138.83000000000001</v>
      </c>
      <c r="T1425">
        <v>37.43</v>
      </c>
    </row>
    <row r="1426" spans="1:20" x14ac:dyDescent="0.35">
      <c r="A1426" t="s">
        <v>2874</v>
      </c>
      <c r="B1426">
        <v>3300025720</v>
      </c>
      <c r="C1426">
        <v>2625648</v>
      </c>
      <c r="D1426">
        <v>90</v>
      </c>
      <c r="E1426">
        <v>42608</v>
      </c>
      <c r="F1426">
        <v>1</v>
      </c>
      <c r="G1426">
        <v>1</v>
      </c>
      <c r="H1426">
        <v>2</v>
      </c>
      <c r="I1426">
        <v>43</v>
      </c>
      <c r="J1426">
        <v>96.51</v>
      </c>
      <c r="K1426">
        <v>1.88</v>
      </c>
      <c r="L1426">
        <v>87.11</v>
      </c>
      <c r="M1426" t="s">
        <v>183</v>
      </c>
      <c r="N1426" t="s">
        <v>1097</v>
      </c>
      <c r="O1426" t="s">
        <v>1098</v>
      </c>
      <c r="P1426" t="s">
        <v>156</v>
      </c>
      <c r="Q1426" t="s">
        <v>157</v>
      </c>
      <c r="R1426" t="s">
        <v>158</v>
      </c>
      <c r="S1426">
        <v>138.83000000000001</v>
      </c>
      <c r="T1426">
        <v>37.43</v>
      </c>
    </row>
    <row r="1427" spans="1:20" x14ac:dyDescent="0.35">
      <c r="A1427" t="s">
        <v>2875</v>
      </c>
      <c r="B1427">
        <v>3300025720</v>
      </c>
      <c r="C1427">
        <v>2515033</v>
      </c>
      <c r="D1427">
        <v>272</v>
      </c>
      <c r="E1427">
        <v>11416</v>
      </c>
      <c r="F1427">
        <v>0</v>
      </c>
      <c r="G1427">
        <v>1</v>
      </c>
      <c r="H1427">
        <v>1</v>
      </c>
      <c r="I1427">
        <v>33</v>
      </c>
      <c r="J1427">
        <v>66.930000000000007</v>
      </c>
      <c r="K1427">
        <v>1.17</v>
      </c>
      <c r="L1427">
        <v>61.08</v>
      </c>
      <c r="M1427" t="s">
        <v>153</v>
      </c>
      <c r="N1427" t="s">
        <v>1398</v>
      </c>
      <c r="O1427" t="s">
        <v>1399</v>
      </c>
      <c r="P1427" t="s">
        <v>156</v>
      </c>
      <c r="Q1427" t="s">
        <v>157</v>
      </c>
      <c r="R1427" t="s">
        <v>158</v>
      </c>
      <c r="S1427">
        <v>138.83000000000001</v>
      </c>
      <c r="T1427">
        <v>37.43</v>
      </c>
    </row>
    <row r="1428" spans="1:20" x14ac:dyDescent="0.35">
      <c r="A1428" t="s">
        <v>2876</v>
      </c>
      <c r="B1428">
        <v>3300025720</v>
      </c>
      <c r="C1428">
        <v>2477871</v>
      </c>
      <c r="D1428">
        <v>284</v>
      </c>
      <c r="E1428">
        <v>10351</v>
      </c>
      <c r="F1428">
        <v>1</v>
      </c>
      <c r="G1428">
        <v>2</v>
      </c>
      <c r="H1428">
        <v>0</v>
      </c>
      <c r="I1428">
        <v>30</v>
      </c>
      <c r="J1428">
        <v>86.97</v>
      </c>
      <c r="K1428">
        <v>2.38</v>
      </c>
      <c r="L1428">
        <v>75.069999999999993</v>
      </c>
      <c r="M1428" t="s">
        <v>153</v>
      </c>
      <c r="N1428" t="s">
        <v>2185</v>
      </c>
      <c r="O1428" t="s">
        <v>2186</v>
      </c>
      <c r="P1428" t="s">
        <v>156</v>
      </c>
      <c r="Q1428" t="s">
        <v>157</v>
      </c>
      <c r="R1428" t="s">
        <v>158</v>
      </c>
      <c r="S1428">
        <v>138.83000000000001</v>
      </c>
      <c r="T1428">
        <v>37.43</v>
      </c>
    </row>
    <row r="1429" spans="1:20" x14ac:dyDescent="0.35">
      <c r="A1429" t="s">
        <v>2877</v>
      </c>
      <c r="B1429">
        <v>3300025720</v>
      </c>
      <c r="C1429">
        <v>1603941</v>
      </c>
      <c r="D1429">
        <v>171</v>
      </c>
      <c r="E1429">
        <v>11823</v>
      </c>
      <c r="F1429">
        <v>1</v>
      </c>
      <c r="G1429">
        <v>0</v>
      </c>
      <c r="H1429">
        <v>0</v>
      </c>
      <c r="I1429">
        <v>25</v>
      </c>
      <c r="J1429">
        <v>69.349999999999994</v>
      </c>
      <c r="K1429">
        <v>1.75</v>
      </c>
      <c r="L1429">
        <v>60.6</v>
      </c>
      <c r="M1429" t="s">
        <v>153</v>
      </c>
      <c r="N1429" t="s">
        <v>1894</v>
      </c>
      <c r="O1429" t="s">
        <v>1895</v>
      </c>
      <c r="P1429" t="s">
        <v>156</v>
      </c>
      <c r="Q1429" t="s">
        <v>157</v>
      </c>
      <c r="R1429" t="s">
        <v>158</v>
      </c>
      <c r="S1429">
        <v>138.83000000000001</v>
      </c>
      <c r="T1429">
        <v>37.43</v>
      </c>
    </row>
    <row r="1430" spans="1:20" x14ac:dyDescent="0.35">
      <c r="A1430" t="s">
        <v>2878</v>
      </c>
      <c r="B1430">
        <v>3300025720</v>
      </c>
      <c r="C1430">
        <v>1833371</v>
      </c>
      <c r="D1430">
        <v>221</v>
      </c>
      <c r="E1430">
        <v>10680</v>
      </c>
      <c r="F1430">
        <v>1</v>
      </c>
      <c r="G1430">
        <v>1</v>
      </c>
      <c r="H1430">
        <v>1</v>
      </c>
      <c r="I1430">
        <v>26</v>
      </c>
      <c r="J1430">
        <v>52.73</v>
      </c>
      <c r="K1430">
        <v>0</v>
      </c>
      <c r="L1430">
        <v>52.73</v>
      </c>
      <c r="M1430" t="s">
        <v>153</v>
      </c>
      <c r="N1430" t="s">
        <v>2879</v>
      </c>
      <c r="O1430" t="s">
        <v>2880</v>
      </c>
      <c r="P1430" t="s">
        <v>156</v>
      </c>
      <c r="Q1430" t="s">
        <v>157</v>
      </c>
      <c r="R1430" t="s">
        <v>158</v>
      </c>
      <c r="S1430">
        <v>138.83000000000001</v>
      </c>
      <c r="T1430">
        <v>37.43</v>
      </c>
    </row>
    <row r="1431" spans="1:20" x14ac:dyDescent="0.35">
      <c r="A1431" t="s">
        <v>2881</v>
      </c>
      <c r="B1431">
        <v>3300025720</v>
      </c>
      <c r="C1431">
        <v>1794270</v>
      </c>
      <c r="D1431">
        <v>127</v>
      </c>
      <c r="E1431">
        <v>20471</v>
      </c>
      <c r="F1431">
        <v>1</v>
      </c>
      <c r="G1431">
        <v>1</v>
      </c>
      <c r="H1431">
        <v>1</v>
      </c>
      <c r="I1431">
        <v>44</v>
      </c>
      <c r="J1431">
        <v>94.64</v>
      </c>
      <c r="K1431">
        <v>0</v>
      </c>
      <c r="L1431">
        <v>94.64</v>
      </c>
      <c r="M1431" t="s">
        <v>183</v>
      </c>
      <c r="N1431" t="s">
        <v>1671</v>
      </c>
      <c r="O1431" t="s">
        <v>155</v>
      </c>
      <c r="P1431" t="s">
        <v>156</v>
      </c>
      <c r="Q1431" t="s">
        <v>157</v>
      </c>
      <c r="R1431" t="s">
        <v>158</v>
      </c>
      <c r="S1431">
        <v>138.83000000000001</v>
      </c>
      <c r="T1431">
        <v>37.43</v>
      </c>
    </row>
    <row r="1432" spans="1:20" x14ac:dyDescent="0.35">
      <c r="A1432" t="s">
        <v>2882</v>
      </c>
      <c r="B1432">
        <v>3300025720</v>
      </c>
      <c r="C1432">
        <v>1742926</v>
      </c>
      <c r="D1432">
        <v>307</v>
      </c>
      <c r="E1432">
        <v>5967</v>
      </c>
      <c r="F1432">
        <v>0</v>
      </c>
      <c r="G1432">
        <v>0</v>
      </c>
      <c r="H1432">
        <v>0</v>
      </c>
      <c r="I1432">
        <v>30</v>
      </c>
      <c r="J1432">
        <v>66.58</v>
      </c>
      <c r="K1432">
        <v>0.92</v>
      </c>
      <c r="L1432">
        <v>61.98</v>
      </c>
      <c r="M1432" t="s">
        <v>153</v>
      </c>
      <c r="N1432" t="s">
        <v>1314</v>
      </c>
      <c r="O1432" t="s">
        <v>164</v>
      </c>
      <c r="P1432" t="s">
        <v>156</v>
      </c>
      <c r="Q1432" t="s">
        <v>157</v>
      </c>
      <c r="R1432" t="s">
        <v>158</v>
      </c>
      <c r="S1432">
        <v>138.83000000000001</v>
      </c>
      <c r="T1432">
        <v>37.43</v>
      </c>
    </row>
    <row r="1433" spans="1:20" x14ac:dyDescent="0.35">
      <c r="A1433" t="s">
        <v>2883</v>
      </c>
      <c r="B1433">
        <v>3300025720</v>
      </c>
      <c r="C1433">
        <v>1509660</v>
      </c>
      <c r="D1433">
        <v>253</v>
      </c>
      <c r="E1433">
        <v>6244</v>
      </c>
      <c r="F1433">
        <v>0</v>
      </c>
      <c r="G1433">
        <v>0</v>
      </c>
      <c r="H1433">
        <v>0</v>
      </c>
      <c r="I1433">
        <v>34</v>
      </c>
      <c r="J1433">
        <v>63.26</v>
      </c>
      <c r="K1433">
        <v>1.73</v>
      </c>
      <c r="L1433">
        <v>54.61</v>
      </c>
      <c r="M1433" t="s">
        <v>153</v>
      </c>
      <c r="N1433" t="s">
        <v>2107</v>
      </c>
      <c r="O1433" t="s">
        <v>1284</v>
      </c>
      <c r="P1433" t="s">
        <v>156</v>
      </c>
      <c r="Q1433" t="s">
        <v>157</v>
      </c>
      <c r="R1433" t="s">
        <v>158</v>
      </c>
      <c r="S1433">
        <v>138.83000000000001</v>
      </c>
      <c r="T1433">
        <v>37.43</v>
      </c>
    </row>
    <row r="1434" spans="1:20" x14ac:dyDescent="0.35">
      <c r="A1434" t="s">
        <v>2884</v>
      </c>
      <c r="B1434">
        <v>3300025720</v>
      </c>
      <c r="C1434">
        <v>1153818</v>
      </c>
      <c r="D1434">
        <v>212</v>
      </c>
      <c r="E1434">
        <v>5600</v>
      </c>
      <c r="F1434">
        <v>0</v>
      </c>
      <c r="G1434">
        <v>0</v>
      </c>
      <c r="H1434">
        <v>0</v>
      </c>
      <c r="I1434">
        <v>21</v>
      </c>
      <c r="J1434">
        <v>62.26</v>
      </c>
      <c r="K1434">
        <v>1.99</v>
      </c>
      <c r="L1434">
        <v>52.31</v>
      </c>
      <c r="M1434" t="s">
        <v>153</v>
      </c>
      <c r="N1434" t="s">
        <v>1220</v>
      </c>
      <c r="O1434" t="s">
        <v>1221</v>
      </c>
      <c r="P1434" t="s">
        <v>156</v>
      </c>
      <c r="Q1434" t="s">
        <v>157</v>
      </c>
      <c r="R1434" t="s">
        <v>158</v>
      </c>
      <c r="S1434">
        <v>138.83000000000001</v>
      </c>
      <c r="T1434">
        <v>37.43</v>
      </c>
    </row>
    <row r="1435" spans="1:20" x14ac:dyDescent="0.35">
      <c r="A1435" t="s">
        <v>2885</v>
      </c>
      <c r="B1435">
        <v>3300025720</v>
      </c>
      <c r="C1435">
        <v>2997024</v>
      </c>
      <c r="D1435">
        <v>65</v>
      </c>
      <c r="E1435">
        <v>96265</v>
      </c>
      <c r="F1435">
        <v>0</v>
      </c>
      <c r="G1435">
        <v>2</v>
      </c>
      <c r="H1435">
        <v>0</v>
      </c>
      <c r="I1435">
        <v>40</v>
      </c>
      <c r="J1435">
        <v>92.86</v>
      </c>
      <c r="K1435">
        <v>1.43</v>
      </c>
      <c r="L1435">
        <v>85.71</v>
      </c>
      <c r="M1435" t="s">
        <v>153</v>
      </c>
      <c r="N1435" t="s">
        <v>1705</v>
      </c>
      <c r="O1435" t="s">
        <v>288</v>
      </c>
      <c r="P1435" t="s">
        <v>156</v>
      </c>
      <c r="Q1435" t="s">
        <v>157</v>
      </c>
      <c r="R1435" t="s">
        <v>158</v>
      </c>
      <c r="S1435">
        <v>138.83000000000001</v>
      </c>
      <c r="T1435">
        <v>37.43</v>
      </c>
    </row>
    <row r="1436" spans="1:20" x14ac:dyDescent="0.35">
      <c r="A1436" t="s">
        <v>2886</v>
      </c>
      <c r="B1436">
        <v>3300025720</v>
      </c>
      <c r="C1436">
        <v>3245635</v>
      </c>
      <c r="D1436">
        <v>261</v>
      </c>
      <c r="E1436">
        <v>18208</v>
      </c>
      <c r="F1436">
        <v>0</v>
      </c>
      <c r="G1436">
        <v>4</v>
      </c>
      <c r="H1436">
        <v>0</v>
      </c>
      <c r="I1436">
        <v>40</v>
      </c>
      <c r="J1436">
        <v>93.01</v>
      </c>
      <c r="K1436">
        <v>1.08</v>
      </c>
      <c r="L1436">
        <v>87.61</v>
      </c>
      <c r="M1436" t="s">
        <v>153</v>
      </c>
      <c r="N1436" t="s">
        <v>1358</v>
      </c>
      <c r="O1436" t="s">
        <v>1359</v>
      </c>
      <c r="P1436" t="s">
        <v>156</v>
      </c>
      <c r="Q1436" t="s">
        <v>157</v>
      </c>
      <c r="R1436" t="s">
        <v>158</v>
      </c>
      <c r="S1436">
        <v>138.83000000000001</v>
      </c>
      <c r="T1436">
        <v>37.43</v>
      </c>
    </row>
    <row r="1437" spans="1:20" x14ac:dyDescent="0.35">
      <c r="A1437" t="s">
        <v>2887</v>
      </c>
      <c r="B1437">
        <v>3300025720</v>
      </c>
      <c r="C1437">
        <v>2888745</v>
      </c>
      <c r="D1437">
        <v>58</v>
      </c>
      <c r="E1437">
        <v>78029</v>
      </c>
      <c r="F1437">
        <v>0</v>
      </c>
      <c r="G1437">
        <v>1</v>
      </c>
      <c r="H1437">
        <v>0</v>
      </c>
      <c r="I1437">
        <v>41</v>
      </c>
      <c r="J1437">
        <v>84.95</v>
      </c>
      <c r="K1437">
        <v>2.15</v>
      </c>
      <c r="L1437">
        <v>74.2</v>
      </c>
      <c r="M1437" t="s">
        <v>153</v>
      </c>
      <c r="N1437" t="s">
        <v>1298</v>
      </c>
      <c r="O1437" t="s">
        <v>1299</v>
      </c>
      <c r="P1437" t="s">
        <v>156</v>
      </c>
      <c r="Q1437" t="s">
        <v>157</v>
      </c>
      <c r="R1437" t="s">
        <v>158</v>
      </c>
      <c r="S1437">
        <v>138.83000000000001</v>
      </c>
      <c r="T1437">
        <v>37.43</v>
      </c>
    </row>
    <row r="1438" spans="1:20" x14ac:dyDescent="0.35">
      <c r="A1438" t="s">
        <v>2888</v>
      </c>
      <c r="B1438">
        <v>3300025720</v>
      </c>
      <c r="C1438">
        <v>3020588</v>
      </c>
      <c r="D1438">
        <v>143</v>
      </c>
      <c r="E1438">
        <v>32327</v>
      </c>
      <c r="F1438">
        <v>1</v>
      </c>
      <c r="G1438">
        <v>2</v>
      </c>
      <c r="H1438">
        <v>1</v>
      </c>
      <c r="I1438">
        <v>45</v>
      </c>
      <c r="J1438">
        <v>96.8</v>
      </c>
      <c r="K1438">
        <v>2</v>
      </c>
      <c r="L1438">
        <v>86.8</v>
      </c>
      <c r="M1438" t="s">
        <v>183</v>
      </c>
      <c r="N1438" t="s">
        <v>1771</v>
      </c>
      <c r="O1438" t="s">
        <v>1772</v>
      </c>
      <c r="P1438" t="s">
        <v>156</v>
      </c>
      <c r="Q1438" t="s">
        <v>157</v>
      </c>
      <c r="R1438" t="s">
        <v>158</v>
      </c>
      <c r="S1438">
        <v>138.83000000000001</v>
      </c>
      <c r="T1438">
        <v>37.43</v>
      </c>
    </row>
    <row r="1439" spans="1:20" x14ac:dyDescent="0.35">
      <c r="A1439" t="s">
        <v>2889</v>
      </c>
      <c r="B1439">
        <v>3300025720</v>
      </c>
      <c r="C1439">
        <v>3182536</v>
      </c>
      <c r="D1439">
        <v>264</v>
      </c>
      <c r="E1439">
        <v>16147</v>
      </c>
      <c r="F1439">
        <v>1</v>
      </c>
      <c r="G1439">
        <v>1</v>
      </c>
      <c r="H1439">
        <v>1</v>
      </c>
      <c r="I1439">
        <v>38</v>
      </c>
      <c r="J1439">
        <v>91.03</v>
      </c>
      <c r="K1439">
        <v>2.93</v>
      </c>
      <c r="L1439">
        <v>76.38</v>
      </c>
      <c r="M1439" t="s">
        <v>183</v>
      </c>
      <c r="N1439" t="s">
        <v>2890</v>
      </c>
      <c r="O1439" t="s">
        <v>2891</v>
      </c>
      <c r="P1439" t="s">
        <v>156</v>
      </c>
      <c r="Q1439" t="s">
        <v>157</v>
      </c>
      <c r="R1439" t="s">
        <v>158</v>
      </c>
      <c r="S1439">
        <v>138.83000000000001</v>
      </c>
      <c r="T1439">
        <v>37.43</v>
      </c>
    </row>
    <row r="1440" spans="1:20" x14ac:dyDescent="0.35">
      <c r="A1440" t="s">
        <v>2892</v>
      </c>
      <c r="B1440">
        <v>3300025720</v>
      </c>
      <c r="C1440">
        <v>3821739</v>
      </c>
      <c r="D1440">
        <v>63</v>
      </c>
      <c r="E1440">
        <v>100863</v>
      </c>
      <c r="F1440">
        <v>0</v>
      </c>
      <c r="G1440">
        <v>0</v>
      </c>
      <c r="H1440">
        <v>0</v>
      </c>
      <c r="I1440">
        <v>35</v>
      </c>
      <c r="J1440">
        <v>72.97</v>
      </c>
      <c r="K1440">
        <v>2.25</v>
      </c>
      <c r="L1440">
        <v>61.72</v>
      </c>
      <c r="M1440" t="s">
        <v>153</v>
      </c>
      <c r="N1440" t="s">
        <v>2130</v>
      </c>
      <c r="O1440" t="s">
        <v>2350</v>
      </c>
      <c r="P1440" t="s">
        <v>156</v>
      </c>
      <c r="Q1440" t="s">
        <v>157</v>
      </c>
      <c r="R1440" t="s">
        <v>158</v>
      </c>
      <c r="S1440">
        <v>138.83000000000001</v>
      </c>
      <c r="T1440">
        <v>37.43</v>
      </c>
    </row>
    <row r="1441" spans="1:20" x14ac:dyDescent="0.35">
      <c r="A1441" t="s">
        <v>2893</v>
      </c>
      <c r="B1441">
        <v>3300025720</v>
      </c>
      <c r="C1441">
        <v>3980116</v>
      </c>
      <c r="D1441">
        <v>35</v>
      </c>
      <c r="E1441">
        <v>164252</v>
      </c>
      <c r="F1441">
        <v>1</v>
      </c>
      <c r="G1441">
        <v>1</v>
      </c>
      <c r="H1441">
        <v>1</v>
      </c>
      <c r="I1441">
        <v>42</v>
      </c>
      <c r="J1441">
        <v>87.85</v>
      </c>
      <c r="K1441">
        <v>1.1000000000000001</v>
      </c>
      <c r="L1441">
        <v>82.35</v>
      </c>
      <c r="M1441" t="s">
        <v>153</v>
      </c>
      <c r="N1441" t="s">
        <v>2894</v>
      </c>
      <c r="O1441" t="s">
        <v>1434</v>
      </c>
      <c r="P1441" t="s">
        <v>156</v>
      </c>
      <c r="Q1441" t="s">
        <v>157</v>
      </c>
      <c r="R1441" t="s">
        <v>158</v>
      </c>
      <c r="S1441">
        <v>138.83000000000001</v>
      </c>
      <c r="T1441">
        <v>37.43</v>
      </c>
    </row>
    <row r="1442" spans="1:20" x14ac:dyDescent="0.35">
      <c r="A1442" t="s">
        <v>2895</v>
      </c>
      <c r="B1442">
        <v>3300025724</v>
      </c>
      <c r="C1442">
        <v>2663325</v>
      </c>
      <c r="D1442">
        <v>172</v>
      </c>
      <c r="E1442">
        <v>26187</v>
      </c>
      <c r="F1442">
        <v>1</v>
      </c>
      <c r="G1442">
        <v>1</v>
      </c>
      <c r="H1442">
        <v>1</v>
      </c>
      <c r="I1442">
        <v>44</v>
      </c>
      <c r="J1442">
        <v>95.48</v>
      </c>
      <c r="K1442">
        <v>4.09</v>
      </c>
      <c r="L1442">
        <v>75.03</v>
      </c>
      <c r="M1442" t="s">
        <v>183</v>
      </c>
      <c r="N1442" t="s">
        <v>2039</v>
      </c>
      <c r="O1442" t="s">
        <v>1690</v>
      </c>
      <c r="P1442" t="s">
        <v>156</v>
      </c>
      <c r="Q1442" t="s">
        <v>157</v>
      </c>
      <c r="R1442" t="s">
        <v>158</v>
      </c>
      <c r="S1442">
        <v>138.83000000000001</v>
      </c>
      <c r="T1442">
        <v>37.43</v>
      </c>
    </row>
    <row r="1443" spans="1:20" x14ac:dyDescent="0.35">
      <c r="A1443" t="s">
        <v>2896</v>
      </c>
      <c r="B1443">
        <v>3300025724</v>
      </c>
      <c r="C1443">
        <v>2669005</v>
      </c>
      <c r="D1443">
        <v>251</v>
      </c>
      <c r="E1443">
        <v>14479</v>
      </c>
      <c r="F1443">
        <v>0</v>
      </c>
      <c r="G1443">
        <v>2</v>
      </c>
      <c r="H1443">
        <v>0</v>
      </c>
      <c r="I1443">
        <v>40</v>
      </c>
      <c r="J1443">
        <v>88.49</v>
      </c>
      <c r="K1443">
        <v>3.19</v>
      </c>
      <c r="L1443">
        <v>72.540000000000006</v>
      </c>
      <c r="M1443" t="s">
        <v>153</v>
      </c>
      <c r="N1443" t="s">
        <v>2185</v>
      </c>
      <c r="O1443" t="s">
        <v>2186</v>
      </c>
      <c r="P1443" t="s">
        <v>156</v>
      </c>
      <c r="Q1443" t="s">
        <v>157</v>
      </c>
      <c r="R1443" t="s">
        <v>158</v>
      </c>
      <c r="S1443">
        <v>138.83000000000001</v>
      </c>
      <c r="T1443">
        <v>37.43</v>
      </c>
    </row>
    <row r="1444" spans="1:20" x14ac:dyDescent="0.35">
      <c r="A1444" t="s">
        <v>2897</v>
      </c>
      <c r="B1444">
        <v>3300025724</v>
      </c>
      <c r="C1444">
        <v>2722705</v>
      </c>
      <c r="D1444">
        <v>456</v>
      </c>
      <c r="E1444">
        <v>6584</v>
      </c>
      <c r="F1444">
        <v>1</v>
      </c>
      <c r="G1444">
        <v>0</v>
      </c>
      <c r="H1444">
        <v>0</v>
      </c>
      <c r="I1444">
        <v>26</v>
      </c>
      <c r="J1444">
        <v>72.3</v>
      </c>
      <c r="K1444">
        <v>0</v>
      </c>
      <c r="L1444">
        <v>72.3</v>
      </c>
      <c r="M1444" t="s">
        <v>153</v>
      </c>
      <c r="N1444" t="s">
        <v>2894</v>
      </c>
      <c r="O1444" t="s">
        <v>1434</v>
      </c>
      <c r="P1444" t="s">
        <v>156</v>
      </c>
      <c r="Q1444" t="s">
        <v>157</v>
      </c>
      <c r="R1444" t="s">
        <v>158</v>
      </c>
      <c r="S1444">
        <v>138.83000000000001</v>
      </c>
      <c r="T1444">
        <v>37.43</v>
      </c>
    </row>
    <row r="1445" spans="1:20" x14ac:dyDescent="0.35">
      <c r="A1445" t="s">
        <v>2898</v>
      </c>
      <c r="B1445">
        <v>3300025724</v>
      </c>
      <c r="C1445">
        <v>2712509</v>
      </c>
      <c r="D1445">
        <v>51</v>
      </c>
      <c r="E1445">
        <v>93412</v>
      </c>
      <c r="F1445">
        <v>0</v>
      </c>
      <c r="G1445">
        <v>1</v>
      </c>
      <c r="H1445">
        <v>0</v>
      </c>
      <c r="I1445">
        <v>43</v>
      </c>
      <c r="J1445">
        <v>98.37</v>
      </c>
      <c r="K1445">
        <v>0.65</v>
      </c>
      <c r="L1445">
        <v>95.12</v>
      </c>
      <c r="M1445" t="s">
        <v>153</v>
      </c>
      <c r="N1445" t="s">
        <v>2837</v>
      </c>
      <c r="O1445" t="s">
        <v>2838</v>
      </c>
      <c r="P1445" t="s">
        <v>156</v>
      </c>
      <c r="Q1445" t="s">
        <v>157</v>
      </c>
      <c r="R1445" t="s">
        <v>158</v>
      </c>
      <c r="S1445">
        <v>138.83000000000001</v>
      </c>
      <c r="T1445">
        <v>37.43</v>
      </c>
    </row>
    <row r="1446" spans="1:20" x14ac:dyDescent="0.35">
      <c r="A1446" t="s">
        <v>2899</v>
      </c>
      <c r="B1446">
        <v>3300025724</v>
      </c>
      <c r="C1446">
        <v>2836828</v>
      </c>
      <c r="D1446">
        <v>39</v>
      </c>
      <c r="E1446">
        <v>138978</v>
      </c>
      <c r="F1446">
        <v>1</v>
      </c>
      <c r="G1446">
        <v>1</v>
      </c>
      <c r="H1446">
        <v>1</v>
      </c>
      <c r="I1446">
        <v>47</v>
      </c>
      <c r="J1446">
        <v>96.59</v>
      </c>
      <c r="K1446">
        <v>0</v>
      </c>
      <c r="L1446">
        <v>96.59</v>
      </c>
      <c r="M1446" t="s">
        <v>183</v>
      </c>
      <c r="N1446" t="s">
        <v>2158</v>
      </c>
      <c r="O1446" t="s">
        <v>1822</v>
      </c>
      <c r="P1446" t="s">
        <v>156</v>
      </c>
      <c r="Q1446" t="s">
        <v>157</v>
      </c>
      <c r="R1446" t="s">
        <v>158</v>
      </c>
      <c r="S1446">
        <v>138.83000000000001</v>
      </c>
      <c r="T1446">
        <v>37.43</v>
      </c>
    </row>
    <row r="1447" spans="1:20" x14ac:dyDescent="0.35">
      <c r="A1447" t="s">
        <v>2900</v>
      </c>
      <c r="B1447">
        <v>3300025724</v>
      </c>
      <c r="C1447">
        <v>2730589</v>
      </c>
      <c r="D1447">
        <v>239</v>
      </c>
      <c r="E1447">
        <v>14266</v>
      </c>
      <c r="F1447">
        <v>1</v>
      </c>
      <c r="G1447">
        <v>0</v>
      </c>
      <c r="H1447">
        <v>0</v>
      </c>
      <c r="I1447">
        <v>25</v>
      </c>
      <c r="J1447">
        <v>77.52</v>
      </c>
      <c r="K1447">
        <v>1.17</v>
      </c>
      <c r="L1447">
        <v>71.67</v>
      </c>
      <c r="M1447" t="s">
        <v>153</v>
      </c>
      <c r="N1447" t="s">
        <v>1398</v>
      </c>
      <c r="O1447" t="s">
        <v>1399</v>
      </c>
      <c r="P1447" t="s">
        <v>156</v>
      </c>
      <c r="Q1447" t="s">
        <v>157</v>
      </c>
      <c r="R1447" t="s">
        <v>158</v>
      </c>
      <c r="S1447">
        <v>138.83000000000001</v>
      </c>
      <c r="T1447">
        <v>37.43</v>
      </c>
    </row>
    <row r="1448" spans="1:20" x14ac:dyDescent="0.35">
      <c r="A1448" t="s">
        <v>2901</v>
      </c>
      <c r="B1448">
        <v>3300025724</v>
      </c>
      <c r="C1448">
        <v>2871679</v>
      </c>
      <c r="D1448">
        <v>18</v>
      </c>
      <c r="E1448">
        <v>368684</v>
      </c>
      <c r="F1448">
        <v>1</v>
      </c>
      <c r="G1448">
        <v>1</v>
      </c>
      <c r="H1448">
        <v>1</v>
      </c>
      <c r="I1448">
        <v>32</v>
      </c>
      <c r="J1448">
        <v>70.510000000000005</v>
      </c>
      <c r="K1448">
        <v>0.85</v>
      </c>
      <c r="L1448">
        <v>66.260000000000005</v>
      </c>
      <c r="M1448" t="s">
        <v>153</v>
      </c>
      <c r="N1448" t="s">
        <v>2811</v>
      </c>
      <c r="O1448" t="s">
        <v>1242</v>
      </c>
      <c r="P1448" t="s">
        <v>156</v>
      </c>
      <c r="Q1448" t="s">
        <v>157</v>
      </c>
      <c r="R1448" t="s">
        <v>158</v>
      </c>
      <c r="S1448">
        <v>138.83000000000001</v>
      </c>
      <c r="T1448">
        <v>37.43</v>
      </c>
    </row>
    <row r="1449" spans="1:20" x14ac:dyDescent="0.35">
      <c r="A1449" t="s">
        <v>2902</v>
      </c>
      <c r="B1449">
        <v>3300025724</v>
      </c>
      <c r="C1449">
        <v>2610096</v>
      </c>
      <c r="D1449">
        <v>102</v>
      </c>
      <c r="E1449">
        <v>44430</v>
      </c>
      <c r="F1449">
        <v>0</v>
      </c>
      <c r="G1449">
        <v>0</v>
      </c>
      <c r="H1449">
        <v>0</v>
      </c>
      <c r="I1449">
        <v>45</v>
      </c>
      <c r="J1449">
        <v>88.06</v>
      </c>
      <c r="K1449">
        <v>4.5199999999999996</v>
      </c>
      <c r="L1449">
        <v>65.459999999999994</v>
      </c>
      <c r="M1449" t="s">
        <v>153</v>
      </c>
      <c r="N1449" t="s">
        <v>2004</v>
      </c>
      <c r="O1449" t="s">
        <v>1690</v>
      </c>
      <c r="P1449" t="s">
        <v>156</v>
      </c>
      <c r="Q1449" t="s">
        <v>157</v>
      </c>
      <c r="R1449" t="s">
        <v>158</v>
      </c>
      <c r="S1449">
        <v>138.83000000000001</v>
      </c>
      <c r="T1449">
        <v>37.43</v>
      </c>
    </row>
    <row r="1450" spans="1:20" x14ac:dyDescent="0.35">
      <c r="A1450" t="s">
        <v>2903</v>
      </c>
      <c r="B1450">
        <v>3300025724</v>
      </c>
      <c r="C1450">
        <v>4172715</v>
      </c>
      <c r="D1450">
        <v>90</v>
      </c>
      <c r="E1450">
        <v>66755</v>
      </c>
      <c r="F1450">
        <v>0</v>
      </c>
      <c r="G1450">
        <v>0</v>
      </c>
      <c r="H1450">
        <v>0</v>
      </c>
      <c r="I1450">
        <v>43</v>
      </c>
      <c r="J1450">
        <v>85.33</v>
      </c>
      <c r="K1450">
        <v>3.37</v>
      </c>
      <c r="L1450">
        <v>68.48</v>
      </c>
      <c r="M1450" t="s">
        <v>153</v>
      </c>
      <c r="N1450" t="s">
        <v>2130</v>
      </c>
      <c r="O1450" t="s">
        <v>2131</v>
      </c>
      <c r="P1450" t="s">
        <v>156</v>
      </c>
      <c r="Q1450" t="s">
        <v>157</v>
      </c>
      <c r="R1450" t="s">
        <v>158</v>
      </c>
      <c r="S1450">
        <v>138.83000000000001</v>
      </c>
      <c r="T1450">
        <v>37.43</v>
      </c>
    </row>
    <row r="1451" spans="1:20" x14ac:dyDescent="0.35">
      <c r="A1451" t="s">
        <v>2904</v>
      </c>
      <c r="B1451">
        <v>3300025724</v>
      </c>
      <c r="C1451">
        <v>4274441</v>
      </c>
      <c r="D1451">
        <v>89</v>
      </c>
      <c r="E1451">
        <v>92306</v>
      </c>
      <c r="F1451">
        <v>0</v>
      </c>
      <c r="G1451">
        <v>2</v>
      </c>
      <c r="H1451">
        <v>0</v>
      </c>
      <c r="I1451">
        <v>45</v>
      </c>
      <c r="J1451">
        <v>90.91</v>
      </c>
      <c r="K1451">
        <v>3.64</v>
      </c>
      <c r="L1451">
        <v>72.709999999999994</v>
      </c>
      <c r="M1451" t="s">
        <v>153</v>
      </c>
      <c r="N1451" t="s">
        <v>2801</v>
      </c>
      <c r="O1451" t="s">
        <v>593</v>
      </c>
      <c r="P1451" t="s">
        <v>156</v>
      </c>
      <c r="Q1451" t="s">
        <v>157</v>
      </c>
      <c r="R1451" t="s">
        <v>158</v>
      </c>
      <c r="S1451">
        <v>138.83000000000001</v>
      </c>
      <c r="T1451">
        <v>37.43</v>
      </c>
    </row>
    <row r="1452" spans="1:20" x14ac:dyDescent="0.35">
      <c r="A1452" t="s">
        <v>2905</v>
      </c>
      <c r="B1452">
        <v>3300025724</v>
      </c>
      <c r="C1452">
        <v>4400953</v>
      </c>
      <c r="D1452">
        <v>39</v>
      </c>
      <c r="E1452">
        <v>189824</v>
      </c>
      <c r="F1452">
        <v>1</v>
      </c>
      <c r="G1452">
        <v>1</v>
      </c>
      <c r="H1452">
        <v>1</v>
      </c>
      <c r="I1452">
        <v>47</v>
      </c>
      <c r="J1452">
        <v>93.01</v>
      </c>
      <c r="K1452">
        <v>3.76</v>
      </c>
      <c r="L1452">
        <v>74.209999999999994</v>
      </c>
      <c r="M1452" t="s">
        <v>183</v>
      </c>
      <c r="N1452" t="s">
        <v>1165</v>
      </c>
      <c r="O1452" t="s">
        <v>1166</v>
      </c>
      <c r="P1452" t="s">
        <v>156</v>
      </c>
      <c r="Q1452" t="s">
        <v>157</v>
      </c>
      <c r="R1452" t="s">
        <v>158</v>
      </c>
      <c r="S1452">
        <v>138.83000000000001</v>
      </c>
      <c r="T1452">
        <v>37.43</v>
      </c>
    </row>
    <row r="1453" spans="1:20" x14ac:dyDescent="0.35">
      <c r="A1453" t="s">
        <v>2906</v>
      </c>
      <c r="B1453">
        <v>3300025724</v>
      </c>
      <c r="C1453">
        <v>3569321</v>
      </c>
      <c r="D1453">
        <v>137</v>
      </c>
      <c r="E1453">
        <v>42253</v>
      </c>
      <c r="F1453">
        <v>1</v>
      </c>
      <c r="G1453">
        <v>1</v>
      </c>
      <c r="H1453">
        <v>1</v>
      </c>
      <c r="I1453">
        <v>44</v>
      </c>
      <c r="J1453">
        <v>96.62</v>
      </c>
      <c r="K1453">
        <v>4.05</v>
      </c>
      <c r="L1453">
        <v>76.37</v>
      </c>
      <c r="M1453" t="s">
        <v>183</v>
      </c>
      <c r="N1453" t="s">
        <v>1011</v>
      </c>
      <c r="O1453" t="s">
        <v>1012</v>
      </c>
      <c r="P1453" t="s">
        <v>156</v>
      </c>
      <c r="Q1453" t="s">
        <v>157</v>
      </c>
      <c r="R1453" t="s">
        <v>158</v>
      </c>
      <c r="S1453">
        <v>138.83000000000001</v>
      </c>
      <c r="T1453">
        <v>37.43</v>
      </c>
    </row>
    <row r="1454" spans="1:20" x14ac:dyDescent="0.35">
      <c r="A1454" t="s">
        <v>2907</v>
      </c>
      <c r="B1454">
        <v>3300025724</v>
      </c>
      <c r="C1454">
        <v>635048</v>
      </c>
      <c r="D1454">
        <v>63</v>
      </c>
      <c r="E1454">
        <v>11566</v>
      </c>
      <c r="F1454">
        <v>0</v>
      </c>
      <c r="G1454">
        <v>1</v>
      </c>
      <c r="H1454">
        <v>1</v>
      </c>
      <c r="I1454">
        <v>44</v>
      </c>
      <c r="J1454">
        <v>74.430000000000007</v>
      </c>
      <c r="K1454">
        <v>0.86</v>
      </c>
      <c r="L1454">
        <v>70.13</v>
      </c>
      <c r="M1454" t="s">
        <v>153</v>
      </c>
      <c r="N1454" t="s">
        <v>1368</v>
      </c>
      <c r="O1454" t="s">
        <v>1369</v>
      </c>
      <c r="P1454" t="s">
        <v>156</v>
      </c>
      <c r="Q1454" t="s">
        <v>157</v>
      </c>
      <c r="R1454" t="s">
        <v>158</v>
      </c>
      <c r="S1454">
        <v>138.83000000000001</v>
      </c>
      <c r="T1454">
        <v>37.43</v>
      </c>
    </row>
    <row r="1455" spans="1:20" x14ac:dyDescent="0.35">
      <c r="A1455" t="s">
        <v>2908</v>
      </c>
      <c r="B1455">
        <v>3300025724</v>
      </c>
      <c r="C1455">
        <v>581323</v>
      </c>
      <c r="D1455">
        <v>39</v>
      </c>
      <c r="E1455">
        <v>19765</v>
      </c>
      <c r="F1455">
        <v>0</v>
      </c>
      <c r="G1455">
        <v>1</v>
      </c>
      <c r="H1455">
        <v>1</v>
      </c>
      <c r="I1455">
        <v>43</v>
      </c>
      <c r="J1455">
        <v>70.98</v>
      </c>
      <c r="K1455">
        <v>0</v>
      </c>
      <c r="L1455">
        <v>70.98</v>
      </c>
      <c r="M1455" t="s">
        <v>153</v>
      </c>
      <c r="N1455" t="s">
        <v>2817</v>
      </c>
      <c r="O1455" t="s">
        <v>2818</v>
      </c>
      <c r="P1455" t="s">
        <v>156</v>
      </c>
      <c r="Q1455" t="s">
        <v>157</v>
      </c>
      <c r="R1455" t="s">
        <v>158</v>
      </c>
      <c r="S1455">
        <v>138.83000000000001</v>
      </c>
      <c r="T1455">
        <v>37.43</v>
      </c>
    </row>
    <row r="1456" spans="1:20" x14ac:dyDescent="0.35">
      <c r="A1456" t="s">
        <v>2909</v>
      </c>
      <c r="B1456">
        <v>3300025724</v>
      </c>
      <c r="C1456">
        <v>2550432</v>
      </c>
      <c r="D1456">
        <v>119</v>
      </c>
      <c r="E1456">
        <v>35318</v>
      </c>
      <c r="F1456">
        <v>0</v>
      </c>
      <c r="G1456">
        <v>1</v>
      </c>
      <c r="H1456">
        <v>0</v>
      </c>
      <c r="I1456">
        <v>43</v>
      </c>
      <c r="J1456">
        <v>93.55</v>
      </c>
      <c r="K1456">
        <v>3.49</v>
      </c>
      <c r="L1456">
        <v>76.099999999999994</v>
      </c>
      <c r="M1456" t="s">
        <v>153</v>
      </c>
      <c r="N1456" t="s">
        <v>1097</v>
      </c>
      <c r="O1456" t="s">
        <v>1098</v>
      </c>
      <c r="P1456" t="s">
        <v>156</v>
      </c>
      <c r="Q1456" t="s">
        <v>157</v>
      </c>
      <c r="R1456" t="s">
        <v>158</v>
      </c>
      <c r="S1456">
        <v>138.83000000000001</v>
      </c>
      <c r="T1456">
        <v>37.43</v>
      </c>
    </row>
    <row r="1457" spans="1:20" x14ac:dyDescent="0.35">
      <c r="A1457" t="s">
        <v>2910</v>
      </c>
      <c r="B1457">
        <v>3300025724</v>
      </c>
      <c r="C1457">
        <v>1752301</v>
      </c>
      <c r="D1457">
        <v>186</v>
      </c>
      <c r="E1457">
        <v>12257</v>
      </c>
      <c r="F1457">
        <v>1</v>
      </c>
      <c r="G1457">
        <v>0</v>
      </c>
      <c r="H1457">
        <v>0</v>
      </c>
      <c r="I1457">
        <v>40</v>
      </c>
      <c r="J1457">
        <v>91.5</v>
      </c>
      <c r="K1457">
        <v>1.96</v>
      </c>
      <c r="L1457">
        <v>81.7</v>
      </c>
      <c r="M1457" t="s">
        <v>153</v>
      </c>
      <c r="N1457" t="s">
        <v>2166</v>
      </c>
      <c r="O1457" t="s">
        <v>1972</v>
      </c>
      <c r="P1457" t="s">
        <v>156</v>
      </c>
      <c r="Q1457" t="s">
        <v>157</v>
      </c>
      <c r="R1457" t="s">
        <v>158</v>
      </c>
      <c r="S1457">
        <v>138.83000000000001</v>
      </c>
      <c r="T1457">
        <v>37.43</v>
      </c>
    </row>
    <row r="1458" spans="1:20" x14ac:dyDescent="0.35">
      <c r="A1458" t="s">
        <v>2911</v>
      </c>
      <c r="B1458">
        <v>3300025724</v>
      </c>
      <c r="C1458">
        <v>1807995</v>
      </c>
      <c r="D1458">
        <v>86</v>
      </c>
      <c r="E1458">
        <v>38645</v>
      </c>
      <c r="F1458">
        <v>1</v>
      </c>
      <c r="G1458">
        <v>1</v>
      </c>
      <c r="H1458">
        <v>2</v>
      </c>
      <c r="I1458">
        <v>47</v>
      </c>
      <c r="J1458">
        <v>92.86</v>
      </c>
      <c r="K1458">
        <v>0</v>
      </c>
      <c r="L1458">
        <v>92.86</v>
      </c>
      <c r="M1458" t="s">
        <v>183</v>
      </c>
      <c r="N1458" t="s">
        <v>1671</v>
      </c>
      <c r="O1458" t="s">
        <v>155</v>
      </c>
      <c r="P1458" t="s">
        <v>156</v>
      </c>
      <c r="Q1458" t="s">
        <v>157</v>
      </c>
      <c r="R1458" t="s">
        <v>158</v>
      </c>
      <c r="S1458">
        <v>138.83000000000001</v>
      </c>
      <c r="T1458">
        <v>37.43</v>
      </c>
    </row>
    <row r="1459" spans="1:20" x14ac:dyDescent="0.35">
      <c r="A1459" t="s">
        <v>2912</v>
      </c>
      <c r="B1459">
        <v>3300025724</v>
      </c>
      <c r="C1459">
        <v>1809400</v>
      </c>
      <c r="D1459">
        <v>48</v>
      </c>
      <c r="E1459">
        <v>65404</v>
      </c>
      <c r="F1459">
        <v>2</v>
      </c>
      <c r="G1459">
        <v>2</v>
      </c>
      <c r="H1459">
        <v>1</v>
      </c>
      <c r="I1459">
        <v>30</v>
      </c>
      <c r="J1459">
        <v>82.42</v>
      </c>
      <c r="K1459">
        <v>0</v>
      </c>
      <c r="L1459">
        <v>82.42</v>
      </c>
      <c r="M1459" t="s">
        <v>153</v>
      </c>
      <c r="N1459" t="s">
        <v>2913</v>
      </c>
      <c r="O1459" t="s">
        <v>1910</v>
      </c>
      <c r="P1459" t="s">
        <v>156</v>
      </c>
      <c r="Q1459" t="s">
        <v>157</v>
      </c>
      <c r="R1459" t="s">
        <v>158</v>
      </c>
      <c r="S1459">
        <v>138.83000000000001</v>
      </c>
      <c r="T1459">
        <v>37.43</v>
      </c>
    </row>
    <row r="1460" spans="1:20" x14ac:dyDescent="0.35">
      <c r="A1460" t="s">
        <v>2914</v>
      </c>
      <c r="B1460">
        <v>3300025724</v>
      </c>
      <c r="C1460">
        <v>1490900</v>
      </c>
      <c r="D1460">
        <v>48</v>
      </c>
      <c r="E1460">
        <v>49202</v>
      </c>
      <c r="F1460">
        <v>1</v>
      </c>
      <c r="G1460">
        <v>1</v>
      </c>
      <c r="H1460">
        <v>1</v>
      </c>
      <c r="I1460">
        <v>46</v>
      </c>
      <c r="J1460">
        <v>90.92</v>
      </c>
      <c r="K1460">
        <v>2.2999999999999998</v>
      </c>
      <c r="L1460">
        <v>79.42</v>
      </c>
      <c r="M1460" t="s">
        <v>183</v>
      </c>
      <c r="N1460" t="s">
        <v>1730</v>
      </c>
      <c r="O1460" t="s">
        <v>1731</v>
      </c>
      <c r="P1460" t="s">
        <v>156</v>
      </c>
      <c r="Q1460" t="s">
        <v>157</v>
      </c>
      <c r="R1460" t="s">
        <v>158</v>
      </c>
      <c r="S1460">
        <v>138.83000000000001</v>
      </c>
      <c r="T1460">
        <v>37.43</v>
      </c>
    </row>
    <row r="1461" spans="1:20" x14ac:dyDescent="0.35">
      <c r="A1461" t="s">
        <v>2915</v>
      </c>
      <c r="B1461">
        <v>3300025724</v>
      </c>
      <c r="C1461">
        <v>1562143</v>
      </c>
      <c r="D1461">
        <v>114</v>
      </c>
      <c r="E1461">
        <v>20803</v>
      </c>
      <c r="F1461">
        <v>0</v>
      </c>
      <c r="G1461">
        <v>0</v>
      </c>
      <c r="H1461">
        <v>0</v>
      </c>
      <c r="I1461">
        <v>38</v>
      </c>
      <c r="J1461">
        <v>93.14</v>
      </c>
      <c r="K1461">
        <v>0</v>
      </c>
      <c r="L1461">
        <v>93.14</v>
      </c>
      <c r="M1461" t="s">
        <v>153</v>
      </c>
      <c r="N1461" t="s">
        <v>2071</v>
      </c>
      <c r="O1461" t="s">
        <v>2072</v>
      </c>
      <c r="P1461" t="s">
        <v>156</v>
      </c>
      <c r="Q1461" t="s">
        <v>157</v>
      </c>
      <c r="R1461" t="s">
        <v>158</v>
      </c>
      <c r="S1461">
        <v>138.83000000000001</v>
      </c>
      <c r="T1461">
        <v>37.43</v>
      </c>
    </row>
    <row r="1462" spans="1:20" x14ac:dyDescent="0.35">
      <c r="A1462" t="s">
        <v>2916</v>
      </c>
      <c r="B1462">
        <v>3300025724</v>
      </c>
      <c r="C1462">
        <v>2571902</v>
      </c>
      <c r="D1462">
        <v>107</v>
      </c>
      <c r="E1462">
        <v>34077</v>
      </c>
      <c r="F1462">
        <v>1</v>
      </c>
      <c r="G1462">
        <v>1</v>
      </c>
      <c r="H1462">
        <v>1</v>
      </c>
      <c r="I1462">
        <v>45</v>
      </c>
      <c r="J1462">
        <v>86.66</v>
      </c>
      <c r="K1462">
        <v>3.75</v>
      </c>
      <c r="L1462">
        <v>67.91</v>
      </c>
      <c r="M1462" t="s">
        <v>153</v>
      </c>
      <c r="N1462" t="s">
        <v>1692</v>
      </c>
      <c r="O1462" t="s">
        <v>1693</v>
      </c>
      <c r="P1462" t="s">
        <v>156</v>
      </c>
      <c r="Q1462" t="s">
        <v>157</v>
      </c>
      <c r="R1462" t="s">
        <v>158</v>
      </c>
      <c r="S1462">
        <v>138.83000000000001</v>
      </c>
      <c r="T1462">
        <v>37.43</v>
      </c>
    </row>
    <row r="1463" spans="1:20" x14ac:dyDescent="0.35">
      <c r="A1463" t="s">
        <v>2917</v>
      </c>
      <c r="B1463">
        <v>3300025724</v>
      </c>
      <c r="C1463">
        <v>1986699</v>
      </c>
      <c r="D1463">
        <v>175</v>
      </c>
      <c r="E1463">
        <v>19325</v>
      </c>
      <c r="F1463">
        <v>1</v>
      </c>
      <c r="G1463">
        <v>1</v>
      </c>
      <c r="H1463">
        <v>0</v>
      </c>
      <c r="I1463">
        <v>38</v>
      </c>
      <c r="J1463">
        <v>84.28</v>
      </c>
      <c r="K1463">
        <v>0</v>
      </c>
      <c r="L1463">
        <v>84.28</v>
      </c>
      <c r="M1463" t="s">
        <v>153</v>
      </c>
      <c r="N1463" t="s">
        <v>2826</v>
      </c>
      <c r="O1463" t="s">
        <v>2827</v>
      </c>
      <c r="P1463" t="s">
        <v>156</v>
      </c>
      <c r="Q1463" t="s">
        <v>157</v>
      </c>
      <c r="R1463" t="s">
        <v>158</v>
      </c>
      <c r="S1463">
        <v>138.83000000000001</v>
      </c>
      <c r="T1463">
        <v>37.43</v>
      </c>
    </row>
    <row r="1464" spans="1:20" x14ac:dyDescent="0.35">
      <c r="A1464" t="s">
        <v>2918</v>
      </c>
      <c r="B1464">
        <v>3300025724</v>
      </c>
      <c r="C1464">
        <v>3384136</v>
      </c>
      <c r="D1464">
        <v>72</v>
      </c>
      <c r="E1464">
        <v>69928</v>
      </c>
      <c r="F1464">
        <v>0</v>
      </c>
      <c r="G1464">
        <v>1</v>
      </c>
      <c r="H1464">
        <v>0</v>
      </c>
      <c r="I1464">
        <v>43</v>
      </c>
      <c r="J1464">
        <v>97.85</v>
      </c>
      <c r="K1464">
        <v>2.15</v>
      </c>
      <c r="L1464">
        <v>87.1</v>
      </c>
      <c r="M1464" t="s">
        <v>153</v>
      </c>
      <c r="N1464" t="s">
        <v>1298</v>
      </c>
      <c r="O1464" t="s">
        <v>1299</v>
      </c>
      <c r="P1464" t="s">
        <v>156</v>
      </c>
      <c r="Q1464" t="s">
        <v>157</v>
      </c>
      <c r="R1464" t="s">
        <v>158</v>
      </c>
      <c r="S1464">
        <v>138.83000000000001</v>
      </c>
      <c r="T1464">
        <v>37.43</v>
      </c>
    </row>
    <row r="1465" spans="1:20" x14ac:dyDescent="0.35">
      <c r="A1465" t="s">
        <v>2919</v>
      </c>
      <c r="B1465">
        <v>3300025724</v>
      </c>
      <c r="C1465">
        <v>3049418</v>
      </c>
      <c r="D1465">
        <v>65</v>
      </c>
      <c r="E1465">
        <v>97940</v>
      </c>
      <c r="F1465">
        <v>0</v>
      </c>
      <c r="G1465">
        <v>2</v>
      </c>
      <c r="H1465">
        <v>0</v>
      </c>
      <c r="I1465">
        <v>40</v>
      </c>
      <c r="J1465">
        <v>92.86</v>
      </c>
      <c r="K1465">
        <v>1.9</v>
      </c>
      <c r="L1465">
        <v>83.36</v>
      </c>
      <c r="M1465" t="s">
        <v>153</v>
      </c>
      <c r="N1465" t="s">
        <v>1705</v>
      </c>
      <c r="O1465" t="s">
        <v>288</v>
      </c>
      <c r="P1465" t="s">
        <v>156</v>
      </c>
      <c r="Q1465" t="s">
        <v>157</v>
      </c>
      <c r="R1465" t="s">
        <v>158</v>
      </c>
      <c r="S1465">
        <v>138.83000000000001</v>
      </c>
      <c r="T1465">
        <v>37.43</v>
      </c>
    </row>
    <row r="1466" spans="1:20" x14ac:dyDescent="0.35">
      <c r="A1466" t="s">
        <v>2920</v>
      </c>
      <c r="B1466">
        <v>3300025724</v>
      </c>
      <c r="C1466">
        <v>2339198</v>
      </c>
      <c r="D1466">
        <v>152</v>
      </c>
      <c r="E1466">
        <v>24356</v>
      </c>
      <c r="F1466">
        <v>0</v>
      </c>
      <c r="G1466">
        <v>1</v>
      </c>
      <c r="H1466">
        <v>1</v>
      </c>
      <c r="I1466">
        <v>25</v>
      </c>
      <c r="J1466">
        <v>70.22</v>
      </c>
      <c r="K1466">
        <v>0.65</v>
      </c>
      <c r="L1466">
        <v>66.97</v>
      </c>
      <c r="M1466" t="s">
        <v>153</v>
      </c>
      <c r="N1466" t="s">
        <v>1311</v>
      </c>
      <c r="O1466" t="s">
        <v>2140</v>
      </c>
      <c r="P1466" t="s">
        <v>156</v>
      </c>
      <c r="Q1466" t="s">
        <v>157</v>
      </c>
      <c r="R1466" t="s">
        <v>158</v>
      </c>
      <c r="S1466">
        <v>138.83000000000001</v>
      </c>
      <c r="T1466">
        <v>37.43</v>
      </c>
    </row>
    <row r="1467" spans="1:20" x14ac:dyDescent="0.35">
      <c r="A1467" t="s">
        <v>2921</v>
      </c>
      <c r="B1467">
        <v>3300025724</v>
      </c>
      <c r="C1467">
        <v>2534173</v>
      </c>
      <c r="D1467">
        <v>73</v>
      </c>
      <c r="E1467">
        <v>61768</v>
      </c>
      <c r="F1467">
        <v>0</v>
      </c>
      <c r="G1467">
        <v>0</v>
      </c>
      <c r="H1467">
        <v>0</v>
      </c>
      <c r="I1467">
        <v>15</v>
      </c>
      <c r="J1467">
        <v>58.62</v>
      </c>
      <c r="K1467">
        <v>0</v>
      </c>
      <c r="L1467">
        <v>58.62</v>
      </c>
      <c r="M1467" t="s">
        <v>153</v>
      </c>
      <c r="N1467" t="s">
        <v>1346</v>
      </c>
      <c r="O1467" t="s">
        <v>2922</v>
      </c>
      <c r="P1467" t="s">
        <v>156</v>
      </c>
      <c r="Q1467" t="s">
        <v>157</v>
      </c>
      <c r="R1467" t="s">
        <v>158</v>
      </c>
      <c r="S1467">
        <v>138.83000000000001</v>
      </c>
      <c r="T1467">
        <v>37.43</v>
      </c>
    </row>
    <row r="1468" spans="1:20" x14ac:dyDescent="0.35">
      <c r="A1468" t="s">
        <v>2923</v>
      </c>
      <c r="B1468">
        <v>3300025724</v>
      </c>
      <c r="C1468">
        <v>2110433</v>
      </c>
      <c r="D1468">
        <v>62</v>
      </c>
      <c r="E1468">
        <v>61137</v>
      </c>
      <c r="F1468">
        <v>1</v>
      </c>
      <c r="G1468">
        <v>1</v>
      </c>
      <c r="H1468">
        <v>1</v>
      </c>
      <c r="I1468">
        <v>44</v>
      </c>
      <c r="J1468">
        <v>94.23</v>
      </c>
      <c r="K1468">
        <v>4.2</v>
      </c>
      <c r="L1468">
        <v>73.23</v>
      </c>
      <c r="M1468" t="s">
        <v>183</v>
      </c>
      <c r="N1468" t="s">
        <v>1716</v>
      </c>
      <c r="O1468" t="s">
        <v>1717</v>
      </c>
      <c r="P1468" t="s">
        <v>156</v>
      </c>
      <c r="Q1468" t="s">
        <v>157</v>
      </c>
      <c r="R1468" t="s">
        <v>158</v>
      </c>
      <c r="S1468">
        <v>138.83000000000001</v>
      </c>
      <c r="T1468">
        <v>37.43</v>
      </c>
    </row>
    <row r="1469" spans="1:20" x14ac:dyDescent="0.35">
      <c r="A1469" t="s">
        <v>2924</v>
      </c>
      <c r="B1469">
        <v>3300025724</v>
      </c>
      <c r="C1469">
        <v>2040558</v>
      </c>
      <c r="D1469">
        <v>285</v>
      </c>
      <c r="E1469">
        <v>7784</v>
      </c>
      <c r="F1469">
        <v>0</v>
      </c>
      <c r="G1469">
        <v>0</v>
      </c>
      <c r="H1469">
        <v>0</v>
      </c>
      <c r="I1469">
        <v>27</v>
      </c>
      <c r="J1469">
        <v>66.34</v>
      </c>
      <c r="K1469">
        <v>1.28</v>
      </c>
      <c r="L1469">
        <v>59.94</v>
      </c>
      <c r="M1469" t="s">
        <v>153</v>
      </c>
      <c r="N1469" t="s">
        <v>1092</v>
      </c>
      <c r="O1469" t="s">
        <v>1009</v>
      </c>
      <c r="P1469" t="s">
        <v>156</v>
      </c>
      <c r="Q1469" t="s">
        <v>157</v>
      </c>
      <c r="R1469" t="s">
        <v>158</v>
      </c>
      <c r="S1469">
        <v>138.83000000000001</v>
      </c>
      <c r="T1469">
        <v>37.43</v>
      </c>
    </row>
    <row r="1470" spans="1:20" x14ac:dyDescent="0.35">
      <c r="A1470" t="s">
        <v>2925</v>
      </c>
      <c r="B1470">
        <v>3300025724</v>
      </c>
      <c r="C1470">
        <v>1983672</v>
      </c>
      <c r="D1470">
        <v>218</v>
      </c>
      <c r="E1470">
        <v>11157</v>
      </c>
      <c r="F1470">
        <v>2</v>
      </c>
      <c r="G1470">
        <v>1</v>
      </c>
      <c r="H1470">
        <v>1</v>
      </c>
      <c r="I1470">
        <v>37</v>
      </c>
      <c r="J1470">
        <v>86.9</v>
      </c>
      <c r="K1470">
        <v>2.52</v>
      </c>
      <c r="L1470">
        <v>74.3</v>
      </c>
      <c r="M1470" t="s">
        <v>153</v>
      </c>
      <c r="N1470" t="s">
        <v>2107</v>
      </c>
      <c r="O1470" t="s">
        <v>1284</v>
      </c>
      <c r="P1470" t="s">
        <v>156</v>
      </c>
      <c r="Q1470" t="s">
        <v>157</v>
      </c>
      <c r="R1470" t="s">
        <v>158</v>
      </c>
      <c r="S1470">
        <v>138.83000000000001</v>
      </c>
      <c r="T1470">
        <v>37.43</v>
      </c>
    </row>
    <row r="1471" spans="1:20" x14ac:dyDescent="0.35">
      <c r="A1471" t="s">
        <v>2926</v>
      </c>
      <c r="B1471">
        <v>3300009769</v>
      </c>
      <c r="C1471">
        <v>3433378</v>
      </c>
      <c r="D1471">
        <v>82</v>
      </c>
      <c r="E1471">
        <v>74565</v>
      </c>
      <c r="F1471">
        <v>0</v>
      </c>
      <c r="G1471">
        <v>1</v>
      </c>
      <c r="H1471">
        <v>1</v>
      </c>
      <c r="I1471">
        <v>36</v>
      </c>
      <c r="J1471">
        <v>89.37</v>
      </c>
      <c r="K1471">
        <v>4.1399999999999997</v>
      </c>
      <c r="L1471">
        <v>68.67</v>
      </c>
      <c r="M1471" t="s">
        <v>153</v>
      </c>
      <c r="N1471" t="s">
        <v>1892</v>
      </c>
      <c r="O1471" t="s">
        <v>188</v>
      </c>
      <c r="P1471" t="s">
        <v>156</v>
      </c>
      <c r="Q1471" t="s">
        <v>157</v>
      </c>
      <c r="R1471" t="s">
        <v>158</v>
      </c>
      <c r="S1471">
        <v>138.83000000000001</v>
      </c>
      <c r="T1471">
        <v>37.43</v>
      </c>
    </row>
    <row r="1472" spans="1:20" x14ac:dyDescent="0.35">
      <c r="A1472" t="s">
        <v>2927</v>
      </c>
      <c r="B1472">
        <v>3300009769</v>
      </c>
      <c r="C1472">
        <v>1648505</v>
      </c>
      <c r="D1472">
        <v>224</v>
      </c>
      <c r="E1472">
        <v>9593</v>
      </c>
      <c r="F1472">
        <v>1</v>
      </c>
      <c r="G1472">
        <v>1</v>
      </c>
      <c r="H1472">
        <v>0</v>
      </c>
      <c r="I1472">
        <v>35</v>
      </c>
      <c r="J1472">
        <v>74.81</v>
      </c>
      <c r="K1472">
        <v>0</v>
      </c>
      <c r="L1472">
        <v>74.81</v>
      </c>
      <c r="M1472" t="s">
        <v>153</v>
      </c>
      <c r="N1472" t="s">
        <v>2826</v>
      </c>
      <c r="O1472" t="s">
        <v>2827</v>
      </c>
      <c r="P1472" t="s">
        <v>156</v>
      </c>
      <c r="Q1472" t="s">
        <v>157</v>
      </c>
      <c r="R1472" t="s">
        <v>158</v>
      </c>
      <c r="S1472">
        <v>138.83000000000001</v>
      </c>
      <c r="T1472">
        <v>37.43</v>
      </c>
    </row>
    <row r="1473" spans="1:20" x14ac:dyDescent="0.35">
      <c r="A1473" t="s">
        <v>2928</v>
      </c>
      <c r="B1473">
        <v>3300009769</v>
      </c>
      <c r="C1473">
        <v>1568085</v>
      </c>
      <c r="D1473">
        <v>224</v>
      </c>
      <c r="E1473">
        <v>8426</v>
      </c>
      <c r="F1473">
        <v>1</v>
      </c>
      <c r="G1473">
        <v>0</v>
      </c>
      <c r="H1473">
        <v>0</v>
      </c>
      <c r="I1473">
        <v>36</v>
      </c>
      <c r="J1473">
        <v>63.37</v>
      </c>
      <c r="K1473">
        <v>0.92</v>
      </c>
      <c r="L1473">
        <v>58.77</v>
      </c>
      <c r="M1473" t="s">
        <v>153</v>
      </c>
      <c r="N1473" t="s">
        <v>2329</v>
      </c>
      <c r="O1473" t="s">
        <v>1213</v>
      </c>
      <c r="P1473" t="s">
        <v>156</v>
      </c>
      <c r="Q1473" t="s">
        <v>157</v>
      </c>
      <c r="R1473" t="s">
        <v>158</v>
      </c>
      <c r="S1473">
        <v>138.83000000000001</v>
      </c>
      <c r="T1473">
        <v>37.43</v>
      </c>
    </row>
    <row r="1474" spans="1:20" x14ac:dyDescent="0.35">
      <c r="A1474" t="s">
        <v>2929</v>
      </c>
      <c r="B1474">
        <v>3300009769</v>
      </c>
      <c r="C1474">
        <v>2093491</v>
      </c>
      <c r="D1474">
        <v>49</v>
      </c>
      <c r="E1474">
        <v>82804</v>
      </c>
      <c r="F1474">
        <v>0</v>
      </c>
      <c r="G1474">
        <v>2</v>
      </c>
      <c r="H1474">
        <v>0</v>
      </c>
      <c r="I1474">
        <v>40</v>
      </c>
      <c r="J1474">
        <v>93.01</v>
      </c>
      <c r="K1474">
        <v>0.7</v>
      </c>
      <c r="L1474">
        <v>89.51</v>
      </c>
      <c r="M1474" t="s">
        <v>153</v>
      </c>
      <c r="N1474" t="s">
        <v>1716</v>
      </c>
      <c r="O1474" t="s">
        <v>1717</v>
      </c>
      <c r="P1474" t="s">
        <v>156</v>
      </c>
      <c r="Q1474" t="s">
        <v>157</v>
      </c>
      <c r="R1474" t="s">
        <v>158</v>
      </c>
      <c r="S1474">
        <v>138.83000000000001</v>
      </c>
      <c r="T1474">
        <v>37.43</v>
      </c>
    </row>
    <row r="1475" spans="1:20" x14ac:dyDescent="0.35">
      <c r="A1475" t="s">
        <v>2930</v>
      </c>
      <c r="B1475">
        <v>3300009769</v>
      </c>
      <c r="C1475">
        <v>2249297</v>
      </c>
      <c r="D1475">
        <v>138</v>
      </c>
      <c r="E1475">
        <v>24844</v>
      </c>
      <c r="F1475">
        <v>0</v>
      </c>
      <c r="G1475">
        <v>1</v>
      </c>
      <c r="H1475">
        <v>0</v>
      </c>
      <c r="I1475">
        <v>37</v>
      </c>
      <c r="J1475">
        <v>90.05</v>
      </c>
      <c r="K1475">
        <v>1.88</v>
      </c>
      <c r="L1475">
        <v>80.650000000000006</v>
      </c>
      <c r="M1475" t="s">
        <v>153</v>
      </c>
      <c r="N1475" t="s">
        <v>1097</v>
      </c>
      <c r="O1475" t="s">
        <v>1098</v>
      </c>
      <c r="P1475" t="s">
        <v>156</v>
      </c>
      <c r="Q1475" t="s">
        <v>157</v>
      </c>
      <c r="R1475" t="s">
        <v>158</v>
      </c>
      <c r="S1475">
        <v>138.83000000000001</v>
      </c>
      <c r="T1475">
        <v>37.43</v>
      </c>
    </row>
    <row r="1476" spans="1:20" x14ac:dyDescent="0.35">
      <c r="A1476" t="s">
        <v>2931</v>
      </c>
      <c r="B1476">
        <v>3300009769</v>
      </c>
      <c r="C1476">
        <v>2032983</v>
      </c>
      <c r="D1476">
        <v>297</v>
      </c>
      <c r="E1476">
        <v>7780</v>
      </c>
      <c r="F1476">
        <v>0</v>
      </c>
      <c r="G1476">
        <v>2</v>
      </c>
      <c r="H1476">
        <v>0</v>
      </c>
      <c r="I1476">
        <v>33</v>
      </c>
      <c r="J1476">
        <v>70.19</v>
      </c>
      <c r="K1476">
        <v>2.62</v>
      </c>
      <c r="L1476">
        <v>57.09</v>
      </c>
      <c r="M1476" t="s">
        <v>153</v>
      </c>
      <c r="N1476" t="s">
        <v>2185</v>
      </c>
      <c r="O1476" t="s">
        <v>2186</v>
      </c>
      <c r="P1476" t="s">
        <v>156</v>
      </c>
      <c r="Q1476" t="s">
        <v>157</v>
      </c>
      <c r="R1476" t="s">
        <v>158</v>
      </c>
      <c r="S1476">
        <v>138.83000000000001</v>
      </c>
      <c r="T1476">
        <v>37.43</v>
      </c>
    </row>
    <row r="1477" spans="1:20" x14ac:dyDescent="0.35">
      <c r="A1477" t="s">
        <v>2932</v>
      </c>
      <c r="B1477">
        <v>3300009769</v>
      </c>
      <c r="C1477">
        <v>2528346</v>
      </c>
      <c r="D1477">
        <v>354</v>
      </c>
      <c r="E1477">
        <v>8784</v>
      </c>
      <c r="F1477">
        <v>1</v>
      </c>
      <c r="G1477">
        <v>0</v>
      </c>
      <c r="H1477">
        <v>0</v>
      </c>
      <c r="I1477">
        <v>27</v>
      </c>
      <c r="J1477">
        <v>80.290000000000006</v>
      </c>
      <c r="K1477">
        <v>4.5199999999999996</v>
      </c>
      <c r="L1477">
        <v>57.69</v>
      </c>
      <c r="M1477" t="s">
        <v>153</v>
      </c>
      <c r="N1477" t="s">
        <v>2933</v>
      </c>
      <c r="O1477" t="s">
        <v>2934</v>
      </c>
      <c r="P1477" t="s">
        <v>156</v>
      </c>
      <c r="Q1477" t="s">
        <v>157</v>
      </c>
      <c r="R1477" t="s">
        <v>158</v>
      </c>
      <c r="S1477">
        <v>138.83000000000001</v>
      </c>
      <c r="T1477">
        <v>37.43</v>
      </c>
    </row>
    <row r="1478" spans="1:20" x14ac:dyDescent="0.35">
      <c r="A1478" t="s">
        <v>2935</v>
      </c>
      <c r="B1478">
        <v>3300009769</v>
      </c>
      <c r="C1478">
        <v>1744700</v>
      </c>
      <c r="D1478">
        <v>220</v>
      </c>
      <c r="E1478">
        <v>9592</v>
      </c>
      <c r="F1478">
        <v>0</v>
      </c>
      <c r="G1478">
        <v>0</v>
      </c>
      <c r="H1478">
        <v>0</v>
      </c>
      <c r="I1478">
        <v>30</v>
      </c>
      <c r="J1478">
        <v>75.66</v>
      </c>
      <c r="K1478">
        <v>1.1000000000000001</v>
      </c>
      <c r="L1478">
        <v>70.16</v>
      </c>
      <c r="M1478" t="s">
        <v>153</v>
      </c>
      <c r="N1478" t="s">
        <v>2582</v>
      </c>
      <c r="O1478" t="s">
        <v>2181</v>
      </c>
      <c r="P1478" t="s">
        <v>156</v>
      </c>
      <c r="Q1478" t="s">
        <v>157</v>
      </c>
      <c r="R1478" t="s">
        <v>158</v>
      </c>
      <c r="S1478">
        <v>138.83000000000001</v>
      </c>
      <c r="T1478">
        <v>37.43</v>
      </c>
    </row>
    <row r="1479" spans="1:20" x14ac:dyDescent="0.35">
      <c r="A1479" t="s">
        <v>2936</v>
      </c>
      <c r="B1479">
        <v>3300009769</v>
      </c>
      <c r="C1479">
        <v>1525143</v>
      </c>
      <c r="D1479">
        <v>100</v>
      </c>
      <c r="E1479">
        <v>21372</v>
      </c>
      <c r="F1479">
        <v>0</v>
      </c>
      <c r="G1479">
        <v>0</v>
      </c>
      <c r="H1479">
        <v>1</v>
      </c>
      <c r="I1479">
        <v>30</v>
      </c>
      <c r="J1479">
        <v>66.209999999999994</v>
      </c>
      <c r="K1479">
        <v>1.1299999999999999</v>
      </c>
      <c r="L1479">
        <v>60.56</v>
      </c>
      <c r="M1479" t="s">
        <v>153</v>
      </c>
      <c r="N1479" t="s">
        <v>1220</v>
      </c>
      <c r="O1479" t="s">
        <v>1221</v>
      </c>
      <c r="P1479" t="s">
        <v>156</v>
      </c>
      <c r="Q1479" t="s">
        <v>157</v>
      </c>
      <c r="R1479" t="s">
        <v>158</v>
      </c>
      <c r="S1479">
        <v>138.83000000000001</v>
      </c>
      <c r="T1479">
        <v>37.43</v>
      </c>
    </row>
    <row r="1480" spans="1:20" x14ac:dyDescent="0.35">
      <c r="A1480" t="s">
        <v>2937</v>
      </c>
      <c r="B1480">
        <v>3300009769</v>
      </c>
      <c r="C1480">
        <v>1395124</v>
      </c>
      <c r="D1480">
        <v>119</v>
      </c>
      <c r="E1480">
        <v>15211</v>
      </c>
      <c r="F1480">
        <v>0</v>
      </c>
      <c r="G1480">
        <v>0</v>
      </c>
      <c r="H1480">
        <v>0</v>
      </c>
      <c r="I1480">
        <v>32</v>
      </c>
      <c r="J1480">
        <v>58.3</v>
      </c>
      <c r="K1480">
        <v>1.08</v>
      </c>
      <c r="L1480">
        <v>52.9</v>
      </c>
      <c r="M1480" t="s">
        <v>153</v>
      </c>
      <c r="N1480" t="s">
        <v>2938</v>
      </c>
      <c r="O1480" t="s">
        <v>1087</v>
      </c>
      <c r="P1480" t="s">
        <v>156</v>
      </c>
      <c r="Q1480" t="s">
        <v>157</v>
      </c>
      <c r="R1480" t="s">
        <v>158</v>
      </c>
      <c r="S1480">
        <v>138.83000000000001</v>
      </c>
      <c r="T1480">
        <v>37.43</v>
      </c>
    </row>
    <row r="1481" spans="1:20" x14ac:dyDescent="0.35">
      <c r="A1481" t="s">
        <v>2939</v>
      </c>
      <c r="B1481">
        <v>3300009769</v>
      </c>
      <c r="C1481">
        <v>2629855</v>
      </c>
      <c r="D1481">
        <v>112</v>
      </c>
      <c r="E1481">
        <v>37350</v>
      </c>
      <c r="F1481">
        <v>1</v>
      </c>
      <c r="G1481">
        <v>2</v>
      </c>
      <c r="H1481">
        <v>1</v>
      </c>
      <c r="I1481">
        <v>45</v>
      </c>
      <c r="J1481">
        <v>97.46</v>
      </c>
      <c r="K1481">
        <v>2.23</v>
      </c>
      <c r="L1481">
        <v>86.31</v>
      </c>
      <c r="M1481" t="s">
        <v>183</v>
      </c>
      <c r="N1481" t="s">
        <v>1314</v>
      </c>
      <c r="O1481" t="s">
        <v>164</v>
      </c>
      <c r="P1481" t="s">
        <v>156</v>
      </c>
      <c r="Q1481" t="s">
        <v>157</v>
      </c>
      <c r="R1481" t="s">
        <v>158</v>
      </c>
      <c r="S1481">
        <v>138.83000000000001</v>
      </c>
      <c r="T1481">
        <v>37.43</v>
      </c>
    </row>
    <row r="1482" spans="1:20" x14ac:dyDescent="0.35">
      <c r="A1482" t="s">
        <v>2940</v>
      </c>
      <c r="B1482">
        <v>3300009769</v>
      </c>
      <c r="C1482">
        <v>2521127</v>
      </c>
      <c r="D1482">
        <v>144</v>
      </c>
      <c r="E1482">
        <v>22555</v>
      </c>
      <c r="F1482">
        <v>1</v>
      </c>
      <c r="G1482">
        <v>1</v>
      </c>
      <c r="H1482">
        <v>2</v>
      </c>
      <c r="I1482">
        <v>38</v>
      </c>
      <c r="J1482">
        <v>76.8</v>
      </c>
      <c r="K1482">
        <v>0</v>
      </c>
      <c r="L1482">
        <v>76.8</v>
      </c>
      <c r="M1482" t="s">
        <v>153</v>
      </c>
      <c r="N1482" t="s">
        <v>2879</v>
      </c>
      <c r="O1482" t="s">
        <v>2880</v>
      </c>
      <c r="P1482" t="s">
        <v>156</v>
      </c>
      <c r="Q1482" t="s">
        <v>157</v>
      </c>
      <c r="R1482" t="s">
        <v>158</v>
      </c>
      <c r="S1482">
        <v>138.83000000000001</v>
      </c>
      <c r="T1482">
        <v>37.43</v>
      </c>
    </row>
    <row r="1483" spans="1:20" x14ac:dyDescent="0.35">
      <c r="A1483" t="s">
        <v>2941</v>
      </c>
      <c r="B1483">
        <v>3300009769</v>
      </c>
      <c r="C1483">
        <v>4004869</v>
      </c>
      <c r="D1483">
        <v>46</v>
      </c>
      <c r="E1483">
        <v>138660</v>
      </c>
      <c r="F1483">
        <v>1</v>
      </c>
      <c r="G1483">
        <v>1</v>
      </c>
      <c r="H1483">
        <v>2</v>
      </c>
      <c r="I1483">
        <v>42</v>
      </c>
      <c r="J1483">
        <v>86.27</v>
      </c>
      <c r="K1483">
        <v>0</v>
      </c>
      <c r="L1483">
        <v>86.27</v>
      </c>
      <c r="M1483" t="s">
        <v>153</v>
      </c>
      <c r="N1483" t="s">
        <v>2864</v>
      </c>
      <c r="O1483" t="s">
        <v>1739</v>
      </c>
      <c r="P1483" t="s">
        <v>156</v>
      </c>
      <c r="Q1483" t="s">
        <v>157</v>
      </c>
      <c r="R1483" t="s">
        <v>158</v>
      </c>
      <c r="S1483">
        <v>138.83000000000001</v>
      </c>
      <c r="T1483">
        <v>37.43</v>
      </c>
    </row>
    <row r="1484" spans="1:20" x14ac:dyDescent="0.35">
      <c r="A1484" t="s">
        <v>86</v>
      </c>
      <c r="B1484">
        <v>3300009769</v>
      </c>
      <c r="C1484">
        <v>4261638</v>
      </c>
      <c r="D1484">
        <v>61</v>
      </c>
      <c r="E1484">
        <v>125389</v>
      </c>
      <c r="F1484">
        <v>1</v>
      </c>
      <c r="G1484">
        <v>1</v>
      </c>
      <c r="H1484">
        <v>1</v>
      </c>
      <c r="I1484">
        <v>45</v>
      </c>
      <c r="J1484">
        <v>97.74</v>
      </c>
      <c r="K1484">
        <v>0</v>
      </c>
      <c r="L1484">
        <v>97.74</v>
      </c>
      <c r="M1484" t="s">
        <v>183</v>
      </c>
      <c r="N1484" t="s">
        <v>2894</v>
      </c>
      <c r="O1484" t="s">
        <v>1434</v>
      </c>
      <c r="P1484" t="s">
        <v>156</v>
      </c>
      <c r="Q1484" t="s">
        <v>157</v>
      </c>
      <c r="R1484" t="s">
        <v>158</v>
      </c>
      <c r="S1484">
        <v>138.83000000000001</v>
      </c>
      <c r="T1484">
        <v>37.43</v>
      </c>
    </row>
    <row r="1485" spans="1:20" x14ac:dyDescent="0.35">
      <c r="A1485" t="s">
        <v>2942</v>
      </c>
      <c r="B1485">
        <v>3300009769</v>
      </c>
      <c r="C1485">
        <v>4236798</v>
      </c>
      <c r="D1485">
        <v>148</v>
      </c>
      <c r="E1485">
        <v>44656</v>
      </c>
      <c r="F1485">
        <v>0</v>
      </c>
      <c r="G1485">
        <v>2</v>
      </c>
      <c r="H1485">
        <v>0</v>
      </c>
      <c r="I1485">
        <v>43</v>
      </c>
      <c r="J1485">
        <v>93.64</v>
      </c>
      <c r="K1485">
        <v>3.64</v>
      </c>
      <c r="L1485">
        <v>75.44</v>
      </c>
      <c r="M1485" t="s">
        <v>153</v>
      </c>
      <c r="N1485" t="s">
        <v>2870</v>
      </c>
      <c r="O1485" t="s">
        <v>593</v>
      </c>
      <c r="P1485" t="s">
        <v>156</v>
      </c>
      <c r="Q1485" t="s">
        <v>157</v>
      </c>
      <c r="R1485" t="s">
        <v>158</v>
      </c>
      <c r="S1485">
        <v>138.83000000000001</v>
      </c>
      <c r="T1485">
        <v>37.43</v>
      </c>
    </row>
    <row r="1486" spans="1:20" x14ac:dyDescent="0.35">
      <c r="A1486" t="s">
        <v>89</v>
      </c>
      <c r="B1486">
        <v>3300009769</v>
      </c>
      <c r="C1486">
        <v>3606373</v>
      </c>
      <c r="D1486">
        <v>94</v>
      </c>
      <c r="E1486">
        <v>80206</v>
      </c>
      <c r="F1486">
        <v>1</v>
      </c>
      <c r="G1486">
        <v>1</v>
      </c>
      <c r="H1486">
        <v>1</v>
      </c>
      <c r="I1486">
        <v>40</v>
      </c>
      <c r="J1486">
        <v>99.52</v>
      </c>
      <c r="K1486">
        <v>2.86</v>
      </c>
      <c r="L1486">
        <v>85.22</v>
      </c>
      <c r="M1486" t="s">
        <v>183</v>
      </c>
      <c r="N1486" t="s">
        <v>2943</v>
      </c>
      <c r="O1486" t="s">
        <v>188</v>
      </c>
      <c r="P1486" t="s">
        <v>156</v>
      </c>
      <c r="Q1486" t="s">
        <v>157</v>
      </c>
      <c r="R1486" t="s">
        <v>158</v>
      </c>
      <c r="S1486">
        <v>138.83000000000001</v>
      </c>
      <c r="T1486">
        <v>37.43</v>
      </c>
    </row>
    <row r="1487" spans="1:20" x14ac:dyDescent="0.35">
      <c r="A1487" t="s">
        <v>2944</v>
      </c>
      <c r="B1487">
        <v>3300009769</v>
      </c>
      <c r="C1487">
        <v>4541667</v>
      </c>
      <c r="D1487">
        <v>192</v>
      </c>
      <c r="E1487">
        <v>36663</v>
      </c>
      <c r="F1487">
        <v>1</v>
      </c>
      <c r="G1487">
        <v>1</v>
      </c>
      <c r="H1487">
        <v>1</v>
      </c>
      <c r="I1487">
        <v>41</v>
      </c>
      <c r="J1487">
        <v>95.27</v>
      </c>
      <c r="K1487">
        <v>4.7300000000000004</v>
      </c>
      <c r="L1487">
        <v>71.62</v>
      </c>
      <c r="M1487" t="s">
        <v>183</v>
      </c>
      <c r="N1487" t="s">
        <v>1346</v>
      </c>
      <c r="O1487" t="s">
        <v>1101</v>
      </c>
      <c r="P1487" t="s">
        <v>156</v>
      </c>
      <c r="Q1487" t="s">
        <v>157</v>
      </c>
      <c r="R1487" t="s">
        <v>158</v>
      </c>
      <c r="S1487">
        <v>138.83000000000001</v>
      </c>
      <c r="T1487">
        <v>37.43</v>
      </c>
    </row>
    <row r="1488" spans="1:20" x14ac:dyDescent="0.35">
      <c r="A1488" t="s">
        <v>2945</v>
      </c>
      <c r="B1488">
        <v>3300009769</v>
      </c>
      <c r="C1488">
        <v>4381018</v>
      </c>
      <c r="D1488">
        <v>159</v>
      </c>
      <c r="E1488">
        <v>43815</v>
      </c>
      <c r="F1488">
        <v>1</v>
      </c>
      <c r="G1488">
        <v>1</v>
      </c>
      <c r="H1488">
        <v>1</v>
      </c>
      <c r="I1488">
        <v>47</v>
      </c>
      <c r="J1488">
        <v>93.19</v>
      </c>
      <c r="K1488">
        <v>4.49</v>
      </c>
      <c r="L1488">
        <v>70.739999999999995</v>
      </c>
      <c r="M1488" t="s">
        <v>183</v>
      </c>
      <c r="N1488" t="s">
        <v>2130</v>
      </c>
      <c r="O1488" t="s">
        <v>2131</v>
      </c>
      <c r="P1488" t="s">
        <v>156</v>
      </c>
      <c r="Q1488" t="s">
        <v>157</v>
      </c>
      <c r="R1488" t="s">
        <v>158</v>
      </c>
      <c r="S1488">
        <v>138.83000000000001</v>
      </c>
      <c r="T1488">
        <v>37.43</v>
      </c>
    </row>
    <row r="1489" spans="1:20" x14ac:dyDescent="0.35">
      <c r="A1489" t="s">
        <v>2946</v>
      </c>
      <c r="B1489">
        <v>3300009769</v>
      </c>
      <c r="C1489">
        <v>4358231</v>
      </c>
      <c r="D1489">
        <v>185</v>
      </c>
      <c r="E1489">
        <v>36271</v>
      </c>
      <c r="F1489">
        <v>1</v>
      </c>
      <c r="G1489">
        <v>1</v>
      </c>
      <c r="H1489">
        <v>1</v>
      </c>
      <c r="I1489">
        <v>47</v>
      </c>
      <c r="J1489">
        <v>93.01</v>
      </c>
      <c r="K1489">
        <v>4.84</v>
      </c>
      <c r="L1489">
        <v>68.81</v>
      </c>
      <c r="M1489" t="s">
        <v>183</v>
      </c>
      <c r="N1489" t="s">
        <v>1165</v>
      </c>
      <c r="O1489" t="s">
        <v>1166</v>
      </c>
      <c r="P1489" t="s">
        <v>156</v>
      </c>
      <c r="Q1489" t="s">
        <v>157</v>
      </c>
      <c r="R1489" t="s">
        <v>158</v>
      </c>
      <c r="S1489">
        <v>138.83000000000001</v>
      </c>
      <c r="T1489">
        <v>37.43</v>
      </c>
    </row>
    <row r="1490" spans="1:20" x14ac:dyDescent="0.35">
      <c r="A1490" t="s">
        <v>2947</v>
      </c>
      <c r="B1490">
        <v>3300009769</v>
      </c>
      <c r="C1490">
        <v>1902288</v>
      </c>
      <c r="D1490">
        <v>111</v>
      </c>
      <c r="E1490">
        <v>21667</v>
      </c>
      <c r="F1490">
        <v>0</v>
      </c>
      <c r="G1490">
        <v>1</v>
      </c>
      <c r="H1490">
        <v>1</v>
      </c>
      <c r="I1490">
        <v>40</v>
      </c>
      <c r="J1490">
        <v>97.04</v>
      </c>
      <c r="K1490">
        <v>0.05</v>
      </c>
      <c r="L1490">
        <v>96.79</v>
      </c>
      <c r="M1490" t="s">
        <v>153</v>
      </c>
      <c r="N1490" t="s">
        <v>2859</v>
      </c>
      <c r="O1490" t="s">
        <v>2860</v>
      </c>
      <c r="P1490" t="s">
        <v>156</v>
      </c>
      <c r="Q1490" t="s">
        <v>157</v>
      </c>
      <c r="R1490" t="s">
        <v>158</v>
      </c>
      <c r="S1490">
        <v>138.83000000000001</v>
      </c>
      <c r="T1490">
        <v>37.43</v>
      </c>
    </row>
    <row r="1491" spans="1:20" x14ac:dyDescent="0.35">
      <c r="A1491" t="s">
        <v>2948</v>
      </c>
      <c r="B1491">
        <v>3300009769</v>
      </c>
      <c r="C1491">
        <v>1875697</v>
      </c>
      <c r="D1491">
        <v>114</v>
      </c>
      <c r="E1491">
        <v>24944</v>
      </c>
      <c r="F1491">
        <v>2</v>
      </c>
      <c r="G1491">
        <v>1</v>
      </c>
      <c r="H1491">
        <v>0</v>
      </c>
      <c r="I1491">
        <v>43</v>
      </c>
      <c r="J1491">
        <v>90.48</v>
      </c>
      <c r="K1491">
        <v>0</v>
      </c>
      <c r="L1491">
        <v>90.48</v>
      </c>
      <c r="M1491" t="s">
        <v>153</v>
      </c>
      <c r="N1491" t="s">
        <v>1280</v>
      </c>
      <c r="O1491" t="s">
        <v>1281</v>
      </c>
      <c r="P1491" t="s">
        <v>156</v>
      </c>
      <c r="Q1491" t="s">
        <v>157</v>
      </c>
      <c r="R1491" t="s">
        <v>158</v>
      </c>
      <c r="S1491">
        <v>138.83000000000001</v>
      </c>
      <c r="T1491">
        <v>37.43</v>
      </c>
    </row>
    <row r="1492" spans="1:20" x14ac:dyDescent="0.35">
      <c r="A1492" t="s">
        <v>2949</v>
      </c>
      <c r="B1492">
        <v>3300009769</v>
      </c>
      <c r="C1492">
        <v>1973589</v>
      </c>
      <c r="D1492">
        <v>213</v>
      </c>
      <c r="E1492">
        <v>12500</v>
      </c>
      <c r="F1492">
        <v>2</v>
      </c>
      <c r="G1492">
        <v>1</v>
      </c>
      <c r="H1492">
        <v>1</v>
      </c>
      <c r="I1492">
        <v>33</v>
      </c>
      <c r="J1492">
        <v>73.48</v>
      </c>
      <c r="K1492">
        <v>0.71</v>
      </c>
      <c r="L1492">
        <v>69.930000000000007</v>
      </c>
      <c r="M1492" t="s">
        <v>153</v>
      </c>
      <c r="N1492" t="s">
        <v>1692</v>
      </c>
      <c r="O1492" t="s">
        <v>1693</v>
      </c>
      <c r="P1492" t="s">
        <v>156</v>
      </c>
      <c r="Q1492" t="s">
        <v>157</v>
      </c>
      <c r="R1492" t="s">
        <v>158</v>
      </c>
      <c r="S1492">
        <v>138.83000000000001</v>
      </c>
      <c r="T1492">
        <v>37.43</v>
      </c>
    </row>
    <row r="1493" spans="1:20" x14ac:dyDescent="0.35">
      <c r="A1493" t="s">
        <v>2950</v>
      </c>
      <c r="B1493">
        <v>3300009769</v>
      </c>
      <c r="C1493">
        <v>1959912</v>
      </c>
      <c r="D1493">
        <v>132</v>
      </c>
      <c r="E1493">
        <v>21172</v>
      </c>
      <c r="F1493">
        <v>1</v>
      </c>
      <c r="G1493">
        <v>0</v>
      </c>
      <c r="H1493">
        <v>0</v>
      </c>
      <c r="I1493">
        <v>38</v>
      </c>
      <c r="J1493">
        <v>99.35</v>
      </c>
      <c r="K1493">
        <v>3.92</v>
      </c>
      <c r="L1493">
        <v>79.75</v>
      </c>
      <c r="M1493" t="s">
        <v>153</v>
      </c>
      <c r="N1493" t="s">
        <v>2855</v>
      </c>
      <c r="O1493" t="s">
        <v>2856</v>
      </c>
      <c r="P1493" t="s">
        <v>156</v>
      </c>
      <c r="Q1493" t="s">
        <v>157</v>
      </c>
      <c r="R1493" t="s">
        <v>158</v>
      </c>
      <c r="S1493">
        <v>138.83000000000001</v>
      </c>
      <c r="T1493">
        <v>37.43</v>
      </c>
    </row>
    <row r="1494" spans="1:20" x14ac:dyDescent="0.35">
      <c r="A1494" t="s">
        <v>2951</v>
      </c>
      <c r="B1494">
        <v>3300009769</v>
      </c>
      <c r="C1494">
        <v>2006020</v>
      </c>
      <c r="D1494">
        <v>41</v>
      </c>
      <c r="E1494">
        <v>61701</v>
      </c>
      <c r="F1494">
        <v>0</v>
      </c>
      <c r="G1494">
        <v>1</v>
      </c>
      <c r="H1494">
        <v>1</v>
      </c>
      <c r="I1494">
        <v>43</v>
      </c>
      <c r="J1494">
        <v>88.89</v>
      </c>
      <c r="K1494">
        <v>2.73</v>
      </c>
      <c r="L1494">
        <v>75.239999999999995</v>
      </c>
      <c r="M1494" t="s">
        <v>153</v>
      </c>
      <c r="N1494" t="s">
        <v>2829</v>
      </c>
      <c r="O1494" t="s">
        <v>1333</v>
      </c>
      <c r="P1494" t="s">
        <v>156</v>
      </c>
      <c r="Q1494" t="s">
        <v>157</v>
      </c>
      <c r="R1494" t="s">
        <v>158</v>
      </c>
      <c r="S1494">
        <v>138.83000000000001</v>
      </c>
      <c r="T1494">
        <v>37.43</v>
      </c>
    </row>
    <row r="1495" spans="1:20" x14ac:dyDescent="0.35">
      <c r="A1495" t="s">
        <v>2952</v>
      </c>
      <c r="B1495">
        <v>3300009769</v>
      </c>
      <c r="C1495">
        <v>2008616</v>
      </c>
      <c r="D1495">
        <v>222</v>
      </c>
      <c r="E1495">
        <v>11972</v>
      </c>
      <c r="F1495">
        <v>0</v>
      </c>
      <c r="G1495">
        <v>1</v>
      </c>
      <c r="H1495">
        <v>1</v>
      </c>
      <c r="I1495">
        <v>31</v>
      </c>
      <c r="J1495">
        <v>81.09</v>
      </c>
      <c r="K1495">
        <v>2.52</v>
      </c>
      <c r="L1495">
        <v>68.489999999999995</v>
      </c>
      <c r="M1495" t="s">
        <v>153</v>
      </c>
      <c r="N1495" t="s">
        <v>2107</v>
      </c>
      <c r="O1495" t="s">
        <v>1284</v>
      </c>
      <c r="P1495" t="s">
        <v>156</v>
      </c>
      <c r="Q1495" t="s">
        <v>157</v>
      </c>
      <c r="R1495" t="s">
        <v>158</v>
      </c>
      <c r="S1495">
        <v>138.83000000000001</v>
      </c>
      <c r="T1495">
        <v>37.43</v>
      </c>
    </row>
    <row r="1496" spans="1:20" x14ac:dyDescent="0.35">
      <c r="A1496" t="s">
        <v>2953</v>
      </c>
      <c r="B1496">
        <v>3300009769</v>
      </c>
      <c r="C1496">
        <v>2028312</v>
      </c>
      <c r="D1496">
        <v>390</v>
      </c>
      <c r="E1496">
        <v>5408</v>
      </c>
      <c r="F1496">
        <v>0</v>
      </c>
      <c r="G1496">
        <v>0</v>
      </c>
      <c r="H1496">
        <v>0</v>
      </c>
      <c r="I1496">
        <v>26</v>
      </c>
      <c r="J1496">
        <v>65.83</v>
      </c>
      <c r="K1496">
        <v>1.65</v>
      </c>
      <c r="L1496">
        <v>57.58</v>
      </c>
      <c r="M1496" t="s">
        <v>153</v>
      </c>
      <c r="N1496" t="s">
        <v>1685</v>
      </c>
      <c r="O1496" t="s">
        <v>1686</v>
      </c>
      <c r="P1496" t="s">
        <v>156</v>
      </c>
      <c r="Q1496" t="s">
        <v>157</v>
      </c>
      <c r="R1496" t="s">
        <v>158</v>
      </c>
      <c r="S1496">
        <v>138.83000000000001</v>
      </c>
      <c r="T1496">
        <v>37.43</v>
      </c>
    </row>
    <row r="1497" spans="1:20" x14ac:dyDescent="0.35">
      <c r="A1497" t="s">
        <v>2954</v>
      </c>
      <c r="B1497">
        <v>3300009769</v>
      </c>
      <c r="C1497">
        <v>565198</v>
      </c>
      <c r="D1497">
        <v>78</v>
      </c>
      <c r="E1497">
        <v>9077</v>
      </c>
      <c r="F1497">
        <v>0</v>
      </c>
      <c r="G1497">
        <v>1</v>
      </c>
      <c r="H1497">
        <v>1</v>
      </c>
      <c r="I1497">
        <v>44</v>
      </c>
      <c r="J1497">
        <v>77.72</v>
      </c>
      <c r="K1497">
        <v>3.45</v>
      </c>
      <c r="L1497">
        <v>60.47</v>
      </c>
      <c r="M1497" t="s">
        <v>153</v>
      </c>
      <c r="N1497" t="s">
        <v>1368</v>
      </c>
      <c r="O1497" t="s">
        <v>1369</v>
      </c>
      <c r="P1497" t="s">
        <v>156</v>
      </c>
      <c r="Q1497" t="s">
        <v>157</v>
      </c>
      <c r="R1497" t="s">
        <v>158</v>
      </c>
      <c r="S1497">
        <v>138.83000000000001</v>
      </c>
      <c r="T1497">
        <v>37.43</v>
      </c>
    </row>
    <row r="1498" spans="1:20" x14ac:dyDescent="0.35">
      <c r="A1498" t="s">
        <v>2955</v>
      </c>
      <c r="B1498">
        <v>3300009769</v>
      </c>
      <c r="C1498">
        <v>2109154</v>
      </c>
      <c r="D1498">
        <v>263</v>
      </c>
      <c r="E1498">
        <v>9114</v>
      </c>
      <c r="F1498">
        <v>0</v>
      </c>
      <c r="G1498">
        <v>2</v>
      </c>
      <c r="H1498">
        <v>0</v>
      </c>
      <c r="I1498">
        <v>33</v>
      </c>
      <c r="J1498">
        <v>93.22</v>
      </c>
      <c r="K1498">
        <v>1.69</v>
      </c>
      <c r="L1498">
        <v>84.77</v>
      </c>
      <c r="M1498" t="s">
        <v>153</v>
      </c>
      <c r="N1498" t="s">
        <v>2956</v>
      </c>
      <c r="O1498" t="s">
        <v>2957</v>
      </c>
      <c r="P1498" t="s">
        <v>156</v>
      </c>
      <c r="Q1498" t="s">
        <v>157</v>
      </c>
      <c r="R1498" t="s">
        <v>158</v>
      </c>
      <c r="S1498">
        <v>138.83000000000001</v>
      </c>
      <c r="T1498">
        <v>37.43</v>
      </c>
    </row>
    <row r="1499" spans="1:20" x14ac:dyDescent="0.35">
      <c r="A1499" t="s">
        <v>2958</v>
      </c>
      <c r="B1499">
        <v>3300009769</v>
      </c>
      <c r="C1499">
        <v>2245821</v>
      </c>
      <c r="D1499">
        <v>269</v>
      </c>
      <c r="E1499">
        <v>9837</v>
      </c>
      <c r="F1499">
        <v>0</v>
      </c>
      <c r="G1499">
        <v>2</v>
      </c>
      <c r="H1499">
        <v>0</v>
      </c>
      <c r="I1499">
        <v>33</v>
      </c>
      <c r="J1499">
        <v>71.540000000000006</v>
      </c>
      <c r="K1499">
        <v>2.42</v>
      </c>
      <c r="L1499">
        <v>59.44</v>
      </c>
      <c r="M1499" t="s">
        <v>153</v>
      </c>
      <c r="N1499" t="s">
        <v>2152</v>
      </c>
      <c r="O1499" t="s">
        <v>1134</v>
      </c>
      <c r="P1499" t="s">
        <v>156</v>
      </c>
      <c r="Q1499" t="s">
        <v>157</v>
      </c>
      <c r="R1499" t="s">
        <v>158</v>
      </c>
      <c r="S1499">
        <v>138.83000000000001</v>
      </c>
      <c r="T1499">
        <v>37.43</v>
      </c>
    </row>
    <row r="1500" spans="1:20" x14ac:dyDescent="0.35">
      <c r="A1500" t="s">
        <v>2959</v>
      </c>
      <c r="B1500">
        <v>3300009769</v>
      </c>
      <c r="C1500">
        <v>2047149</v>
      </c>
      <c r="D1500">
        <v>160</v>
      </c>
      <c r="E1500">
        <v>19459</v>
      </c>
      <c r="F1500">
        <v>0</v>
      </c>
      <c r="G1500">
        <v>0</v>
      </c>
      <c r="H1500">
        <v>0</v>
      </c>
      <c r="I1500">
        <v>25</v>
      </c>
      <c r="J1500">
        <v>65.040000000000006</v>
      </c>
      <c r="K1500">
        <v>0.05</v>
      </c>
      <c r="L1500">
        <v>64.790000000000006</v>
      </c>
      <c r="M1500" t="s">
        <v>153</v>
      </c>
      <c r="N1500" t="s">
        <v>1092</v>
      </c>
      <c r="O1500" t="s">
        <v>1009</v>
      </c>
      <c r="P1500" t="s">
        <v>156</v>
      </c>
      <c r="Q1500" t="s">
        <v>157</v>
      </c>
      <c r="R1500" t="s">
        <v>158</v>
      </c>
      <c r="S1500">
        <v>138.83000000000001</v>
      </c>
      <c r="T1500">
        <v>37.43</v>
      </c>
    </row>
    <row r="1501" spans="1:20" x14ac:dyDescent="0.35">
      <c r="A1501" t="s">
        <v>2960</v>
      </c>
      <c r="B1501">
        <v>3300009769</v>
      </c>
      <c r="C1501">
        <v>2234312</v>
      </c>
      <c r="D1501">
        <v>146</v>
      </c>
      <c r="E1501">
        <v>22331</v>
      </c>
      <c r="F1501">
        <v>1</v>
      </c>
      <c r="G1501">
        <v>2</v>
      </c>
      <c r="H1501">
        <v>0</v>
      </c>
      <c r="I1501">
        <v>40</v>
      </c>
      <c r="J1501">
        <v>92.36</v>
      </c>
      <c r="K1501">
        <v>1.1499999999999999</v>
      </c>
      <c r="L1501">
        <v>86.61</v>
      </c>
      <c r="M1501" t="s">
        <v>153</v>
      </c>
      <c r="N1501" t="s">
        <v>2195</v>
      </c>
      <c r="O1501" t="s">
        <v>1467</v>
      </c>
      <c r="P1501" t="s">
        <v>156</v>
      </c>
      <c r="Q1501" t="s">
        <v>157</v>
      </c>
      <c r="R1501" t="s">
        <v>158</v>
      </c>
      <c r="S1501">
        <v>138.83000000000001</v>
      </c>
      <c r="T1501">
        <v>37.43</v>
      </c>
    </row>
    <row r="1502" spans="1:20" x14ac:dyDescent="0.35">
      <c r="A1502" t="s">
        <v>2961</v>
      </c>
      <c r="B1502">
        <v>3300009769</v>
      </c>
      <c r="C1502">
        <v>451167</v>
      </c>
      <c r="D1502">
        <v>44</v>
      </c>
      <c r="E1502">
        <v>13823</v>
      </c>
      <c r="F1502">
        <v>0</v>
      </c>
      <c r="G1502">
        <v>0</v>
      </c>
      <c r="H1502">
        <v>0</v>
      </c>
      <c r="I1502">
        <v>26</v>
      </c>
      <c r="J1502">
        <v>64.94</v>
      </c>
      <c r="K1502">
        <v>0</v>
      </c>
      <c r="L1502">
        <v>64.94</v>
      </c>
      <c r="M1502" t="s">
        <v>153</v>
      </c>
      <c r="N1502" t="s">
        <v>2817</v>
      </c>
      <c r="O1502" t="s">
        <v>2818</v>
      </c>
      <c r="P1502" t="s">
        <v>156</v>
      </c>
      <c r="Q1502" t="s">
        <v>157</v>
      </c>
      <c r="R1502" t="s">
        <v>158</v>
      </c>
      <c r="S1502">
        <v>138.83000000000001</v>
      </c>
      <c r="T1502">
        <v>37.43</v>
      </c>
    </row>
    <row r="1503" spans="1:20" x14ac:dyDescent="0.35">
      <c r="A1503" t="s">
        <v>2962</v>
      </c>
      <c r="B1503">
        <v>3300009769</v>
      </c>
      <c r="C1503">
        <v>1819800</v>
      </c>
      <c r="D1503">
        <v>65</v>
      </c>
      <c r="E1503">
        <v>63629</v>
      </c>
      <c r="F1503">
        <v>1</v>
      </c>
      <c r="G1503">
        <v>1</v>
      </c>
      <c r="H1503">
        <v>1</v>
      </c>
      <c r="I1503">
        <v>46</v>
      </c>
      <c r="J1503">
        <v>87.5</v>
      </c>
      <c r="K1503">
        <v>1.79</v>
      </c>
      <c r="L1503">
        <v>78.55</v>
      </c>
      <c r="M1503" t="s">
        <v>153</v>
      </c>
      <c r="N1503" t="s">
        <v>1671</v>
      </c>
      <c r="O1503" t="s">
        <v>155</v>
      </c>
      <c r="P1503" t="s">
        <v>156</v>
      </c>
      <c r="Q1503" t="s">
        <v>157</v>
      </c>
      <c r="R1503" t="s">
        <v>158</v>
      </c>
      <c r="S1503">
        <v>138.83000000000001</v>
      </c>
      <c r="T1503">
        <v>37.43</v>
      </c>
    </row>
    <row r="1504" spans="1:20" x14ac:dyDescent="0.35">
      <c r="A1504" t="s">
        <v>2963</v>
      </c>
      <c r="B1504">
        <v>3300009769</v>
      </c>
      <c r="C1504">
        <v>2719758</v>
      </c>
      <c r="D1504">
        <v>330</v>
      </c>
      <c r="E1504">
        <v>10013</v>
      </c>
      <c r="F1504">
        <v>1</v>
      </c>
      <c r="G1504">
        <v>1</v>
      </c>
      <c r="H1504">
        <v>1</v>
      </c>
      <c r="I1504">
        <v>46</v>
      </c>
      <c r="J1504">
        <v>89.92</v>
      </c>
      <c r="K1504">
        <v>4.99</v>
      </c>
      <c r="L1504">
        <v>64.97</v>
      </c>
      <c r="M1504" t="s">
        <v>153</v>
      </c>
      <c r="N1504" t="s">
        <v>1283</v>
      </c>
      <c r="O1504" t="s">
        <v>1284</v>
      </c>
      <c r="P1504" t="s">
        <v>156</v>
      </c>
      <c r="Q1504" t="s">
        <v>157</v>
      </c>
      <c r="R1504" t="s">
        <v>158</v>
      </c>
      <c r="S1504">
        <v>138.83000000000001</v>
      </c>
      <c r="T1504">
        <v>37.43</v>
      </c>
    </row>
    <row r="1505" spans="1:20" x14ac:dyDescent="0.35">
      <c r="A1505" t="s">
        <v>2964</v>
      </c>
      <c r="B1505">
        <v>3300009769</v>
      </c>
      <c r="C1505">
        <v>2774759</v>
      </c>
      <c r="D1505">
        <v>362</v>
      </c>
      <c r="E1505">
        <v>8874</v>
      </c>
      <c r="F1505">
        <v>1</v>
      </c>
      <c r="G1505">
        <v>0</v>
      </c>
      <c r="H1505">
        <v>0</v>
      </c>
      <c r="I1505">
        <v>36</v>
      </c>
      <c r="J1505">
        <v>87.16</v>
      </c>
      <c r="K1505">
        <v>2.6</v>
      </c>
      <c r="L1505">
        <v>74.16</v>
      </c>
      <c r="M1505" t="s">
        <v>153</v>
      </c>
      <c r="N1505" t="s">
        <v>2965</v>
      </c>
      <c r="O1505" t="s">
        <v>226</v>
      </c>
      <c r="P1505" t="s">
        <v>156</v>
      </c>
      <c r="Q1505" t="s">
        <v>157</v>
      </c>
      <c r="R1505" t="s">
        <v>158</v>
      </c>
      <c r="S1505">
        <v>138.83000000000001</v>
      </c>
      <c r="T1505">
        <v>37.43</v>
      </c>
    </row>
    <row r="1506" spans="1:20" x14ac:dyDescent="0.35">
      <c r="A1506" t="s">
        <v>2966</v>
      </c>
      <c r="B1506">
        <v>3300009769</v>
      </c>
      <c r="C1506">
        <v>2960369</v>
      </c>
      <c r="D1506">
        <v>72</v>
      </c>
      <c r="E1506">
        <v>80389</v>
      </c>
      <c r="F1506">
        <v>0</v>
      </c>
      <c r="G1506">
        <v>2</v>
      </c>
      <c r="H1506">
        <v>0</v>
      </c>
      <c r="I1506">
        <v>40</v>
      </c>
      <c r="J1506">
        <v>93.33</v>
      </c>
      <c r="K1506">
        <v>1.43</v>
      </c>
      <c r="L1506">
        <v>86.18</v>
      </c>
      <c r="M1506" t="s">
        <v>153</v>
      </c>
      <c r="N1506" t="s">
        <v>1705</v>
      </c>
      <c r="O1506" t="s">
        <v>288</v>
      </c>
      <c r="P1506" t="s">
        <v>156</v>
      </c>
      <c r="Q1506" t="s">
        <v>157</v>
      </c>
      <c r="R1506" t="s">
        <v>158</v>
      </c>
      <c r="S1506">
        <v>138.83000000000001</v>
      </c>
      <c r="T1506">
        <v>37.43</v>
      </c>
    </row>
    <row r="1507" spans="1:20" x14ac:dyDescent="0.35">
      <c r="A1507" t="s">
        <v>2967</v>
      </c>
      <c r="B1507">
        <v>3300009769</v>
      </c>
      <c r="C1507">
        <v>3024642</v>
      </c>
      <c r="D1507">
        <v>252</v>
      </c>
      <c r="E1507">
        <v>16993</v>
      </c>
      <c r="F1507">
        <v>1</v>
      </c>
      <c r="G1507">
        <v>0</v>
      </c>
      <c r="H1507">
        <v>0</v>
      </c>
      <c r="I1507">
        <v>33</v>
      </c>
      <c r="J1507">
        <v>82.38</v>
      </c>
      <c r="K1507">
        <v>4.62</v>
      </c>
      <c r="L1507">
        <v>59.28</v>
      </c>
      <c r="M1507" t="s">
        <v>153</v>
      </c>
      <c r="N1507" t="s">
        <v>1011</v>
      </c>
      <c r="O1507" t="s">
        <v>1012</v>
      </c>
      <c r="P1507" t="s">
        <v>156</v>
      </c>
      <c r="Q1507" t="s">
        <v>157</v>
      </c>
      <c r="R1507" t="s">
        <v>158</v>
      </c>
      <c r="S1507">
        <v>138.83000000000001</v>
      </c>
      <c r="T1507">
        <v>37.43</v>
      </c>
    </row>
    <row r="1508" spans="1:20" x14ac:dyDescent="0.35">
      <c r="A1508" t="s">
        <v>2968</v>
      </c>
      <c r="B1508">
        <v>3300009769</v>
      </c>
      <c r="C1508">
        <v>3050250</v>
      </c>
      <c r="D1508">
        <v>190</v>
      </c>
      <c r="E1508">
        <v>24748</v>
      </c>
      <c r="F1508">
        <v>0</v>
      </c>
      <c r="G1508">
        <v>1</v>
      </c>
      <c r="H1508">
        <v>0</v>
      </c>
      <c r="I1508">
        <v>32</v>
      </c>
      <c r="J1508">
        <v>96.51</v>
      </c>
      <c r="K1508">
        <v>0.81</v>
      </c>
      <c r="L1508">
        <v>92.46</v>
      </c>
      <c r="M1508" t="s">
        <v>153</v>
      </c>
      <c r="N1508" t="s">
        <v>1298</v>
      </c>
      <c r="O1508" t="s">
        <v>1299</v>
      </c>
      <c r="P1508" t="s">
        <v>156</v>
      </c>
      <c r="Q1508" t="s">
        <v>157</v>
      </c>
      <c r="R1508" t="s">
        <v>158</v>
      </c>
      <c r="S1508">
        <v>138.83000000000001</v>
      </c>
      <c r="T1508">
        <v>37.43</v>
      </c>
    </row>
    <row r="1509" spans="1:20" x14ac:dyDescent="0.35">
      <c r="A1509" t="s">
        <v>2969</v>
      </c>
      <c r="B1509">
        <v>3300009769</v>
      </c>
      <c r="C1509">
        <v>2723924</v>
      </c>
      <c r="D1509">
        <v>76</v>
      </c>
      <c r="E1509">
        <v>76354</v>
      </c>
      <c r="F1509">
        <v>1</v>
      </c>
      <c r="G1509">
        <v>1</v>
      </c>
      <c r="H1509">
        <v>1</v>
      </c>
      <c r="I1509">
        <v>45</v>
      </c>
      <c r="J1509">
        <v>94.32</v>
      </c>
      <c r="K1509">
        <v>0</v>
      </c>
      <c r="L1509">
        <v>94.32</v>
      </c>
      <c r="M1509" t="s">
        <v>183</v>
      </c>
      <c r="N1509" t="s">
        <v>2158</v>
      </c>
      <c r="O1509" t="s">
        <v>1822</v>
      </c>
      <c r="P1509" t="s">
        <v>156</v>
      </c>
      <c r="Q1509" t="s">
        <v>157</v>
      </c>
      <c r="R1509" t="s">
        <v>158</v>
      </c>
      <c r="S1509">
        <v>138.83000000000001</v>
      </c>
      <c r="T1509">
        <v>37.43</v>
      </c>
    </row>
    <row r="1510" spans="1:20" x14ac:dyDescent="0.35">
      <c r="A1510" t="s">
        <v>2970</v>
      </c>
      <c r="B1510">
        <v>3300009769</v>
      </c>
      <c r="C1510">
        <v>3006125</v>
      </c>
      <c r="D1510">
        <v>345</v>
      </c>
      <c r="E1510">
        <v>11251</v>
      </c>
      <c r="F1510">
        <v>1</v>
      </c>
      <c r="G1510">
        <v>1</v>
      </c>
      <c r="H1510">
        <v>1</v>
      </c>
      <c r="I1510">
        <v>43</v>
      </c>
      <c r="J1510">
        <v>80.38</v>
      </c>
      <c r="K1510">
        <v>2.94</v>
      </c>
      <c r="L1510">
        <v>65.680000000000007</v>
      </c>
      <c r="M1510" t="s">
        <v>153</v>
      </c>
      <c r="N1510" t="s">
        <v>1089</v>
      </c>
      <c r="O1510" t="s">
        <v>1090</v>
      </c>
      <c r="P1510" t="s">
        <v>156</v>
      </c>
      <c r="Q1510" t="s">
        <v>157</v>
      </c>
      <c r="R1510" t="s">
        <v>158</v>
      </c>
      <c r="S1510">
        <v>138.83000000000001</v>
      </c>
      <c r="T1510">
        <v>37.43</v>
      </c>
    </row>
    <row r="1511" spans="1:20" x14ac:dyDescent="0.35">
      <c r="A1511" t="s">
        <v>2971</v>
      </c>
      <c r="B1511">
        <v>3300025605</v>
      </c>
      <c r="C1511">
        <v>1220582</v>
      </c>
      <c r="D1511">
        <v>33</v>
      </c>
      <c r="E1511">
        <v>79541</v>
      </c>
      <c r="F1511">
        <v>1</v>
      </c>
      <c r="G1511">
        <v>2</v>
      </c>
      <c r="H1511">
        <v>3</v>
      </c>
      <c r="I1511">
        <v>36</v>
      </c>
      <c r="J1511">
        <v>84</v>
      </c>
      <c r="K1511">
        <v>4.53</v>
      </c>
      <c r="L1511">
        <v>61.35</v>
      </c>
      <c r="M1511" t="s">
        <v>153</v>
      </c>
      <c r="N1511" t="s">
        <v>2972</v>
      </c>
      <c r="O1511" t="s">
        <v>1836</v>
      </c>
      <c r="P1511" t="s">
        <v>156</v>
      </c>
      <c r="Q1511" t="s">
        <v>157</v>
      </c>
      <c r="R1511" t="s">
        <v>158</v>
      </c>
      <c r="S1511">
        <v>139.38</v>
      </c>
      <c r="T1511">
        <v>36.29</v>
      </c>
    </row>
    <row r="1512" spans="1:20" x14ac:dyDescent="0.35">
      <c r="A1512" t="s">
        <v>2973</v>
      </c>
      <c r="B1512">
        <v>3300025605</v>
      </c>
      <c r="C1512">
        <v>961313</v>
      </c>
      <c r="D1512">
        <v>123</v>
      </c>
      <c r="E1512">
        <v>9518</v>
      </c>
      <c r="F1512">
        <v>1</v>
      </c>
      <c r="G1512">
        <v>0</v>
      </c>
      <c r="H1512">
        <v>0</v>
      </c>
      <c r="I1512">
        <v>25</v>
      </c>
      <c r="J1512">
        <v>61.85</v>
      </c>
      <c r="K1512">
        <v>0.49</v>
      </c>
      <c r="L1512">
        <v>59.4</v>
      </c>
      <c r="M1512" t="s">
        <v>153</v>
      </c>
      <c r="N1512" t="s">
        <v>2974</v>
      </c>
      <c r="O1512" t="s">
        <v>2975</v>
      </c>
      <c r="P1512" t="s">
        <v>156</v>
      </c>
      <c r="Q1512" t="s">
        <v>157</v>
      </c>
      <c r="R1512" t="s">
        <v>158</v>
      </c>
      <c r="S1512">
        <v>139.38</v>
      </c>
      <c r="T1512">
        <v>36.29</v>
      </c>
    </row>
    <row r="1513" spans="1:20" x14ac:dyDescent="0.35">
      <c r="A1513" t="s">
        <v>2976</v>
      </c>
      <c r="B1513">
        <v>3300025605</v>
      </c>
      <c r="C1513">
        <v>795782</v>
      </c>
      <c r="D1513">
        <v>146</v>
      </c>
      <c r="E1513">
        <v>5447</v>
      </c>
      <c r="F1513">
        <v>0</v>
      </c>
      <c r="G1513">
        <v>0</v>
      </c>
      <c r="H1513">
        <v>1</v>
      </c>
      <c r="I1513">
        <v>25</v>
      </c>
      <c r="J1513">
        <v>50.84</v>
      </c>
      <c r="K1513">
        <v>0</v>
      </c>
      <c r="L1513">
        <v>50.84</v>
      </c>
      <c r="M1513" t="s">
        <v>153</v>
      </c>
      <c r="N1513" t="s">
        <v>2411</v>
      </c>
      <c r="O1513" t="s">
        <v>2090</v>
      </c>
      <c r="P1513" t="s">
        <v>156</v>
      </c>
      <c r="Q1513" t="s">
        <v>157</v>
      </c>
      <c r="R1513" t="s">
        <v>158</v>
      </c>
      <c r="S1513">
        <v>139.38</v>
      </c>
      <c r="T1513">
        <v>36.29</v>
      </c>
    </row>
    <row r="1514" spans="1:20" x14ac:dyDescent="0.35">
      <c r="A1514" t="s">
        <v>2977</v>
      </c>
      <c r="B1514">
        <v>3300025605</v>
      </c>
      <c r="C1514">
        <v>1142988</v>
      </c>
      <c r="D1514">
        <v>163</v>
      </c>
      <c r="E1514">
        <v>8039</v>
      </c>
      <c r="F1514">
        <v>1</v>
      </c>
      <c r="G1514">
        <v>1</v>
      </c>
      <c r="H1514">
        <v>1</v>
      </c>
      <c r="I1514">
        <v>27</v>
      </c>
      <c r="J1514">
        <v>56.78</v>
      </c>
      <c r="K1514">
        <v>0.15</v>
      </c>
      <c r="L1514">
        <v>56.03</v>
      </c>
      <c r="M1514" t="s">
        <v>153</v>
      </c>
      <c r="N1514" t="s">
        <v>1827</v>
      </c>
      <c r="O1514" t="s">
        <v>1828</v>
      </c>
      <c r="P1514" t="s">
        <v>156</v>
      </c>
      <c r="Q1514" t="s">
        <v>157</v>
      </c>
      <c r="R1514" t="s">
        <v>158</v>
      </c>
      <c r="S1514">
        <v>139.38</v>
      </c>
      <c r="T1514">
        <v>36.29</v>
      </c>
    </row>
    <row r="1515" spans="1:20" x14ac:dyDescent="0.35">
      <c r="A1515" t="s">
        <v>2978</v>
      </c>
      <c r="B1515">
        <v>3300025605</v>
      </c>
      <c r="C1515">
        <v>1752408</v>
      </c>
      <c r="D1515">
        <v>34</v>
      </c>
      <c r="E1515">
        <v>73016</v>
      </c>
      <c r="F1515">
        <v>0</v>
      </c>
      <c r="G1515">
        <v>2</v>
      </c>
      <c r="H1515">
        <v>0</v>
      </c>
      <c r="I1515">
        <v>41</v>
      </c>
      <c r="J1515">
        <v>97.22</v>
      </c>
      <c r="K1515">
        <v>1.96</v>
      </c>
      <c r="L1515">
        <v>87.42</v>
      </c>
      <c r="M1515" t="s">
        <v>153</v>
      </c>
      <c r="N1515" t="s">
        <v>2400</v>
      </c>
      <c r="O1515" t="s">
        <v>2401</v>
      </c>
      <c r="P1515" t="s">
        <v>156</v>
      </c>
      <c r="Q1515" t="s">
        <v>157</v>
      </c>
      <c r="R1515" t="s">
        <v>158</v>
      </c>
      <c r="S1515">
        <v>139.38</v>
      </c>
      <c r="T1515">
        <v>36.29</v>
      </c>
    </row>
    <row r="1516" spans="1:20" x14ac:dyDescent="0.35">
      <c r="A1516" t="s">
        <v>2979</v>
      </c>
      <c r="B1516">
        <v>3300025605</v>
      </c>
      <c r="C1516">
        <v>1984981</v>
      </c>
      <c r="D1516">
        <v>257</v>
      </c>
      <c r="E1516">
        <v>8683</v>
      </c>
      <c r="F1516">
        <v>0</v>
      </c>
      <c r="G1516">
        <v>1</v>
      </c>
      <c r="H1516">
        <v>1</v>
      </c>
      <c r="I1516">
        <v>31</v>
      </c>
      <c r="J1516">
        <v>82.28</v>
      </c>
      <c r="K1516">
        <v>2.56</v>
      </c>
      <c r="L1516">
        <v>69.48</v>
      </c>
      <c r="M1516" t="s">
        <v>153</v>
      </c>
      <c r="N1516" t="s">
        <v>2980</v>
      </c>
      <c r="O1516" t="s">
        <v>2981</v>
      </c>
      <c r="P1516" t="s">
        <v>156</v>
      </c>
      <c r="Q1516" t="s">
        <v>157</v>
      </c>
      <c r="R1516" t="s">
        <v>158</v>
      </c>
      <c r="S1516">
        <v>139.38</v>
      </c>
      <c r="T1516">
        <v>36.29</v>
      </c>
    </row>
    <row r="1517" spans="1:20" x14ac:dyDescent="0.35">
      <c r="A1517" t="s">
        <v>2982</v>
      </c>
      <c r="B1517">
        <v>3300025605</v>
      </c>
      <c r="C1517">
        <v>1978647</v>
      </c>
      <c r="D1517">
        <v>96</v>
      </c>
      <c r="E1517">
        <v>31347</v>
      </c>
      <c r="F1517">
        <v>3</v>
      </c>
      <c r="G1517">
        <v>2</v>
      </c>
      <c r="H1517">
        <v>0</v>
      </c>
      <c r="I1517">
        <v>40</v>
      </c>
      <c r="J1517">
        <v>83.87</v>
      </c>
      <c r="K1517">
        <v>1.71</v>
      </c>
      <c r="L1517">
        <v>75.319999999999993</v>
      </c>
      <c r="M1517" t="s">
        <v>153</v>
      </c>
      <c r="N1517" t="s">
        <v>1594</v>
      </c>
      <c r="O1517" t="s">
        <v>1595</v>
      </c>
      <c r="P1517" t="s">
        <v>156</v>
      </c>
      <c r="Q1517" t="s">
        <v>157</v>
      </c>
      <c r="R1517" t="s">
        <v>158</v>
      </c>
      <c r="S1517">
        <v>139.38</v>
      </c>
      <c r="T1517">
        <v>36.29</v>
      </c>
    </row>
    <row r="1518" spans="1:20" x14ac:dyDescent="0.35">
      <c r="A1518" t="s">
        <v>2983</v>
      </c>
      <c r="B1518">
        <v>3300025605</v>
      </c>
      <c r="C1518">
        <v>1994663</v>
      </c>
      <c r="D1518">
        <v>108</v>
      </c>
      <c r="E1518">
        <v>24022</v>
      </c>
      <c r="F1518">
        <v>1</v>
      </c>
      <c r="G1518">
        <v>2</v>
      </c>
      <c r="H1518">
        <v>1</v>
      </c>
      <c r="I1518">
        <v>40</v>
      </c>
      <c r="J1518">
        <v>94.61</v>
      </c>
      <c r="K1518">
        <v>0.34</v>
      </c>
      <c r="L1518">
        <v>92.91</v>
      </c>
      <c r="M1518" t="s">
        <v>183</v>
      </c>
      <c r="N1518" t="s">
        <v>2419</v>
      </c>
      <c r="O1518" t="s">
        <v>2420</v>
      </c>
      <c r="P1518" t="s">
        <v>156</v>
      </c>
      <c r="Q1518" t="s">
        <v>157</v>
      </c>
      <c r="R1518" t="s">
        <v>158</v>
      </c>
      <c r="S1518">
        <v>139.38</v>
      </c>
      <c r="T1518">
        <v>36.29</v>
      </c>
    </row>
    <row r="1519" spans="1:20" x14ac:dyDescent="0.35">
      <c r="A1519" t="s">
        <v>2984</v>
      </c>
      <c r="B1519">
        <v>3300025605</v>
      </c>
      <c r="C1519">
        <v>1762170</v>
      </c>
      <c r="D1519">
        <v>120</v>
      </c>
      <c r="E1519">
        <v>36037</v>
      </c>
      <c r="F1519">
        <v>0</v>
      </c>
      <c r="G1519">
        <v>2</v>
      </c>
      <c r="H1519">
        <v>0</v>
      </c>
      <c r="I1519">
        <v>47</v>
      </c>
      <c r="J1519">
        <v>92.95</v>
      </c>
      <c r="K1519">
        <v>2.5099999999999998</v>
      </c>
      <c r="L1519">
        <v>80.400000000000006</v>
      </c>
      <c r="M1519" t="s">
        <v>153</v>
      </c>
      <c r="N1519" t="s">
        <v>1832</v>
      </c>
      <c r="O1519" t="s">
        <v>1833</v>
      </c>
      <c r="P1519" t="s">
        <v>156</v>
      </c>
      <c r="Q1519" t="s">
        <v>157</v>
      </c>
      <c r="R1519" t="s">
        <v>158</v>
      </c>
      <c r="S1519">
        <v>139.38</v>
      </c>
      <c r="T1519">
        <v>36.29</v>
      </c>
    </row>
    <row r="1520" spans="1:20" x14ac:dyDescent="0.35">
      <c r="A1520" t="s">
        <v>2985</v>
      </c>
      <c r="B1520">
        <v>3300025605</v>
      </c>
      <c r="C1520">
        <v>1763068</v>
      </c>
      <c r="D1520">
        <v>109</v>
      </c>
      <c r="E1520">
        <v>26812</v>
      </c>
      <c r="F1520">
        <v>2</v>
      </c>
      <c r="G1520">
        <v>1</v>
      </c>
      <c r="H1520">
        <v>1</v>
      </c>
      <c r="I1520">
        <v>37</v>
      </c>
      <c r="J1520">
        <v>73.39</v>
      </c>
      <c r="K1520">
        <v>4.1900000000000004</v>
      </c>
      <c r="L1520">
        <v>52.44</v>
      </c>
      <c r="M1520" t="s">
        <v>153</v>
      </c>
      <c r="N1520" t="s">
        <v>2417</v>
      </c>
      <c r="O1520" t="s">
        <v>1650</v>
      </c>
      <c r="P1520" t="s">
        <v>156</v>
      </c>
      <c r="Q1520" t="s">
        <v>157</v>
      </c>
      <c r="R1520" t="s">
        <v>158</v>
      </c>
      <c r="S1520">
        <v>139.38</v>
      </c>
      <c r="T1520">
        <v>36.29</v>
      </c>
    </row>
    <row r="1521" spans="1:20" x14ac:dyDescent="0.35">
      <c r="A1521" t="s">
        <v>2986</v>
      </c>
      <c r="B1521">
        <v>3300025605</v>
      </c>
      <c r="C1521">
        <v>1903102</v>
      </c>
      <c r="D1521">
        <v>80</v>
      </c>
      <c r="E1521">
        <v>33597</v>
      </c>
      <c r="F1521">
        <v>0</v>
      </c>
      <c r="G1521">
        <v>2</v>
      </c>
      <c r="H1521">
        <v>0</v>
      </c>
      <c r="I1521">
        <v>40</v>
      </c>
      <c r="J1521">
        <v>90.2</v>
      </c>
      <c r="K1521">
        <v>2.4500000000000002</v>
      </c>
      <c r="L1521">
        <v>77.95</v>
      </c>
      <c r="M1521" t="s">
        <v>153</v>
      </c>
      <c r="N1521" t="s">
        <v>1562</v>
      </c>
      <c r="O1521" t="s">
        <v>1563</v>
      </c>
      <c r="P1521" t="s">
        <v>156</v>
      </c>
      <c r="Q1521" t="s">
        <v>157</v>
      </c>
      <c r="R1521" t="s">
        <v>158</v>
      </c>
      <c r="S1521">
        <v>139.38</v>
      </c>
      <c r="T1521">
        <v>36.29</v>
      </c>
    </row>
    <row r="1522" spans="1:20" x14ac:dyDescent="0.35">
      <c r="A1522" t="s">
        <v>2987</v>
      </c>
      <c r="B1522">
        <v>3300025605</v>
      </c>
      <c r="C1522">
        <v>2606979</v>
      </c>
      <c r="D1522">
        <v>94</v>
      </c>
      <c r="E1522">
        <v>44246</v>
      </c>
      <c r="F1522">
        <v>0</v>
      </c>
      <c r="G1522">
        <v>1</v>
      </c>
      <c r="H1522">
        <v>1</v>
      </c>
      <c r="I1522">
        <v>41</v>
      </c>
      <c r="J1522">
        <v>88.98</v>
      </c>
      <c r="K1522">
        <v>1.98</v>
      </c>
      <c r="L1522">
        <v>79.08</v>
      </c>
      <c r="M1522" t="s">
        <v>153</v>
      </c>
      <c r="N1522" t="s">
        <v>2386</v>
      </c>
      <c r="O1522" t="s">
        <v>1569</v>
      </c>
      <c r="P1522" t="s">
        <v>156</v>
      </c>
      <c r="Q1522" t="s">
        <v>157</v>
      </c>
      <c r="R1522" t="s">
        <v>158</v>
      </c>
      <c r="S1522">
        <v>139.38</v>
      </c>
      <c r="T1522">
        <v>36.29</v>
      </c>
    </row>
    <row r="1523" spans="1:20" x14ac:dyDescent="0.35">
      <c r="A1523" t="s">
        <v>2988</v>
      </c>
      <c r="B1523">
        <v>3300025605</v>
      </c>
      <c r="C1523">
        <v>2823361</v>
      </c>
      <c r="D1523">
        <v>107</v>
      </c>
      <c r="E1523">
        <v>39881</v>
      </c>
      <c r="F1523">
        <v>0</v>
      </c>
      <c r="G1523">
        <v>2</v>
      </c>
      <c r="H1523">
        <v>0</v>
      </c>
      <c r="I1523">
        <v>41</v>
      </c>
      <c r="J1523">
        <v>98.8</v>
      </c>
      <c r="K1523">
        <v>0</v>
      </c>
      <c r="L1523">
        <v>98.8</v>
      </c>
      <c r="M1523" t="s">
        <v>153</v>
      </c>
      <c r="N1523" t="s">
        <v>2393</v>
      </c>
      <c r="O1523" t="s">
        <v>2394</v>
      </c>
      <c r="P1523" t="s">
        <v>156</v>
      </c>
      <c r="Q1523" t="s">
        <v>157</v>
      </c>
      <c r="R1523" t="s">
        <v>158</v>
      </c>
      <c r="S1523">
        <v>139.38</v>
      </c>
      <c r="T1523">
        <v>36.29</v>
      </c>
    </row>
    <row r="1524" spans="1:20" x14ac:dyDescent="0.35">
      <c r="A1524" t="s">
        <v>2989</v>
      </c>
      <c r="B1524">
        <v>3300025605</v>
      </c>
      <c r="C1524">
        <v>2862467</v>
      </c>
      <c r="D1524">
        <v>423</v>
      </c>
      <c r="E1524">
        <v>7530</v>
      </c>
      <c r="F1524">
        <v>1</v>
      </c>
      <c r="G1524">
        <v>0</v>
      </c>
      <c r="H1524">
        <v>0</v>
      </c>
      <c r="I1524">
        <v>41</v>
      </c>
      <c r="J1524">
        <v>78.5</v>
      </c>
      <c r="K1524">
        <v>2.96</v>
      </c>
      <c r="L1524">
        <v>63.7</v>
      </c>
      <c r="M1524" t="s">
        <v>153</v>
      </c>
      <c r="N1524" t="s">
        <v>2390</v>
      </c>
      <c r="O1524" t="s">
        <v>2391</v>
      </c>
      <c r="P1524" t="s">
        <v>156</v>
      </c>
      <c r="Q1524" t="s">
        <v>157</v>
      </c>
      <c r="R1524" t="s">
        <v>158</v>
      </c>
      <c r="S1524">
        <v>139.38</v>
      </c>
      <c r="T1524">
        <v>36.29</v>
      </c>
    </row>
    <row r="1525" spans="1:20" x14ac:dyDescent="0.35">
      <c r="A1525" t="s">
        <v>2990</v>
      </c>
      <c r="B1525">
        <v>3300025605</v>
      </c>
      <c r="C1525">
        <v>2864263</v>
      </c>
      <c r="D1525">
        <v>207</v>
      </c>
      <c r="E1525">
        <v>20373</v>
      </c>
      <c r="F1525">
        <v>0</v>
      </c>
      <c r="G1525">
        <v>1</v>
      </c>
      <c r="H1525">
        <v>1</v>
      </c>
      <c r="I1525">
        <v>39</v>
      </c>
      <c r="J1525">
        <v>89.84</v>
      </c>
      <c r="K1525">
        <v>1.9</v>
      </c>
      <c r="L1525">
        <v>80.34</v>
      </c>
      <c r="M1525" t="s">
        <v>153</v>
      </c>
      <c r="N1525" t="s">
        <v>2991</v>
      </c>
      <c r="O1525" t="s">
        <v>2891</v>
      </c>
      <c r="P1525" t="s">
        <v>156</v>
      </c>
      <c r="Q1525" t="s">
        <v>157</v>
      </c>
      <c r="R1525" t="s">
        <v>158</v>
      </c>
      <c r="S1525">
        <v>139.38</v>
      </c>
      <c r="T1525">
        <v>36.29</v>
      </c>
    </row>
    <row r="1526" spans="1:20" x14ac:dyDescent="0.35">
      <c r="A1526" t="s">
        <v>2992</v>
      </c>
      <c r="B1526">
        <v>3300025605</v>
      </c>
      <c r="C1526">
        <v>3098917</v>
      </c>
      <c r="D1526">
        <v>87</v>
      </c>
      <c r="E1526">
        <v>78477</v>
      </c>
      <c r="F1526">
        <v>0</v>
      </c>
      <c r="G1526">
        <v>2</v>
      </c>
      <c r="H1526">
        <v>0</v>
      </c>
      <c r="I1526">
        <v>41</v>
      </c>
      <c r="J1526">
        <v>97.14</v>
      </c>
      <c r="K1526">
        <v>4.05</v>
      </c>
      <c r="L1526">
        <v>76.89</v>
      </c>
      <c r="M1526" t="s">
        <v>153</v>
      </c>
      <c r="N1526" t="s">
        <v>2396</v>
      </c>
      <c r="O1526" t="s">
        <v>2397</v>
      </c>
      <c r="P1526" t="s">
        <v>156</v>
      </c>
      <c r="Q1526" t="s">
        <v>157</v>
      </c>
      <c r="R1526" t="s">
        <v>158</v>
      </c>
      <c r="S1526">
        <v>139.38</v>
      </c>
      <c r="T1526">
        <v>36.29</v>
      </c>
    </row>
    <row r="1527" spans="1:20" x14ac:dyDescent="0.35">
      <c r="A1527" t="s">
        <v>2993</v>
      </c>
      <c r="B1527">
        <v>3300025605</v>
      </c>
      <c r="C1527">
        <v>2973342</v>
      </c>
      <c r="D1527">
        <v>551</v>
      </c>
      <c r="E1527">
        <v>5583</v>
      </c>
      <c r="F1527">
        <v>0</v>
      </c>
      <c r="G1527">
        <v>0</v>
      </c>
      <c r="H1527">
        <v>0</v>
      </c>
      <c r="I1527">
        <v>25</v>
      </c>
      <c r="J1527">
        <v>60.2</v>
      </c>
      <c r="K1527">
        <v>1.71</v>
      </c>
      <c r="L1527">
        <v>51.65</v>
      </c>
      <c r="M1527" t="s">
        <v>153</v>
      </c>
      <c r="N1527" t="s">
        <v>1582</v>
      </c>
      <c r="O1527" t="s">
        <v>2994</v>
      </c>
      <c r="P1527" t="s">
        <v>156</v>
      </c>
      <c r="Q1527" t="s">
        <v>157</v>
      </c>
      <c r="R1527" t="s">
        <v>158</v>
      </c>
      <c r="S1527">
        <v>139.38</v>
      </c>
      <c r="T1527">
        <v>36.29</v>
      </c>
    </row>
    <row r="1528" spans="1:20" x14ac:dyDescent="0.35">
      <c r="A1528" t="s">
        <v>2995</v>
      </c>
      <c r="B1528">
        <v>3300025605</v>
      </c>
      <c r="C1528">
        <v>1865503</v>
      </c>
      <c r="D1528">
        <v>40</v>
      </c>
      <c r="E1528">
        <v>60404</v>
      </c>
      <c r="F1528">
        <v>1</v>
      </c>
      <c r="G1528">
        <v>1</v>
      </c>
      <c r="H1528">
        <v>1</v>
      </c>
      <c r="I1528">
        <v>43</v>
      </c>
      <c r="J1528">
        <v>96.37</v>
      </c>
      <c r="K1528">
        <v>0.83</v>
      </c>
      <c r="L1528">
        <v>92.22</v>
      </c>
      <c r="M1528" t="s">
        <v>183</v>
      </c>
      <c r="N1528" t="s">
        <v>2404</v>
      </c>
      <c r="O1528" t="s">
        <v>2405</v>
      </c>
      <c r="P1528" t="s">
        <v>156</v>
      </c>
      <c r="Q1528" t="s">
        <v>157</v>
      </c>
      <c r="R1528" t="s">
        <v>158</v>
      </c>
      <c r="S1528">
        <v>139.38</v>
      </c>
      <c r="T1528">
        <v>36.29</v>
      </c>
    </row>
    <row r="1529" spans="1:20" x14ac:dyDescent="0.35">
      <c r="A1529" t="s">
        <v>2996</v>
      </c>
      <c r="B1529">
        <v>3300025605</v>
      </c>
      <c r="C1529">
        <v>1472251</v>
      </c>
      <c r="D1529">
        <v>246</v>
      </c>
      <c r="E1529">
        <v>6153</v>
      </c>
      <c r="F1529">
        <v>1</v>
      </c>
      <c r="G1529">
        <v>0</v>
      </c>
      <c r="H1529">
        <v>0</v>
      </c>
      <c r="I1529">
        <v>34</v>
      </c>
      <c r="J1529">
        <v>67.099999999999994</v>
      </c>
      <c r="K1529">
        <v>3.39</v>
      </c>
      <c r="L1529">
        <v>50.15</v>
      </c>
      <c r="M1529" t="s">
        <v>153</v>
      </c>
      <c r="N1529" t="s">
        <v>2997</v>
      </c>
      <c r="O1529" t="s">
        <v>2090</v>
      </c>
      <c r="P1529" t="s">
        <v>156</v>
      </c>
      <c r="Q1529" t="s">
        <v>157</v>
      </c>
      <c r="R1529" t="s">
        <v>158</v>
      </c>
      <c r="S1529">
        <v>139.38</v>
      </c>
      <c r="T1529">
        <v>36.29</v>
      </c>
    </row>
    <row r="1530" spans="1:20" x14ac:dyDescent="0.35">
      <c r="A1530" t="s">
        <v>114</v>
      </c>
      <c r="B1530">
        <v>3300025605</v>
      </c>
      <c r="C1530">
        <v>1451888</v>
      </c>
      <c r="D1530">
        <v>22</v>
      </c>
      <c r="E1530">
        <v>159293</v>
      </c>
      <c r="F1530">
        <v>4</v>
      </c>
      <c r="G1530">
        <v>1</v>
      </c>
      <c r="H1530">
        <v>1</v>
      </c>
      <c r="I1530">
        <v>46</v>
      </c>
      <c r="J1530">
        <v>96.61</v>
      </c>
      <c r="K1530">
        <v>0</v>
      </c>
      <c r="L1530">
        <v>96.61</v>
      </c>
      <c r="M1530" t="s">
        <v>183</v>
      </c>
      <c r="N1530" t="s">
        <v>1829</v>
      </c>
      <c r="O1530" t="s">
        <v>1830</v>
      </c>
      <c r="P1530" t="s">
        <v>156</v>
      </c>
      <c r="Q1530" t="s">
        <v>157</v>
      </c>
      <c r="R1530" t="s">
        <v>158</v>
      </c>
      <c r="S1530">
        <v>139.38</v>
      </c>
      <c r="T1530">
        <v>36.29</v>
      </c>
    </row>
    <row r="1531" spans="1:20" x14ac:dyDescent="0.35">
      <c r="A1531" t="s">
        <v>2998</v>
      </c>
      <c r="B1531">
        <v>3300025605</v>
      </c>
      <c r="C1531">
        <v>1656599</v>
      </c>
      <c r="D1531">
        <v>124</v>
      </c>
      <c r="E1531">
        <v>18874</v>
      </c>
      <c r="F1531">
        <v>2</v>
      </c>
      <c r="G1531">
        <v>1</v>
      </c>
      <c r="H1531">
        <v>1</v>
      </c>
      <c r="I1531">
        <v>38</v>
      </c>
      <c r="J1531">
        <v>83.99</v>
      </c>
      <c r="K1531">
        <v>0.49</v>
      </c>
      <c r="L1531">
        <v>81.540000000000006</v>
      </c>
      <c r="M1531" t="s">
        <v>153</v>
      </c>
      <c r="N1531" t="s">
        <v>1556</v>
      </c>
      <c r="O1531" t="s">
        <v>1557</v>
      </c>
      <c r="P1531" t="s">
        <v>156</v>
      </c>
      <c r="Q1531" t="s">
        <v>157</v>
      </c>
      <c r="R1531" t="s">
        <v>158</v>
      </c>
      <c r="S1531">
        <v>139.38</v>
      </c>
      <c r="T1531">
        <v>36.29</v>
      </c>
    </row>
    <row r="1532" spans="1:20" x14ac:dyDescent="0.35">
      <c r="A1532" t="s">
        <v>2999</v>
      </c>
      <c r="B1532">
        <v>3300025605</v>
      </c>
      <c r="C1532">
        <v>1328140</v>
      </c>
      <c r="D1532">
        <v>169</v>
      </c>
      <c r="E1532">
        <v>9448</v>
      </c>
      <c r="F1532">
        <v>0</v>
      </c>
      <c r="G1532">
        <v>0</v>
      </c>
      <c r="H1532">
        <v>0</v>
      </c>
      <c r="I1532">
        <v>34</v>
      </c>
      <c r="J1532">
        <v>82.6</v>
      </c>
      <c r="K1532">
        <v>0</v>
      </c>
      <c r="L1532">
        <v>82.6</v>
      </c>
      <c r="M1532" t="s">
        <v>153</v>
      </c>
      <c r="N1532" t="s">
        <v>2206</v>
      </c>
      <c r="O1532" t="s">
        <v>2207</v>
      </c>
      <c r="P1532" t="s">
        <v>156</v>
      </c>
      <c r="Q1532" t="s">
        <v>157</v>
      </c>
      <c r="R1532" t="s">
        <v>158</v>
      </c>
      <c r="S1532">
        <v>139.38</v>
      </c>
      <c r="T1532">
        <v>36.29</v>
      </c>
    </row>
    <row r="1533" spans="1:20" x14ac:dyDescent="0.35">
      <c r="A1533" t="s">
        <v>3000</v>
      </c>
      <c r="B1533">
        <v>3300025605</v>
      </c>
      <c r="C1533">
        <v>1240369</v>
      </c>
      <c r="D1533">
        <v>205</v>
      </c>
      <c r="E1533">
        <v>6242</v>
      </c>
      <c r="F1533">
        <v>0</v>
      </c>
      <c r="G1533">
        <v>0</v>
      </c>
      <c r="H1533">
        <v>0</v>
      </c>
      <c r="I1533">
        <v>24</v>
      </c>
      <c r="J1533">
        <v>61.59</v>
      </c>
      <c r="K1533">
        <v>0</v>
      </c>
      <c r="L1533">
        <v>61.59</v>
      </c>
      <c r="M1533" t="s">
        <v>153</v>
      </c>
      <c r="N1533" t="s">
        <v>3001</v>
      </c>
      <c r="O1533" t="s">
        <v>3002</v>
      </c>
      <c r="P1533" t="s">
        <v>156</v>
      </c>
      <c r="Q1533" t="s">
        <v>157</v>
      </c>
      <c r="R1533" t="s">
        <v>158</v>
      </c>
      <c r="S1533">
        <v>139.38</v>
      </c>
      <c r="T1533">
        <v>36.29</v>
      </c>
    </row>
    <row r="1534" spans="1:20" x14ac:dyDescent="0.35">
      <c r="A1534" t="s">
        <v>3003</v>
      </c>
      <c r="B1534">
        <v>3300025605</v>
      </c>
      <c r="C1534">
        <v>1216164</v>
      </c>
      <c r="D1534">
        <v>203</v>
      </c>
      <c r="E1534">
        <v>6815</v>
      </c>
      <c r="F1534">
        <v>0</v>
      </c>
      <c r="G1534">
        <v>0</v>
      </c>
      <c r="H1534">
        <v>0</v>
      </c>
      <c r="I1534">
        <v>24</v>
      </c>
      <c r="J1534">
        <v>73.510000000000005</v>
      </c>
      <c r="K1534">
        <v>1.72</v>
      </c>
      <c r="L1534">
        <v>64.91</v>
      </c>
      <c r="M1534" t="s">
        <v>153</v>
      </c>
      <c r="N1534" t="s">
        <v>1867</v>
      </c>
      <c r="O1534" t="s">
        <v>2168</v>
      </c>
      <c r="P1534" t="s">
        <v>156</v>
      </c>
      <c r="Q1534" t="s">
        <v>157</v>
      </c>
      <c r="R1534" t="s">
        <v>158</v>
      </c>
      <c r="S1534">
        <v>139.38</v>
      </c>
      <c r="T1534">
        <v>36.29</v>
      </c>
    </row>
    <row r="1535" spans="1:20" x14ac:dyDescent="0.35">
      <c r="A1535" t="s">
        <v>3004</v>
      </c>
      <c r="B1535">
        <v>3300025605</v>
      </c>
      <c r="C1535">
        <v>2226440</v>
      </c>
      <c r="D1535">
        <v>116</v>
      </c>
      <c r="E1535">
        <v>32873</v>
      </c>
      <c r="F1535">
        <v>1</v>
      </c>
      <c r="G1535">
        <v>1</v>
      </c>
      <c r="H1535">
        <v>1</v>
      </c>
      <c r="I1535">
        <v>46</v>
      </c>
      <c r="J1535">
        <v>93.87</v>
      </c>
      <c r="K1535">
        <v>2.58</v>
      </c>
      <c r="L1535">
        <v>80.97</v>
      </c>
      <c r="M1535" t="s">
        <v>183</v>
      </c>
      <c r="N1535" t="s">
        <v>2096</v>
      </c>
      <c r="O1535" t="s">
        <v>1650</v>
      </c>
      <c r="P1535" t="s">
        <v>156</v>
      </c>
      <c r="Q1535" t="s">
        <v>157</v>
      </c>
      <c r="R1535" t="s">
        <v>158</v>
      </c>
      <c r="S1535">
        <v>139.38</v>
      </c>
      <c r="T1535">
        <v>36.29</v>
      </c>
    </row>
    <row r="1536" spans="1:20" x14ac:dyDescent="0.35">
      <c r="A1536" t="s">
        <v>3005</v>
      </c>
      <c r="B1536">
        <v>3300025605</v>
      </c>
      <c r="C1536">
        <v>2566325</v>
      </c>
      <c r="D1536">
        <v>201</v>
      </c>
      <c r="E1536">
        <v>17164</v>
      </c>
      <c r="F1536">
        <v>0</v>
      </c>
      <c r="G1536">
        <v>0</v>
      </c>
      <c r="H1536">
        <v>0</v>
      </c>
      <c r="I1536">
        <v>37</v>
      </c>
      <c r="J1536">
        <v>83.19</v>
      </c>
      <c r="K1536">
        <v>0</v>
      </c>
      <c r="L1536">
        <v>83.19</v>
      </c>
      <c r="M1536" t="s">
        <v>153</v>
      </c>
      <c r="N1536" t="s">
        <v>2427</v>
      </c>
      <c r="O1536" t="s">
        <v>1822</v>
      </c>
      <c r="P1536" t="s">
        <v>156</v>
      </c>
      <c r="Q1536" t="s">
        <v>157</v>
      </c>
      <c r="R1536" t="s">
        <v>158</v>
      </c>
      <c r="S1536">
        <v>139.38</v>
      </c>
      <c r="T1536">
        <v>36.29</v>
      </c>
    </row>
    <row r="1537" spans="1:20" x14ac:dyDescent="0.35">
      <c r="A1537" t="s">
        <v>3006</v>
      </c>
      <c r="B1537">
        <v>3300025605</v>
      </c>
      <c r="C1537">
        <v>2310542</v>
      </c>
      <c r="D1537">
        <v>328</v>
      </c>
      <c r="E1537">
        <v>7673</v>
      </c>
      <c r="F1537">
        <v>1</v>
      </c>
      <c r="G1537">
        <v>1</v>
      </c>
      <c r="H1537">
        <v>2</v>
      </c>
      <c r="I1537">
        <v>33</v>
      </c>
      <c r="J1537">
        <v>79.28</v>
      </c>
      <c r="K1537">
        <v>2.71</v>
      </c>
      <c r="L1537">
        <v>65.73</v>
      </c>
      <c r="M1537" t="s">
        <v>153</v>
      </c>
      <c r="N1537" t="s">
        <v>2237</v>
      </c>
      <c r="O1537" t="s">
        <v>2093</v>
      </c>
      <c r="P1537" t="s">
        <v>156</v>
      </c>
      <c r="Q1537" t="s">
        <v>157</v>
      </c>
      <c r="R1537" t="s">
        <v>158</v>
      </c>
      <c r="S1537">
        <v>139.38</v>
      </c>
      <c r="T1537">
        <v>36.29</v>
      </c>
    </row>
    <row r="1538" spans="1:20" x14ac:dyDescent="0.35">
      <c r="A1538" t="s">
        <v>3007</v>
      </c>
      <c r="B1538">
        <v>3300025605</v>
      </c>
      <c r="C1538">
        <v>2174968</v>
      </c>
      <c r="D1538">
        <v>339</v>
      </c>
      <c r="E1538">
        <v>7004</v>
      </c>
      <c r="F1538">
        <v>1</v>
      </c>
      <c r="G1538">
        <v>0</v>
      </c>
      <c r="H1538">
        <v>0</v>
      </c>
      <c r="I1538">
        <v>36</v>
      </c>
      <c r="J1538">
        <v>76.67</v>
      </c>
      <c r="K1538">
        <v>0.02</v>
      </c>
      <c r="L1538">
        <v>76.569999999999993</v>
      </c>
      <c r="M1538" t="s">
        <v>153</v>
      </c>
      <c r="N1538" t="s">
        <v>3008</v>
      </c>
      <c r="O1538" t="s">
        <v>226</v>
      </c>
      <c r="P1538" t="s">
        <v>156</v>
      </c>
      <c r="Q1538" t="s">
        <v>157</v>
      </c>
      <c r="R1538" t="s">
        <v>158</v>
      </c>
      <c r="S1538">
        <v>139.38</v>
      </c>
      <c r="T1538">
        <v>36.29</v>
      </c>
    </row>
    <row r="1539" spans="1:20" x14ac:dyDescent="0.35">
      <c r="A1539" t="s">
        <v>3009</v>
      </c>
      <c r="B1539">
        <v>3300025605</v>
      </c>
      <c r="C1539">
        <v>2054352</v>
      </c>
      <c r="D1539">
        <v>104</v>
      </c>
      <c r="E1539">
        <v>33981</v>
      </c>
      <c r="F1539">
        <v>2</v>
      </c>
      <c r="G1539">
        <v>1</v>
      </c>
      <c r="H1539">
        <v>1</v>
      </c>
      <c r="I1539">
        <v>43</v>
      </c>
      <c r="J1539">
        <v>91.22</v>
      </c>
      <c r="K1539">
        <v>0.47</v>
      </c>
      <c r="L1539">
        <v>88.87</v>
      </c>
      <c r="M1539" t="s">
        <v>183</v>
      </c>
      <c r="N1539" t="s">
        <v>2424</v>
      </c>
      <c r="O1539" t="s">
        <v>2425</v>
      </c>
      <c r="P1539" t="s">
        <v>156</v>
      </c>
      <c r="Q1539" t="s">
        <v>157</v>
      </c>
      <c r="R1539" t="s">
        <v>158</v>
      </c>
      <c r="S1539">
        <v>139.38</v>
      </c>
      <c r="T1539">
        <v>36.29</v>
      </c>
    </row>
    <row r="1540" spans="1:20" x14ac:dyDescent="0.35">
      <c r="A1540" t="s">
        <v>3010</v>
      </c>
      <c r="B1540">
        <v>3300025605</v>
      </c>
      <c r="C1540">
        <v>2767890</v>
      </c>
      <c r="D1540">
        <v>410</v>
      </c>
      <c r="E1540">
        <v>7421</v>
      </c>
      <c r="F1540">
        <v>0</v>
      </c>
      <c r="G1540">
        <v>3</v>
      </c>
      <c r="H1540">
        <v>1</v>
      </c>
      <c r="I1540">
        <v>31</v>
      </c>
      <c r="J1540">
        <v>78.650000000000006</v>
      </c>
      <c r="K1540">
        <v>3.18</v>
      </c>
      <c r="L1540">
        <v>62.75</v>
      </c>
      <c r="M1540" t="s">
        <v>153</v>
      </c>
      <c r="N1540" t="s">
        <v>2388</v>
      </c>
      <c r="O1540" t="s">
        <v>170</v>
      </c>
      <c r="P1540" t="s">
        <v>156</v>
      </c>
      <c r="Q1540" t="s">
        <v>157</v>
      </c>
      <c r="R1540" t="s">
        <v>158</v>
      </c>
      <c r="S1540">
        <v>139.38</v>
      </c>
      <c r="T1540">
        <v>36.29</v>
      </c>
    </row>
    <row r="1541" spans="1:20" x14ac:dyDescent="0.35">
      <c r="A1541" t="s">
        <v>3011</v>
      </c>
      <c r="B1541">
        <v>3300025605</v>
      </c>
      <c r="C1541">
        <v>3312158</v>
      </c>
      <c r="D1541">
        <v>624</v>
      </c>
      <c r="E1541">
        <v>5555</v>
      </c>
      <c r="F1541">
        <v>0</v>
      </c>
      <c r="G1541">
        <v>0</v>
      </c>
      <c r="H1541">
        <v>0</v>
      </c>
      <c r="I1541">
        <v>23</v>
      </c>
      <c r="J1541">
        <v>60.07</v>
      </c>
      <c r="K1541">
        <v>1.33</v>
      </c>
      <c r="L1541">
        <v>53.42</v>
      </c>
      <c r="M1541" t="s">
        <v>153</v>
      </c>
      <c r="N1541" t="s">
        <v>3012</v>
      </c>
      <c r="O1541" t="s">
        <v>2287</v>
      </c>
      <c r="P1541" t="s">
        <v>156</v>
      </c>
      <c r="Q1541" t="s">
        <v>157</v>
      </c>
      <c r="R1541" t="s">
        <v>158</v>
      </c>
      <c r="S1541">
        <v>139.38</v>
      </c>
      <c r="T1541">
        <v>36.29</v>
      </c>
    </row>
    <row r="1542" spans="1:20" x14ac:dyDescent="0.35">
      <c r="A1542" t="s">
        <v>3013</v>
      </c>
      <c r="B1542">
        <v>3300025605</v>
      </c>
      <c r="C1542">
        <v>5414144</v>
      </c>
      <c r="D1542">
        <v>99</v>
      </c>
      <c r="E1542">
        <v>104891</v>
      </c>
      <c r="F1542">
        <v>2</v>
      </c>
      <c r="G1542">
        <v>1</v>
      </c>
      <c r="H1542">
        <v>2</v>
      </c>
      <c r="I1542">
        <v>51</v>
      </c>
      <c r="J1542">
        <v>96.59</v>
      </c>
      <c r="K1542">
        <v>1.1399999999999999</v>
      </c>
      <c r="L1542">
        <v>90.89</v>
      </c>
      <c r="M1542" t="s">
        <v>183</v>
      </c>
      <c r="N1542" t="s">
        <v>1578</v>
      </c>
      <c r="O1542" t="s">
        <v>1053</v>
      </c>
      <c r="P1542" t="s">
        <v>156</v>
      </c>
      <c r="Q1542" t="s">
        <v>157</v>
      </c>
      <c r="R1542" t="s">
        <v>158</v>
      </c>
      <c r="S1542">
        <v>139.38</v>
      </c>
      <c r="T1542">
        <v>36.29</v>
      </c>
    </row>
    <row r="1543" spans="1:20" x14ac:dyDescent="0.35">
      <c r="A1543" t="s">
        <v>3014</v>
      </c>
      <c r="B1543">
        <v>3300025605</v>
      </c>
      <c r="C1543">
        <v>3889203</v>
      </c>
      <c r="D1543">
        <v>159</v>
      </c>
      <c r="E1543">
        <v>36558</v>
      </c>
      <c r="F1543">
        <v>1</v>
      </c>
      <c r="G1543">
        <v>1</v>
      </c>
      <c r="H1543">
        <v>1</v>
      </c>
      <c r="I1543">
        <v>42</v>
      </c>
      <c r="J1543">
        <v>98.26</v>
      </c>
      <c r="K1543">
        <v>1.23</v>
      </c>
      <c r="L1543">
        <v>92.11</v>
      </c>
      <c r="M1543" t="s">
        <v>183</v>
      </c>
      <c r="N1543" t="s">
        <v>2383</v>
      </c>
      <c r="O1543" t="s">
        <v>1759</v>
      </c>
      <c r="P1543" t="s">
        <v>156</v>
      </c>
      <c r="Q1543" t="s">
        <v>157</v>
      </c>
      <c r="R1543" t="s">
        <v>158</v>
      </c>
      <c r="S1543">
        <v>139.38</v>
      </c>
      <c r="T1543">
        <v>36.29</v>
      </c>
    </row>
    <row r="1544" spans="1:20" x14ac:dyDescent="0.35">
      <c r="A1544" t="s">
        <v>3015</v>
      </c>
      <c r="B1544">
        <v>3300025605</v>
      </c>
      <c r="C1544">
        <v>4035444</v>
      </c>
      <c r="D1544">
        <v>283</v>
      </c>
      <c r="E1544">
        <v>28238</v>
      </c>
      <c r="F1544">
        <v>0</v>
      </c>
      <c r="G1544">
        <v>2</v>
      </c>
      <c r="H1544">
        <v>0</v>
      </c>
      <c r="I1544">
        <v>56</v>
      </c>
      <c r="J1544">
        <v>99.33</v>
      </c>
      <c r="K1544">
        <v>0.28999999999999998</v>
      </c>
      <c r="L1544">
        <v>97.88</v>
      </c>
      <c r="M1544" t="s">
        <v>153</v>
      </c>
      <c r="N1544" t="s">
        <v>3016</v>
      </c>
      <c r="O1544" t="s">
        <v>3017</v>
      </c>
      <c r="P1544" t="s">
        <v>156</v>
      </c>
      <c r="Q1544" t="s">
        <v>157</v>
      </c>
      <c r="R1544" t="s">
        <v>158</v>
      </c>
      <c r="S1544">
        <v>139.38</v>
      </c>
      <c r="T1544">
        <v>36.29</v>
      </c>
    </row>
    <row r="1545" spans="1:20" x14ac:dyDescent="0.35">
      <c r="A1545" t="s">
        <v>3018</v>
      </c>
      <c r="B1545">
        <v>3300025605</v>
      </c>
      <c r="C1545">
        <v>5622188</v>
      </c>
      <c r="D1545">
        <v>142</v>
      </c>
      <c r="E1545">
        <v>66386</v>
      </c>
      <c r="F1545">
        <v>2</v>
      </c>
      <c r="G1545">
        <v>1</v>
      </c>
      <c r="H1545">
        <v>2</v>
      </c>
      <c r="I1545">
        <v>52</v>
      </c>
      <c r="J1545">
        <v>97.73</v>
      </c>
      <c r="K1545">
        <v>0</v>
      </c>
      <c r="L1545">
        <v>97.73</v>
      </c>
      <c r="M1545" t="s">
        <v>183</v>
      </c>
      <c r="N1545" t="s">
        <v>1580</v>
      </c>
      <c r="O1545" t="s">
        <v>1201</v>
      </c>
      <c r="P1545" t="s">
        <v>156</v>
      </c>
      <c r="Q1545" t="s">
        <v>157</v>
      </c>
      <c r="R1545" t="s">
        <v>158</v>
      </c>
      <c r="S1545">
        <v>139.38</v>
      </c>
      <c r="T1545">
        <v>36.29</v>
      </c>
    </row>
    <row r="1546" spans="1:20" x14ac:dyDescent="0.35">
      <c r="A1546" t="s">
        <v>3019</v>
      </c>
      <c r="B1546">
        <v>3300025605</v>
      </c>
      <c r="C1546">
        <v>3254361</v>
      </c>
      <c r="D1546">
        <v>249</v>
      </c>
      <c r="E1546">
        <v>16561</v>
      </c>
      <c r="F1546">
        <v>1</v>
      </c>
      <c r="G1546">
        <v>1</v>
      </c>
      <c r="H1546">
        <v>1</v>
      </c>
      <c r="I1546">
        <v>41</v>
      </c>
      <c r="J1546">
        <v>94.12</v>
      </c>
      <c r="K1546">
        <v>3.37</v>
      </c>
      <c r="L1546">
        <v>77.27</v>
      </c>
      <c r="M1546" t="s">
        <v>183</v>
      </c>
      <c r="N1546" t="s">
        <v>3020</v>
      </c>
      <c r="O1546" t="s">
        <v>2065</v>
      </c>
      <c r="P1546" t="s">
        <v>156</v>
      </c>
      <c r="Q1546" t="s">
        <v>157</v>
      </c>
      <c r="R1546" t="s">
        <v>158</v>
      </c>
      <c r="S1546">
        <v>139.38</v>
      </c>
      <c r="T1546">
        <v>36.29</v>
      </c>
    </row>
    <row r="1547" spans="1:20" x14ac:dyDescent="0.35">
      <c r="A1547" t="s">
        <v>3021</v>
      </c>
      <c r="B1547">
        <v>3300025631</v>
      </c>
      <c r="C1547">
        <v>2202630</v>
      </c>
      <c r="D1547">
        <v>166</v>
      </c>
      <c r="E1547">
        <v>20705</v>
      </c>
      <c r="F1547">
        <v>1</v>
      </c>
      <c r="G1547">
        <v>1</v>
      </c>
      <c r="H1547">
        <v>2</v>
      </c>
      <c r="I1547">
        <v>45</v>
      </c>
      <c r="J1547">
        <v>88.07</v>
      </c>
      <c r="K1547">
        <v>4.2</v>
      </c>
      <c r="L1547">
        <v>67.069999999999993</v>
      </c>
      <c r="M1547" t="s">
        <v>153</v>
      </c>
      <c r="N1547" t="s">
        <v>2107</v>
      </c>
      <c r="O1547" t="s">
        <v>1284</v>
      </c>
      <c r="P1547" t="s">
        <v>156</v>
      </c>
      <c r="Q1547" t="s">
        <v>157</v>
      </c>
      <c r="R1547" t="s">
        <v>158</v>
      </c>
      <c r="S1547">
        <v>139.38</v>
      </c>
      <c r="T1547">
        <v>36.29</v>
      </c>
    </row>
    <row r="1548" spans="1:20" x14ac:dyDescent="0.35">
      <c r="A1548" t="s">
        <v>3022</v>
      </c>
      <c r="B1548">
        <v>3300025631</v>
      </c>
      <c r="C1548">
        <v>2279871</v>
      </c>
      <c r="D1548">
        <v>112</v>
      </c>
      <c r="E1548">
        <v>36980</v>
      </c>
      <c r="F1548">
        <v>1</v>
      </c>
      <c r="G1548">
        <v>1</v>
      </c>
      <c r="H1548">
        <v>1</v>
      </c>
      <c r="I1548">
        <v>40</v>
      </c>
      <c r="J1548">
        <v>93.76</v>
      </c>
      <c r="K1548">
        <v>1.94</v>
      </c>
      <c r="L1548">
        <v>84.06</v>
      </c>
      <c r="M1548" t="s">
        <v>183</v>
      </c>
      <c r="N1548" t="s">
        <v>2096</v>
      </c>
      <c r="O1548" t="s">
        <v>1650</v>
      </c>
      <c r="P1548" t="s">
        <v>156</v>
      </c>
      <c r="Q1548" t="s">
        <v>157</v>
      </c>
      <c r="R1548" t="s">
        <v>158</v>
      </c>
      <c r="S1548">
        <v>139.38</v>
      </c>
      <c r="T1548">
        <v>36.29</v>
      </c>
    </row>
    <row r="1549" spans="1:20" x14ac:dyDescent="0.35">
      <c r="A1549" t="s">
        <v>3023</v>
      </c>
      <c r="B1549">
        <v>3300025631</v>
      </c>
      <c r="C1549">
        <v>2310419</v>
      </c>
      <c r="D1549">
        <v>120</v>
      </c>
      <c r="E1549">
        <v>31892</v>
      </c>
      <c r="F1549">
        <v>3</v>
      </c>
      <c r="G1549">
        <v>3</v>
      </c>
      <c r="H1549">
        <v>0</v>
      </c>
      <c r="I1549">
        <v>42</v>
      </c>
      <c r="J1549">
        <v>94.68</v>
      </c>
      <c r="K1549">
        <v>3.67</v>
      </c>
      <c r="L1549">
        <v>76.33</v>
      </c>
      <c r="M1549" t="s">
        <v>153</v>
      </c>
      <c r="N1549" t="s">
        <v>1594</v>
      </c>
      <c r="O1549" t="s">
        <v>1595</v>
      </c>
      <c r="P1549" t="s">
        <v>156</v>
      </c>
      <c r="Q1549" t="s">
        <v>157</v>
      </c>
      <c r="R1549" t="s">
        <v>158</v>
      </c>
      <c r="S1549">
        <v>139.38</v>
      </c>
      <c r="T1549">
        <v>36.29</v>
      </c>
    </row>
    <row r="1550" spans="1:20" x14ac:dyDescent="0.35">
      <c r="A1550" t="s">
        <v>3024</v>
      </c>
      <c r="B1550">
        <v>3300025631</v>
      </c>
      <c r="C1550">
        <v>2585821</v>
      </c>
      <c r="D1550">
        <v>398</v>
      </c>
      <c r="E1550">
        <v>7365</v>
      </c>
      <c r="F1550">
        <v>1</v>
      </c>
      <c r="G1550">
        <v>1</v>
      </c>
      <c r="H1550">
        <v>1</v>
      </c>
      <c r="I1550">
        <v>26</v>
      </c>
      <c r="J1550">
        <v>74.739999999999995</v>
      </c>
      <c r="K1550">
        <v>4.12</v>
      </c>
      <c r="L1550">
        <v>54.14</v>
      </c>
      <c r="M1550" t="s">
        <v>153</v>
      </c>
      <c r="N1550" t="s">
        <v>2390</v>
      </c>
      <c r="O1550" t="s">
        <v>2391</v>
      </c>
      <c r="P1550" t="s">
        <v>156</v>
      </c>
      <c r="Q1550" t="s">
        <v>157</v>
      </c>
      <c r="R1550" t="s">
        <v>158</v>
      </c>
      <c r="S1550">
        <v>139.38</v>
      </c>
      <c r="T1550">
        <v>36.29</v>
      </c>
    </row>
    <row r="1551" spans="1:20" x14ac:dyDescent="0.35">
      <c r="A1551" t="s">
        <v>3025</v>
      </c>
      <c r="B1551">
        <v>3300025631</v>
      </c>
      <c r="C1551">
        <v>429906</v>
      </c>
      <c r="D1551">
        <v>29</v>
      </c>
      <c r="E1551">
        <v>23348</v>
      </c>
      <c r="F1551">
        <v>1</v>
      </c>
      <c r="G1551">
        <v>1</v>
      </c>
      <c r="H1551">
        <v>1</v>
      </c>
      <c r="I1551">
        <v>42</v>
      </c>
      <c r="J1551">
        <v>64.94</v>
      </c>
      <c r="K1551">
        <v>2.0699999999999998</v>
      </c>
      <c r="L1551">
        <v>54.59</v>
      </c>
      <c r="M1551" t="s">
        <v>153</v>
      </c>
      <c r="N1551" t="s">
        <v>3026</v>
      </c>
      <c r="O1551" t="s">
        <v>3027</v>
      </c>
      <c r="P1551" t="s">
        <v>156</v>
      </c>
      <c r="Q1551" t="s">
        <v>157</v>
      </c>
      <c r="R1551" t="s">
        <v>158</v>
      </c>
      <c r="S1551">
        <v>139.38</v>
      </c>
      <c r="T1551">
        <v>36.29</v>
      </c>
    </row>
    <row r="1552" spans="1:20" x14ac:dyDescent="0.35">
      <c r="A1552" t="s">
        <v>3028</v>
      </c>
      <c r="B1552">
        <v>3300025631</v>
      </c>
      <c r="C1552">
        <v>968192</v>
      </c>
      <c r="D1552">
        <v>12</v>
      </c>
      <c r="E1552">
        <v>197775</v>
      </c>
      <c r="F1552">
        <v>1</v>
      </c>
      <c r="G1552">
        <v>2</v>
      </c>
      <c r="H1552">
        <v>1</v>
      </c>
      <c r="I1552">
        <v>15</v>
      </c>
      <c r="J1552">
        <v>51.69</v>
      </c>
      <c r="K1552">
        <v>0</v>
      </c>
      <c r="L1552">
        <v>51.69</v>
      </c>
      <c r="M1552" t="s">
        <v>153</v>
      </c>
      <c r="N1552" t="s">
        <v>3029</v>
      </c>
      <c r="O1552" t="s">
        <v>3030</v>
      </c>
      <c r="P1552" t="s">
        <v>156</v>
      </c>
      <c r="Q1552" t="s">
        <v>157</v>
      </c>
      <c r="R1552" t="s">
        <v>158</v>
      </c>
      <c r="S1552">
        <v>139.38</v>
      </c>
      <c r="T1552">
        <v>36.29</v>
      </c>
    </row>
    <row r="1553" spans="1:20" x14ac:dyDescent="0.35">
      <c r="A1553" t="s">
        <v>3031</v>
      </c>
      <c r="B1553">
        <v>3300025631</v>
      </c>
      <c r="C1553">
        <v>501574</v>
      </c>
      <c r="D1553">
        <v>56</v>
      </c>
      <c r="E1553">
        <v>12263</v>
      </c>
      <c r="F1553">
        <v>1</v>
      </c>
      <c r="G1553">
        <v>0</v>
      </c>
      <c r="H1553">
        <v>1</v>
      </c>
      <c r="I1553">
        <v>41</v>
      </c>
      <c r="J1553">
        <v>56.73</v>
      </c>
      <c r="K1553">
        <v>0</v>
      </c>
      <c r="L1553">
        <v>56.73</v>
      </c>
      <c r="M1553" t="s">
        <v>153</v>
      </c>
      <c r="N1553" t="s">
        <v>2413</v>
      </c>
      <c r="O1553" t="s">
        <v>1750</v>
      </c>
      <c r="P1553" t="s">
        <v>156</v>
      </c>
      <c r="Q1553" t="s">
        <v>157</v>
      </c>
      <c r="R1553" t="s">
        <v>158</v>
      </c>
      <c r="S1553">
        <v>139.38</v>
      </c>
      <c r="T1553">
        <v>36.29</v>
      </c>
    </row>
    <row r="1554" spans="1:20" x14ac:dyDescent="0.35">
      <c r="A1554" t="s">
        <v>3032</v>
      </c>
      <c r="B1554">
        <v>3300025631</v>
      </c>
      <c r="C1554">
        <v>1383003</v>
      </c>
      <c r="D1554">
        <v>132</v>
      </c>
      <c r="E1554">
        <v>13917</v>
      </c>
      <c r="F1554">
        <v>0</v>
      </c>
      <c r="G1554">
        <v>1</v>
      </c>
      <c r="H1554">
        <v>1</v>
      </c>
      <c r="I1554">
        <v>38</v>
      </c>
      <c r="J1554">
        <v>76.900000000000006</v>
      </c>
      <c r="K1554">
        <v>1.1200000000000001</v>
      </c>
      <c r="L1554">
        <v>71.3</v>
      </c>
      <c r="M1554" t="s">
        <v>153</v>
      </c>
      <c r="N1554" t="s">
        <v>2411</v>
      </c>
      <c r="O1554" t="s">
        <v>1233</v>
      </c>
      <c r="P1554" t="s">
        <v>156</v>
      </c>
      <c r="Q1554" t="s">
        <v>157</v>
      </c>
      <c r="R1554" t="s">
        <v>158</v>
      </c>
      <c r="S1554">
        <v>139.38</v>
      </c>
      <c r="T1554">
        <v>36.29</v>
      </c>
    </row>
    <row r="1555" spans="1:20" x14ac:dyDescent="0.35">
      <c r="A1555" t="s">
        <v>3033</v>
      </c>
      <c r="B1555">
        <v>3300025631</v>
      </c>
      <c r="C1555">
        <v>1442559</v>
      </c>
      <c r="D1555">
        <v>206</v>
      </c>
      <c r="E1555">
        <v>8226</v>
      </c>
      <c r="F1555">
        <v>0</v>
      </c>
      <c r="G1555">
        <v>1</v>
      </c>
      <c r="H1555">
        <v>1</v>
      </c>
      <c r="I1555">
        <v>21</v>
      </c>
      <c r="J1555">
        <v>69.650000000000006</v>
      </c>
      <c r="K1555">
        <v>0</v>
      </c>
      <c r="L1555">
        <v>69.650000000000006</v>
      </c>
      <c r="M1555" t="s">
        <v>153</v>
      </c>
      <c r="N1555" t="s">
        <v>3001</v>
      </c>
      <c r="O1555" t="s">
        <v>3002</v>
      </c>
      <c r="P1555" t="s">
        <v>156</v>
      </c>
      <c r="Q1555" t="s">
        <v>157</v>
      </c>
      <c r="R1555" t="s">
        <v>158</v>
      </c>
      <c r="S1555">
        <v>139.38</v>
      </c>
      <c r="T1555">
        <v>36.29</v>
      </c>
    </row>
    <row r="1556" spans="1:20" x14ac:dyDescent="0.35">
      <c r="A1556" t="s">
        <v>3034</v>
      </c>
      <c r="B1556">
        <v>3300025631</v>
      </c>
      <c r="C1556">
        <v>1441254</v>
      </c>
      <c r="D1556">
        <v>238</v>
      </c>
      <c r="E1556">
        <v>6137</v>
      </c>
      <c r="F1556">
        <v>1</v>
      </c>
      <c r="G1556">
        <v>1</v>
      </c>
      <c r="H1556">
        <v>1</v>
      </c>
      <c r="I1556">
        <v>33</v>
      </c>
      <c r="J1556">
        <v>78.45</v>
      </c>
      <c r="K1556">
        <v>0.47</v>
      </c>
      <c r="L1556">
        <v>76.099999999999994</v>
      </c>
      <c r="M1556" t="s">
        <v>153</v>
      </c>
      <c r="N1556" t="s">
        <v>1867</v>
      </c>
      <c r="O1556" t="s">
        <v>2168</v>
      </c>
      <c r="P1556" t="s">
        <v>156</v>
      </c>
      <c r="Q1556" t="s">
        <v>157</v>
      </c>
      <c r="R1556" t="s">
        <v>158</v>
      </c>
      <c r="S1556">
        <v>139.38</v>
      </c>
      <c r="T1556">
        <v>36.29</v>
      </c>
    </row>
    <row r="1557" spans="1:20" x14ac:dyDescent="0.35">
      <c r="A1557" t="s">
        <v>3035</v>
      </c>
      <c r="B1557">
        <v>3300025631</v>
      </c>
      <c r="C1557">
        <v>1402386</v>
      </c>
      <c r="D1557">
        <v>88</v>
      </c>
      <c r="E1557">
        <v>35793</v>
      </c>
      <c r="F1557">
        <v>0</v>
      </c>
      <c r="G1557">
        <v>1</v>
      </c>
      <c r="H1557">
        <v>0</v>
      </c>
      <c r="I1557">
        <v>39</v>
      </c>
      <c r="J1557">
        <v>72.260000000000005</v>
      </c>
      <c r="K1557">
        <v>3.29</v>
      </c>
      <c r="L1557">
        <v>55.81</v>
      </c>
      <c r="M1557" t="s">
        <v>153</v>
      </c>
      <c r="N1557" t="s">
        <v>1832</v>
      </c>
      <c r="O1557" t="s">
        <v>1833</v>
      </c>
      <c r="P1557" t="s">
        <v>156</v>
      </c>
      <c r="Q1557" t="s">
        <v>157</v>
      </c>
      <c r="R1557" t="s">
        <v>158</v>
      </c>
      <c r="S1557">
        <v>139.38</v>
      </c>
      <c r="T1557">
        <v>36.29</v>
      </c>
    </row>
    <row r="1558" spans="1:20" x14ac:dyDescent="0.35">
      <c r="A1558" t="s">
        <v>3036</v>
      </c>
      <c r="B1558">
        <v>3300025631</v>
      </c>
      <c r="C1558">
        <v>1647850</v>
      </c>
      <c r="D1558">
        <v>230</v>
      </c>
      <c r="E1558">
        <v>8119</v>
      </c>
      <c r="F1558">
        <v>0</v>
      </c>
      <c r="G1558">
        <v>4</v>
      </c>
      <c r="H1558">
        <v>1</v>
      </c>
      <c r="I1558">
        <v>37</v>
      </c>
      <c r="J1558">
        <v>82.14</v>
      </c>
      <c r="K1558">
        <v>3.73</v>
      </c>
      <c r="L1558">
        <v>63.49</v>
      </c>
      <c r="M1558" t="s">
        <v>153</v>
      </c>
      <c r="N1558" t="s">
        <v>2974</v>
      </c>
      <c r="O1558" t="s">
        <v>2975</v>
      </c>
      <c r="P1558" t="s">
        <v>156</v>
      </c>
      <c r="Q1558" t="s">
        <v>157</v>
      </c>
      <c r="R1558" t="s">
        <v>158</v>
      </c>
      <c r="S1558">
        <v>139.38</v>
      </c>
      <c r="T1558">
        <v>36.29</v>
      </c>
    </row>
    <row r="1559" spans="1:20" x14ac:dyDescent="0.35">
      <c r="A1559" t="s">
        <v>3037</v>
      </c>
      <c r="B1559">
        <v>3300025631</v>
      </c>
      <c r="C1559">
        <v>1492546</v>
      </c>
      <c r="D1559">
        <v>56</v>
      </c>
      <c r="E1559">
        <v>41631</v>
      </c>
      <c r="F1559">
        <v>1</v>
      </c>
      <c r="G1559">
        <v>1</v>
      </c>
      <c r="H1559">
        <v>1</v>
      </c>
      <c r="I1559">
        <v>43</v>
      </c>
      <c r="J1559">
        <v>86.7</v>
      </c>
      <c r="K1559">
        <v>0</v>
      </c>
      <c r="L1559">
        <v>86.7</v>
      </c>
      <c r="M1559" t="s">
        <v>153</v>
      </c>
      <c r="N1559" t="s">
        <v>2404</v>
      </c>
      <c r="O1559" t="s">
        <v>2405</v>
      </c>
      <c r="P1559" t="s">
        <v>156</v>
      </c>
      <c r="Q1559" t="s">
        <v>157</v>
      </c>
      <c r="R1559" t="s">
        <v>158</v>
      </c>
      <c r="S1559">
        <v>139.38</v>
      </c>
      <c r="T1559">
        <v>36.29</v>
      </c>
    </row>
    <row r="1560" spans="1:20" x14ac:dyDescent="0.35">
      <c r="A1560" t="s">
        <v>3038</v>
      </c>
      <c r="B1560">
        <v>3300025631</v>
      </c>
      <c r="C1560">
        <v>3604537</v>
      </c>
      <c r="D1560">
        <v>660</v>
      </c>
      <c r="E1560">
        <v>5749</v>
      </c>
      <c r="F1560">
        <v>0</v>
      </c>
      <c r="G1560">
        <v>0</v>
      </c>
      <c r="H1560">
        <v>0</v>
      </c>
      <c r="I1560">
        <v>34</v>
      </c>
      <c r="J1560">
        <v>66.180000000000007</v>
      </c>
      <c r="K1560">
        <v>1.23</v>
      </c>
      <c r="L1560">
        <v>60.03</v>
      </c>
      <c r="M1560" t="s">
        <v>153</v>
      </c>
      <c r="N1560" t="s">
        <v>3012</v>
      </c>
      <c r="O1560" t="s">
        <v>2287</v>
      </c>
      <c r="P1560" t="s">
        <v>156</v>
      </c>
      <c r="Q1560" t="s">
        <v>157</v>
      </c>
      <c r="R1560" t="s">
        <v>158</v>
      </c>
      <c r="S1560">
        <v>139.38</v>
      </c>
      <c r="T1560">
        <v>36.29</v>
      </c>
    </row>
    <row r="1561" spans="1:20" x14ac:dyDescent="0.35">
      <c r="A1561" t="s">
        <v>3039</v>
      </c>
      <c r="B1561">
        <v>3300025631</v>
      </c>
      <c r="C1561">
        <v>4864037</v>
      </c>
      <c r="D1561">
        <v>89</v>
      </c>
      <c r="E1561">
        <v>107627</v>
      </c>
      <c r="F1561">
        <v>1</v>
      </c>
      <c r="G1561">
        <v>1</v>
      </c>
      <c r="H1561">
        <v>2</v>
      </c>
      <c r="I1561">
        <v>51</v>
      </c>
      <c r="J1561">
        <v>79.260000000000005</v>
      </c>
      <c r="K1561">
        <v>2.27</v>
      </c>
      <c r="L1561">
        <v>67.91</v>
      </c>
      <c r="M1561" t="s">
        <v>153</v>
      </c>
      <c r="N1561" t="s">
        <v>1578</v>
      </c>
      <c r="O1561" t="s">
        <v>1053</v>
      </c>
      <c r="P1561" t="s">
        <v>156</v>
      </c>
      <c r="Q1561" t="s">
        <v>157</v>
      </c>
      <c r="R1561" t="s">
        <v>158</v>
      </c>
      <c r="S1561">
        <v>139.38</v>
      </c>
      <c r="T1561">
        <v>36.29</v>
      </c>
    </row>
    <row r="1562" spans="1:20" x14ac:dyDescent="0.35">
      <c r="A1562" t="s">
        <v>3040</v>
      </c>
      <c r="B1562">
        <v>3300025631</v>
      </c>
      <c r="C1562">
        <v>3949223</v>
      </c>
      <c r="D1562">
        <v>639</v>
      </c>
      <c r="E1562">
        <v>6740</v>
      </c>
      <c r="F1562">
        <v>1</v>
      </c>
      <c r="G1562">
        <v>0</v>
      </c>
      <c r="H1562">
        <v>1</v>
      </c>
      <c r="I1562">
        <v>35</v>
      </c>
      <c r="J1562">
        <v>79.53</v>
      </c>
      <c r="K1562">
        <v>2.4700000000000002</v>
      </c>
      <c r="L1562">
        <v>67.180000000000007</v>
      </c>
      <c r="M1562" t="s">
        <v>153</v>
      </c>
      <c r="N1562" t="s">
        <v>3041</v>
      </c>
      <c r="O1562" t="s">
        <v>3042</v>
      </c>
      <c r="P1562" t="s">
        <v>156</v>
      </c>
      <c r="Q1562" t="s">
        <v>157</v>
      </c>
      <c r="R1562" t="s">
        <v>158</v>
      </c>
      <c r="S1562">
        <v>139.38</v>
      </c>
      <c r="T1562">
        <v>36.29</v>
      </c>
    </row>
    <row r="1563" spans="1:20" x14ac:dyDescent="0.35">
      <c r="A1563" t="s">
        <v>3043</v>
      </c>
      <c r="B1563">
        <v>3300025631</v>
      </c>
      <c r="C1563">
        <v>3831699</v>
      </c>
      <c r="D1563">
        <v>180</v>
      </c>
      <c r="E1563">
        <v>28253</v>
      </c>
      <c r="F1563">
        <v>1</v>
      </c>
      <c r="G1563">
        <v>1</v>
      </c>
      <c r="H1563">
        <v>1</v>
      </c>
      <c r="I1563">
        <v>44</v>
      </c>
      <c r="J1563">
        <v>98.67</v>
      </c>
      <c r="K1563">
        <v>1.1000000000000001</v>
      </c>
      <c r="L1563">
        <v>93.17</v>
      </c>
      <c r="M1563" t="s">
        <v>183</v>
      </c>
      <c r="N1563" t="s">
        <v>2383</v>
      </c>
      <c r="O1563" t="s">
        <v>1759</v>
      </c>
      <c r="P1563" t="s">
        <v>156</v>
      </c>
      <c r="Q1563" t="s">
        <v>157</v>
      </c>
      <c r="R1563" t="s">
        <v>158</v>
      </c>
      <c r="S1563">
        <v>139.38</v>
      </c>
      <c r="T1563">
        <v>36.29</v>
      </c>
    </row>
    <row r="1564" spans="1:20" x14ac:dyDescent="0.35">
      <c r="A1564" t="s">
        <v>105</v>
      </c>
      <c r="B1564">
        <v>3300025631</v>
      </c>
      <c r="C1564">
        <v>3652073</v>
      </c>
      <c r="D1564">
        <v>219</v>
      </c>
      <c r="E1564">
        <v>25731</v>
      </c>
      <c r="F1564">
        <v>1</v>
      </c>
      <c r="G1564">
        <v>1</v>
      </c>
      <c r="H1564">
        <v>1</v>
      </c>
      <c r="I1564">
        <v>47</v>
      </c>
      <c r="J1564">
        <v>98.29</v>
      </c>
      <c r="K1564">
        <v>1.2</v>
      </c>
      <c r="L1564">
        <v>92.29</v>
      </c>
      <c r="M1564" t="s">
        <v>183</v>
      </c>
      <c r="N1564" t="s">
        <v>3044</v>
      </c>
      <c r="O1564" t="s">
        <v>1843</v>
      </c>
      <c r="P1564" t="s">
        <v>156</v>
      </c>
      <c r="Q1564" t="s">
        <v>157</v>
      </c>
      <c r="R1564" t="s">
        <v>158</v>
      </c>
      <c r="S1564">
        <v>139.38</v>
      </c>
      <c r="T1564">
        <v>36.29</v>
      </c>
    </row>
    <row r="1565" spans="1:20" x14ac:dyDescent="0.35">
      <c r="A1565" t="s">
        <v>3045</v>
      </c>
      <c r="B1565">
        <v>3300025631</v>
      </c>
      <c r="C1565">
        <v>515474</v>
      </c>
      <c r="D1565">
        <v>26</v>
      </c>
      <c r="E1565">
        <v>38020</v>
      </c>
      <c r="F1565">
        <v>0</v>
      </c>
      <c r="G1565">
        <v>1</v>
      </c>
      <c r="H1565">
        <v>1</v>
      </c>
      <c r="I1565">
        <v>39</v>
      </c>
      <c r="J1565">
        <v>67.45</v>
      </c>
      <c r="K1565">
        <v>1.72</v>
      </c>
      <c r="L1565">
        <v>58.85</v>
      </c>
      <c r="M1565" t="s">
        <v>153</v>
      </c>
      <c r="N1565" t="s">
        <v>3046</v>
      </c>
      <c r="O1565" t="s">
        <v>3047</v>
      </c>
      <c r="P1565" t="s">
        <v>156</v>
      </c>
      <c r="Q1565" t="s">
        <v>157</v>
      </c>
      <c r="R1565" t="s">
        <v>158</v>
      </c>
      <c r="S1565">
        <v>139.38</v>
      </c>
      <c r="T1565">
        <v>36.29</v>
      </c>
    </row>
    <row r="1566" spans="1:20" x14ac:dyDescent="0.35">
      <c r="A1566" t="s">
        <v>3048</v>
      </c>
      <c r="B1566">
        <v>3300025631</v>
      </c>
      <c r="C1566">
        <v>2210957</v>
      </c>
      <c r="D1566">
        <v>210</v>
      </c>
      <c r="E1566">
        <v>13833</v>
      </c>
      <c r="F1566">
        <v>1</v>
      </c>
      <c r="G1566">
        <v>0</v>
      </c>
      <c r="H1566">
        <v>1</v>
      </c>
      <c r="I1566">
        <v>37</v>
      </c>
      <c r="J1566">
        <v>89.16</v>
      </c>
      <c r="K1566">
        <v>2.1</v>
      </c>
      <c r="L1566">
        <v>78.66</v>
      </c>
      <c r="M1566" t="s">
        <v>153</v>
      </c>
      <c r="N1566" t="s">
        <v>2980</v>
      </c>
      <c r="O1566" t="s">
        <v>2981</v>
      </c>
      <c r="P1566" t="s">
        <v>156</v>
      </c>
      <c r="Q1566" t="s">
        <v>157</v>
      </c>
      <c r="R1566" t="s">
        <v>158</v>
      </c>
      <c r="S1566">
        <v>139.38</v>
      </c>
      <c r="T1566">
        <v>36.29</v>
      </c>
    </row>
    <row r="1567" spans="1:20" x14ac:dyDescent="0.35">
      <c r="A1567" t="s">
        <v>3049</v>
      </c>
      <c r="B1567">
        <v>3300025631</v>
      </c>
      <c r="C1567">
        <v>1209309</v>
      </c>
      <c r="D1567">
        <v>141</v>
      </c>
      <c r="E1567">
        <v>12119</v>
      </c>
      <c r="F1567">
        <v>0</v>
      </c>
      <c r="G1567">
        <v>1</v>
      </c>
      <c r="H1567">
        <v>0</v>
      </c>
      <c r="I1567">
        <v>23</v>
      </c>
      <c r="J1567">
        <v>70.02</v>
      </c>
      <c r="K1567">
        <v>1.69</v>
      </c>
      <c r="L1567">
        <v>61.57</v>
      </c>
      <c r="M1567" t="s">
        <v>153</v>
      </c>
      <c r="N1567" t="s">
        <v>3050</v>
      </c>
      <c r="O1567" t="s">
        <v>2090</v>
      </c>
      <c r="P1567" t="s">
        <v>156</v>
      </c>
      <c r="Q1567" t="s">
        <v>157</v>
      </c>
      <c r="R1567" t="s">
        <v>158</v>
      </c>
      <c r="S1567">
        <v>139.38</v>
      </c>
      <c r="T1567">
        <v>36.29</v>
      </c>
    </row>
    <row r="1568" spans="1:20" x14ac:dyDescent="0.35">
      <c r="A1568" t="s">
        <v>3051</v>
      </c>
      <c r="B1568">
        <v>3300025631</v>
      </c>
      <c r="C1568">
        <v>1669060</v>
      </c>
      <c r="D1568">
        <v>256</v>
      </c>
      <c r="E1568">
        <v>7423</v>
      </c>
      <c r="F1568">
        <v>0</v>
      </c>
      <c r="G1568">
        <v>0</v>
      </c>
      <c r="H1568">
        <v>1</v>
      </c>
      <c r="I1568">
        <v>25</v>
      </c>
      <c r="J1568">
        <v>67.81</v>
      </c>
      <c r="K1568">
        <v>1.88</v>
      </c>
      <c r="L1568">
        <v>58.41</v>
      </c>
      <c r="M1568" t="s">
        <v>153</v>
      </c>
      <c r="N1568" t="s">
        <v>2101</v>
      </c>
      <c r="O1568" t="s">
        <v>1302</v>
      </c>
      <c r="P1568" t="s">
        <v>156</v>
      </c>
      <c r="Q1568" t="s">
        <v>157</v>
      </c>
      <c r="R1568" t="s">
        <v>158</v>
      </c>
      <c r="S1568">
        <v>139.38</v>
      </c>
      <c r="T1568">
        <v>36.29</v>
      </c>
    </row>
    <row r="1569" spans="1:20" x14ac:dyDescent="0.35">
      <c r="A1569" t="s">
        <v>3052</v>
      </c>
      <c r="B1569">
        <v>3300025631</v>
      </c>
      <c r="C1569">
        <v>1649768</v>
      </c>
      <c r="D1569">
        <v>138</v>
      </c>
      <c r="E1569">
        <v>17462</v>
      </c>
      <c r="F1569">
        <v>2</v>
      </c>
      <c r="G1569">
        <v>1</v>
      </c>
      <c r="H1569">
        <v>1</v>
      </c>
      <c r="I1569">
        <v>42</v>
      </c>
      <c r="J1569">
        <v>83.33</v>
      </c>
      <c r="K1569">
        <v>1.01</v>
      </c>
      <c r="L1569">
        <v>78.28</v>
      </c>
      <c r="M1569" t="s">
        <v>153</v>
      </c>
      <c r="N1569" t="s">
        <v>1556</v>
      </c>
      <c r="O1569" t="s">
        <v>1557</v>
      </c>
      <c r="P1569" t="s">
        <v>156</v>
      </c>
      <c r="Q1569" t="s">
        <v>157</v>
      </c>
      <c r="R1569" t="s">
        <v>158</v>
      </c>
      <c r="S1569">
        <v>139.38</v>
      </c>
      <c r="T1569">
        <v>36.29</v>
      </c>
    </row>
    <row r="1570" spans="1:20" x14ac:dyDescent="0.35">
      <c r="A1570" t="s">
        <v>3053</v>
      </c>
      <c r="B1570">
        <v>3300025631</v>
      </c>
      <c r="C1570">
        <v>1980374</v>
      </c>
      <c r="D1570">
        <v>327</v>
      </c>
      <c r="E1570">
        <v>6477</v>
      </c>
      <c r="F1570">
        <v>1</v>
      </c>
      <c r="G1570">
        <v>0</v>
      </c>
      <c r="H1570">
        <v>0</v>
      </c>
      <c r="I1570">
        <v>25</v>
      </c>
      <c r="J1570">
        <v>65.45</v>
      </c>
      <c r="K1570">
        <v>0</v>
      </c>
      <c r="L1570">
        <v>65.45</v>
      </c>
      <c r="M1570" t="s">
        <v>153</v>
      </c>
      <c r="N1570" t="s">
        <v>2060</v>
      </c>
      <c r="O1570" t="s">
        <v>2061</v>
      </c>
      <c r="P1570" t="s">
        <v>156</v>
      </c>
      <c r="Q1570" t="s">
        <v>157</v>
      </c>
      <c r="R1570" t="s">
        <v>158</v>
      </c>
      <c r="S1570">
        <v>139.38</v>
      </c>
      <c r="T1570">
        <v>36.29</v>
      </c>
    </row>
    <row r="1571" spans="1:20" x14ac:dyDescent="0.35">
      <c r="A1571" t="s">
        <v>3054</v>
      </c>
      <c r="B1571">
        <v>3300025631</v>
      </c>
      <c r="C1571">
        <v>1919410</v>
      </c>
      <c r="D1571">
        <v>177</v>
      </c>
      <c r="E1571">
        <v>13793</v>
      </c>
      <c r="F1571">
        <v>0</v>
      </c>
      <c r="G1571">
        <v>2</v>
      </c>
      <c r="H1571">
        <v>1</v>
      </c>
      <c r="I1571">
        <v>41</v>
      </c>
      <c r="J1571">
        <v>91.53</v>
      </c>
      <c r="K1571">
        <v>0.17</v>
      </c>
      <c r="L1571">
        <v>90.68</v>
      </c>
      <c r="M1571" t="s">
        <v>153</v>
      </c>
      <c r="N1571" t="s">
        <v>2419</v>
      </c>
      <c r="O1571" t="s">
        <v>2420</v>
      </c>
      <c r="P1571" t="s">
        <v>156</v>
      </c>
      <c r="Q1571" t="s">
        <v>157</v>
      </c>
      <c r="R1571" t="s">
        <v>158</v>
      </c>
      <c r="S1571">
        <v>139.38</v>
      </c>
      <c r="T1571">
        <v>36.29</v>
      </c>
    </row>
    <row r="1572" spans="1:20" x14ac:dyDescent="0.35">
      <c r="A1572" t="s">
        <v>3055</v>
      </c>
      <c r="B1572">
        <v>3300025631</v>
      </c>
      <c r="C1572">
        <v>1705694</v>
      </c>
      <c r="D1572">
        <v>30</v>
      </c>
      <c r="E1572">
        <v>88648</v>
      </c>
      <c r="F1572">
        <v>0</v>
      </c>
      <c r="G1572">
        <v>2</v>
      </c>
      <c r="H1572">
        <v>0</v>
      </c>
      <c r="I1572">
        <v>38</v>
      </c>
      <c r="J1572">
        <v>96.57</v>
      </c>
      <c r="K1572">
        <v>0</v>
      </c>
      <c r="L1572">
        <v>96.57</v>
      </c>
      <c r="M1572" t="s">
        <v>153</v>
      </c>
      <c r="N1572" t="s">
        <v>2400</v>
      </c>
      <c r="O1572" t="s">
        <v>2401</v>
      </c>
      <c r="P1572" t="s">
        <v>156</v>
      </c>
      <c r="Q1572" t="s">
        <v>157</v>
      </c>
      <c r="R1572" t="s">
        <v>158</v>
      </c>
      <c r="S1572">
        <v>139.38</v>
      </c>
      <c r="T1572">
        <v>36.29</v>
      </c>
    </row>
    <row r="1573" spans="1:20" x14ac:dyDescent="0.35">
      <c r="A1573" t="s">
        <v>3056</v>
      </c>
      <c r="B1573">
        <v>3300025631</v>
      </c>
      <c r="C1573">
        <v>2832626</v>
      </c>
      <c r="D1573">
        <v>106</v>
      </c>
      <c r="E1573">
        <v>38908</v>
      </c>
      <c r="F1573">
        <v>0</v>
      </c>
      <c r="G1573">
        <v>2</v>
      </c>
      <c r="H1573">
        <v>0</v>
      </c>
      <c r="I1573">
        <v>41</v>
      </c>
      <c r="J1573">
        <v>98.23</v>
      </c>
      <c r="K1573">
        <v>0</v>
      </c>
      <c r="L1573">
        <v>98.23</v>
      </c>
      <c r="M1573" t="s">
        <v>153</v>
      </c>
      <c r="N1573" t="s">
        <v>2393</v>
      </c>
      <c r="O1573" t="s">
        <v>2394</v>
      </c>
      <c r="P1573" t="s">
        <v>156</v>
      </c>
      <c r="Q1573" t="s">
        <v>157</v>
      </c>
      <c r="R1573" t="s">
        <v>158</v>
      </c>
      <c r="S1573">
        <v>139.38</v>
      </c>
      <c r="T1573">
        <v>36.29</v>
      </c>
    </row>
    <row r="1574" spans="1:20" x14ac:dyDescent="0.35">
      <c r="A1574" t="s">
        <v>3057</v>
      </c>
      <c r="B1574">
        <v>3300025631</v>
      </c>
      <c r="C1574">
        <v>2863035</v>
      </c>
      <c r="D1574">
        <v>201</v>
      </c>
      <c r="E1574">
        <v>19673</v>
      </c>
      <c r="F1574">
        <v>2</v>
      </c>
      <c r="G1574">
        <v>1</v>
      </c>
      <c r="H1574">
        <v>1</v>
      </c>
      <c r="I1574">
        <v>43</v>
      </c>
      <c r="J1574">
        <v>91.94</v>
      </c>
      <c r="K1574">
        <v>1.45</v>
      </c>
      <c r="L1574">
        <v>84.69</v>
      </c>
      <c r="M1574" t="s">
        <v>183</v>
      </c>
      <c r="N1574" t="s">
        <v>2427</v>
      </c>
      <c r="O1574" t="s">
        <v>1822</v>
      </c>
      <c r="P1574" t="s">
        <v>156</v>
      </c>
      <c r="Q1574" t="s">
        <v>157</v>
      </c>
      <c r="R1574" t="s">
        <v>158</v>
      </c>
      <c r="S1574">
        <v>139.38</v>
      </c>
      <c r="T1574">
        <v>36.29</v>
      </c>
    </row>
    <row r="1575" spans="1:20" x14ac:dyDescent="0.35">
      <c r="A1575" t="s">
        <v>3058</v>
      </c>
      <c r="B1575">
        <v>3300025631</v>
      </c>
      <c r="C1575">
        <v>2996899</v>
      </c>
      <c r="D1575">
        <v>85</v>
      </c>
      <c r="E1575">
        <v>65052</v>
      </c>
      <c r="F1575">
        <v>0</v>
      </c>
      <c r="G1575">
        <v>2</v>
      </c>
      <c r="H1575">
        <v>0</v>
      </c>
      <c r="I1575">
        <v>40</v>
      </c>
      <c r="J1575">
        <v>96.67</v>
      </c>
      <c r="K1575">
        <v>3.1</v>
      </c>
      <c r="L1575">
        <v>81.17</v>
      </c>
      <c r="M1575" t="s">
        <v>153</v>
      </c>
      <c r="N1575" t="s">
        <v>2396</v>
      </c>
      <c r="O1575" t="s">
        <v>2397</v>
      </c>
      <c r="P1575" t="s">
        <v>156</v>
      </c>
      <c r="Q1575" t="s">
        <v>157</v>
      </c>
      <c r="R1575" t="s">
        <v>158</v>
      </c>
      <c r="S1575">
        <v>139.38</v>
      </c>
      <c r="T1575">
        <v>36.29</v>
      </c>
    </row>
    <row r="1576" spans="1:20" x14ac:dyDescent="0.35">
      <c r="A1576" t="s">
        <v>3059</v>
      </c>
      <c r="B1576">
        <v>3300025631</v>
      </c>
      <c r="C1576">
        <v>2901169</v>
      </c>
      <c r="D1576">
        <v>284</v>
      </c>
      <c r="E1576">
        <v>12977</v>
      </c>
      <c r="F1576">
        <v>1</v>
      </c>
      <c r="G1576">
        <v>1</v>
      </c>
      <c r="H1576">
        <v>1</v>
      </c>
      <c r="I1576">
        <v>42</v>
      </c>
      <c r="J1576">
        <v>89.09</v>
      </c>
      <c r="K1576">
        <v>1.27</v>
      </c>
      <c r="L1576">
        <v>82.74</v>
      </c>
      <c r="M1576" t="s">
        <v>153</v>
      </c>
      <c r="N1576" t="s">
        <v>3060</v>
      </c>
      <c r="O1576" t="s">
        <v>3061</v>
      </c>
      <c r="P1576" t="s">
        <v>156</v>
      </c>
      <c r="Q1576" t="s">
        <v>157</v>
      </c>
      <c r="R1576" t="s">
        <v>158</v>
      </c>
      <c r="S1576">
        <v>139.38</v>
      </c>
      <c r="T1576">
        <v>36.29</v>
      </c>
    </row>
    <row r="1577" spans="1:20" x14ac:dyDescent="0.35">
      <c r="A1577" t="s">
        <v>3062</v>
      </c>
      <c r="B1577">
        <v>3300025631</v>
      </c>
      <c r="C1577">
        <v>2777333</v>
      </c>
      <c r="D1577">
        <v>201</v>
      </c>
      <c r="E1577">
        <v>17622</v>
      </c>
      <c r="F1577">
        <v>0</v>
      </c>
      <c r="G1577">
        <v>1</v>
      </c>
      <c r="H1577">
        <v>1</v>
      </c>
      <c r="I1577">
        <v>36</v>
      </c>
      <c r="J1577">
        <v>92.67</v>
      </c>
      <c r="K1577">
        <v>1.43</v>
      </c>
      <c r="L1577">
        <v>85.52</v>
      </c>
      <c r="M1577" t="s">
        <v>153</v>
      </c>
      <c r="N1577" t="s">
        <v>2991</v>
      </c>
      <c r="O1577" t="s">
        <v>2891</v>
      </c>
      <c r="P1577" t="s">
        <v>156</v>
      </c>
      <c r="Q1577" t="s">
        <v>157</v>
      </c>
      <c r="R1577" t="s">
        <v>158</v>
      </c>
      <c r="S1577">
        <v>139.38</v>
      </c>
      <c r="T1577">
        <v>36.29</v>
      </c>
    </row>
    <row r="1578" spans="1:20" x14ac:dyDescent="0.35">
      <c r="A1578" t="s">
        <v>3063</v>
      </c>
      <c r="B1578">
        <v>3300025631</v>
      </c>
      <c r="C1578">
        <v>2742891</v>
      </c>
      <c r="D1578">
        <v>87</v>
      </c>
      <c r="E1578">
        <v>46483</v>
      </c>
      <c r="F1578">
        <v>0</v>
      </c>
      <c r="G1578">
        <v>3</v>
      </c>
      <c r="H1578">
        <v>0</v>
      </c>
      <c r="I1578">
        <v>40</v>
      </c>
      <c r="J1578">
        <v>92.37</v>
      </c>
      <c r="K1578">
        <v>1.98</v>
      </c>
      <c r="L1578">
        <v>82.47</v>
      </c>
      <c r="M1578" t="s">
        <v>153</v>
      </c>
      <c r="N1578" t="s">
        <v>2386</v>
      </c>
      <c r="O1578" t="s">
        <v>1569</v>
      </c>
      <c r="P1578" t="s">
        <v>156</v>
      </c>
      <c r="Q1578" t="s">
        <v>157</v>
      </c>
      <c r="R1578" t="s">
        <v>158</v>
      </c>
      <c r="S1578">
        <v>139.38</v>
      </c>
      <c r="T1578">
        <v>36.29</v>
      </c>
    </row>
    <row r="1579" spans="1:20" x14ac:dyDescent="0.35">
      <c r="A1579" t="s">
        <v>3064</v>
      </c>
      <c r="B1579">
        <v>3300025631</v>
      </c>
      <c r="C1579">
        <v>1373504</v>
      </c>
      <c r="D1579">
        <v>184</v>
      </c>
      <c r="E1579">
        <v>8979</v>
      </c>
      <c r="F1579">
        <v>1</v>
      </c>
      <c r="G1579">
        <v>0</v>
      </c>
      <c r="H1579">
        <v>0</v>
      </c>
      <c r="I1579">
        <v>43</v>
      </c>
      <c r="J1579">
        <v>84.8</v>
      </c>
      <c r="K1579">
        <v>1.1000000000000001</v>
      </c>
      <c r="L1579">
        <v>79.3</v>
      </c>
      <c r="M1579" t="s">
        <v>153</v>
      </c>
      <c r="N1579" t="s">
        <v>2206</v>
      </c>
      <c r="O1579" t="s">
        <v>2207</v>
      </c>
      <c r="P1579" t="s">
        <v>156</v>
      </c>
      <c r="Q1579" t="s">
        <v>157</v>
      </c>
      <c r="R1579" t="s">
        <v>158</v>
      </c>
      <c r="S1579">
        <v>139.38</v>
      </c>
      <c r="T1579">
        <v>36.29</v>
      </c>
    </row>
    <row r="1580" spans="1:20" x14ac:dyDescent="0.35">
      <c r="A1580" t="s">
        <v>3065</v>
      </c>
      <c r="B1580">
        <v>3300025657</v>
      </c>
      <c r="C1580">
        <v>1514079</v>
      </c>
      <c r="D1580">
        <v>201</v>
      </c>
      <c r="E1580">
        <v>9272</v>
      </c>
      <c r="F1580">
        <v>1</v>
      </c>
      <c r="G1580">
        <v>1</v>
      </c>
      <c r="H1580">
        <v>0</v>
      </c>
      <c r="I1580">
        <v>35</v>
      </c>
      <c r="J1580">
        <v>64.66</v>
      </c>
      <c r="K1580">
        <v>0.85</v>
      </c>
      <c r="L1580">
        <v>60.41</v>
      </c>
      <c r="M1580" t="s">
        <v>153</v>
      </c>
      <c r="N1580" t="s">
        <v>1864</v>
      </c>
      <c r="O1580" t="s">
        <v>1865</v>
      </c>
      <c r="P1580" t="s">
        <v>156</v>
      </c>
      <c r="Q1580" t="s">
        <v>157</v>
      </c>
      <c r="R1580" t="s">
        <v>158</v>
      </c>
      <c r="S1580">
        <v>-122.27</v>
      </c>
      <c r="T1580">
        <v>37.799999999999997</v>
      </c>
    </row>
    <row r="1581" spans="1:20" x14ac:dyDescent="0.35">
      <c r="A1581" t="s">
        <v>3066</v>
      </c>
      <c r="B1581">
        <v>3300025657</v>
      </c>
      <c r="C1581">
        <v>1586783</v>
      </c>
      <c r="D1581">
        <v>265</v>
      </c>
      <c r="E1581">
        <v>6221</v>
      </c>
      <c r="F1581">
        <v>0</v>
      </c>
      <c r="G1581">
        <v>0</v>
      </c>
      <c r="H1581">
        <v>0</v>
      </c>
      <c r="I1581">
        <v>20</v>
      </c>
      <c r="J1581">
        <v>64.14</v>
      </c>
      <c r="K1581">
        <v>1.27</v>
      </c>
      <c r="L1581">
        <v>57.79</v>
      </c>
      <c r="M1581" t="s">
        <v>153</v>
      </c>
      <c r="N1581" t="s">
        <v>380</v>
      </c>
      <c r="O1581" t="s">
        <v>381</v>
      </c>
      <c r="P1581" t="s">
        <v>156</v>
      </c>
      <c r="Q1581" t="s">
        <v>157</v>
      </c>
      <c r="R1581" t="s">
        <v>158</v>
      </c>
      <c r="S1581">
        <v>-122.27</v>
      </c>
      <c r="T1581">
        <v>37.799999999999997</v>
      </c>
    </row>
    <row r="1582" spans="1:20" x14ac:dyDescent="0.35">
      <c r="A1582" t="s">
        <v>3067</v>
      </c>
      <c r="B1582">
        <v>3300025657</v>
      </c>
      <c r="C1582">
        <v>1344532</v>
      </c>
      <c r="D1582">
        <v>123</v>
      </c>
      <c r="E1582">
        <v>14786</v>
      </c>
      <c r="F1582">
        <v>0</v>
      </c>
      <c r="G1582">
        <v>0</v>
      </c>
      <c r="H1582">
        <v>0</v>
      </c>
      <c r="I1582">
        <v>45</v>
      </c>
      <c r="J1582">
        <v>77.760000000000005</v>
      </c>
      <c r="K1582">
        <v>0</v>
      </c>
      <c r="L1582">
        <v>77.760000000000005</v>
      </c>
      <c r="M1582" t="s">
        <v>153</v>
      </c>
      <c r="N1582" t="s">
        <v>1846</v>
      </c>
      <c r="O1582" t="s">
        <v>1847</v>
      </c>
      <c r="P1582" t="s">
        <v>156</v>
      </c>
      <c r="Q1582" t="s">
        <v>157</v>
      </c>
      <c r="R1582" t="s">
        <v>158</v>
      </c>
      <c r="S1582">
        <v>-122.27</v>
      </c>
      <c r="T1582">
        <v>37.799999999999997</v>
      </c>
    </row>
    <row r="1583" spans="1:20" x14ac:dyDescent="0.35">
      <c r="A1583" t="s">
        <v>3068</v>
      </c>
      <c r="B1583">
        <v>3300025657</v>
      </c>
      <c r="C1583">
        <v>1502777</v>
      </c>
      <c r="D1583">
        <v>255</v>
      </c>
      <c r="E1583">
        <v>6138</v>
      </c>
      <c r="F1583">
        <v>0</v>
      </c>
      <c r="G1583">
        <v>1</v>
      </c>
      <c r="H1583">
        <v>1</v>
      </c>
      <c r="I1583">
        <v>37</v>
      </c>
      <c r="J1583">
        <v>67.84</v>
      </c>
      <c r="K1583">
        <v>1.96</v>
      </c>
      <c r="L1583">
        <v>58.04</v>
      </c>
      <c r="M1583" t="s">
        <v>153</v>
      </c>
      <c r="N1583" t="s">
        <v>3069</v>
      </c>
      <c r="O1583" t="s">
        <v>3070</v>
      </c>
      <c r="P1583" t="s">
        <v>156</v>
      </c>
      <c r="Q1583" t="s">
        <v>157</v>
      </c>
      <c r="R1583" t="s">
        <v>158</v>
      </c>
      <c r="S1583">
        <v>-122.27</v>
      </c>
      <c r="T1583">
        <v>37.799999999999997</v>
      </c>
    </row>
    <row r="1584" spans="1:20" x14ac:dyDescent="0.35">
      <c r="A1584" t="s">
        <v>3071</v>
      </c>
      <c r="B1584">
        <v>3300025657</v>
      </c>
      <c r="C1584">
        <v>1305529</v>
      </c>
      <c r="D1584">
        <v>222</v>
      </c>
      <c r="E1584">
        <v>5768</v>
      </c>
      <c r="F1584">
        <v>1</v>
      </c>
      <c r="G1584">
        <v>0</v>
      </c>
      <c r="H1584">
        <v>0</v>
      </c>
      <c r="I1584">
        <v>26</v>
      </c>
      <c r="J1584">
        <v>78.349999999999994</v>
      </c>
      <c r="K1584">
        <v>3.39</v>
      </c>
      <c r="L1584">
        <v>61.4</v>
      </c>
      <c r="M1584" t="s">
        <v>153</v>
      </c>
      <c r="N1584" t="s">
        <v>1824</v>
      </c>
      <c r="O1584" t="s">
        <v>1825</v>
      </c>
      <c r="P1584" t="s">
        <v>156</v>
      </c>
      <c r="Q1584" t="s">
        <v>157</v>
      </c>
      <c r="R1584" t="s">
        <v>158</v>
      </c>
      <c r="S1584">
        <v>-122.27</v>
      </c>
      <c r="T1584">
        <v>37.799999999999997</v>
      </c>
    </row>
    <row r="1585" spans="1:20" x14ac:dyDescent="0.35">
      <c r="A1585" t="s">
        <v>3072</v>
      </c>
      <c r="B1585">
        <v>3300025657</v>
      </c>
      <c r="C1585">
        <v>1158571</v>
      </c>
      <c r="D1585">
        <v>69</v>
      </c>
      <c r="E1585">
        <v>23023</v>
      </c>
      <c r="F1585">
        <v>0</v>
      </c>
      <c r="G1585">
        <v>0</v>
      </c>
      <c r="H1585">
        <v>0</v>
      </c>
      <c r="I1585">
        <v>17</v>
      </c>
      <c r="J1585">
        <v>86.67</v>
      </c>
      <c r="K1585">
        <v>1.33</v>
      </c>
      <c r="L1585">
        <v>80.02</v>
      </c>
      <c r="M1585" t="s">
        <v>153</v>
      </c>
      <c r="N1585" t="s">
        <v>2722</v>
      </c>
      <c r="O1585" t="s">
        <v>2723</v>
      </c>
      <c r="P1585" t="s">
        <v>156</v>
      </c>
      <c r="Q1585" t="s">
        <v>157</v>
      </c>
      <c r="R1585" t="s">
        <v>158</v>
      </c>
      <c r="S1585">
        <v>-122.27</v>
      </c>
      <c r="T1585">
        <v>37.799999999999997</v>
      </c>
    </row>
    <row r="1586" spans="1:20" x14ac:dyDescent="0.35">
      <c r="A1586" t="s">
        <v>3073</v>
      </c>
      <c r="B1586">
        <v>3300025657</v>
      </c>
      <c r="C1586">
        <v>1980900</v>
      </c>
      <c r="D1586">
        <v>271</v>
      </c>
      <c r="E1586">
        <v>8581</v>
      </c>
      <c r="F1586">
        <v>1</v>
      </c>
      <c r="G1586">
        <v>3</v>
      </c>
      <c r="H1586">
        <v>2</v>
      </c>
      <c r="I1586">
        <v>42</v>
      </c>
      <c r="J1586">
        <v>79.209999999999994</v>
      </c>
      <c r="K1586">
        <v>2.78</v>
      </c>
      <c r="L1586">
        <v>65.31</v>
      </c>
      <c r="M1586" t="s">
        <v>153</v>
      </c>
      <c r="N1586" t="s">
        <v>3074</v>
      </c>
      <c r="O1586" t="s">
        <v>3075</v>
      </c>
      <c r="P1586" t="s">
        <v>156</v>
      </c>
      <c r="Q1586" t="s">
        <v>157</v>
      </c>
      <c r="R1586" t="s">
        <v>158</v>
      </c>
      <c r="S1586">
        <v>-122.27</v>
      </c>
      <c r="T1586">
        <v>37.799999999999997</v>
      </c>
    </row>
    <row r="1587" spans="1:20" x14ac:dyDescent="0.35">
      <c r="A1587" t="s">
        <v>3076</v>
      </c>
      <c r="B1587">
        <v>3300025657</v>
      </c>
      <c r="C1587">
        <v>2070788</v>
      </c>
      <c r="D1587">
        <v>50</v>
      </c>
      <c r="E1587">
        <v>65666</v>
      </c>
      <c r="F1587">
        <v>0</v>
      </c>
      <c r="G1587">
        <v>1</v>
      </c>
      <c r="H1587">
        <v>1</v>
      </c>
      <c r="I1587">
        <v>53</v>
      </c>
      <c r="J1587">
        <v>98.25</v>
      </c>
      <c r="K1587">
        <v>0.73</v>
      </c>
      <c r="L1587">
        <v>94.6</v>
      </c>
      <c r="M1587" t="s">
        <v>153</v>
      </c>
      <c r="N1587" t="s">
        <v>2712</v>
      </c>
      <c r="O1587" t="s">
        <v>2713</v>
      </c>
      <c r="P1587" t="s">
        <v>156</v>
      </c>
      <c r="Q1587" t="s">
        <v>157</v>
      </c>
      <c r="R1587" t="s">
        <v>158</v>
      </c>
      <c r="S1587">
        <v>-122.27</v>
      </c>
      <c r="T1587">
        <v>37.799999999999997</v>
      </c>
    </row>
    <row r="1588" spans="1:20" x14ac:dyDescent="0.35">
      <c r="A1588" t="s">
        <v>3077</v>
      </c>
      <c r="B1588">
        <v>3300025657</v>
      </c>
      <c r="C1588">
        <v>2107947</v>
      </c>
      <c r="D1588">
        <v>255</v>
      </c>
      <c r="E1588">
        <v>9628</v>
      </c>
      <c r="F1588">
        <v>0</v>
      </c>
      <c r="G1588">
        <v>1</v>
      </c>
      <c r="H1588">
        <v>0</v>
      </c>
      <c r="I1588">
        <v>32</v>
      </c>
      <c r="J1588">
        <v>82.01</v>
      </c>
      <c r="K1588">
        <v>3.1</v>
      </c>
      <c r="L1588">
        <v>66.510000000000005</v>
      </c>
      <c r="M1588" t="s">
        <v>153</v>
      </c>
      <c r="N1588" t="s">
        <v>2736</v>
      </c>
      <c r="O1588" t="s">
        <v>2737</v>
      </c>
      <c r="P1588" t="s">
        <v>156</v>
      </c>
      <c r="Q1588" t="s">
        <v>157</v>
      </c>
      <c r="R1588" t="s">
        <v>158</v>
      </c>
      <c r="S1588">
        <v>-122.27</v>
      </c>
      <c r="T1588">
        <v>37.799999999999997</v>
      </c>
    </row>
    <row r="1589" spans="1:20" x14ac:dyDescent="0.35">
      <c r="A1589" t="s">
        <v>3078</v>
      </c>
      <c r="B1589">
        <v>3300025657</v>
      </c>
      <c r="C1589">
        <v>2170055</v>
      </c>
      <c r="D1589">
        <v>179</v>
      </c>
      <c r="E1589">
        <v>15366</v>
      </c>
      <c r="F1589">
        <v>0</v>
      </c>
      <c r="G1589">
        <v>0</v>
      </c>
      <c r="H1589">
        <v>0</v>
      </c>
      <c r="I1589">
        <v>17</v>
      </c>
      <c r="J1589">
        <v>55.32</v>
      </c>
      <c r="K1589">
        <v>0</v>
      </c>
      <c r="L1589">
        <v>55.32</v>
      </c>
      <c r="M1589" t="s">
        <v>153</v>
      </c>
      <c r="N1589" t="s">
        <v>1398</v>
      </c>
      <c r="O1589" t="s">
        <v>1399</v>
      </c>
      <c r="P1589" t="s">
        <v>156</v>
      </c>
      <c r="Q1589" t="s">
        <v>157</v>
      </c>
      <c r="R1589" t="s">
        <v>158</v>
      </c>
      <c r="S1589">
        <v>-122.27</v>
      </c>
      <c r="T1589">
        <v>37.799999999999997</v>
      </c>
    </row>
    <row r="1590" spans="1:20" x14ac:dyDescent="0.35">
      <c r="A1590" t="s">
        <v>3079</v>
      </c>
      <c r="B1590">
        <v>3300025657</v>
      </c>
      <c r="C1590">
        <v>2191048</v>
      </c>
      <c r="D1590">
        <v>155</v>
      </c>
      <c r="E1590">
        <v>20536</v>
      </c>
      <c r="F1590">
        <v>1</v>
      </c>
      <c r="G1590">
        <v>2</v>
      </c>
      <c r="H1590">
        <v>0</v>
      </c>
      <c r="I1590">
        <v>32</v>
      </c>
      <c r="J1590">
        <v>87.92</v>
      </c>
      <c r="K1590">
        <v>1.27</v>
      </c>
      <c r="L1590">
        <v>81.569999999999993</v>
      </c>
      <c r="M1590" t="s">
        <v>153</v>
      </c>
      <c r="N1590" t="s">
        <v>2620</v>
      </c>
      <c r="O1590" t="s">
        <v>1607</v>
      </c>
      <c r="P1590" t="s">
        <v>156</v>
      </c>
      <c r="Q1590" t="s">
        <v>157</v>
      </c>
      <c r="R1590" t="s">
        <v>158</v>
      </c>
      <c r="S1590">
        <v>-122.27</v>
      </c>
      <c r="T1590">
        <v>37.799999999999997</v>
      </c>
    </row>
    <row r="1591" spans="1:20" x14ac:dyDescent="0.35">
      <c r="A1591" t="s">
        <v>3080</v>
      </c>
      <c r="B1591">
        <v>3300025657</v>
      </c>
      <c r="C1591">
        <v>2241422</v>
      </c>
      <c r="D1591">
        <v>137</v>
      </c>
      <c r="E1591">
        <v>22996</v>
      </c>
      <c r="F1591">
        <v>1</v>
      </c>
      <c r="G1591">
        <v>1</v>
      </c>
      <c r="H1591">
        <v>1</v>
      </c>
      <c r="I1591">
        <v>31</v>
      </c>
      <c r="J1591">
        <v>93.19</v>
      </c>
      <c r="K1591">
        <v>1.98</v>
      </c>
      <c r="L1591">
        <v>83.29</v>
      </c>
      <c r="M1591" t="s">
        <v>153</v>
      </c>
      <c r="N1591" t="s">
        <v>1594</v>
      </c>
      <c r="O1591" t="s">
        <v>1595</v>
      </c>
      <c r="P1591" t="s">
        <v>156</v>
      </c>
      <c r="Q1591" t="s">
        <v>157</v>
      </c>
      <c r="R1591" t="s">
        <v>158</v>
      </c>
      <c r="S1591">
        <v>-122.27</v>
      </c>
      <c r="T1591">
        <v>37.799999999999997</v>
      </c>
    </row>
    <row r="1592" spans="1:20" x14ac:dyDescent="0.35">
      <c r="A1592" t="s">
        <v>3081</v>
      </c>
      <c r="B1592">
        <v>3300025657</v>
      </c>
      <c r="C1592">
        <v>2088831</v>
      </c>
      <c r="D1592">
        <v>111</v>
      </c>
      <c r="E1592">
        <v>36516</v>
      </c>
      <c r="F1592">
        <v>1</v>
      </c>
      <c r="G1592">
        <v>0</v>
      </c>
      <c r="H1592">
        <v>0</v>
      </c>
      <c r="I1592">
        <v>42</v>
      </c>
      <c r="J1592">
        <v>89.22</v>
      </c>
      <c r="K1592">
        <v>2.4500000000000002</v>
      </c>
      <c r="L1592">
        <v>76.97</v>
      </c>
      <c r="M1592" t="s">
        <v>153</v>
      </c>
      <c r="N1592" t="s">
        <v>1556</v>
      </c>
      <c r="O1592" t="s">
        <v>1557</v>
      </c>
      <c r="P1592" t="s">
        <v>156</v>
      </c>
      <c r="Q1592" t="s">
        <v>157</v>
      </c>
      <c r="R1592" t="s">
        <v>158</v>
      </c>
      <c r="S1592">
        <v>-122.27</v>
      </c>
      <c r="T1592">
        <v>37.799999999999997</v>
      </c>
    </row>
    <row r="1593" spans="1:20" x14ac:dyDescent="0.35">
      <c r="A1593" t="s">
        <v>3082</v>
      </c>
      <c r="B1593">
        <v>3300025657</v>
      </c>
      <c r="C1593">
        <v>2103508</v>
      </c>
      <c r="D1593">
        <v>186</v>
      </c>
      <c r="E1593">
        <v>15970</v>
      </c>
      <c r="F1593">
        <v>1</v>
      </c>
      <c r="G1593">
        <v>2</v>
      </c>
      <c r="H1593">
        <v>2</v>
      </c>
      <c r="I1593">
        <v>50</v>
      </c>
      <c r="J1593">
        <v>90.21</v>
      </c>
      <c r="K1593">
        <v>3.85</v>
      </c>
      <c r="L1593">
        <v>70.959999999999994</v>
      </c>
      <c r="M1593" t="s">
        <v>183</v>
      </c>
      <c r="N1593" t="s">
        <v>1857</v>
      </c>
      <c r="O1593" t="s">
        <v>1858</v>
      </c>
      <c r="P1593" t="s">
        <v>156</v>
      </c>
      <c r="Q1593" t="s">
        <v>157</v>
      </c>
      <c r="R1593" t="s">
        <v>158</v>
      </c>
      <c r="S1593">
        <v>-122.27</v>
      </c>
      <c r="T1593">
        <v>37.799999999999997</v>
      </c>
    </row>
    <row r="1594" spans="1:20" x14ac:dyDescent="0.35">
      <c r="A1594" t="s">
        <v>3083</v>
      </c>
      <c r="B1594">
        <v>3300025657</v>
      </c>
      <c r="C1594">
        <v>2097043</v>
      </c>
      <c r="D1594">
        <v>109</v>
      </c>
      <c r="E1594">
        <v>32711</v>
      </c>
      <c r="F1594">
        <v>0</v>
      </c>
      <c r="G1594">
        <v>1</v>
      </c>
      <c r="H1594">
        <v>0</v>
      </c>
      <c r="I1594">
        <v>40</v>
      </c>
      <c r="J1594">
        <v>95.48</v>
      </c>
      <c r="K1594">
        <v>2.38</v>
      </c>
      <c r="L1594">
        <v>83.58</v>
      </c>
      <c r="M1594" t="s">
        <v>153</v>
      </c>
      <c r="N1594" t="s">
        <v>3084</v>
      </c>
      <c r="O1594" t="s">
        <v>3085</v>
      </c>
      <c r="P1594" t="s">
        <v>156</v>
      </c>
      <c r="Q1594" t="s">
        <v>157</v>
      </c>
      <c r="R1594" t="s">
        <v>158</v>
      </c>
      <c r="S1594">
        <v>-122.27</v>
      </c>
      <c r="T1594">
        <v>37.799999999999997</v>
      </c>
    </row>
    <row r="1595" spans="1:20" x14ac:dyDescent="0.35">
      <c r="A1595" t="s">
        <v>3086</v>
      </c>
      <c r="B1595">
        <v>3300025657</v>
      </c>
      <c r="C1595">
        <v>2002317</v>
      </c>
      <c r="D1595">
        <v>132</v>
      </c>
      <c r="E1595">
        <v>25417</v>
      </c>
      <c r="F1595">
        <v>0</v>
      </c>
      <c r="G1595">
        <v>0</v>
      </c>
      <c r="H1595">
        <v>0</v>
      </c>
      <c r="I1595">
        <v>40</v>
      </c>
      <c r="J1595">
        <v>100</v>
      </c>
      <c r="K1595">
        <v>1.75</v>
      </c>
      <c r="L1595">
        <v>91.25</v>
      </c>
      <c r="M1595" t="s">
        <v>153</v>
      </c>
      <c r="N1595" t="s">
        <v>1565</v>
      </c>
      <c r="O1595" t="s">
        <v>1566</v>
      </c>
      <c r="P1595" t="s">
        <v>156</v>
      </c>
      <c r="Q1595" t="s">
        <v>157</v>
      </c>
      <c r="R1595" t="s">
        <v>158</v>
      </c>
      <c r="S1595">
        <v>-122.27</v>
      </c>
      <c r="T1595">
        <v>37.799999999999997</v>
      </c>
    </row>
    <row r="1596" spans="1:20" x14ac:dyDescent="0.35">
      <c r="A1596" t="s">
        <v>3087</v>
      </c>
      <c r="B1596">
        <v>3300025657</v>
      </c>
      <c r="C1596">
        <v>1316940</v>
      </c>
      <c r="D1596">
        <v>179</v>
      </c>
      <c r="E1596">
        <v>8608</v>
      </c>
      <c r="F1596">
        <v>0</v>
      </c>
      <c r="G1596">
        <v>1</v>
      </c>
      <c r="H1596">
        <v>0</v>
      </c>
      <c r="I1596">
        <v>35</v>
      </c>
      <c r="J1596">
        <v>72.430000000000007</v>
      </c>
      <c r="K1596">
        <v>0.25</v>
      </c>
      <c r="L1596">
        <v>71.180000000000007</v>
      </c>
      <c r="M1596" t="s">
        <v>153</v>
      </c>
      <c r="N1596" t="s">
        <v>3088</v>
      </c>
      <c r="O1596" t="s">
        <v>3089</v>
      </c>
      <c r="P1596" t="s">
        <v>156</v>
      </c>
      <c r="Q1596" t="s">
        <v>157</v>
      </c>
      <c r="R1596" t="s">
        <v>158</v>
      </c>
      <c r="S1596">
        <v>-122.27</v>
      </c>
      <c r="T1596">
        <v>37.799999999999997</v>
      </c>
    </row>
    <row r="1597" spans="1:20" x14ac:dyDescent="0.35">
      <c r="A1597" t="s">
        <v>3090</v>
      </c>
      <c r="B1597">
        <v>3300025657</v>
      </c>
      <c r="C1597">
        <v>1651865</v>
      </c>
      <c r="D1597">
        <v>161</v>
      </c>
      <c r="E1597">
        <v>13206</v>
      </c>
      <c r="F1597">
        <v>1</v>
      </c>
      <c r="G1597">
        <v>1</v>
      </c>
      <c r="H1597">
        <v>1</v>
      </c>
      <c r="I1597">
        <v>39</v>
      </c>
      <c r="J1597">
        <v>85.81</v>
      </c>
      <c r="K1597">
        <v>1.06</v>
      </c>
      <c r="L1597">
        <v>80.510000000000005</v>
      </c>
      <c r="M1597" t="s">
        <v>153</v>
      </c>
      <c r="N1597" t="s">
        <v>1559</v>
      </c>
      <c r="O1597" t="s">
        <v>1560</v>
      </c>
      <c r="P1597" t="s">
        <v>156</v>
      </c>
      <c r="Q1597" t="s">
        <v>157</v>
      </c>
      <c r="R1597" t="s">
        <v>158</v>
      </c>
      <c r="S1597">
        <v>-122.27</v>
      </c>
      <c r="T1597">
        <v>37.799999999999997</v>
      </c>
    </row>
    <row r="1598" spans="1:20" x14ac:dyDescent="0.35">
      <c r="A1598" t="s">
        <v>3091</v>
      </c>
      <c r="B1598">
        <v>3300025657</v>
      </c>
      <c r="C1598">
        <v>1493844</v>
      </c>
      <c r="D1598">
        <v>72</v>
      </c>
      <c r="E1598">
        <v>33237</v>
      </c>
      <c r="F1598">
        <v>0</v>
      </c>
      <c r="G1598">
        <v>1</v>
      </c>
      <c r="H1598">
        <v>0</v>
      </c>
      <c r="I1598">
        <v>34</v>
      </c>
      <c r="J1598">
        <v>84.48</v>
      </c>
      <c r="K1598">
        <v>0.49</v>
      </c>
      <c r="L1598">
        <v>82.03</v>
      </c>
      <c r="M1598" t="s">
        <v>153</v>
      </c>
      <c r="N1598" t="s">
        <v>1562</v>
      </c>
      <c r="O1598" t="s">
        <v>1563</v>
      </c>
      <c r="P1598" t="s">
        <v>156</v>
      </c>
      <c r="Q1598" t="s">
        <v>157</v>
      </c>
      <c r="R1598" t="s">
        <v>158</v>
      </c>
      <c r="S1598">
        <v>-122.27</v>
      </c>
      <c r="T1598">
        <v>37.799999999999997</v>
      </c>
    </row>
    <row r="1599" spans="1:20" x14ac:dyDescent="0.35">
      <c r="A1599" t="s">
        <v>3092</v>
      </c>
      <c r="B1599">
        <v>3300025657</v>
      </c>
      <c r="C1599">
        <v>1825724</v>
      </c>
      <c r="D1599">
        <v>69</v>
      </c>
      <c r="E1599">
        <v>41148</v>
      </c>
      <c r="F1599">
        <v>1</v>
      </c>
      <c r="G1599">
        <v>3</v>
      </c>
      <c r="H1599">
        <v>1</v>
      </c>
      <c r="I1599">
        <v>52</v>
      </c>
      <c r="J1599">
        <v>94.29</v>
      </c>
      <c r="K1599">
        <v>1.48</v>
      </c>
      <c r="L1599">
        <v>86.89</v>
      </c>
      <c r="M1599" t="s">
        <v>183</v>
      </c>
      <c r="N1599" t="s">
        <v>3093</v>
      </c>
      <c r="O1599" t="s">
        <v>3094</v>
      </c>
      <c r="P1599" t="s">
        <v>156</v>
      </c>
      <c r="Q1599" t="s">
        <v>157</v>
      </c>
      <c r="R1599" t="s">
        <v>158</v>
      </c>
      <c r="S1599">
        <v>-122.27</v>
      </c>
      <c r="T1599">
        <v>37.799999999999997</v>
      </c>
    </row>
    <row r="1600" spans="1:20" x14ac:dyDescent="0.35">
      <c r="A1600" t="s">
        <v>3095</v>
      </c>
      <c r="B1600">
        <v>3300025657</v>
      </c>
      <c r="C1600">
        <v>1205150</v>
      </c>
      <c r="D1600">
        <v>133</v>
      </c>
      <c r="E1600">
        <v>11268</v>
      </c>
      <c r="F1600">
        <v>0</v>
      </c>
      <c r="G1600">
        <v>1</v>
      </c>
      <c r="H1600">
        <v>0</v>
      </c>
      <c r="I1600">
        <v>30</v>
      </c>
      <c r="J1600">
        <v>65.41</v>
      </c>
      <c r="K1600">
        <v>0.71</v>
      </c>
      <c r="L1600">
        <v>61.86</v>
      </c>
      <c r="M1600" t="s">
        <v>153</v>
      </c>
      <c r="N1600" t="s">
        <v>2745</v>
      </c>
      <c r="O1600" t="s">
        <v>2746</v>
      </c>
      <c r="P1600" t="s">
        <v>156</v>
      </c>
      <c r="Q1600" t="s">
        <v>157</v>
      </c>
      <c r="R1600" t="s">
        <v>158</v>
      </c>
      <c r="S1600">
        <v>-122.27</v>
      </c>
      <c r="T1600">
        <v>37.799999999999997</v>
      </c>
    </row>
    <row r="1601" spans="1:20" x14ac:dyDescent="0.35">
      <c r="A1601" t="s">
        <v>3096</v>
      </c>
      <c r="B1601">
        <v>3300025657</v>
      </c>
      <c r="C1601">
        <v>739314</v>
      </c>
      <c r="D1601">
        <v>135</v>
      </c>
      <c r="E1601">
        <v>5368</v>
      </c>
      <c r="F1601">
        <v>1</v>
      </c>
      <c r="G1601">
        <v>1</v>
      </c>
      <c r="H1601">
        <v>1</v>
      </c>
      <c r="I1601">
        <v>1</v>
      </c>
      <c r="J1601">
        <v>70.73</v>
      </c>
      <c r="K1601">
        <v>2.0099999999999998</v>
      </c>
      <c r="L1601">
        <v>60.68</v>
      </c>
      <c r="M1601" t="s">
        <v>153</v>
      </c>
      <c r="N1601" t="s">
        <v>3097</v>
      </c>
      <c r="O1601" t="s">
        <v>3098</v>
      </c>
      <c r="P1601" t="s">
        <v>156</v>
      </c>
      <c r="Q1601" t="s">
        <v>157</v>
      </c>
      <c r="R1601" t="s">
        <v>158</v>
      </c>
      <c r="S1601">
        <v>-122.27</v>
      </c>
      <c r="T1601">
        <v>37.799999999999997</v>
      </c>
    </row>
    <row r="1602" spans="1:20" x14ac:dyDescent="0.35">
      <c r="A1602" t="s">
        <v>3099</v>
      </c>
      <c r="B1602">
        <v>3300025657</v>
      </c>
      <c r="C1602">
        <v>713638</v>
      </c>
      <c r="D1602">
        <v>128</v>
      </c>
      <c r="E1602">
        <v>5741</v>
      </c>
      <c r="F1602">
        <v>0</v>
      </c>
      <c r="G1602">
        <v>0</v>
      </c>
      <c r="H1602">
        <v>0</v>
      </c>
      <c r="I1602">
        <v>15</v>
      </c>
      <c r="J1602">
        <v>64.41</v>
      </c>
      <c r="K1602">
        <v>0.34</v>
      </c>
      <c r="L1602">
        <v>62.71</v>
      </c>
      <c r="M1602" t="s">
        <v>153</v>
      </c>
      <c r="N1602" t="s">
        <v>1854</v>
      </c>
      <c r="O1602" t="s">
        <v>1855</v>
      </c>
      <c r="P1602" t="s">
        <v>156</v>
      </c>
      <c r="Q1602" t="s">
        <v>157</v>
      </c>
      <c r="R1602" t="s">
        <v>158</v>
      </c>
      <c r="S1602">
        <v>-122.27</v>
      </c>
      <c r="T1602">
        <v>37.799999999999997</v>
      </c>
    </row>
    <row r="1603" spans="1:20" x14ac:dyDescent="0.35">
      <c r="A1603" t="s">
        <v>3100</v>
      </c>
      <c r="B1603">
        <v>3300025657</v>
      </c>
      <c r="C1603">
        <v>1716840</v>
      </c>
      <c r="D1603">
        <v>30</v>
      </c>
      <c r="E1603">
        <v>96233</v>
      </c>
      <c r="F1603">
        <v>2</v>
      </c>
      <c r="G1603">
        <v>2</v>
      </c>
      <c r="H1603">
        <v>0</v>
      </c>
      <c r="I1603">
        <v>51</v>
      </c>
      <c r="J1603">
        <v>91.95</v>
      </c>
      <c r="K1603">
        <v>0.21</v>
      </c>
      <c r="L1603">
        <v>90.9</v>
      </c>
      <c r="M1603" t="s">
        <v>153</v>
      </c>
      <c r="N1603" t="s">
        <v>2725</v>
      </c>
      <c r="O1603" t="s">
        <v>2726</v>
      </c>
      <c r="P1603" t="s">
        <v>156</v>
      </c>
      <c r="Q1603" t="s">
        <v>157</v>
      </c>
      <c r="R1603" t="s">
        <v>158</v>
      </c>
      <c r="S1603">
        <v>-122.27</v>
      </c>
      <c r="T1603">
        <v>37.799999999999997</v>
      </c>
    </row>
    <row r="1604" spans="1:20" x14ac:dyDescent="0.35">
      <c r="A1604" t="s">
        <v>3101</v>
      </c>
      <c r="B1604">
        <v>3300025657</v>
      </c>
      <c r="C1604">
        <v>1916867</v>
      </c>
      <c r="D1604">
        <v>83</v>
      </c>
      <c r="E1604">
        <v>62011</v>
      </c>
      <c r="F1604">
        <v>1</v>
      </c>
      <c r="G1604">
        <v>1</v>
      </c>
      <c r="H1604">
        <v>1</v>
      </c>
      <c r="I1604">
        <v>48</v>
      </c>
      <c r="J1604">
        <v>94.83</v>
      </c>
      <c r="K1604">
        <v>3.97</v>
      </c>
      <c r="L1604">
        <v>74.98</v>
      </c>
      <c r="M1604" t="s">
        <v>183</v>
      </c>
      <c r="N1604" t="s">
        <v>1871</v>
      </c>
      <c r="O1604" t="s">
        <v>1872</v>
      </c>
      <c r="P1604" t="s">
        <v>156</v>
      </c>
      <c r="Q1604" t="s">
        <v>157</v>
      </c>
      <c r="R1604" t="s">
        <v>158</v>
      </c>
      <c r="S1604">
        <v>-122.27</v>
      </c>
      <c r="T1604">
        <v>37.799999999999997</v>
      </c>
    </row>
    <row r="1605" spans="1:20" x14ac:dyDescent="0.35">
      <c r="A1605" t="s">
        <v>3102</v>
      </c>
      <c r="B1605">
        <v>3300025657</v>
      </c>
      <c r="C1605">
        <v>1908804</v>
      </c>
      <c r="D1605">
        <v>156</v>
      </c>
      <c r="E1605">
        <v>16724</v>
      </c>
      <c r="F1605">
        <v>0</v>
      </c>
      <c r="G1605">
        <v>2</v>
      </c>
      <c r="H1605">
        <v>0</v>
      </c>
      <c r="I1605">
        <v>39</v>
      </c>
      <c r="J1605">
        <v>87.92</v>
      </c>
      <c r="K1605">
        <v>0</v>
      </c>
      <c r="L1605">
        <v>87.92</v>
      </c>
      <c r="M1605" t="s">
        <v>153</v>
      </c>
      <c r="N1605" t="s">
        <v>2751</v>
      </c>
      <c r="O1605" t="s">
        <v>1607</v>
      </c>
      <c r="P1605" t="s">
        <v>156</v>
      </c>
      <c r="Q1605" t="s">
        <v>157</v>
      </c>
      <c r="R1605" t="s">
        <v>158</v>
      </c>
      <c r="S1605">
        <v>-122.27</v>
      </c>
      <c r="T1605">
        <v>37.799999999999997</v>
      </c>
    </row>
    <row r="1606" spans="1:20" x14ac:dyDescent="0.35">
      <c r="A1606" t="s">
        <v>3103</v>
      </c>
      <c r="B1606">
        <v>3300025657</v>
      </c>
      <c r="C1606">
        <v>1861767</v>
      </c>
      <c r="D1606">
        <v>201</v>
      </c>
      <c r="E1606">
        <v>12473</v>
      </c>
      <c r="F1606">
        <v>0</v>
      </c>
      <c r="G1606">
        <v>2</v>
      </c>
      <c r="H1606">
        <v>0</v>
      </c>
      <c r="I1606">
        <v>32</v>
      </c>
      <c r="J1606">
        <v>82.03</v>
      </c>
      <c r="K1606">
        <v>0.36</v>
      </c>
      <c r="L1606">
        <v>80.23</v>
      </c>
      <c r="M1606" t="s">
        <v>153</v>
      </c>
      <c r="N1606" t="s">
        <v>1597</v>
      </c>
      <c r="O1606" t="s">
        <v>1598</v>
      </c>
      <c r="P1606" t="s">
        <v>156</v>
      </c>
      <c r="Q1606" t="s">
        <v>157</v>
      </c>
      <c r="R1606" t="s">
        <v>158</v>
      </c>
      <c r="S1606">
        <v>-122.27</v>
      </c>
      <c r="T1606">
        <v>37.799999999999997</v>
      </c>
    </row>
    <row r="1607" spans="1:20" x14ac:dyDescent="0.35">
      <c r="A1607" t="s">
        <v>3104</v>
      </c>
      <c r="B1607">
        <v>3300025657</v>
      </c>
      <c r="C1607">
        <v>1658460</v>
      </c>
      <c r="D1607">
        <v>97</v>
      </c>
      <c r="E1607">
        <v>27952</v>
      </c>
      <c r="F1607">
        <v>1</v>
      </c>
      <c r="G1607">
        <v>1</v>
      </c>
      <c r="H1607">
        <v>1</v>
      </c>
      <c r="I1607">
        <v>36</v>
      </c>
      <c r="J1607">
        <v>97.98</v>
      </c>
      <c r="K1607">
        <v>0.81</v>
      </c>
      <c r="L1607">
        <v>93.93</v>
      </c>
      <c r="M1607" t="s">
        <v>153</v>
      </c>
      <c r="N1607" t="s">
        <v>2717</v>
      </c>
      <c r="O1607" t="s">
        <v>2718</v>
      </c>
      <c r="P1607" t="s">
        <v>156</v>
      </c>
      <c r="Q1607" t="s">
        <v>157</v>
      </c>
      <c r="R1607" t="s">
        <v>158</v>
      </c>
      <c r="S1607">
        <v>-122.27</v>
      </c>
      <c r="T1607">
        <v>37.799999999999997</v>
      </c>
    </row>
    <row r="1608" spans="1:20" x14ac:dyDescent="0.35">
      <c r="A1608" t="s">
        <v>3105</v>
      </c>
      <c r="B1608">
        <v>3300025657</v>
      </c>
      <c r="C1608">
        <v>2363977</v>
      </c>
      <c r="D1608">
        <v>237</v>
      </c>
      <c r="E1608">
        <v>12914</v>
      </c>
      <c r="F1608">
        <v>0</v>
      </c>
      <c r="G1608">
        <v>0</v>
      </c>
      <c r="H1608">
        <v>0</v>
      </c>
      <c r="I1608">
        <v>38</v>
      </c>
      <c r="J1608">
        <v>91.61</v>
      </c>
      <c r="K1608">
        <v>2.68</v>
      </c>
      <c r="L1608">
        <v>78.209999999999994</v>
      </c>
      <c r="M1608" t="s">
        <v>153</v>
      </c>
      <c r="N1608" t="s">
        <v>3106</v>
      </c>
      <c r="O1608" t="s">
        <v>3107</v>
      </c>
      <c r="P1608" t="s">
        <v>156</v>
      </c>
      <c r="Q1608" t="s">
        <v>157</v>
      </c>
      <c r="R1608" t="s">
        <v>158</v>
      </c>
      <c r="S1608">
        <v>-122.27</v>
      </c>
      <c r="T1608">
        <v>37.799999999999997</v>
      </c>
    </row>
    <row r="1609" spans="1:20" x14ac:dyDescent="0.35">
      <c r="A1609" t="s">
        <v>3108</v>
      </c>
      <c r="B1609">
        <v>3300025657</v>
      </c>
      <c r="C1609">
        <v>2488566</v>
      </c>
      <c r="D1609">
        <v>179</v>
      </c>
      <c r="E1609">
        <v>17844</v>
      </c>
      <c r="F1609">
        <v>0</v>
      </c>
      <c r="G1609">
        <v>0</v>
      </c>
      <c r="H1609">
        <v>0</v>
      </c>
      <c r="I1609">
        <v>41</v>
      </c>
      <c r="J1609">
        <v>96.37</v>
      </c>
      <c r="K1609">
        <v>4.34</v>
      </c>
      <c r="L1609">
        <v>74.67</v>
      </c>
      <c r="M1609" t="s">
        <v>153</v>
      </c>
      <c r="N1609" t="s">
        <v>3109</v>
      </c>
      <c r="O1609" t="s">
        <v>3110</v>
      </c>
      <c r="P1609" t="s">
        <v>156</v>
      </c>
      <c r="Q1609" t="s">
        <v>157</v>
      </c>
      <c r="R1609" t="s">
        <v>158</v>
      </c>
      <c r="S1609">
        <v>-122.27</v>
      </c>
      <c r="T1609">
        <v>37.799999999999997</v>
      </c>
    </row>
    <row r="1610" spans="1:20" x14ac:dyDescent="0.35">
      <c r="A1610" t="s">
        <v>3111</v>
      </c>
      <c r="B1610">
        <v>3300025657</v>
      </c>
      <c r="C1610">
        <v>2387371</v>
      </c>
      <c r="D1610">
        <v>229</v>
      </c>
      <c r="E1610">
        <v>12574</v>
      </c>
      <c r="F1610">
        <v>0</v>
      </c>
      <c r="G1610">
        <v>0</v>
      </c>
      <c r="H1610">
        <v>0</v>
      </c>
      <c r="I1610">
        <v>32</v>
      </c>
      <c r="J1610">
        <v>90.46</v>
      </c>
      <c r="K1610">
        <v>3.71</v>
      </c>
      <c r="L1610">
        <v>71.91</v>
      </c>
      <c r="M1610" t="s">
        <v>153</v>
      </c>
      <c r="N1610" t="s">
        <v>2748</v>
      </c>
      <c r="O1610" t="s">
        <v>2749</v>
      </c>
      <c r="P1610" t="s">
        <v>156</v>
      </c>
      <c r="Q1610" t="s">
        <v>157</v>
      </c>
      <c r="R1610" t="s">
        <v>158</v>
      </c>
      <c r="S1610">
        <v>-122.27</v>
      </c>
      <c r="T1610">
        <v>37.799999999999997</v>
      </c>
    </row>
    <row r="1611" spans="1:20" x14ac:dyDescent="0.35">
      <c r="A1611" t="s">
        <v>3112</v>
      </c>
      <c r="B1611">
        <v>3300025657</v>
      </c>
      <c r="C1611">
        <v>2661735</v>
      </c>
      <c r="D1611">
        <v>21</v>
      </c>
      <c r="E1611">
        <v>236509</v>
      </c>
      <c r="F1611">
        <v>1</v>
      </c>
      <c r="G1611">
        <v>3</v>
      </c>
      <c r="H1611">
        <v>0</v>
      </c>
      <c r="I1611">
        <v>49</v>
      </c>
      <c r="J1611">
        <v>79.739999999999995</v>
      </c>
      <c r="K1611">
        <v>0.65</v>
      </c>
      <c r="L1611">
        <v>76.489999999999995</v>
      </c>
      <c r="M1611" t="s">
        <v>153</v>
      </c>
      <c r="N1611" t="s">
        <v>533</v>
      </c>
      <c r="O1611" t="s">
        <v>534</v>
      </c>
      <c r="P1611" t="s">
        <v>156</v>
      </c>
      <c r="Q1611" t="s">
        <v>157</v>
      </c>
      <c r="R1611" t="s">
        <v>158</v>
      </c>
      <c r="S1611">
        <v>-122.27</v>
      </c>
      <c r="T1611">
        <v>37.799999999999997</v>
      </c>
    </row>
    <row r="1612" spans="1:20" x14ac:dyDescent="0.35">
      <c r="A1612" t="s">
        <v>3113</v>
      </c>
      <c r="B1612">
        <v>3300025657</v>
      </c>
      <c r="C1612">
        <v>2557502</v>
      </c>
      <c r="D1612">
        <v>268</v>
      </c>
      <c r="E1612">
        <v>12273</v>
      </c>
      <c r="F1612">
        <v>0</v>
      </c>
      <c r="G1612">
        <v>1</v>
      </c>
      <c r="H1612">
        <v>0</v>
      </c>
      <c r="I1612">
        <v>35</v>
      </c>
      <c r="J1612">
        <v>85.55</v>
      </c>
      <c r="K1612">
        <v>4.6500000000000004</v>
      </c>
      <c r="L1612">
        <v>62.3</v>
      </c>
      <c r="M1612" t="s">
        <v>153</v>
      </c>
      <c r="N1612" t="s">
        <v>2728</v>
      </c>
      <c r="O1612" t="s">
        <v>2729</v>
      </c>
      <c r="P1612" t="s">
        <v>156</v>
      </c>
      <c r="Q1612" t="s">
        <v>157</v>
      </c>
      <c r="R1612" t="s">
        <v>158</v>
      </c>
      <c r="S1612">
        <v>-122.27</v>
      </c>
      <c r="T1612">
        <v>37.799999999999997</v>
      </c>
    </row>
    <row r="1613" spans="1:20" x14ac:dyDescent="0.35">
      <c r="A1613" t="s">
        <v>3114</v>
      </c>
      <c r="B1613">
        <v>3300025683</v>
      </c>
      <c r="C1613">
        <v>3023995</v>
      </c>
      <c r="D1613">
        <v>271</v>
      </c>
      <c r="E1613">
        <v>14532</v>
      </c>
      <c r="F1613">
        <v>0</v>
      </c>
      <c r="G1613">
        <v>0</v>
      </c>
      <c r="H1613">
        <v>0</v>
      </c>
      <c r="I1613">
        <v>34</v>
      </c>
      <c r="J1613">
        <v>94.06</v>
      </c>
      <c r="K1613">
        <v>3.36</v>
      </c>
      <c r="L1613">
        <v>77.260000000000005</v>
      </c>
      <c r="M1613" t="s">
        <v>153</v>
      </c>
      <c r="N1613" t="s">
        <v>2733</v>
      </c>
      <c r="O1613" t="s">
        <v>2734</v>
      </c>
      <c r="P1613" t="s">
        <v>156</v>
      </c>
      <c r="Q1613" t="s">
        <v>157</v>
      </c>
      <c r="R1613" t="s">
        <v>158</v>
      </c>
      <c r="S1613">
        <v>-122.27</v>
      </c>
      <c r="T1613">
        <v>37.799999999999997</v>
      </c>
    </row>
    <row r="1614" spans="1:20" x14ac:dyDescent="0.35">
      <c r="A1614" t="s">
        <v>27</v>
      </c>
      <c r="B1614">
        <v>3300025683</v>
      </c>
      <c r="C1614">
        <v>3423939</v>
      </c>
      <c r="D1614">
        <v>42</v>
      </c>
      <c r="E1614">
        <v>124147</v>
      </c>
      <c r="F1614">
        <v>1</v>
      </c>
      <c r="G1614">
        <v>1</v>
      </c>
      <c r="H1614">
        <v>1</v>
      </c>
      <c r="I1614">
        <v>36</v>
      </c>
      <c r="J1614">
        <v>99.3</v>
      </c>
      <c r="K1614">
        <v>0.93</v>
      </c>
      <c r="L1614">
        <v>94.65</v>
      </c>
      <c r="M1614" t="s">
        <v>183</v>
      </c>
      <c r="N1614" t="s">
        <v>2755</v>
      </c>
      <c r="O1614" t="s">
        <v>191</v>
      </c>
      <c r="P1614" t="s">
        <v>156</v>
      </c>
      <c r="Q1614" t="s">
        <v>157</v>
      </c>
      <c r="R1614" t="s">
        <v>158</v>
      </c>
      <c r="S1614">
        <v>-122.27</v>
      </c>
      <c r="T1614">
        <v>37.799999999999997</v>
      </c>
    </row>
    <row r="1615" spans="1:20" x14ac:dyDescent="0.35">
      <c r="A1615" t="s">
        <v>3115</v>
      </c>
      <c r="B1615">
        <v>3300025683</v>
      </c>
      <c r="C1615">
        <v>3466871</v>
      </c>
      <c r="D1615">
        <v>404</v>
      </c>
      <c r="E1615">
        <v>11238</v>
      </c>
      <c r="F1615">
        <v>1</v>
      </c>
      <c r="G1615">
        <v>1</v>
      </c>
      <c r="H1615">
        <v>2</v>
      </c>
      <c r="I1615">
        <v>33</v>
      </c>
      <c r="J1615">
        <v>75.86</v>
      </c>
      <c r="K1615">
        <v>4.8600000000000003</v>
      </c>
      <c r="L1615">
        <v>51.56</v>
      </c>
      <c r="M1615" t="s">
        <v>153</v>
      </c>
      <c r="N1615" t="s">
        <v>2757</v>
      </c>
      <c r="O1615" t="s">
        <v>2758</v>
      </c>
      <c r="P1615" t="s">
        <v>156</v>
      </c>
      <c r="Q1615" t="s">
        <v>157</v>
      </c>
      <c r="R1615" t="s">
        <v>158</v>
      </c>
      <c r="S1615">
        <v>-122.27</v>
      </c>
      <c r="T1615">
        <v>37.799999999999997</v>
      </c>
    </row>
    <row r="1616" spans="1:20" x14ac:dyDescent="0.35">
      <c r="A1616" t="s">
        <v>38</v>
      </c>
      <c r="B1616">
        <v>3300025683</v>
      </c>
      <c r="C1616">
        <v>1695275</v>
      </c>
      <c r="D1616">
        <v>92</v>
      </c>
      <c r="E1616">
        <v>29124</v>
      </c>
      <c r="F1616">
        <v>1</v>
      </c>
      <c r="G1616">
        <v>2</v>
      </c>
      <c r="H1616">
        <v>1</v>
      </c>
      <c r="I1616">
        <v>36</v>
      </c>
      <c r="J1616">
        <v>95.64</v>
      </c>
      <c r="K1616">
        <v>1.01</v>
      </c>
      <c r="L1616">
        <v>90.59</v>
      </c>
      <c r="M1616" t="s">
        <v>183</v>
      </c>
      <c r="N1616" t="s">
        <v>2739</v>
      </c>
      <c r="O1616" t="s">
        <v>2740</v>
      </c>
      <c r="P1616" t="s">
        <v>156</v>
      </c>
      <c r="Q1616" t="s">
        <v>157</v>
      </c>
      <c r="R1616" t="s">
        <v>158</v>
      </c>
      <c r="S1616">
        <v>-122.27</v>
      </c>
      <c r="T1616">
        <v>37.799999999999997</v>
      </c>
    </row>
    <row r="1617" spans="1:20" x14ac:dyDescent="0.35">
      <c r="A1617" t="s">
        <v>3116</v>
      </c>
      <c r="B1617">
        <v>3300025683</v>
      </c>
      <c r="C1617">
        <v>2032225</v>
      </c>
      <c r="D1617">
        <v>65</v>
      </c>
      <c r="E1617">
        <v>60192</v>
      </c>
      <c r="F1617">
        <v>0</v>
      </c>
      <c r="G1617">
        <v>1</v>
      </c>
      <c r="H1617">
        <v>1</v>
      </c>
      <c r="I1617">
        <v>53</v>
      </c>
      <c r="J1617">
        <v>98.25</v>
      </c>
      <c r="K1617">
        <v>0.73</v>
      </c>
      <c r="L1617">
        <v>94.6</v>
      </c>
      <c r="M1617" t="s">
        <v>153</v>
      </c>
      <c r="N1617" t="s">
        <v>2712</v>
      </c>
      <c r="O1617" t="s">
        <v>2713</v>
      </c>
      <c r="P1617" t="s">
        <v>156</v>
      </c>
      <c r="Q1617" t="s">
        <v>157</v>
      </c>
      <c r="R1617" t="s">
        <v>158</v>
      </c>
      <c r="S1617">
        <v>-122.27</v>
      </c>
      <c r="T1617">
        <v>37.799999999999997</v>
      </c>
    </row>
    <row r="1618" spans="1:20" x14ac:dyDescent="0.35">
      <c r="A1618" t="s">
        <v>3117</v>
      </c>
      <c r="B1618">
        <v>3300025683</v>
      </c>
      <c r="C1618">
        <v>1820488</v>
      </c>
      <c r="D1618">
        <v>85</v>
      </c>
      <c r="E1618">
        <v>34048</v>
      </c>
      <c r="F1618">
        <v>0</v>
      </c>
      <c r="G1618">
        <v>2</v>
      </c>
      <c r="H1618">
        <v>0</v>
      </c>
      <c r="I1618">
        <v>53</v>
      </c>
      <c r="J1618">
        <v>94.8</v>
      </c>
      <c r="K1618">
        <v>1.33</v>
      </c>
      <c r="L1618">
        <v>88.15</v>
      </c>
      <c r="M1618" t="s">
        <v>153</v>
      </c>
      <c r="N1618" t="s">
        <v>3093</v>
      </c>
      <c r="O1618" t="s">
        <v>3094</v>
      </c>
      <c r="P1618" t="s">
        <v>156</v>
      </c>
      <c r="Q1618" t="s">
        <v>157</v>
      </c>
      <c r="R1618" t="s">
        <v>158</v>
      </c>
      <c r="S1618">
        <v>-122.27</v>
      </c>
      <c r="T1618">
        <v>37.799999999999997</v>
      </c>
    </row>
    <row r="1619" spans="1:20" x14ac:dyDescent="0.35">
      <c r="A1619" t="s">
        <v>3118</v>
      </c>
      <c r="B1619">
        <v>3300025683</v>
      </c>
      <c r="C1619">
        <v>1909563</v>
      </c>
      <c r="D1619">
        <v>123</v>
      </c>
      <c r="E1619">
        <v>27709</v>
      </c>
      <c r="F1619">
        <v>0</v>
      </c>
      <c r="G1619">
        <v>1</v>
      </c>
      <c r="H1619">
        <v>0</v>
      </c>
      <c r="I1619">
        <v>39</v>
      </c>
      <c r="J1619">
        <v>89.22</v>
      </c>
      <c r="K1619">
        <v>0.49</v>
      </c>
      <c r="L1619">
        <v>86.77</v>
      </c>
      <c r="M1619" t="s">
        <v>153</v>
      </c>
      <c r="N1619" t="s">
        <v>1562</v>
      </c>
      <c r="O1619" t="s">
        <v>1563</v>
      </c>
      <c r="P1619" t="s">
        <v>156</v>
      </c>
      <c r="Q1619" t="s">
        <v>157</v>
      </c>
      <c r="R1619" t="s">
        <v>158</v>
      </c>
      <c r="S1619">
        <v>-122.27</v>
      </c>
      <c r="T1619">
        <v>37.799999999999997</v>
      </c>
    </row>
    <row r="1620" spans="1:20" x14ac:dyDescent="0.35">
      <c r="A1620" t="s">
        <v>3119</v>
      </c>
      <c r="B1620">
        <v>3300025683</v>
      </c>
      <c r="C1620">
        <v>1641720</v>
      </c>
      <c r="D1620">
        <v>123</v>
      </c>
      <c r="E1620">
        <v>18996</v>
      </c>
      <c r="F1620">
        <v>1</v>
      </c>
      <c r="G1620">
        <v>2</v>
      </c>
      <c r="H1620">
        <v>0</v>
      </c>
      <c r="I1620">
        <v>40</v>
      </c>
      <c r="J1620">
        <v>81.14</v>
      </c>
      <c r="K1620">
        <v>0.85</v>
      </c>
      <c r="L1620">
        <v>76.89</v>
      </c>
      <c r="M1620" t="s">
        <v>153</v>
      </c>
      <c r="N1620" t="s">
        <v>2751</v>
      </c>
      <c r="O1620" t="s">
        <v>1607</v>
      </c>
      <c r="P1620" t="s">
        <v>156</v>
      </c>
      <c r="Q1620" t="s">
        <v>157</v>
      </c>
      <c r="R1620" t="s">
        <v>158</v>
      </c>
      <c r="S1620">
        <v>-122.27</v>
      </c>
      <c r="T1620">
        <v>37.799999999999997</v>
      </c>
    </row>
    <row r="1621" spans="1:20" x14ac:dyDescent="0.35">
      <c r="A1621" t="s">
        <v>3120</v>
      </c>
      <c r="B1621">
        <v>3300025683</v>
      </c>
      <c r="C1621">
        <v>2747391</v>
      </c>
      <c r="D1621">
        <v>33</v>
      </c>
      <c r="E1621">
        <v>215384</v>
      </c>
      <c r="F1621">
        <v>1</v>
      </c>
      <c r="G1621">
        <v>2</v>
      </c>
      <c r="H1621">
        <v>0</v>
      </c>
      <c r="I1621">
        <v>49</v>
      </c>
      <c r="J1621">
        <v>84.8</v>
      </c>
      <c r="K1621">
        <v>0.65</v>
      </c>
      <c r="L1621">
        <v>81.55</v>
      </c>
      <c r="M1621" t="s">
        <v>153</v>
      </c>
      <c r="N1621" t="s">
        <v>533</v>
      </c>
      <c r="O1621" t="s">
        <v>534</v>
      </c>
      <c r="P1621" t="s">
        <v>156</v>
      </c>
      <c r="Q1621" t="s">
        <v>157</v>
      </c>
      <c r="R1621" t="s">
        <v>158</v>
      </c>
      <c r="S1621">
        <v>-122.27</v>
      </c>
      <c r="T1621">
        <v>37.799999999999997</v>
      </c>
    </row>
    <row r="1622" spans="1:20" x14ac:dyDescent="0.35">
      <c r="A1622" t="s">
        <v>3121</v>
      </c>
      <c r="B1622">
        <v>3300025683</v>
      </c>
      <c r="C1622">
        <v>1583161</v>
      </c>
      <c r="D1622">
        <v>141</v>
      </c>
      <c r="E1622">
        <v>17277</v>
      </c>
      <c r="F1622">
        <v>1</v>
      </c>
      <c r="G1622">
        <v>2</v>
      </c>
      <c r="H1622">
        <v>1</v>
      </c>
      <c r="I1622">
        <v>28</v>
      </c>
      <c r="J1622">
        <v>97.58</v>
      </c>
      <c r="K1622">
        <v>0.81</v>
      </c>
      <c r="L1622">
        <v>93.53</v>
      </c>
      <c r="M1622" t="s">
        <v>153</v>
      </c>
      <c r="N1622" t="s">
        <v>2717</v>
      </c>
      <c r="O1622" t="s">
        <v>2718</v>
      </c>
      <c r="P1622" t="s">
        <v>156</v>
      </c>
      <c r="Q1622" t="s">
        <v>157</v>
      </c>
      <c r="R1622" t="s">
        <v>158</v>
      </c>
      <c r="S1622">
        <v>-122.27</v>
      </c>
      <c r="T1622">
        <v>37.799999999999997</v>
      </c>
    </row>
    <row r="1623" spans="1:20" x14ac:dyDescent="0.35">
      <c r="A1623" t="s">
        <v>3122</v>
      </c>
      <c r="B1623">
        <v>3300025683</v>
      </c>
      <c r="C1623">
        <v>1538353</v>
      </c>
      <c r="D1623">
        <v>191</v>
      </c>
      <c r="E1623">
        <v>9468</v>
      </c>
      <c r="F1623">
        <v>1</v>
      </c>
      <c r="G1623">
        <v>1</v>
      </c>
      <c r="H1623">
        <v>2</v>
      </c>
      <c r="I1623">
        <v>37</v>
      </c>
      <c r="J1623">
        <v>74.260000000000005</v>
      </c>
      <c r="K1623">
        <v>1.49</v>
      </c>
      <c r="L1623">
        <v>66.81</v>
      </c>
      <c r="M1623" t="s">
        <v>153</v>
      </c>
      <c r="N1623" t="s">
        <v>1559</v>
      </c>
      <c r="O1623" t="s">
        <v>1560</v>
      </c>
      <c r="P1623" t="s">
        <v>156</v>
      </c>
      <c r="Q1623" t="s">
        <v>157</v>
      </c>
      <c r="R1623" t="s">
        <v>158</v>
      </c>
      <c r="S1623">
        <v>-122.27</v>
      </c>
      <c r="T1623">
        <v>37.799999999999997</v>
      </c>
    </row>
    <row r="1624" spans="1:20" x14ac:dyDescent="0.35">
      <c r="A1624" t="s">
        <v>3123</v>
      </c>
      <c r="B1624">
        <v>3300025683</v>
      </c>
      <c r="C1624">
        <v>1529078</v>
      </c>
      <c r="D1624">
        <v>89</v>
      </c>
      <c r="E1624">
        <v>26337</v>
      </c>
      <c r="F1624">
        <v>0</v>
      </c>
      <c r="G1624">
        <v>0</v>
      </c>
      <c r="H1624">
        <v>0</v>
      </c>
      <c r="I1624">
        <v>23</v>
      </c>
      <c r="J1624">
        <v>98.67</v>
      </c>
      <c r="K1624">
        <v>2.67</v>
      </c>
      <c r="L1624">
        <v>85.32</v>
      </c>
      <c r="M1624" t="s">
        <v>153</v>
      </c>
      <c r="N1624" t="s">
        <v>2722</v>
      </c>
      <c r="O1624" t="s">
        <v>2723</v>
      </c>
      <c r="P1624" t="s">
        <v>156</v>
      </c>
      <c r="Q1624" t="s">
        <v>157</v>
      </c>
      <c r="R1624" t="s">
        <v>158</v>
      </c>
      <c r="S1624">
        <v>-122.27</v>
      </c>
      <c r="T1624">
        <v>37.799999999999997</v>
      </c>
    </row>
    <row r="1625" spans="1:20" x14ac:dyDescent="0.35">
      <c r="A1625" t="s">
        <v>3124</v>
      </c>
      <c r="B1625">
        <v>3300025683</v>
      </c>
      <c r="C1625">
        <v>1424277</v>
      </c>
      <c r="D1625">
        <v>172</v>
      </c>
      <c r="E1625">
        <v>9692</v>
      </c>
      <c r="F1625">
        <v>2</v>
      </c>
      <c r="G1625">
        <v>3</v>
      </c>
      <c r="H1625">
        <v>1</v>
      </c>
      <c r="I1625">
        <v>45</v>
      </c>
      <c r="J1625">
        <v>75</v>
      </c>
      <c r="K1625">
        <v>1.3</v>
      </c>
      <c r="L1625">
        <v>68.5</v>
      </c>
      <c r="M1625" t="s">
        <v>153</v>
      </c>
      <c r="N1625" t="s">
        <v>2974</v>
      </c>
      <c r="O1625" t="s">
        <v>2975</v>
      </c>
      <c r="P1625" t="s">
        <v>156</v>
      </c>
      <c r="Q1625" t="s">
        <v>157</v>
      </c>
      <c r="R1625" t="s">
        <v>158</v>
      </c>
      <c r="S1625">
        <v>-122.27</v>
      </c>
      <c r="T1625">
        <v>37.799999999999997</v>
      </c>
    </row>
    <row r="1626" spans="1:20" x14ac:dyDescent="0.35">
      <c r="A1626" t="s">
        <v>3125</v>
      </c>
      <c r="B1626">
        <v>3300025683</v>
      </c>
      <c r="C1626">
        <v>1355710</v>
      </c>
      <c r="D1626">
        <v>35</v>
      </c>
      <c r="E1626">
        <v>86921</v>
      </c>
      <c r="F1626">
        <v>1</v>
      </c>
      <c r="G1626">
        <v>0</v>
      </c>
      <c r="H1626">
        <v>0</v>
      </c>
      <c r="I1626">
        <v>38</v>
      </c>
      <c r="J1626">
        <v>86.21</v>
      </c>
      <c r="K1626">
        <v>3.79</v>
      </c>
      <c r="L1626">
        <v>67.260000000000005</v>
      </c>
      <c r="M1626" t="s">
        <v>153</v>
      </c>
      <c r="N1626" t="s">
        <v>1871</v>
      </c>
      <c r="O1626" t="s">
        <v>1872</v>
      </c>
      <c r="P1626" t="s">
        <v>156</v>
      </c>
      <c r="Q1626" t="s">
        <v>157</v>
      </c>
      <c r="R1626" t="s">
        <v>158</v>
      </c>
      <c r="S1626">
        <v>-122.27</v>
      </c>
      <c r="T1626">
        <v>37.799999999999997</v>
      </c>
    </row>
    <row r="1627" spans="1:20" x14ac:dyDescent="0.35">
      <c r="A1627" t="s">
        <v>3126</v>
      </c>
      <c r="B1627">
        <v>3300025683</v>
      </c>
      <c r="C1627">
        <v>573782</v>
      </c>
      <c r="D1627">
        <v>43</v>
      </c>
      <c r="E1627">
        <v>17008</v>
      </c>
      <c r="F1627">
        <v>0</v>
      </c>
      <c r="G1627">
        <v>0</v>
      </c>
      <c r="H1627">
        <v>0</v>
      </c>
      <c r="I1627">
        <v>22</v>
      </c>
      <c r="J1627">
        <v>52.54</v>
      </c>
      <c r="K1627">
        <v>0</v>
      </c>
      <c r="L1627">
        <v>52.54</v>
      </c>
      <c r="M1627" t="s">
        <v>153</v>
      </c>
      <c r="N1627" t="s">
        <v>3127</v>
      </c>
      <c r="O1627" t="s">
        <v>549</v>
      </c>
      <c r="P1627" t="s">
        <v>156</v>
      </c>
      <c r="Q1627" t="s">
        <v>157</v>
      </c>
      <c r="R1627" t="s">
        <v>158</v>
      </c>
      <c r="S1627">
        <v>-122.27</v>
      </c>
      <c r="T1627">
        <v>37.799999999999997</v>
      </c>
    </row>
    <row r="1628" spans="1:20" x14ac:dyDescent="0.35">
      <c r="A1628" t="s">
        <v>3128</v>
      </c>
      <c r="B1628">
        <v>3300025683</v>
      </c>
      <c r="C1628">
        <v>2211150</v>
      </c>
      <c r="D1628">
        <v>90</v>
      </c>
      <c r="E1628">
        <v>39755</v>
      </c>
      <c r="F1628">
        <v>3</v>
      </c>
      <c r="G1628">
        <v>3</v>
      </c>
      <c r="H1628">
        <v>2</v>
      </c>
      <c r="I1628">
        <v>43</v>
      </c>
      <c r="J1628">
        <v>94.12</v>
      </c>
      <c r="K1628">
        <v>1.01</v>
      </c>
      <c r="L1628">
        <v>89.07</v>
      </c>
      <c r="M1628" t="s">
        <v>183</v>
      </c>
      <c r="N1628" t="s">
        <v>1597</v>
      </c>
      <c r="O1628" t="s">
        <v>1598</v>
      </c>
      <c r="P1628" t="s">
        <v>156</v>
      </c>
      <c r="Q1628" t="s">
        <v>157</v>
      </c>
      <c r="R1628" t="s">
        <v>158</v>
      </c>
      <c r="S1628">
        <v>-122.27</v>
      </c>
      <c r="T1628">
        <v>37.799999999999997</v>
      </c>
    </row>
    <row r="1629" spans="1:20" x14ac:dyDescent="0.35">
      <c r="A1629" t="s">
        <v>3129</v>
      </c>
      <c r="B1629">
        <v>3300025683</v>
      </c>
      <c r="C1629">
        <v>2162265</v>
      </c>
      <c r="D1629">
        <v>137</v>
      </c>
      <c r="E1629">
        <v>21940</v>
      </c>
      <c r="F1629">
        <v>1</v>
      </c>
      <c r="G1629">
        <v>0</v>
      </c>
      <c r="H1629">
        <v>0</v>
      </c>
      <c r="I1629">
        <v>27</v>
      </c>
      <c r="J1629">
        <v>85.81</v>
      </c>
      <c r="K1629">
        <v>2.12</v>
      </c>
      <c r="L1629">
        <v>75.209999999999994</v>
      </c>
      <c r="M1629" t="s">
        <v>153</v>
      </c>
      <c r="N1629" t="s">
        <v>2620</v>
      </c>
      <c r="O1629" t="s">
        <v>1607</v>
      </c>
      <c r="P1629" t="s">
        <v>156</v>
      </c>
      <c r="Q1629" t="s">
        <v>157</v>
      </c>
      <c r="R1629" t="s">
        <v>158</v>
      </c>
      <c r="S1629">
        <v>-122.27</v>
      </c>
      <c r="T1629">
        <v>37.799999999999997</v>
      </c>
    </row>
    <row r="1630" spans="1:20" x14ac:dyDescent="0.35">
      <c r="A1630" t="s">
        <v>3130</v>
      </c>
      <c r="B1630">
        <v>3300025683</v>
      </c>
      <c r="C1630">
        <v>2223985</v>
      </c>
      <c r="D1630">
        <v>141</v>
      </c>
      <c r="E1630">
        <v>39102</v>
      </c>
      <c r="F1630">
        <v>2</v>
      </c>
      <c r="G1630">
        <v>1</v>
      </c>
      <c r="H1630">
        <v>1</v>
      </c>
      <c r="I1630">
        <v>42</v>
      </c>
      <c r="J1630">
        <v>89.22</v>
      </c>
      <c r="K1630">
        <v>1.96</v>
      </c>
      <c r="L1630">
        <v>79.42</v>
      </c>
      <c r="M1630" t="s">
        <v>153</v>
      </c>
      <c r="N1630" t="s">
        <v>1556</v>
      </c>
      <c r="O1630" t="s">
        <v>1557</v>
      </c>
      <c r="P1630" t="s">
        <v>156</v>
      </c>
      <c r="Q1630" t="s">
        <v>157</v>
      </c>
      <c r="R1630" t="s">
        <v>158</v>
      </c>
      <c r="S1630">
        <v>-122.27</v>
      </c>
      <c r="T1630">
        <v>37.799999999999997</v>
      </c>
    </row>
    <row r="1631" spans="1:20" x14ac:dyDescent="0.35">
      <c r="A1631" t="s">
        <v>3131</v>
      </c>
      <c r="B1631">
        <v>3300025683</v>
      </c>
      <c r="C1631">
        <v>2317365</v>
      </c>
      <c r="D1631">
        <v>98</v>
      </c>
      <c r="E1631">
        <v>35581</v>
      </c>
      <c r="F1631">
        <v>0</v>
      </c>
      <c r="G1631">
        <v>0</v>
      </c>
      <c r="H1631">
        <v>0</v>
      </c>
      <c r="I1631">
        <v>32</v>
      </c>
      <c r="J1631">
        <v>82.98</v>
      </c>
      <c r="K1631">
        <v>0.32</v>
      </c>
      <c r="L1631">
        <v>81.38</v>
      </c>
      <c r="M1631" t="s">
        <v>153</v>
      </c>
      <c r="N1631" t="s">
        <v>2748</v>
      </c>
      <c r="O1631" t="s">
        <v>2749</v>
      </c>
      <c r="P1631" t="s">
        <v>156</v>
      </c>
      <c r="Q1631" t="s">
        <v>157</v>
      </c>
      <c r="R1631" t="s">
        <v>158</v>
      </c>
      <c r="S1631">
        <v>-122.27</v>
      </c>
      <c r="T1631">
        <v>37.799999999999997</v>
      </c>
    </row>
    <row r="1632" spans="1:20" x14ac:dyDescent="0.35">
      <c r="A1632" t="s">
        <v>3132</v>
      </c>
      <c r="B1632">
        <v>3300025683</v>
      </c>
      <c r="C1632">
        <v>2297244</v>
      </c>
      <c r="D1632">
        <v>86</v>
      </c>
      <c r="E1632">
        <v>46024</v>
      </c>
      <c r="F1632">
        <v>0</v>
      </c>
      <c r="G1632">
        <v>4</v>
      </c>
      <c r="H1632">
        <v>1</v>
      </c>
      <c r="I1632">
        <v>48</v>
      </c>
      <c r="J1632">
        <v>92.16</v>
      </c>
      <c r="K1632">
        <v>2.12</v>
      </c>
      <c r="L1632">
        <v>81.56</v>
      </c>
      <c r="M1632" t="s">
        <v>153</v>
      </c>
      <c r="N1632" t="s">
        <v>1857</v>
      </c>
      <c r="O1632" t="s">
        <v>1858</v>
      </c>
      <c r="P1632" t="s">
        <v>156</v>
      </c>
      <c r="Q1632" t="s">
        <v>157</v>
      </c>
      <c r="R1632" t="s">
        <v>158</v>
      </c>
      <c r="S1632">
        <v>-122.27</v>
      </c>
      <c r="T1632">
        <v>37.799999999999997</v>
      </c>
    </row>
    <row r="1633" spans="1:20" x14ac:dyDescent="0.35">
      <c r="A1633" t="s">
        <v>3133</v>
      </c>
      <c r="B1633">
        <v>3300025683</v>
      </c>
      <c r="C1633">
        <v>2455266</v>
      </c>
      <c r="D1633">
        <v>128</v>
      </c>
      <c r="E1633">
        <v>35703</v>
      </c>
      <c r="F1633">
        <v>0</v>
      </c>
      <c r="G1633">
        <v>2</v>
      </c>
      <c r="H1633">
        <v>0</v>
      </c>
      <c r="I1633">
        <v>40</v>
      </c>
      <c r="J1633">
        <v>94.12</v>
      </c>
      <c r="K1633">
        <v>1.96</v>
      </c>
      <c r="L1633">
        <v>84.32</v>
      </c>
      <c r="M1633" t="s">
        <v>153</v>
      </c>
      <c r="N1633" t="s">
        <v>2736</v>
      </c>
      <c r="O1633" t="s">
        <v>2737</v>
      </c>
      <c r="P1633" t="s">
        <v>156</v>
      </c>
      <c r="Q1633" t="s">
        <v>157</v>
      </c>
      <c r="R1633" t="s">
        <v>158</v>
      </c>
      <c r="S1633">
        <v>-122.27</v>
      </c>
      <c r="T1633">
        <v>37.799999999999997</v>
      </c>
    </row>
    <row r="1634" spans="1:20" x14ac:dyDescent="0.35">
      <c r="A1634" t="s">
        <v>3134</v>
      </c>
      <c r="B1634">
        <v>3300025683</v>
      </c>
      <c r="C1634">
        <v>2399023</v>
      </c>
      <c r="D1634">
        <v>174</v>
      </c>
      <c r="E1634">
        <v>20140</v>
      </c>
      <c r="F1634">
        <v>1</v>
      </c>
      <c r="G1634">
        <v>1</v>
      </c>
      <c r="H1634">
        <v>1</v>
      </c>
      <c r="I1634">
        <v>32</v>
      </c>
      <c r="J1634">
        <v>94.89</v>
      </c>
      <c r="K1634">
        <v>1.98</v>
      </c>
      <c r="L1634">
        <v>84.99</v>
      </c>
      <c r="M1634" t="s">
        <v>153</v>
      </c>
      <c r="N1634" t="s">
        <v>1594</v>
      </c>
      <c r="O1634" t="s">
        <v>1595</v>
      </c>
      <c r="P1634" t="s">
        <v>156</v>
      </c>
      <c r="Q1634" t="s">
        <v>157</v>
      </c>
      <c r="R1634" t="s">
        <v>158</v>
      </c>
      <c r="S1634">
        <v>-122.27</v>
      </c>
      <c r="T1634">
        <v>37.799999999999997</v>
      </c>
    </row>
    <row r="1635" spans="1:20" x14ac:dyDescent="0.35">
      <c r="A1635" t="s">
        <v>3135</v>
      </c>
      <c r="B1635">
        <v>3300025683</v>
      </c>
      <c r="C1635">
        <v>2163234</v>
      </c>
      <c r="D1635">
        <v>293</v>
      </c>
      <c r="E1635">
        <v>8627</v>
      </c>
      <c r="F1635">
        <v>0</v>
      </c>
      <c r="G1635">
        <v>0</v>
      </c>
      <c r="H1635">
        <v>0</v>
      </c>
      <c r="I1635">
        <v>34</v>
      </c>
      <c r="J1635">
        <v>80.83</v>
      </c>
      <c r="K1635">
        <v>1.57</v>
      </c>
      <c r="L1635">
        <v>72.98</v>
      </c>
      <c r="M1635" t="s">
        <v>153</v>
      </c>
      <c r="N1635" t="s">
        <v>3106</v>
      </c>
      <c r="O1635" t="s">
        <v>3107</v>
      </c>
      <c r="P1635" t="s">
        <v>156</v>
      </c>
      <c r="Q1635" t="s">
        <v>157</v>
      </c>
      <c r="R1635" t="s">
        <v>158</v>
      </c>
      <c r="S1635">
        <v>-122.27</v>
      </c>
      <c r="T1635">
        <v>37.799999999999997</v>
      </c>
    </row>
    <row r="1636" spans="1:20" x14ac:dyDescent="0.35">
      <c r="A1636" t="s">
        <v>3136</v>
      </c>
      <c r="B1636">
        <v>3300025683</v>
      </c>
      <c r="C1636">
        <v>2032528</v>
      </c>
      <c r="D1636">
        <v>153</v>
      </c>
      <c r="E1636">
        <v>20102</v>
      </c>
      <c r="F1636">
        <v>0</v>
      </c>
      <c r="G1636">
        <v>0</v>
      </c>
      <c r="H1636">
        <v>0</v>
      </c>
      <c r="I1636">
        <v>40</v>
      </c>
      <c r="J1636">
        <v>98.25</v>
      </c>
      <c r="K1636">
        <v>2.63</v>
      </c>
      <c r="L1636">
        <v>85.1</v>
      </c>
      <c r="M1636" t="s">
        <v>153</v>
      </c>
      <c r="N1636" t="s">
        <v>1565</v>
      </c>
      <c r="O1636" t="s">
        <v>1566</v>
      </c>
      <c r="P1636" t="s">
        <v>156</v>
      </c>
      <c r="Q1636" t="s">
        <v>157</v>
      </c>
      <c r="R1636" t="s">
        <v>158</v>
      </c>
      <c r="S1636">
        <v>-122.27</v>
      </c>
      <c r="T1636">
        <v>37.799999999999997</v>
      </c>
    </row>
    <row r="1637" spans="1:20" x14ac:dyDescent="0.35">
      <c r="A1637" t="s">
        <v>3137</v>
      </c>
      <c r="B1637">
        <v>3300025683</v>
      </c>
      <c r="C1637">
        <v>5255688</v>
      </c>
      <c r="D1637">
        <v>543</v>
      </c>
      <c r="E1637">
        <v>11447</v>
      </c>
      <c r="F1637">
        <v>2</v>
      </c>
      <c r="G1637">
        <v>1</v>
      </c>
      <c r="H1637">
        <v>2</v>
      </c>
      <c r="I1637">
        <v>43</v>
      </c>
      <c r="J1637">
        <v>80.11</v>
      </c>
      <c r="K1637">
        <v>0</v>
      </c>
      <c r="L1637">
        <v>80.11</v>
      </c>
      <c r="M1637" t="s">
        <v>153</v>
      </c>
      <c r="N1637" t="s">
        <v>1580</v>
      </c>
      <c r="O1637" t="s">
        <v>1201</v>
      </c>
      <c r="P1637" t="s">
        <v>156</v>
      </c>
      <c r="Q1637" t="s">
        <v>157</v>
      </c>
      <c r="R1637" t="s">
        <v>158</v>
      </c>
      <c r="S1637">
        <v>-122.27</v>
      </c>
      <c r="T1637">
        <v>37.799999999999997</v>
      </c>
    </row>
    <row r="1638" spans="1:20" x14ac:dyDescent="0.35">
      <c r="A1638" t="s">
        <v>3138</v>
      </c>
      <c r="B1638">
        <v>3300025683</v>
      </c>
      <c r="C1638">
        <v>5355438</v>
      </c>
      <c r="D1638">
        <v>121</v>
      </c>
      <c r="E1638">
        <v>76767</v>
      </c>
      <c r="F1638">
        <v>1</v>
      </c>
      <c r="G1638">
        <v>1</v>
      </c>
      <c r="H1638">
        <v>1</v>
      </c>
      <c r="I1638">
        <v>53</v>
      </c>
      <c r="J1638">
        <v>96.59</v>
      </c>
      <c r="K1638">
        <v>1.81</v>
      </c>
      <c r="L1638">
        <v>87.54</v>
      </c>
      <c r="M1638" t="s">
        <v>183</v>
      </c>
      <c r="N1638" t="s">
        <v>1578</v>
      </c>
      <c r="O1638" t="s">
        <v>1053</v>
      </c>
      <c r="P1638" t="s">
        <v>156</v>
      </c>
      <c r="Q1638" t="s">
        <v>157</v>
      </c>
      <c r="R1638" t="s">
        <v>158</v>
      </c>
      <c r="S1638">
        <v>-122.27</v>
      </c>
      <c r="T1638">
        <v>37.799999999999997</v>
      </c>
    </row>
    <row r="1639" spans="1:20" x14ac:dyDescent="0.35">
      <c r="A1639" t="s">
        <v>3139</v>
      </c>
      <c r="B1639">
        <v>3300025683</v>
      </c>
      <c r="C1639">
        <v>1044632</v>
      </c>
      <c r="D1639">
        <v>171</v>
      </c>
      <c r="E1639">
        <v>6327</v>
      </c>
      <c r="F1639">
        <v>0</v>
      </c>
      <c r="G1639">
        <v>1</v>
      </c>
      <c r="H1639">
        <v>0</v>
      </c>
      <c r="I1639">
        <v>19</v>
      </c>
      <c r="J1639">
        <v>60.47</v>
      </c>
      <c r="K1639">
        <v>0</v>
      </c>
      <c r="L1639">
        <v>60.47</v>
      </c>
      <c r="M1639" t="s">
        <v>153</v>
      </c>
      <c r="N1639" t="s">
        <v>3088</v>
      </c>
      <c r="O1639" t="s">
        <v>3089</v>
      </c>
      <c r="P1639" t="s">
        <v>156</v>
      </c>
      <c r="Q1639" t="s">
        <v>157</v>
      </c>
      <c r="R1639" t="s">
        <v>158</v>
      </c>
      <c r="S1639">
        <v>-122.27</v>
      </c>
      <c r="T1639">
        <v>37.799999999999997</v>
      </c>
    </row>
    <row r="1640" spans="1:20" x14ac:dyDescent="0.35">
      <c r="A1640" t="s">
        <v>3140</v>
      </c>
      <c r="B1640">
        <v>3300025683</v>
      </c>
      <c r="C1640">
        <v>732944</v>
      </c>
      <c r="D1640">
        <v>156</v>
      </c>
      <c r="E1640">
        <v>4714</v>
      </c>
      <c r="F1640">
        <v>0</v>
      </c>
      <c r="G1640">
        <v>0</v>
      </c>
      <c r="H1640">
        <v>0</v>
      </c>
      <c r="I1640">
        <v>7</v>
      </c>
      <c r="J1640">
        <v>57.27</v>
      </c>
      <c r="K1640">
        <v>0</v>
      </c>
      <c r="L1640">
        <v>57.27</v>
      </c>
      <c r="M1640" t="s">
        <v>153</v>
      </c>
      <c r="N1640" t="s">
        <v>1824</v>
      </c>
      <c r="O1640" t="s">
        <v>1825</v>
      </c>
      <c r="P1640" t="s">
        <v>156</v>
      </c>
      <c r="Q1640" t="s">
        <v>157</v>
      </c>
      <c r="R1640" t="s">
        <v>158</v>
      </c>
      <c r="S1640">
        <v>-122.27</v>
      </c>
      <c r="T1640">
        <v>37.799999999999997</v>
      </c>
    </row>
    <row r="1641" spans="1:20" x14ac:dyDescent="0.35">
      <c r="A1641" t="s">
        <v>3141</v>
      </c>
      <c r="B1641">
        <v>2100351003</v>
      </c>
      <c r="C1641">
        <v>2871175</v>
      </c>
      <c r="D1641">
        <v>135</v>
      </c>
      <c r="E1641">
        <v>107953</v>
      </c>
      <c r="F1641">
        <v>1</v>
      </c>
      <c r="G1641">
        <v>0</v>
      </c>
      <c r="H1641">
        <v>0</v>
      </c>
      <c r="I1641">
        <v>31</v>
      </c>
      <c r="J1641">
        <v>60.7</v>
      </c>
      <c r="K1641">
        <v>7.0000000000000007E-2</v>
      </c>
      <c r="L1641">
        <v>60.35</v>
      </c>
      <c r="M1641" t="s">
        <v>153</v>
      </c>
      <c r="N1641" t="s">
        <v>380</v>
      </c>
      <c r="O1641" t="s">
        <v>381</v>
      </c>
      <c r="P1641" t="s">
        <v>156</v>
      </c>
      <c r="Q1641" t="s">
        <v>340</v>
      </c>
      <c r="R1641" t="s">
        <v>341</v>
      </c>
      <c r="S1641">
        <v>-89.386499999999998</v>
      </c>
      <c r="T1641">
        <v>43.078400000000002</v>
      </c>
    </row>
    <row r="1642" spans="1:20" x14ac:dyDescent="0.35">
      <c r="A1642" t="s">
        <v>3142</v>
      </c>
      <c r="B1642">
        <v>2100351003</v>
      </c>
      <c r="C1642">
        <v>4318826</v>
      </c>
      <c r="D1642">
        <v>45</v>
      </c>
      <c r="E1642">
        <v>2754658</v>
      </c>
      <c r="F1642">
        <v>0</v>
      </c>
      <c r="G1642">
        <v>1</v>
      </c>
      <c r="H1642">
        <v>0</v>
      </c>
      <c r="I1642">
        <v>42</v>
      </c>
      <c r="J1642">
        <v>81.44</v>
      </c>
      <c r="K1642">
        <v>0.48</v>
      </c>
      <c r="L1642">
        <v>79.040000000000006</v>
      </c>
      <c r="M1642" t="s">
        <v>153</v>
      </c>
      <c r="N1642" t="s">
        <v>374</v>
      </c>
      <c r="O1642" t="s">
        <v>375</v>
      </c>
      <c r="P1642" t="s">
        <v>156</v>
      </c>
      <c r="Q1642" t="s">
        <v>340</v>
      </c>
      <c r="R1642" t="s">
        <v>341</v>
      </c>
      <c r="S1642">
        <v>-89.386499999999998</v>
      </c>
      <c r="T1642">
        <v>43.078400000000002</v>
      </c>
    </row>
    <row r="1643" spans="1:20" x14ac:dyDescent="0.35">
      <c r="A1643" t="s">
        <v>3143</v>
      </c>
      <c r="B1643">
        <v>3300028633</v>
      </c>
      <c r="C1643">
        <v>1406673</v>
      </c>
      <c r="D1643">
        <v>172</v>
      </c>
      <c r="E1643">
        <v>9285</v>
      </c>
      <c r="F1643">
        <v>1</v>
      </c>
      <c r="G1643">
        <v>2</v>
      </c>
      <c r="H1643">
        <v>1</v>
      </c>
      <c r="I1643">
        <v>34</v>
      </c>
      <c r="J1643">
        <v>61.36</v>
      </c>
      <c r="K1643">
        <v>1.95</v>
      </c>
      <c r="L1643">
        <v>51.61</v>
      </c>
      <c r="M1643" t="s">
        <v>153</v>
      </c>
      <c r="N1643" t="s">
        <v>1342</v>
      </c>
      <c r="O1643" t="s">
        <v>155</v>
      </c>
      <c r="P1643" t="s">
        <v>156</v>
      </c>
      <c r="Q1643" t="s">
        <v>157</v>
      </c>
      <c r="R1643" t="s">
        <v>1615</v>
      </c>
      <c r="S1643">
        <v>-88.23</v>
      </c>
      <c r="T1643">
        <v>44.11</v>
      </c>
    </row>
    <row r="1644" spans="1:20" x14ac:dyDescent="0.35">
      <c r="A1644" t="s">
        <v>3144</v>
      </c>
      <c r="B1644">
        <v>3300028633</v>
      </c>
      <c r="C1644">
        <v>4426915</v>
      </c>
      <c r="D1644">
        <v>42</v>
      </c>
      <c r="E1644">
        <v>200569</v>
      </c>
      <c r="F1644">
        <v>1</v>
      </c>
      <c r="G1644">
        <v>1</v>
      </c>
      <c r="H1644">
        <v>1</v>
      </c>
      <c r="I1644">
        <v>47</v>
      </c>
      <c r="J1644">
        <v>94.09</v>
      </c>
      <c r="K1644">
        <v>3.76</v>
      </c>
      <c r="L1644">
        <v>75.290000000000006</v>
      </c>
      <c r="M1644" t="s">
        <v>183</v>
      </c>
      <c r="N1644" t="s">
        <v>1165</v>
      </c>
      <c r="O1644" t="s">
        <v>1166</v>
      </c>
      <c r="P1644" t="s">
        <v>156</v>
      </c>
      <c r="Q1644" t="s">
        <v>157</v>
      </c>
      <c r="R1644" t="s">
        <v>1615</v>
      </c>
      <c r="S1644">
        <v>-88.23</v>
      </c>
      <c r="T1644">
        <v>44.11</v>
      </c>
    </row>
    <row r="1645" spans="1:20" x14ac:dyDescent="0.35">
      <c r="A1645" t="s">
        <v>3145</v>
      </c>
      <c r="B1645">
        <v>3300028633</v>
      </c>
      <c r="C1645">
        <v>3580932</v>
      </c>
      <c r="D1645">
        <v>181</v>
      </c>
      <c r="E1645">
        <v>37195</v>
      </c>
      <c r="F1645">
        <v>1</v>
      </c>
      <c r="G1645">
        <v>1</v>
      </c>
      <c r="H1645">
        <v>1</v>
      </c>
      <c r="I1645">
        <v>49</v>
      </c>
      <c r="J1645">
        <v>95.51</v>
      </c>
      <c r="K1645">
        <v>1.1200000000000001</v>
      </c>
      <c r="L1645">
        <v>89.91</v>
      </c>
      <c r="M1645" t="s">
        <v>183</v>
      </c>
      <c r="N1645" t="s">
        <v>1269</v>
      </c>
      <c r="O1645" t="s">
        <v>1108</v>
      </c>
      <c r="P1645" t="s">
        <v>156</v>
      </c>
      <c r="Q1645" t="s">
        <v>157</v>
      </c>
      <c r="R1645" t="s">
        <v>1615</v>
      </c>
      <c r="S1645">
        <v>-88.23</v>
      </c>
      <c r="T1645">
        <v>44.11</v>
      </c>
    </row>
    <row r="1646" spans="1:20" x14ac:dyDescent="0.35">
      <c r="A1646" t="s">
        <v>3146</v>
      </c>
      <c r="B1646">
        <v>3300028633</v>
      </c>
      <c r="C1646">
        <v>3596639</v>
      </c>
      <c r="D1646">
        <v>212</v>
      </c>
      <c r="E1646">
        <v>23951</v>
      </c>
      <c r="F1646">
        <v>1</v>
      </c>
      <c r="G1646">
        <v>1</v>
      </c>
      <c r="H1646">
        <v>1</v>
      </c>
      <c r="I1646">
        <v>43</v>
      </c>
      <c r="J1646">
        <v>96.96</v>
      </c>
      <c r="K1646">
        <v>4.28</v>
      </c>
      <c r="L1646">
        <v>75.56</v>
      </c>
      <c r="M1646" t="s">
        <v>183</v>
      </c>
      <c r="N1646" t="s">
        <v>1011</v>
      </c>
      <c r="O1646" t="s">
        <v>1012</v>
      </c>
      <c r="P1646" t="s">
        <v>156</v>
      </c>
      <c r="Q1646" t="s">
        <v>157</v>
      </c>
      <c r="R1646" t="s">
        <v>1615</v>
      </c>
      <c r="S1646">
        <v>-88.23</v>
      </c>
      <c r="T1646">
        <v>44.11</v>
      </c>
    </row>
    <row r="1647" spans="1:20" x14ac:dyDescent="0.35">
      <c r="A1647" t="s">
        <v>3147</v>
      </c>
      <c r="B1647">
        <v>3300028633</v>
      </c>
      <c r="C1647">
        <v>3411131</v>
      </c>
      <c r="D1647">
        <v>25</v>
      </c>
      <c r="E1647">
        <v>272222</v>
      </c>
      <c r="F1647">
        <v>1</v>
      </c>
      <c r="G1647">
        <v>1</v>
      </c>
      <c r="H1647">
        <v>1</v>
      </c>
      <c r="I1647">
        <v>47</v>
      </c>
      <c r="J1647">
        <v>97.69</v>
      </c>
      <c r="K1647">
        <v>4.49</v>
      </c>
      <c r="L1647">
        <v>75.239999999999995</v>
      </c>
      <c r="M1647" t="s">
        <v>183</v>
      </c>
      <c r="N1647" t="s">
        <v>1680</v>
      </c>
      <c r="O1647" t="s">
        <v>1681</v>
      </c>
      <c r="P1647" t="s">
        <v>156</v>
      </c>
      <c r="Q1647" t="s">
        <v>157</v>
      </c>
      <c r="R1647" t="s">
        <v>1615</v>
      </c>
      <c r="S1647">
        <v>-88.23</v>
      </c>
      <c r="T1647">
        <v>44.11</v>
      </c>
    </row>
    <row r="1648" spans="1:20" x14ac:dyDescent="0.35">
      <c r="A1648" t="s">
        <v>3148</v>
      </c>
      <c r="B1648">
        <v>3300028633</v>
      </c>
      <c r="C1648">
        <v>2318273</v>
      </c>
      <c r="D1648">
        <v>225</v>
      </c>
      <c r="E1648">
        <v>14361</v>
      </c>
      <c r="F1648">
        <v>3</v>
      </c>
      <c r="G1648">
        <v>3</v>
      </c>
      <c r="H1648">
        <v>0</v>
      </c>
      <c r="I1648">
        <v>40</v>
      </c>
      <c r="J1648">
        <v>96.97</v>
      </c>
      <c r="K1648">
        <v>3.73</v>
      </c>
      <c r="L1648">
        <v>78.319999999999993</v>
      </c>
      <c r="M1648" t="s">
        <v>153</v>
      </c>
      <c r="N1648" t="s">
        <v>3149</v>
      </c>
      <c r="O1648" t="s">
        <v>3150</v>
      </c>
      <c r="P1648" t="s">
        <v>156</v>
      </c>
      <c r="Q1648" t="s">
        <v>157</v>
      </c>
      <c r="R1648" t="s">
        <v>1615</v>
      </c>
      <c r="S1648">
        <v>-88.23</v>
      </c>
      <c r="T1648">
        <v>44.11</v>
      </c>
    </row>
    <row r="1649" spans="1:20" x14ac:dyDescent="0.35">
      <c r="A1649" t="s">
        <v>3151</v>
      </c>
      <c r="B1649">
        <v>3300028633</v>
      </c>
      <c r="C1649">
        <v>1974644</v>
      </c>
      <c r="D1649">
        <v>72</v>
      </c>
      <c r="E1649">
        <v>43506</v>
      </c>
      <c r="F1649">
        <v>0</v>
      </c>
      <c r="G1649">
        <v>1</v>
      </c>
      <c r="H1649">
        <v>0</v>
      </c>
      <c r="I1649">
        <v>32</v>
      </c>
      <c r="J1649">
        <v>78.760000000000005</v>
      </c>
      <c r="K1649">
        <v>1.34</v>
      </c>
      <c r="L1649">
        <v>72.06</v>
      </c>
      <c r="M1649" t="s">
        <v>153</v>
      </c>
      <c r="N1649" t="s">
        <v>1097</v>
      </c>
      <c r="O1649" t="s">
        <v>1098</v>
      </c>
      <c r="P1649" t="s">
        <v>156</v>
      </c>
      <c r="Q1649" t="s">
        <v>157</v>
      </c>
      <c r="R1649" t="s">
        <v>1615</v>
      </c>
      <c r="S1649">
        <v>-88.23</v>
      </c>
      <c r="T1649">
        <v>44.11</v>
      </c>
    </row>
    <row r="1650" spans="1:20" x14ac:dyDescent="0.35">
      <c r="A1650" t="s">
        <v>3152</v>
      </c>
      <c r="B1650">
        <v>3300028633</v>
      </c>
      <c r="C1650">
        <v>1607602</v>
      </c>
      <c r="D1650">
        <v>259</v>
      </c>
      <c r="E1650">
        <v>6657</v>
      </c>
      <c r="F1650">
        <v>0</v>
      </c>
      <c r="G1650">
        <v>0</v>
      </c>
      <c r="H1650">
        <v>0</v>
      </c>
      <c r="I1650">
        <v>28</v>
      </c>
      <c r="J1650">
        <v>68.22</v>
      </c>
      <c r="K1650">
        <v>0.13</v>
      </c>
      <c r="L1650">
        <v>67.569999999999993</v>
      </c>
      <c r="M1650" t="s">
        <v>153</v>
      </c>
      <c r="N1650" t="s">
        <v>2215</v>
      </c>
      <c r="O1650" t="s">
        <v>1972</v>
      </c>
      <c r="P1650" t="s">
        <v>156</v>
      </c>
      <c r="Q1650" t="s">
        <v>157</v>
      </c>
      <c r="R1650" t="s">
        <v>1615</v>
      </c>
      <c r="S1650">
        <v>-88.23</v>
      </c>
      <c r="T1650">
        <v>44.11</v>
      </c>
    </row>
    <row r="1651" spans="1:20" x14ac:dyDescent="0.35">
      <c r="A1651" t="s">
        <v>3153</v>
      </c>
      <c r="B1651">
        <v>3300028633</v>
      </c>
      <c r="C1651">
        <v>1348419</v>
      </c>
      <c r="D1651">
        <v>34</v>
      </c>
      <c r="E1651">
        <v>88285</v>
      </c>
      <c r="F1651">
        <v>0</v>
      </c>
      <c r="G1651">
        <v>0</v>
      </c>
      <c r="H1651">
        <v>1</v>
      </c>
      <c r="I1651">
        <v>24</v>
      </c>
      <c r="J1651">
        <v>62.68</v>
      </c>
      <c r="K1651">
        <v>2.14</v>
      </c>
      <c r="L1651">
        <v>51.98</v>
      </c>
      <c r="M1651" t="s">
        <v>153</v>
      </c>
      <c r="N1651" t="s">
        <v>1220</v>
      </c>
      <c r="O1651" t="s">
        <v>1221</v>
      </c>
      <c r="P1651" t="s">
        <v>156</v>
      </c>
      <c r="Q1651" t="s">
        <v>157</v>
      </c>
      <c r="R1651" t="s">
        <v>1615</v>
      </c>
      <c r="S1651">
        <v>-88.23</v>
      </c>
      <c r="T1651">
        <v>44.11</v>
      </c>
    </row>
    <row r="1652" spans="1:20" x14ac:dyDescent="0.35">
      <c r="A1652" t="s">
        <v>3154</v>
      </c>
      <c r="B1652">
        <v>3300028633</v>
      </c>
      <c r="C1652">
        <v>1177889</v>
      </c>
      <c r="D1652">
        <v>66</v>
      </c>
      <c r="E1652">
        <v>30902</v>
      </c>
      <c r="F1652">
        <v>0</v>
      </c>
      <c r="G1652">
        <v>1</v>
      </c>
      <c r="H1652">
        <v>1</v>
      </c>
      <c r="I1652">
        <v>44</v>
      </c>
      <c r="J1652">
        <v>71.78</v>
      </c>
      <c r="K1652">
        <v>0.5</v>
      </c>
      <c r="L1652">
        <v>69.28</v>
      </c>
      <c r="M1652" t="s">
        <v>153</v>
      </c>
      <c r="N1652" t="s">
        <v>3155</v>
      </c>
      <c r="O1652" t="s">
        <v>1451</v>
      </c>
      <c r="P1652" t="s">
        <v>156</v>
      </c>
      <c r="Q1652" t="s">
        <v>157</v>
      </c>
      <c r="R1652" t="s">
        <v>1615</v>
      </c>
      <c r="S1652">
        <v>-88.23</v>
      </c>
      <c r="T1652">
        <v>44.11</v>
      </c>
    </row>
    <row r="1653" spans="1:20" x14ac:dyDescent="0.35">
      <c r="A1653" t="s">
        <v>3156</v>
      </c>
      <c r="B1653">
        <v>3300014273</v>
      </c>
      <c r="C1653">
        <v>924397</v>
      </c>
      <c r="D1653">
        <v>11</v>
      </c>
      <c r="E1653">
        <v>158581</v>
      </c>
      <c r="F1653">
        <v>1</v>
      </c>
      <c r="G1653">
        <v>1</v>
      </c>
      <c r="H1653">
        <v>1</v>
      </c>
      <c r="I1653">
        <v>41</v>
      </c>
      <c r="J1653">
        <v>63.39</v>
      </c>
      <c r="K1653">
        <v>0.85</v>
      </c>
      <c r="L1653">
        <v>59.14</v>
      </c>
      <c r="M1653" t="s">
        <v>153</v>
      </c>
      <c r="N1653" t="s">
        <v>516</v>
      </c>
      <c r="O1653" t="s">
        <v>517</v>
      </c>
      <c r="P1653" t="s">
        <v>156</v>
      </c>
      <c r="Q1653" t="s">
        <v>340</v>
      </c>
      <c r="R1653" t="s">
        <v>527</v>
      </c>
      <c r="S1653">
        <v>153.012</v>
      </c>
      <c r="T1653">
        <v>-27.5</v>
      </c>
    </row>
    <row r="1654" spans="1:20" x14ac:dyDescent="0.35">
      <c r="A1654" t="s">
        <v>3157</v>
      </c>
      <c r="B1654">
        <v>3300013289</v>
      </c>
      <c r="C1654">
        <v>1057019</v>
      </c>
      <c r="D1654">
        <v>72</v>
      </c>
      <c r="E1654">
        <v>21307</v>
      </c>
      <c r="F1654">
        <v>0</v>
      </c>
      <c r="G1654">
        <v>0</v>
      </c>
      <c r="H1654">
        <v>1</v>
      </c>
      <c r="I1654">
        <v>47</v>
      </c>
      <c r="J1654">
        <v>60.47</v>
      </c>
      <c r="K1654">
        <v>0</v>
      </c>
      <c r="L1654">
        <v>60.47</v>
      </c>
      <c r="M1654" t="s">
        <v>153</v>
      </c>
      <c r="N1654" t="s">
        <v>523</v>
      </c>
      <c r="O1654" t="s">
        <v>524</v>
      </c>
      <c r="P1654" t="s">
        <v>156</v>
      </c>
      <c r="Q1654" t="s">
        <v>340</v>
      </c>
      <c r="R1654" t="s">
        <v>527</v>
      </c>
      <c r="S1654">
        <v>153.012</v>
      </c>
      <c r="T1654">
        <v>-27.5</v>
      </c>
    </row>
    <row r="1655" spans="1:20" x14ac:dyDescent="0.35">
      <c r="A1655" t="s">
        <v>3158</v>
      </c>
      <c r="B1655">
        <v>3300013289</v>
      </c>
      <c r="C1655">
        <v>907897</v>
      </c>
      <c r="D1655">
        <v>27</v>
      </c>
      <c r="E1655">
        <v>45736</v>
      </c>
      <c r="F1655">
        <v>1</v>
      </c>
      <c r="G1655">
        <v>1</v>
      </c>
      <c r="H1655">
        <v>0</v>
      </c>
      <c r="I1655">
        <v>48</v>
      </c>
      <c r="J1655">
        <v>62.38</v>
      </c>
      <c r="K1655">
        <v>0</v>
      </c>
      <c r="L1655">
        <v>62.38</v>
      </c>
      <c r="M1655" t="s">
        <v>153</v>
      </c>
      <c r="N1655" t="s">
        <v>1954</v>
      </c>
      <c r="O1655" t="s">
        <v>1955</v>
      </c>
      <c r="P1655" t="s">
        <v>156</v>
      </c>
      <c r="Q1655" t="s">
        <v>340</v>
      </c>
      <c r="R1655" t="s">
        <v>527</v>
      </c>
      <c r="S1655">
        <v>153.012</v>
      </c>
      <c r="T1655">
        <v>-27.5</v>
      </c>
    </row>
    <row r="1656" spans="1:20" x14ac:dyDescent="0.35">
      <c r="A1656" t="s">
        <v>3159</v>
      </c>
      <c r="B1656">
        <v>3300013289</v>
      </c>
      <c r="C1656">
        <v>827621</v>
      </c>
      <c r="D1656">
        <v>37</v>
      </c>
      <c r="E1656">
        <v>33756</v>
      </c>
      <c r="F1656">
        <v>1</v>
      </c>
      <c r="G1656">
        <v>1</v>
      </c>
      <c r="H1656">
        <v>1</v>
      </c>
      <c r="I1656">
        <v>35</v>
      </c>
      <c r="J1656">
        <v>65.84</v>
      </c>
      <c r="K1656">
        <v>0</v>
      </c>
      <c r="L1656">
        <v>65.84</v>
      </c>
      <c r="M1656" t="s">
        <v>153</v>
      </c>
      <c r="N1656" t="s">
        <v>520</v>
      </c>
      <c r="O1656" t="s">
        <v>521</v>
      </c>
      <c r="P1656" t="s">
        <v>156</v>
      </c>
      <c r="Q1656" t="s">
        <v>340</v>
      </c>
      <c r="R1656" t="s">
        <v>527</v>
      </c>
      <c r="S1656">
        <v>153.012</v>
      </c>
      <c r="T1656">
        <v>-27.5</v>
      </c>
    </row>
    <row r="1657" spans="1:20" x14ac:dyDescent="0.35">
      <c r="A1657" t="s">
        <v>3160</v>
      </c>
      <c r="B1657">
        <v>3300013281</v>
      </c>
      <c r="C1657">
        <v>1173106</v>
      </c>
      <c r="D1657">
        <v>5</v>
      </c>
      <c r="E1657">
        <v>654999</v>
      </c>
      <c r="F1657">
        <v>0</v>
      </c>
      <c r="G1657">
        <v>0</v>
      </c>
      <c r="H1657">
        <v>1</v>
      </c>
      <c r="I1657">
        <v>48</v>
      </c>
      <c r="J1657">
        <v>63.44</v>
      </c>
      <c r="K1657">
        <v>0</v>
      </c>
      <c r="L1657">
        <v>63.44</v>
      </c>
      <c r="M1657" t="s">
        <v>153</v>
      </c>
      <c r="N1657" t="s">
        <v>523</v>
      </c>
      <c r="O1657" t="s">
        <v>524</v>
      </c>
      <c r="P1657" t="s">
        <v>156</v>
      </c>
      <c r="Q1657" t="s">
        <v>340</v>
      </c>
      <c r="R1657" t="s">
        <v>527</v>
      </c>
      <c r="S1657">
        <v>153.012</v>
      </c>
      <c r="T1657">
        <v>-27.5</v>
      </c>
    </row>
    <row r="1658" spans="1:20" x14ac:dyDescent="0.35">
      <c r="A1658" t="s">
        <v>3161</v>
      </c>
      <c r="B1658">
        <v>3300013280</v>
      </c>
      <c r="C1658">
        <v>898771</v>
      </c>
      <c r="D1658">
        <v>1</v>
      </c>
      <c r="E1658">
        <v>898771</v>
      </c>
      <c r="F1658">
        <v>1</v>
      </c>
      <c r="G1658">
        <v>1</v>
      </c>
      <c r="H1658">
        <v>1</v>
      </c>
      <c r="I1658">
        <v>42</v>
      </c>
      <c r="J1658">
        <v>62.39</v>
      </c>
      <c r="K1658">
        <v>0.85</v>
      </c>
      <c r="L1658">
        <v>58.14</v>
      </c>
      <c r="M1658" t="s">
        <v>153</v>
      </c>
      <c r="N1658" t="s">
        <v>1963</v>
      </c>
      <c r="O1658" t="s">
        <v>3162</v>
      </c>
      <c r="P1658" t="s">
        <v>156</v>
      </c>
      <c r="Q1658" t="s">
        <v>340</v>
      </c>
      <c r="R1658" t="s">
        <v>527</v>
      </c>
      <c r="S1658">
        <v>153.012</v>
      </c>
      <c r="T1658">
        <v>-27.5</v>
      </c>
    </row>
    <row r="1659" spans="1:20" x14ac:dyDescent="0.35">
      <c r="A1659" t="s">
        <v>3163</v>
      </c>
      <c r="B1659">
        <v>3300013280</v>
      </c>
      <c r="C1659">
        <v>805262</v>
      </c>
      <c r="D1659">
        <v>19</v>
      </c>
      <c r="E1659">
        <v>113338</v>
      </c>
      <c r="F1659">
        <v>1</v>
      </c>
      <c r="G1659">
        <v>2</v>
      </c>
      <c r="H1659">
        <v>1</v>
      </c>
      <c r="I1659">
        <v>42</v>
      </c>
      <c r="J1659">
        <v>60.4</v>
      </c>
      <c r="K1659">
        <v>1.71</v>
      </c>
      <c r="L1659">
        <v>51.85</v>
      </c>
      <c r="M1659" t="s">
        <v>153</v>
      </c>
      <c r="N1659" t="s">
        <v>3164</v>
      </c>
      <c r="O1659" t="s">
        <v>3165</v>
      </c>
      <c r="P1659" t="s">
        <v>156</v>
      </c>
      <c r="Q1659" t="s">
        <v>340</v>
      </c>
      <c r="R1659" t="s">
        <v>527</v>
      </c>
      <c r="S1659">
        <v>153.012</v>
      </c>
      <c r="T1659">
        <v>-27.5</v>
      </c>
    </row>
    <row r="1660" spans="1:20" x14ac:dyDescent="0.35">
      <c r="A1660" t="s">
        <v>3166</v>
      </c>
      <c r="B1660">
        <v>3300013232</v>
      </c>
      <c r="C1660">
        <v>729408</v>
      </c>
      <c r="D1660">
        <v>122</v>
      </c>
      <c r="E1660">
        <v>6194</v>
      </c>
      <c r="F1660">
        <v>0</v>
      </c>
      <c r="G1660">
        <v>0</v>
      </c>
      <c r="H1660">
        <v>0</v>
      </c>
      <c r="I1660">
        <v>30</v>
      </c>
      <c r="J1660">
        <v>61.19</v>
      </c>
      <c r="K1660">
        <v>0.99</v>
      </c>
      <c r="L1660">
        <v>56.24</v>
      </c>
      <c r="M1660" t="s">
        <v>153</v>
      </c>
      <c r="N1660" t="s">
        <v>3167</v>
      </c>
      <c r="O1660" t="s">
        <v>3168</v>
      </c>
      <c r="P1660" t="s">
        <v>156</v>
      </c>
      <c r="Q1660" t="s">
        <v>557</v>
      </c>
      <c r="R1660" t="s">
        <v>3169</v>
      </c>
      <c r="S1660">
        <v>-79.989999999999995</v>
      </c>
      <c r="T1660">
        <v>40.44</v>
      </c>
    </row>
    <row r="1661" spans="1:20" x14ac:dyDescent="0.35">
      <c r="A1661" t="s">
        <v>3170</v>
      </c>
      <c r="B1661">
        <v>3300013232</v>
      </c>
      <c r="C1661">
        <v>1488405</v>
      </c>
      <c r="D1661">
        <v>130</v>
      </c>
      <c r="E1661">
        <v>13258</v>
      </c>
      <c r="F1661">
        <v>1</v>
      </c>
      <c r="G1661">
        <v>0</v>
      </c>
      <c r="H1661">
        <v>1</v>
      </c>
      <c r="I1661">
        <v>29</v>
      </c>
      <c r="J1661">
        <v>69.39</v>
      </c>
      <c r="K1661">
        <v>1.87</v>
      </c>
      <c r="L1661">
        <v>60.04</v>
      </c>
      <c r="M1661" t="s">
        <v>153</v>
      </c>
      <c r="N1661" t="s">
        <v>3171</v>
      </c>
      <c r="O1661" t="s">
        <v>3172</v>
      </c>
      <c r="P1661" t="s">
        <v>156</v>
      </c>
      <c r="Q1661" t="s">
        <v>557</v>
      </c>
      <c r="R1661" t="s">
        <v>3169</v>
      </c>
      <c r="S1661">
        <v>-79.989999999999995</v>
      </c>
      <c r="T1661">
        <v>40.44</v>
      </c>
    </row>
    <row r="1662" spans="1:20" x14ac:dyDescent="0.35">
      <c r="A1662" t="s">
        <v>3173</v>
      </c>
      <c r="B1662">
        <v>3300013232</v>
      </c>
      <c r="C1662">
        <v>1290163</v>
      </c>
      <c r="D1662">
        <v>74</v>
      </c>
      <c r="E1662">
        <v>33834</v>
      </c>
      <c r="F1662">
        <v>0</v>
      </c>
      <c r="G1662">
        <v>0</v>
      </c>
      <c r="H1662">
        <v>0</v>
      </c>
      <c r="I1662">
        <v>30</v>
      </c>
      <c r="J1662">
        <v>68.97</v>
      </c>
      <c r="K1662">
        <v>3.45</v>
      </c>
      <c r="L1662">
        <v>51.72</v>
      </c>
      <c r="M1662" t="s">
        <v>153</v>
      </c>
      <c r="N1662" t="s">
        <v>3174</v>
      </c>
      <c r="O1662" t="s">
        <v>2342</v>
      </c>
      <c r="P1662" t="s">
        <v>156</v>
      </c>
      <c r="Q1662" t="s">
        <v>557</v>
      </c>
      <c r="R1662" t="s">
        <v>3169</v>
      </c>
      <c r="S1662">
        <v>-79.989999999999995</v>
      </c>
      <c r="T1662">
        <v>40.44</v>
      </c>
    </row>
    <row r="1663" spans="1:20" x14ac:dyDescent="0.35">
      <c r="A1663" t="s">
        <v>3175</v>
      </c>
      <c r="B1663">
        <v>3300013232</v>
      </c>
      <c r="C1663">
        <v>931047</v>
      </c>
      <c r="D1663">
        <v>56</v>
      </c>
      <c r="E1663">
        <v>23933</v>
      </c>
      <c r="F1663">
        <v>1</v>
      </c>
      <c r="G1663">
        <v>0</v>
      </c>
      <c r="H1663">
        <v>1</v>
      </c>
      <c r="I1663">
        <v>33</v>
      </c>
      <c r="J1663">
        <v>73.36</v>
      </c>
      <c r="K1663">
        <v>0</v>
      </c>
      <c r="L1663">
        <v>73.36</v>
      </c>
      <c r="M1663" t="s">
        <v>153</v>
      </c>
      <c r="N1663" t="s">
        <v>3176</v>
      </c>
      <c r="O1663" t="s">
        <v>3177</v>
      </c>
      <c r="P1663" t="s">
        <v>156</v>
      </c>
      <c r="Q1663" t="s">
        <v>557</v>
      </c>
      <c r="R1663" t="s">
        <v>3169</v>
      </c>
      <c r="S1663">
        <v>-79.989999999999995</v>
      </c>
      <c r="T1663">
        <v>40.44</v>
      </c>
    </row>
    <row r="1664" spans="1:20" x14ac:dyDescent="0.35">
      <c r="A1664" t="s">
        <v>3178</v>
      </c>
      <c r="B1664">
        <v>3300013232</v>
      </c>
      <c r="C1664">
        <v>1146919</v>
      </c>
      <c r="D1664">
        <v>162</v>
      </c>
      <c r="E1664">
        <v>8459</v>
      </c>
      <c r="F1664">
        <v>0</v>
      </c>
      <c r="G1664">
        <v>0</v>
      </c>
      <c r="H1664">
        <v>0</v>
      </c>
      <c r="I1664">
        <v>32</v>
      </c>
      <c r="J1664">
        <v>61.86</v>
      </c>
      <c r="K1664">
        <v>0</v>
      </c>
      <c r="L1664">
        <v>61.86</v>
      </c>
      <c r="M1664" t="s">
        <v>153</v>
      </c>
      <c r="N1664" t="s">
        <v>3179</v>
      </c>
      <c r="O1664" t="s">
        <v>3180</v>
      </c>
      <c r="P1664" t="s">
        <v>156</v>
      </c>
      <c r="Q1664" t="s">
        <v>557</v>
      </c>
      <c r="R1664" t="s">
        <v>3169</v>
      </c>
      <c r="S1664">
        <v>-79.989999999999995</v>
      </c>
      <c r="T1664">
        <v>40.44</v>
      </c>
    </row>
    <row r="1665" spans="1:20" x14ac:dyDescent="0.35">
      <c r="A1665" t="s">
        <v>3181</v>
      </c>
      <c r="B1665">
        <v>3300013232</v>
      </c>
      <c r="C1665">
        <v>719459</v>
      </c>
      <c r="D1665">
        <v>128</v>
      </c>
      <c r="E1665">
        <v>5937</v>
      </c>
      <c r="F1665">
        <v>1</v>
      </c>
      <c r="G1665">
        <v>0</v>
      </c>
      <c r="H1665">
        <v>0</v>
      </c>
      <c r="I1665">
        <v>23</v>
      </c>
      <c r="J1665">
        <v>56.65</v>
      </c>
      <c r="K1665">
        <v>1.1200000000000001</v>
      </c>
      <c r="L1665">
        <v>51.05</v>
      </c>
      <c r="M1665" t="s">
        <v>153</v>
      </c>
      <c r="N1665" t="s">
        <v>3182</v>
      </c>
      <c r="O1665" t="s">
        <v>3183</v>
      </c>
      <c r="P1665" t="s">
        <v>156</v>
      </c>
      <c r="Q1665" t="s">
        <v>557</v>
      </c>
      <c r="R1665" t="s">
        <v>3169</v>
      </c>
      <c r="S1665">
        <v>-79.989999999999995</v>
      </c>
      <c r="T1665">
        <v>40.44</v>
      </c>
    </row>
    <row r="1666" spans="1:20" x14ac:dyDescent="0.35">
      <c r="A1666" t="s">
        <v>3184</v>
      </c>
      <c r="B1666">
        <v>3300013232</v>
      </c>
      <c r="C1666">
        <v>1868248</v>
      </c>
      <c r="D1666">
        <v>177</v>
      </c>
      <c r="E1666">
        <v>12868</v>
      </c>
      <c r="F1666">
        <v>1</v>
      </c>
      <c r="G1666">
        <v>1</v>
      </c>
      <c r="H1666">
        <v>1</v>
      </c>
      <c r="I1666">
        <v>37</v>
      </c>
      <c r="J1666">
        <v>77.959999999999994</v>
      </c>
      <c r="K1666">
        <v>1.35</v>
      </c>
      <c r="L1666">
        <v>71.209999999999994</v>
      </c>
      <c r="M1666" t="s">
        <v>153</v>
      </c>
      <c r="N1666" t="s">
        <v>3185</v>
      </c>
      <c r="O1666" t="s">
        <v>1481</v>
      </c>
      <c r="P1666" t="s">
        <v>156</v>
      </c>
      <c r="Q1666" t="s">
        <v>557</v>
      </c>
      <c r="R1666" t="s">
        <v>3169</v>
      </c>
      <c r="S1666">
        <v>-79.989999999999995</v>
      </c>
      <c r="T1666">
        <v>40.44</v>
      </c>
    </row>
    <row r="1667" spans="1:20" x14ac:dyDescent="0.35">
      <c r="A1667" t="s">
        <v>3186</v>
      </c>
      <c r="B1667">
        <v>3300013232</v>
      </c>
      <c r="C1667">
        <v>850130</v>
      </c>
      <c r="D1667">
        <v>102</v>
      </c>
      <c r="E1667">
        <v>10515</v>
      </c>
      <c r="F1667">
        <v>1</v>
      </c>
      <c r="G1667">
        <v>0</v>
      </c>
      <c r="H1667">
        <v>0</v>
      </c>
      <c r="I1667">
        <v>24</v>
      </c>
      <c r="J1667">
        <v>62.17</v>
      </c>
      <c r="K1667">
        <v>0.61</v>
      </c>
      <c r="L1667">
        <v>59.12</v>
      </c>
      <c r="M1667" t="s">
        <v>153</v>
      </c>
      <c r="N1667" t="s">
        <v>3187</v>
      </c>
      <c r="O1667" t="s">
        <v>3188</v>
      </c>
      <c r="P1667" t="s">
        <v>156</v>
      </c>
      <c r="Q1667" t="s">
        <v>557</v>
      </c>
      <c r="R1667" t="s">
        <v>3169</v>
      </c>
      <c r="S1667">
        <v>-79.989999999999995</v>
      </c>
      <c r="T1667">
        <v>40.44</v>
      </c>
    </row>
    <row r="1668" spans="1:20" x14ac:dyDescent="0.35">
      <c r="A1668" t="s">
        <v>3189</v>
      </c>
      <c r="B1668">
        <v>3300013232</v>
      </c>
      <c r="C1668">
        <v>910619</v>
      </c>
      <c r="D1668">
        <v>139</v>
      </c>
      <c r="E1668">
        <v>7490</v>
      </c>
      <c r="F1668">
        <v>1</v>
      </c>
      <c r="G1668">
        <v>0</v>
      </c>
      <c r="H1668">
        <v>0</v>
      </c>
      <c r="I1668">
        <v>35</v>
      </c>
      <c r="J1668">
        <v>52.42</v>
      </c>
      <c r="K1668">
        <v>0.15</v>
      </c>
      <c r="L1668">
        <v>51.67</v>
      </c>
      <c r="M1668" t="s">
        <v>153</v>
      </c>
      <c r="N1668" t="s">
        <v>3190</v>
      </c>
      <c r="O1668" t="s">
        <v>3191</v>
      </c>
      <c r="P1668" t="s">
        <v>156</v>
      </c>
      <c r="Q1668" t="s">
        <v>557</v>
      </c>
      <c r="R1668" t="s">
        <v>3169</v>
      </c>
      <c r="S1668">
        <v>-79.989999999999995</v>
      </c>
      <c r="T1668">
        <v>40.44</v>
      </c>
    </row>
    <row r="1669" spans="1:20" x14ac:dyDescent="0.35">
      <c r="A1669" t="s">
        <v>3192</v>
      </c>
      <c r="B1669">
        <v>3300013232</v>
      </c>
      <c r="C1669">
        <v>862118</v>
      </c>
      <c r="D1669">
        <v>62</v>
      </c>
      <c r="E1669">
        <v>21017</v>
      </c>
      <c r="F1669">
        <v>0</v>
      </c>
      <c r="G1669">
        <v>0</v>
      </c>
      <c r="H1669">
        <v>0</v>
      </c>
      <c r="I1669">
        <v>36</v>
      </c>
      <c r="J1669">
        <v>61.11</v>
      </c>
      <c r="K1669">
        <v>0</v>
      </c>
      <c r="L1669">
        <v>61.11</v>
      </c>
      <c r="M1669" t="s">
        <v>153</v>
      </c>
      <c r="N1669" t="s">
        <v>3193</v>
      </c>
      <c r="O1669" t="s">
        <v>3194</v>
      </c>
      <c r="P1669" t="s">
        <v>156</v>
      </c>
      <c r="Q1669" t="s">
        <v>557</v>
      </c>
      <c r="R1669" t="s">
        <v>3169</v>
      </c>
      <c r="S1669">
        <v>-79.989999999999995</v>
      </c>
      <c r="T1669">
        <v>40.44</v>
      </c>
    </row>
    <row r="1670" spans="1:20" x14ac:dyDescent="0.35">
      <c r="A1670" t="s">
        <v>3195</v>
      </c>
      <c r="B1670">
        <v>3300012018</v>
      </c>
      <c r="C1670">
        <v>2801827</v>
      </c>
      <c r="D1670">
        <v>485</v>
      </c>
      <c r="E1670">
        <v>5947</v>
      </c>
      <c r="F1670">
        <v>1</v>
      </c>
      <c r="G1670">
        <v>1</v>
      </c>
      <c r="H1670">
        <v>1</v>
      </c>
      <c r="I1670">
        <v>24</v>
      </c>
      <c r="J1670">
        <v>62</v>
      </c>
      <c r="K1670">
        <v>1.01</v>
      </c>
      <c r="L1670">
        <v>56.95</v>
      </c>
      <c r="M1670" t="s">
        <v>153</v>
      </c>
      <c r="N1670" t="s">
        <v>3196</v>
      </c>
      <c r="O1670" t="s">
        <v>3197</v>
      </c>
      <c r="P1670" t="s">
        <v>156</v>
      </c>
      <c r="Q1670" t="s">
        <v>526</v>
      </c>
      <c r="R1670" t="s">
        <v>527</v>
      </c>
      <c r="S1670">
        <v>121.5</v>
      </c>
      <c r="T1670">
        <v>31.3</v>
      </c>
    </row>
    <row r="1671" spans="1:20" x14ac:dyDescent="0.35">
      <c r="A1671" t="s">
        <v>3198</v>
      </c>
      <c r="B1671">
        <v>3300012018</v>
      </c>
      <c r="C1671">
        <v>2523185</v>
      </c>
      <c r="D1671">
        <v>146</v>
      </c>
      <c r="E1671">
        <v>25487</v>
      </c>
      <c r="F1671">
        <v>0</v>
      </c>
      <c r="G1671">
        <v>1</v>
      </c>
      <c r="H1671">
        <v>1</v>
      </c>
      <c r="I1671">
        <v>38</v>
      </c>
      <c r="J1671">
        <v>98.37</v>
      </c>
      <c r="K1671">
        <v>1.73</v>
      </c>
      <c r="L1671">
        <v>89.72</v>
      </c>
      <c r="M1671" t="s">
        <v>153</v>
      </c>
      <c r="N1671" t="s">
        <v>3199</v>
      </c>
      <c r="O1671" t="s">
        <v>372</v>
      </c>
      <c r="P1671" t="s">
        <v>156</v>
      </c>
      <c r="Q1671" t="s">
        <v>526</v>
      </c>
      <c r="R1671" t="s">
        <v>527</v>
      </c>
      <c r="S1671">
        <v>121.5</v>
      </c>
      <c r="T1671">
        <v>31.3</v>
      </c>
    </row>
    <row r="1672" spans="1:20" x14ac:dyDescent="0.35">
      <c r="A1672" t="s">
        <v>3200</v>
      </c>
      <c r="B1672">
        <v>3300012018</v>
      </c>
      <c r="C1672">
        <v>2618948</v>
      </c>
      <c r="D1672">
        <v>35</v>
      </c>
      <c r="E1672">
        <v>148437</v>
      </c>
      <c r="F1672">
        <v>1</v>
      </c>
      <c r="G1672">
        <v>1</v>
      </c>
      <c r="H1672">
        <v>2</v>
      </c>
      <c r="I1672">
        <v>29</v>
      </c>
      <c r="J1672">
        <v>74.05</v>
      </c>
      <c r="K1672">
        <v>0</v>
      </c>
      <c r="L1672">
        <v>74.05</v>
      </c>
      <c r="M1672" t="s">
        <v>153</v>
      </c>
      <c r="N1672" t="s">
        <v>3201</v>
      </c>
      <c r="O1672" t="s">
        <v>3202</v>
      </c>
      <c r="P1672" t="s">
        <v>156</v>
      </c>
      <c r="Q1672" t="s">
        <v>526</v>
      </c>
      <c r="R1672" t="s">
        <v>527</v>
      </c>
      <c r="S1672">
        <v>121.5</v>
      </c>
      <c r="T1672">
        <v>31.3</v>
      </c>
    </row>
    <row r="1673" spans="1:20" x14ac:dyDescent="0.35">
      <c r="A1673" t="s">
        <v>3203</v>
      </c>
      <c r="B1673">
        <v>3300012018</v>
      </c>
      <c r="C1673">
        <v>2785078</v>
      </c>
      <c r="D1673">
        <v>420</v>
      </c>
      <c r="E1673">
        <v>7268</v>
      </c>
      <c r="F1673">
        <v>1</v>
      </c>
      <c r="G1673">
        <v>0</v>
      </c>
      <c r="H1673">
        <v>0</v>
      </c>
      <c r="I1673">
        <v>19</v>
      </c>
      <c r="J1673">
        <v>73.849999999999994</v>
      </c>
      <c r="K1673">
        <v>1.9</v>
      </c>
      <c r="L1673">
        <v>64.349999999999994</v>
      </c>
      <c r="M1673" t="s">
        <v>153</v>
      </c>
      <c r="N1673" t="s">
        <v>750</v>
      </c>
      <c r="O1673" t="s">
        <v>751</v>
      </c>
      <c r="P1673" t="s">
        <v>156</v>
      </c>
      <c r="Q1673" t="s">
        <v>526</v>
      </c>
      <c r="R1673" t="s">
        <v>527</v>
      </c>
      <c r="S1673">
        <v>121.5</v>
      </c>
      <c r="T1673">
        <v>31.3</v>
      </c>
    </row>
    <row r="1674" spans="1:20" x14ac:dyDescent="0.35">
      <c r="A1674" t="s">
        <v>3204</v>
      </c>
      <c r="B1674">
        <v>3300012018</v>
      </c>
      <c r="C1674">
        <v>3216820</v>
      </c>
      <c r="D1674">
        <v>424</v>
      </c>
      <c r="E1674">
        <v>8845</v>
      </c>
      <c r="F1674">
        <v>0</v>
      </c>
      <c r="G1674">
        <v>1</v>
      </c>
      <c r="H1674">
        <v>1</v>
      </c>
      <c r="I1674">
        <v>35</v>
      </c>
      <c r="J1674">
        <v>81.36</v>
      </c>
      <c r="K1674">
        <v>1.03</v>
      </c>
      <c r="L1674">
        <v>76.209999999999994</v>
      </c>
      <c r="M1674" t="s">
        <v>153</v>
      </c>
      <c r="N1674" t="s">
        <v>3205</v>
      </c>
      <c r="O1674" t="s">
        <v>3206</v>
      </c>
      <c r="P1674" t="s">
        <v>156</v>
      </c>
      <c r="Q1674" t="s">
        <v>526</v>
      </c>
      <c r="R1674" t="s">
        <v>527</v>
      </c>
      <c r="S1674">
        <v>121.5</v>
      </c>
      <c r="T1674">
        <v>31.3</v>
      </c>
    </row>
    <row r="1675" spans="1:20" x14ac:dyDescent="0.35">
      <c r="A1675" t="s">
        <v>3207</v>
      </c>
      <c r="B1675">
        <v>3300012018</v>
      </c>
      <c r="C1675">
        <v>3797999</v>
      </c>
      <c r="D1675">
        <v>415</v>
      </c>
      <c r="E1675">
        <v>10676</v>
      </c>
      <c r="F1675">
        <v>1</v>
      </c>
      <c r="G1675">
        <v>0</v>
      </c>
      <c r="H1675">
        <v>0</v>
      </c>
      <c r="I1675">
        <v>25</v>
      </c>
      <c r="J1675">
        <v>84.98</v>
      </c>
      <c r="K1675">
        <v>2.23</v>
      </c>
      <c r="L1675">
        <v>73.83</v>
      </c>
      <c r="M1675" t="s">
        <v>153</v>
      </c>
      <c r="N1675" t="s">
        <v>2460</v>
      </c>
      <c r="O1675" t="s">
        <v>881</v>
      </c>
      <c r="P1675" t="s">
        <v>156</v>
      </c>
      <c r="Q1675" t="s">
        <v>526</v>
      </c>
      <c r="R1675" t="s">
        <v>527</v>
      </c>
      <c r="S1675">
        <v>121.5</v>
      </c>
      <c r="T1675">
        <v>31.3</v>
      </c>
    </row>
    <row r="1676" spans="1:20" x14ac:dyDescent="0.35">
      <c r="A1676" t="s">
        <v>3208</v>
      </c>
      <c r="B1676">
        <v>3300012018</v>
      </c>
      <c r="C1676">
        <v>7288485</v>
      </c>
      <c r="D1676">
        <v>834</v>
      </c>
      <c r="E1676">
        <v>10461</v>
      </c>
      <c r="F1676">
        <v>0</v>
      </c>
      <c r="G1676">
        <v>0</v>
      </c>
      <c r="H1676">
        <v>0</v>
      </c>
      <c r="I1676">
        <v>50</v>
      </c>
      <c r="J1676">
        <v>85.81</v>
      </c>
      <c r="K1676">
        <v>3.87</v>
      </c>
      <c r="L1676">
        <v>66.459999999999994</v>
      </c>
      <c r="M1676" t="s">
        <v>153</v>
      </c>
      <c r="N1676" t="s">
        <v>3209</v>
      </c>
      <c r="O1676" t="s">
        <v>1275</v>
      </c>
      <c r="P1676" t="s">
        <v>156</v>
      </c>
      <c r="Q1676" t="s">
        <v>526</v>
      </c>
      <c r="R1676" t="s">
        <v>527</v>
      </c>
      <c r="S1676">
        <v>121.5</v>
      </c>
      <c r="T1676">
        <v>31.3</v>
      </c>
    </row>
    <row r="1677" spans="1:20" x14ac:dyDescent="0.35">
      <c r="A1677" t="s">
        <v>3210</v>
      </c>
      <c r="B1677">
        <v>3300012018</v>
      </c>
      <c r="C1677">
        <v>4131124</v>
      </c>
      <c r="D1677">
        <v>364</v>
      </c>
      <c r="E1677">
        <v>15417</v>
      </c>
      <c r="F1677">
        <v>1</v>
      </c>
      <c r="G1677">
        <v>0</v>
      </c>
      <c r="H1677">
        <v>0</v>
      </c>
      <c r="I1677">
        <v>30</v>
      </c>
      <c r="J1677">
        <v>92.86</v>
      </c>
      <c r="K1677">
        <v>1.85</v>
      </c>
      <c r="L1677">
        <v>83.61</v>
      </c>
      <c r="M1677" t="s">
        <v>153</v>
      </c>
      <c r="N1677" t="s">
        <v>3211</v>
      </c>
      <c r="O1677" t="s">
        <v>3212</v>
      </c>
      <c r="P1677" t="s">
        <v>156</v>
      </c>
      <c r="Q1677" t="s">
        <v>526</v>
      </c>
      <c r="R1677" t="s">
        <v>527</v>
      </c>
      <c r="S1677">
        <v>121.5</v>
      </c>
      <c r="T1677">
        <v>31.3</v>
      </c>
    </row>
    <row r="1678" spans="1:20" x14ac:dyDescent="0.35">
      <c r="A1678" t="s">
        <v>3213</v>
      </c>
      <c r="B1678">
        <v>3300012018</v>
      </c>
      <c r="C1678">
        <v>5760774</v>
      </c>
      <c r="D1678">
        <v>354</v>
      </c>
      <c r="E1678">
        <v>25042</v>
      </c>
      <c r="F1678">
        <v>1</v>
      </c>
      <c r="G1678">
        <v>0</v>
      </c>
      <c r="H1678">
        <v>0</v>
      </c>
      <c r="I1678">
        <v>56</v>
      </c>
      <c r="J1678">
        <v>97.65</v>
      </c>
      <c r="K1678">
        <v>0</v>
      </c>
      <c r="L1678">
        <v>97.65</v>
      </c>
      <c r="M1678" t="s">
        <v>153</v>
      </c>
      <c r="N1678" t="s">
        <v>2471</v>
      </c>
      <c r="O1678" t="s">
        <v>2472</v>
      </c>
      <c r="P1678" t="s">
        <v>156</v>
      </c>
      <c r="Q1678" t="s">
        <v>526</v>
      </c>
      <c r="R1678" t="s">
        <v>527</v>
      </c>
      <c r="S1678">
        <v>121.5</v>
      </c>
      <c r="T1678">
        <v>31.3</v>
      </c>
    </row>
    <row r="1679" spans="1:20" x14ac:dyDescent="0.35">
      <c r="A1679" t="s">
        <v>3214</v>
      </c>
      <c r="B1679">
        <v>3300005675</v>
      </c>
      <c r="C1679">
        <v>1172135</v>
      </c>
      <c r="D1679">
        <v>2</v>
      </c>
      <c r="E1679">
        <v>1035486</v>
      </c>
      <c r="F1679">
        <v>0</v>
      </c>
      <c r="G1679">
        <v>0</v>
      </c>
      <c r="H1679">
        <v>1</v>
      </c>
      <c r="I1679">
        <v>48</v>
      </c>
      <c r="J1679">
        <v>63.44</v>
      </c>
      <c r="K1679">
        <v>0</v>
      </c>
      <c r="L1679">
        <v>63.44</v>
      </c>
      <c r="M1679" t="s">
        <v>153</v>
      </c>
      <c r="N1679" t="s">
        <v>523</v>
      </c>
      <c r="O1679" t="s">
        <v>524</v>
      </c>
      <c r="P1679" t="s">
        <v>156</v>
      </c>
      <c r="Q1679" t="s">
        <v>340</v>
      </c>
      <c r="R1679" t="s">
        <v>518</v>
      </c>
      <c r="S1679">
        <v>153.012</v>
      </c>
      <c r="T1679">
        <v>-27.5</v>
      </c>
    </row>
    <row r="1680" spans="1:20" x14ac:dyDescent="0.35">
      <c r="A1680" t="s">
        <v>3215</v>
      </c>
      <c r="B1680">
        <v>3300005676</v>
      </c>
      <c r="C1680">
        <v>893172</v>
      </c>
      <c r="D1680">
        <v>3</v>
      </c>
      <c r="E1680">
        <v>750600</v>
      </c>
      <c r="F1680">
        <v>2</v>
      </c>
      <c r="G1680">
        <v>1</v>
      </c>
      <c r="H1680">
        <v>1</v>
      </c>
      <c r="I1680">
        <v>44</v>
      </c>
      <c r="J1680">
        <v>62.39</v>
      </c>
      <c r="K1680">
        <v>0.85</v>
      </c>
      <c r="L1680">
        <v>58.14</v>
      </c>
      <c r="M1680" t="s">
        <v>153</v>
      </c>
      <c r="N1680" t="s">
        <v>1963</v>
      </c>
      <c r="O1680" t="s">
        <v>3162</v>
      </c>
      <c r="P1680" t="s">
        <v>156</v>
      </c>
      <c r="Q1680" t="s">
        <v>340</v>
      </c>
      <c r="R1680" t="s">
        <v>518</v>
      </c>
      <c r="S1680">
        <v>153.012</v>
      </c>
      <c r="T1680">
        <v>-27.5</v>
      </c>
    </row>
    <row r="1681" spans="1:20" x14ac:dyDescent="0.35">
      <c r="A1681" t="s">
        <v>3216</v>
      </c>
      <c r="B1681">
        <v>3300005673</v>
      </c>
      <c r="C1681">
        <v>1238532</v>
      </c>
      <c r="D1681">
        <v>7</v>
      </c>
      <c r="E1681">
        <v>644328</v>
      </c>
      <c r="F1681">
        <v>1</v>
      </c>
      <c r="G1681">
        <v>0</v>
      </c>
      <c r="H1681">
        <v>1</v>
      </c>
      <c r="I1681">
        <v>47</v>
      </c>
      <c r="J1681">
        <v>62.45</v>
      </c>
      <c r="K1681">
        <v>0</v>
      </c>
      <c r="L1681">
        <v>62.45</v>
      </c>
      <c r="M1681" t="s">
        <v>153</v>
      </c>
      <c r="N1681" t="s">
        <v>3217</v>
      </c>
      <c r="O1681" t="s">
        <v>3218</v>
      </c>
      <c r="P1681" t="s">
        <v>156</v>
      </c>
      <c r="Q1681" t="s">
        <v>340</v>
      </c>
      <c r="R1681" t="s">
        <v>518</v>
      </c>
      <c r="S1681">
        <v>153.012</v>
      </c>
      <c r="T1681">
        <v>-27.5</v>
      </c>
    </row>
    <row r="1682" spans="1:20" x14ac:dyDescent="0.35">
      <c r="A1682" t="s">
        <v>3219</v>
      </c>
      <c r="B1682">
        <v>3300005673</v>
      </c>
      <c r="C1682">
        <v>1202743</v>
      </c>
      <c r="D1682">
        <v>1</v>
      </c>
      <c r="E1682">
        <v>1202743</v>
      </c>
      <c r="F1682">
        <v>1</v>
      </c>
      <c r="G1682">
        <v>1</v>
      </c>
      <c r="H1682">
        <v>1</v>
      </c>
      <c r="I1682">
        <v>49</v>
      </c>
      <c r="J1682">
        <v>65.84</v>
      </c>
      <c r="K1682">
        <v>0</v>
      </c>
      <c r="L1682">
        <v>65.84</v>
      </c>
      <c r="M1682" t="s">
        <v>153</v>
      </c>
      <c r="N1682" t="s">
        <v>3220</v>
      </c>
      <c r="O1682" t="s">
        <v>3221</v>
      </c>
      <c r="P1682" t="s">
        <v>156</v>
      </c>
      <c r="Q1682" t="s">
        <v>340</v>
      </c>
      <c r="R1682" t="s">
        <v>518</v>
      </c>
      <c r="S1682">
        <v>153.012</v>
      </c>
      <c r="T1682">
        <v>-27.5</v>
      </c>
    </row>
    <row r="1683" spans="1:20" x14ac:dyDescent="0.35">
      <c r="A1683" t="s">
        <v>3222</v>
      </c>
      <c r="B1683">
        <v>3300005673</v>
      </c>
      <c r="C1683">
        <v>1167744</v>
      </c>
      <c r="D1683">
        <v>9</v>
      </c>
      <c r="E1683">
        <v>212602</v>
      </c>
      <c r="F1683">
        <v>1</v>
      </c>
      <c r="G1683">
        <v>0</v>
      </c>
      <c r="H1683">
        <v>1</v>
      </c>
      <c r="I1683">
        <v>48</v>
      </c>
      <c r="J1683">
        <v>63.44</v>
      </c>
      <c r="K1683">
        <v>0</v>
      </c>
      <c r="L1683">
        <v>63.44</v>
      </c>
      <c r="M1683" t="s">
        <v>153</v>
      </c>
      <c r="N1683" t="s">
        <v>523</v>
      </c>
      <c r="O1683" t="s">
        <v>524</v>
      </c>
      <c r="P1683" t="s">
        <v>156</v>
      </c>
      <c r="Q1683" t="s">
        <v>340</v>
      </c>
      <c r="R1683" t="s">
        <v>518</v>
      </c>
      <c r="S1683">
        <v>153.012</v>
      </c>
      <c r="T1683">
        <v>-27.5</v>
      </c>
    </row>
    <row r="1684" spans="1:20" x14ac:dyDescent="0.35">
      <c r="A1684" t="s">
        <v>3223</v>
      </c>
      <c r="B1684">
        <v>3300005673</v>
      </c>
      <c r="C1684">
        <v>927380</v>
      </c>
      <c r="D1684">
        <v>1</v>
      </c>
      <c r="E1684">
        <v>927380</v>
      </c>
      <c r="F1684">
        <v>1</v>
      </c>
      <c r="G1684">
        <v>1</v>
      </c>
      <c r="H1684">
        <v>1</v>
      </c>
      <c r="I1684">
        <v>43</v>
      </c>
      <c r="J1684">
        <v>63.39</v>
      </c>
      <c r="K1684">
        <v>0.85</v>
      </c>
      <c r="L1684">
        <v>59.14</v>
      </c>
      <c r="M1684" t="s">
        <v>153</v>
      </c>
      <c r="N1684" t="s">
        <v>516</v>
      </c>
      <c r="O1684" t="s">
        <v>517</v>
      </c>
      <c r="P1684" t="s">
        <v>156</v>
      </c>
      <c r="Q1684" t="s">
        <v>340</v>
      </c>
      <c r="R1684" t="s">
        <v>518</v>
      </c>
      <c r="S1684">
        <v>153.012</v>
      </c>
      <c r="T1684">
        <v>-27.5</v>
      </c>
    </row>
    <row r="1685" spans="1:20" x14ac:dyDescent="0.35">
      <c r="A1685" t="s">
        <v>3224</v>
      </c>
      <c r="B1685">
        <v>3300005673</v>
      </c>
      <c r="C1685">
        <v>5437782</v>
      </c>
      <c r="D1685">
        <v>519</v>
      </c>
      <c r="E1685">
        <v>13872</v>
      </c>
      <c r="F1685">
        <v>1</v>
      </c>
      <c r="G1685">
        <v>0</v>
      </c>
      <c r="H1685">
        <v>0</v>
      </c>
      <c r="I1685">
        <v>42</v>
      </c>
      <c r="J1685">
        <v>90.27</v>
      </c>
      <c r="K1685">
        <v>1.21</v>
      </c>
      <c r="L1685">
        <v>84.22</v>
      </c>
      <c r="M1685" t="s">
        <v>153</v>
      </c>
      <c r="N1685" t="s">
        <v>3225</v>
      </c>
      <c r="O1685" t="s">
        <v>3226</v>
      </c>
      <c r="P1685" t="s">
        <v>156</v>
      </c>
      <c r="Q1685" t="s">
        <v>340</v>
      </c>
      <c r="R1685" t="s">
        <v>518</v>
      </c>
      <c r="S1685">
        <v>153.012</v>
      </c>
      <c r="T1685">
        <v>-27.5</v>
      </c>
    </row>
    <row r="1686" spans="1:20" x14ac:dyDescent="0.35">
      <c r="A1686" t="s">
        <v>3227</v>
      </c>
      <c r="B1686">
        <v>3300005673</v>
      </c>
      <c r="C1686">
        <v>3547597</v>
      </c>
      <c r="D1686">
        <v>273</v>
      </c>
      <c r="E1686">
        <v>16954</v>
      </c>
      <c r="F1686">
        <v>0</v>
      </c>
      <c r="G1686">
        <v>0</v>
      </c>
      <c r="H1686">
        <v>0</v>
      </c>
      <c r="I1686">
        <v>38</v>
      </c>
      <c r="J1686">
        <v>86.94</v>
      </c>
      <c r="K1686">
        <v>2.76</v>
      </c>
      <c r="L1686">
        <v>73.14</v>
      </c>
      <c r="M1686" t="s">
        <v>153</v>
      </c>
      <c r="N1686" t="s">
        <v>1542</v>
      </c>
      <c r="O1686" t="s">
        <v>1543</v>
      </c>
      <c r="P1686" t="s">
        <v>156</v>
      </c>
      <c r="Q1686" t="s">
        <v>340</v>
      </c>
      <c r="R1686" t="s">
        <v>518</v>
      </c>
      <c r="S1686">
        <v>153.012</v>
      </c>
      <c r="T1686">
        <v>-27.5</v>
      </c>
    </row>
    <row r="1687" spans="1:20" x14ac:dyDescent="0.35">
      <c r="A1687" t="s">
        <v>3228</v>
      </c>
      <c r="B1687">
        <v>3300005673</v>
      </c>
      <c r="C1687">
        <v>2846134</v>
      </c>
      <c r="D1687">
        <v>12</v>
      </c>
      <c r="E1687">
        <v>380111</v>
      </c>
      <c r="F1687">
        <v>0</v>
      </c>
      <c r="G1687">
        <v>0</v>
      </c>
      <c r="H1687">
        <v>0</v>
      </c>
      <c r="I1687">
        <v>41</v>
      </c>
      <c r="J1687">
        <v>90.7</v>
      </c>
      <c r="K1687">
        <v>0.84</v>
      </c>
      <c r="L1687">
        <v>86.5</v>
      </c>
      <c r="M1687" t="s">
        <v>153</v>
      </c>
      <c r="N1687" t="s">
        <v>1951</v>
      </c>
      <c r="O1687" t="s">
        <v>1952</v>
      </c>
      <c r="P1687" t="s">
        <v>156</v>
      </c>
      <c r="Q1687" t="s">
        <v>340</v>
      </c>
      <c r="R1687" t="s">
        <v>518</v>
      </c>
      <c r="S1687">
        <v>153.012</v>
      </c>
      <c r="T1687">
        <v>-27.5</v>
      </c>
    </row>
    <row r="1688" spans="1:20" x14ac:dyDescent="0.35">
      <c r="A1688" t="s">
        <v>3229</v>
      </c>
      <c r="B1688">
        <v>3300005672</v>
      </c>
      <c r="C1688">
        <v>807088</v>
      </c>
      <c r="D1688">
        <v>14</v>
      </c>
      <c r="E1688">
        <v>467277</v>
      </c>
      <c r="F1688">
        <v>1</v>
      </c>
      <c r="G1688">
        <v>1</v>
      </c>
      <c r="H1688">
        <v>1</v>
      </c>
      <c r="I1688">
        <v>41</v>
      </c>
      <c r="J1688">
        <v>67.33</v>
      </c>
      <c r="K1688">
        <v>0.99</v>
      </c>
      <c r="L1688">
        <v>62.38</v>
      </c>
      <c r="M1688" t="s">
        <v>153</v>
      </c>
      <c r="N1688" t="s">
        <v>1500</v>
      </c>
      <c r="O1688" t="s">
        <v>1501</v>
      </c>
      <c r="P1688" t="s">
        <v>156</v>
      </c>
      <c r="Q1688" t="s">
        <v>340</v>
      </c>
      <c r="R1688" t="s">
        <v>518</v>
      </c>
      <c r="S1688">
        <v>153.012</v>
      </c>
      <c r="T1688">
        <v>-27.5</v>
      </c>
    </row>
    <row r="1689" spans="1:20" x14ac:dyDescent="0.35">
      <c r="A1689" t="s">
        <v>3230</v>
      </c>
      <c r="B1689">
        <v>3300005672</v>
      </c>
      <c r="C1689">
        <v>1182723</v>
      </c>
      <c r="D1689">
        <v>27</v>
      </c>
      <c r="E1689">
        <v>61704</v>
      </c>
      <c r="F1689">
        <v>0</v>
      </c>
      <c r="G1689">
        <v>0</v>
      </c>
      <c r="H1689">
        <v>2</v>
      </c>
      <c r="I1689">
        <v>47</v>
      </c>
      <c r="J1689">
        <v>62.45</v>
      </c>
      <c r="K1689">
        <v>0.99</v>
      </c>
      <c r="L1689">
        <v>57.5</v>
      </c>
      <c r="M1689" t="s">
        <v>153</v>
      </c>
      <c r="N1689" t="s">
        <v>523</v>
      </c>
      <c r="O1689" t="s">
        <v>524</v>
      </c>
      <c r="P1689" t="s">
        <v>156</v>
      </c>
      <c r="Q1689" t="s">
        <v>340</v>
      </c>
      <c r="R1689" t="s">
        <v>518</v>
      </c>
      <c r="S1689">
        <v>153.012</v>
      </c>
      <c r="T1689">
        <v>-27.5</v>
      </c>
    </row>
    <row r="1690" spans="1:20" x14ac:dyDescent="0.35">
      <c r="A1690" t="s">
        <v>3231</v>
      </c>
      <c r="B1690">
        <v>3300005669</v>
      </c>
      <c r="C1690">
        <v>2635661</v>
      </c>
      <c r="D1690">
        <v>261</v>
      </c>
      <c r="E1690">
        <v>13016</v>
      </c>
      <c r="F1690">
        <v>1</v>
      </c>
      <c r="G1690">
        <v>1</v>
      </c>
      <c r="H1690">
        <v>2</v>
      </c>
      <c r="I1690">
        <v>39</v>
      </c>
      <c r="J1690">
        <v>83.35</v>
      </c>
      <c r="K1690">
        <v>2.91</v>
      </c>
      <c r="L1690">
        <v>68.8</v>
      </c>
      <c r="M1690" t="s">
        <v>153</v>
      </c>
      <c r="N1690" t="s">
        <v>1951</v>
      </c>
      <c r="O1690" t="s">
        <v>1952</v>
      </c>
      <c r="P1690" t="s">
        <v>156</v>
      </c>
      <c r="Q1690" t="s">
        <v>340</v>
      </c>
      <c r="R1690" t="s">
        <v>518</v>
      </c>
      <c r="S1690">
        <v>153.012</v>
      </c>
      <c r="T1690">
        <v>-27.5</v>
      </c>
    </row>
    <row r="1691" spans="1:20" x14ac:dyDescent="0.35">
      <c r="A1691" t="s">
        <v>3232</v>
      </c>
      <c r="B1691">
        <v>3300005669</v>
      </c>
      <c r="C1691">
        <v>1239751</v>
      </c>
      <c r="D1691">
        <v>2</v>
      </c>
      <c r="E1691">
        <v>854623</v>
      </c>
      <c r="F1691">
        <v>0</v>
      </c>
      <c r="G1691">
        <v>0</v>
      </c>
      <c r="H1691">
        <v>1</v>
      </c>
      <c r="I1691">
        <v>48</v>
      </c>
      <c r="J1691">
        <v>62.45</v>
      </c>
      <c r="K1691">
        <v>0</v>
      </c>
      <c r="L1691">
        <v>62.45</v>
      </c>
      <c r="M1691" t="s">
        <v>153</v>
      </c>
      <c r="N1691" t="s">
        <v>3217</v>
      </c>
      <c r="O1691" t="s">
        <v>3218</v>
      </c>
      <c r="P1691" t="s">
        <v>156</v>
      </c>
      <c r="Q1691" t="s">
        <v>340</v>
      </c>
      <c r="R1691" t="s">
        <v>518</v>
      </c>
      <c r="S1691">
        <v>153.012</v>
      </c>
      <c r="T1691">
        <v>-27.5</v>
      </c>
    </row>
    <row r="1692" spans="1:20" x14ac:dyDescent="0.35">
      <c r="A1692" t="s">
        <v>3233</v>
      </c>
      <c r="B1692">
        <v>3300005669</v>
      </c>
      <c r="C1692">
        <v>1166179</v>
      </c>
      <c r="D1692">
        <v>1</v>
      </c>
      <c r="E1692">
        <v>1166179</v>
      </c>
      <c r="F1692">
        <v>1</v>
      </c>
      <c r="G1692">
        <v>1</v>
      </c>
      <c r="H1692">
        <v>1</v>
      </c>
      <c r="I1692">
        <v>48</v>
      </c>
      <c r="J1692">
        <v>65.84</v>
      </c>
      <c r="K1692">
        <v>0</v>
      </c>
      <c r="L1692">
        <v>65.84</v>
      </c>
      <c r="M1692" t="s">
        <v>153</v>
      </c>
      <c r="N1692" t="s">
        <v>3220</v>
      </c>
      <c r="O1692" t="s">
        <v>3221</v>
      </c>
      <c r="P1692" t="s">
        <v>156</v>
      </c>
      <c r="Q1692" t="s">
        <v>340</v>
      </c>
      <c r="R1692" t="s">
        <v>518</v>
      </c>
      <c r="S1692">
        <v>153.012</v>
      </c>
      <c r="T1692">
        <v>-27.5</v>
      </c>
    </row>
    <row r="1693" spans="1:20" x14ac:dyDescent="0.35">
      <c r="A1693" t="s">
        <v>3234</v>
      </c>
      <c r="B1693">
        <v>3300005677</v>
      </c>
      <c r="C1693">
        <v>1125584</v>
      </c>
      <c r="D1693">
        <v>64</v>
      </c>
      <c r="E1693">
        <v>30120</v>
      </c>
      <c r="F1693">
        <v>1</v>
      </c>
      <c r="G1693">
        <v>0</v>
      </c>
      <c r="H1693">
        <v>1</v>
      </c>
      <c r="I1693">
        <v>49</v>
      </c>
      <c r="J1693">
        <v>63.44</v>
      </c>
      <c r="K1693">
        <v>0</v>
      </c>
      <c r="L1693">
        <v>63.44</v>
      </c>
      <c r="M1693" t="s">
        <v>153</v>
      </c>
      <c r="N1693" t="s">
        <v>523</v>
      </c>
      <c r="O1693" t="s">
        <v>524</v>
      </c>
      <c r="P1693" t="s">
        <v>156</v>
      </c>
      <c r="Q1693" t="s">
        <v>340</v>
      </c>
      <c r="R1693" t="s">
        <v>518</v>
      </c>
      <c r="S1693">
        <v>153.012</v>
      </c>
      <c r="T1693">
        <v>-27.5</v>
      </c>
    </row>
    <row r="1694" spans="1:20" x14ac:dyDescent="0.35">
      <c r="A1694" t="s">
        <v>3235</v>
      </c>
      <c r="B1694">
        <v>3300005677</v>
      </c>
      <c r="C1694">
        <v>970949</v>
      </c>
      <c r="D1694">
        <v>69</v>
      </c>
      <c r="E1694">
        <v>22971</v>
      </c>
      <c r="F1694">
        <v>1</v>
      </c>
      <c r="G1694">
        <v>1</v>
      </c>
      <c r="H1694">
        <v>1</v>
      </c>
      <c r="I1694">
        <v>54</v>
      </c>
      <c r="J1694">
        <v>65.84</v>
      </c>
      <c r="K1694">
        <v>0</v>
      </c>
      <c r="L1694">
        <v>65.84</v>
      </c>
      <c r="M1694" t="s">
        <v>153</v>
      </c>
      <c r="N1694" t="s">
        <v>520</v>
      </c>
      <c r="O1694" t="s">
        <v>521</v>
      </c>
      <c r="P1694" t="s">
        <v>156</v>
      </c>
      <c r="Q1694" t="s">
        <v>340</v>
      </c>
      <c r="R1694" t="s">
        <v>518</v>
      </c>
      <c r="S1694">
        <v>153.012</v>
      </c>
      <c r="T1694">
        <v>-27.5</v>
      </c>
    </row>
    <row r="1695" spans="1:20" x14ac:dyDescent="0.35">
      <c r="A1695" t="s">
        <v>3236</v>
      </c>
      <c r="B1695">
        <v>3300005677</v>
      </c>
      <c r="C1695">
        <v>922994</v>
      </c>
      <c r="D1695">
        <v>31</v>
      </c>
      <c r="E1695">
        <v>56460</v>
      </c>
      <c r="F1695">
        <v>1</v>
      </c>
      <c r="G1695">
        <v>1</v>
      </c>
      <c r="H1695">
        <v>1</v>
      </c>
      <c r="I1695">
        <v>52</v>
      </c>
      <c r="J1695">
        <v>62.38</v>
      </c>
      <c r="K1695">
        <v>1.08</v>
      </c>
      <c r="L1695">
        <v>56.98</v>
      </c>
      <c r="M1695" t="s">
        <v>153</v>
      </c>
      <c r="N1695" t="s">
        <v>1954</v>
      </c>
      <c r="O1695" t="s">
        <v>1955</v>
      </c>
      <c r="P1695" t="s">
        <v>156</v>
      </c>
      <c r="Q1695" t="s">
        <v>340</v>
      </c>
      <c r="R1695" t="s">
        <v>518</v>
      </c>
      <c r="S1695">
        <v>153.012</v>
      </c>
      <c r="T1695">
        <v>-27.5</v>
      </c>
    </row>
    <row r="1696" spans="1:20" x14ac:dyDescent="0.35">
      <c r="A1696" t="s">
        <v>3237</v>
      </c>
      <c r="B1696">
        <v>3300005678</v>
      </c>
      <c r="C1696">
        <v>1172574</v>
      </c>
      <c r="D1696">
        <v>4</v>
      </c>
      <c r="E1696">
        <v>382635</v>
      </c>
      <c r="F1696">
        <v>0</v>
      </c>
      <c r="G1696">
        <v>0</v>
      </c>
      <c r="H1696">
        <v>1</v>
      </c>
      <c r="I1696">
        <v>48</v>
      </c>
      <c r="J1696">
        <v>63.44</v>
      </c>
      <c r="K1696">
        <v>0</v>
      </c>
      <c r="L1696">
        <v>63.44</v>
      </c>
      <c r="M1696" t="s">
        <v>153</v>
      </c>
      <c r="N1696" t="s">
        <v>523</v>
      </c>
      <c r="O1696" t="s">
        <v>524</v>
      </c>
      <c r="P1696" t="s">
        <v>156</v>
      </c>
      <c r="Q1696" t="s">
        <v>340</v>
      </c>
      <c r="R1696" t="s">
        <v>518</v>
      </c>
      <c r="S1696">
        <v>153.012</v>
      </c>
      <c r="T1696">
        <v>-27.5</v>
      </c>
    </row>
    <row r="1697" spans="1:20" x14ac:dyDescent="0.35">
      <c r="A1697" t="s">
        <v>3238</v>
      </c>
      <c r="B1697">
        <v>2030936003</v>
      </c>
      <c r="C1697">
        <v>2105980</v>
      </c>
      <c r="D1697">
        <v>319</v>
      </c>
      <c r="E1697">
        <v>7359</v>
      </c>
      <c r="F1697">
        <v>0</v>
      </c>
      <c r="G1697">
        <v>0</v>
      </c>
      <c r="H1697">
        <v>0</v>
      </c>
      <c r="I1697">
        <v>17</v>
      </c>
      <c r="J1697">
        <v>57.44</v>
      </c>
      <c r="K1697">
        <v>0.24</v>
      </c>
      <c r="L1697">
        <v>56.24</v>
      </c>
      <c r="M1697" t="s">
        <v>153</v>
      </c>
      <c r="N1697" t="s">
        <v>3239</v>
      </c>
      <c r="O1697" t="s">
        <v>3240</v>
      </c>
      <c r="P1697" t="s">
        <v>156</v>
      </c>
      <c r="Q1697" t="s">
        <v>340</v>
      </c>
      <c r="R1697" t="s">
        <v>553</v>
      </c>
      <c r="S1697">
        <v>5.8579999999999997</v>
      </c>
      <c r="T1697">
        <v>51.841999999999999</v>
      </c>
    </row>
    <row r="1698" spans="1:20" x14ac:dyDescent="0.35">
      <c r="A1698" t="s">
        <v>3241</v>
      </c>
      <c r="B1698">
        <v>2030936003</v>
      </c>
      <c r="C1698">
        <v>2123258</v>
      </c>
      <c r="D1698">
        <v>246</v>
      </c>
      <c r="E1698">
        <v>10997</v>
      </c>
      <c r="F1698">
        <v>0</v>
      </c>
      <c r="G1698">
        <v>0</v>
      </c>
      <c r="H1698">
        <v>0</v>
      </c>
      <c r="I1698">
        <v>15</v>
      </c>
      <c r="J1698">
        <v>83.61</v>
      </c>
      <c r="K1698">
        <v>1.64</v>
      </c>
      <c r="L1698">
        <v>75.41</v>
      </c>
      <c r="M1698" t="s">
        <v>153</v>
      </c>
      <c r="N1698" t="s">
        <v>3242</v>
      </c>
      <c r="O1698" t="s">
        <v>3243</v>
      </c>
      <c r="P1698" t="s">
        <v>156</v>
      </c>
      <c r="Q1698" t="s">
        <v>340</v>
      </c>
      <c r="R1698" t="s">
        <v>553</v>
      </c>
      <c r="S1698">
        <v>5.8579999999999997</v>
      </c>
      <c r="T1698">
        <v>51.841999999999999</v>
      </c>
    </row>
    <row r="1699" spans="1:20" x14ac:dyDescent="0.35">
      <c r="A1699" t="s">
        <v>3244</v>
      </c>
      <c r="B1699">
        <v>3300000558</v>
      </c>
      <c r="C1699">
        <v>2038198</v>
      </c>
      <c r="D1699">
        <v>77</v>
      </c>
      <c r="E1699">
        <v>41952</v>
      </c>
      <c r="F1699">
        <v>0</v>
      </c>
      <c r="G1699">
        <v>1</v>
      </c>
      <c r="H1699">
        <v>1</v>
      </c>
      <c r="I1699">
        <v>34</v>
      </c>
      <c r="J1699">
        <v>77.86</v>
      </c>
      <c r="K1699">
        <v>1.2</v>
      </c>
      <c r="L1699">
        <v>71.86</v>
      </c>
      <c r="M1699" t="s">
        <v>153</v>
      </c>
      <c r="N1699" t="s">
        <v>3245</v>
      </c>
      <c r="O1699" t="s">
        <v>3246</v>
      </c>
      <c r="P1699" t="s">
        <v>156</v>
      </c>
      <c r="Q1699" t="s">
        <v>557</v>
      </c>
      <c r="R1699" t="s">
        <v>698</v>
      </c>
      <c r="S1699">
        <v>-111.55</v>
      </c>
      <c r="T1699">
        <v>57.02</v>
      </c>
    </row>
    <row r="1700" spans="1:20" x14ac:dyDescent="0.35">
      <c r="A1700" t="s">
        <v>3247</v>
      </c>
      <c r="B1700">
        <v>3300000558</v>
      </c>
      <c r="C1700">
        <v>1614630</v>
      </c>
      <c r="D1700">
        <v>310</v>
      </c>
      <c r="E1700">
        <v>5229</v>
      </c>
      <c r="F1700">
        <v>0</v>
      </c>
      <c r="G1700">
        <v>0</v>
      </c>
      <c r="H1700">
        <v>0</v>
      </c>
      <c r="I1700">
        <v>15</v>
      </c>
      <c r="J1700">
        <v>65.52</v>
      </c>
      <c r="K1700">
        <v>1.29</v>
      </c>
      <c r="L1700">
        <v>59.07</v>
      </c>
      <c r="M1700" t="s">
        <v>153</v>
      </c>
      <c r="N1700" t="s">
        <v>3248</v>
      </c>
      <c r="O1700" t="s">
        <v>3249</v>
      </c>
      <c r="P1700" t="s">
        <v>156</v>
      </c>
      <c r="Q1700" t="s">
        <v>557</v>
      </c>
      <c r="R1700" t="s">
        <v>698</v>
      </c>
      <c r="S1700">
        <v>-111.55</v>
      </c>
      <c r="T1700">
        <v>57.02</v>
      </c>
    </row>
    <row r="1701" spans="1:20" x14ac:dyDescent="0.35">
      <c r="A1701" t="s">
        <v>3250</v>
      </c>
      <c r="B1701">
        <v>3300000558</v>
      </c>
      <c r="C1701">
        <v>3847812</v>
      </c>
      <c r="D1701">
        <v>441</v>
      </c>
      <c r="E1701">
        <v>10110</v>
      </c>
      <c r="F1701">
        <v>0</v>
      </c>
      <c r="G1701">
        <v>2</v>
      </c>
      <c r="H1701">
        <v>1</v>
      </c>
      <c r="I1701">
        <v>37</v>
      </c>
      <c r="J1701">
        <v>87.69</v>
      </c>
      <c r="K1701">
        <v>1.61</v>
      </c>
      <c r="L1701">
        <v>79.64</v>
      </c>
      <c r="M1701" t="s">
        <v>153</v>
      </c>
      <c r="N1701" t="s">
        <v>709</v>
      </c>
      <c r="O1701" t="s">
        <v>710</v>
      </c>
      <c r="P1701" t="s">
        <v>156</v>
      </c>
      <c r="Q1701" t="s">
        <v>557</v>
      </c>
      <c r="R1701" t="s">
        <v>698</v>
      </c>
      <c r="S1701">
        <v>-111.55</v>
      </c>
      <c r="T1701">
        <v>57.02</v>
      </c>
    </row>
    <row r="1702" spans="1:20" x14ac:dyDescent="0.35">
      <c r="A1702" t="s">
        <v>3251</v>
      </c>
      <c r="B1702">
        <v>3300000558</v>
      </c>
      <c r="C1702">
        <v>1162520</v>
      </c>
      <c r="D1702">
        <v>239</v>
      </c>
      <c r="E1702">
        <v>4842</v>
      </c>
      <c r="F1702">
        <v>0</v>
      </c>
      <c r="G1702">
        <v>0</v>
      </c>
      <c r="H1702">
        <v>0</v>
      </c>
      <c r="I1702">
        <v>25</v>
      </c>
      <c r="J1702">
        <v>65.38</v>
      </c>
      <c r="K1702">
        <v>1.1499999999999999</v>
      </c>
      <c r="L1702">
        <v>59.63</v>
      </c>
      <c r="M1702" t="s">
        <v>153</v>
      </c>
      <c r="N1702" t="s">
        <v>3252</v>
      </c>
      <c r="O1702" t="s">
        <v>3253</v>
      </c>
      <c r="P1702" t="s">
        <v>156</v>
      </c>
      <c r="Q1702" t="s">
        <v>557</v>
      </c>
      <c r="R1702" t="s">
        <v>698</v>
      </c>
      <c r="S1702">
        <v>-111.55</v>
      </c>
      <c r="T1702">
        <v>57.02</v>
      </c>
    </row>
    <row r="1703" spans="1:20" x14ac:dyDescent="0.35">
      <c r="A1703" t="s">
        <v>3254</v>
      </c>
      <c r="B1703">
        <v>3300000558</v>
      </c>
      <c r="C1703">
        <v>1003988</v>
      </c>
      <c r="D1703">
        <v>171</v>
      </c>
      <c r="E1703">
        <v>6309</v>
      </c>
      <c r="F1703">
        <v>0</v>
      </c>
      <c r="G1703">
        <v>0</v>
      </c>
      <c r="H1703">
        <v>0</v>
      </c>
      <c r="I1703">
        <v>18</v>
      </c>
      <c r="J1703">
        <v>57.86</v>
      </c>
      <c r="K1703">
        <v>1.31</v>
      </c>
      <c r="L1703">
        <v>51.31</v>
      </c>
      <c r="M1703" t="s">
        <v>153</v>
      </c>
      <c r="N1703" t="s">
        <v>2231</v>
      </c>
      <c r="O1703" t="s">
        <v>3255</v>
      </c>
      <c r="P1703" t="s">
        <v>156</v>
      </c>
      <c r="Q1703" t="s">
        <v>557</v>
      </c>
      <c r="R1703" t="s">
        <v>698</v>
      </c>
      <c r="S1703">
        <v>-111.55</v>
      </c>
      <c r="T1703">
        <v>57.02</v>
      </c>
    </row>
    <row r="1704" spans="1:20" x14ac:dyDescent="0.35">
      <c r="A1704" t="s">
        <v>3256</v>
      </c>
      <c r="B1704">
        <v>3300000558</v>
      </c>
      <c r="C1704">
        <v>1245706</v>
      </c>
      <c r="D1704">
        <v>147</v>
      </c>
      <c r="E1704">
        <v>9408</v>
      </c>
      <c r="F1704">
        <v>0</v>
      </c>
      <c r="G1704">
        <v>0</v>
      </c>
      <c r="H1704">
        <v>0</v>
      </c>
      <c r="I1704">
        <v>35</v>
      </c>
      <c r="J1704">
        <v>85.3</v>
      </c>
      <c r="K1704">
        <v>2.25</v>
      </c>
      <c r="L1704">
        <v>74.05</v>
      </c>
      <c r="M1704" t="s">
        <v>153</v>
      </c>
      <c r="N1704" t="s">
        <v>3257</v>
      </c>
      <c r="O1704" t="s">
        <v>3258</v>
      </c>
      <c r="P1704" t="s">
        <v>156</v>
      </c>
      <c r="Q1704" t="s">
        <v>557</v>
      </c>
      <c r="R1704" t="s">
        <v>698</v>
      </c>
      <c r="S1704">
        <v>-111.55</v>
      </c>
      <c r="T1704">
        <v>57.02</v>
      </c>
    </row>
    <row r="1705" spans="1:20" x14ac:dyDescent="0.35">
      <c r="A1705" t="s">
        <v>3259</v>
      </c>
      <c r="B1705">
        <v>3300000558</v>
      </c>
      <c r="C1705">
        <v>1805603</v>
      </c>
      <c r="D1705">
        <v>113</v>
      </c>
      <c r="E1705">
        <v>30086</v>
      </c>
      <c r="F1705">
        <v>1</v>
      </c>
      <c r="G1705">
        <v>1</v>
      </c>
      <c r="H1705">
        <v>1</v>
      </c>
      <c r="I1705">
        <v>25</v>
      </c>
      <c r="J1705">
        <v>70.319999999999993</v>
      </c>
      <c r="K1705">
        <v>3.23</v>
      </c>
      <c r="L1705">
        <v>54.17</v>
      </c>
      <c r="M1705" t="s">
        <v>153</v>
      </c>
      <c r="N1705" t="s">
        <v>3260</v>
      </c>
      <c r="O1705" t="s">
        <v>3261</v>
      </c>
      <c r="P1705" t="s">
        <v>156</v>
      </c>
      <c r="Q1705" t="s">
        <v>557</v>
      </c>
      <c r="R1705" t="s">
        <v>698</v>
      </c>
      <c r="S1705">
        <v>-111.55</v>
      </c>
      <c r="T1705">
        <v>57.02</v>
      </c>
    </row>
    <row r="1706" spans="1:20" x14ac:dyDescent="0.35">
      <c r="A1706" t="s">
        <v>3262</v>
      </c>
      <c r="B1706">
        <v>3300000558</v>
      </c>
      <c r="C1706">
        <v>1940328</v>
      </c>
      <c r="D1706">
        <v>302</v>
      </c>
      <c r="E1706">
        <v>7024</v>
      </c>
      <c r="F1706">
        <v>1</v>
      </c>
      <c r="G1706">
        <v>2</v>
      </c>
      <c r="H1706">
        <v>1</v>
      </c>
      <c r="I1706">
        <v>37</v>
      </c>
      <c r="J1706">
        <v>70.22</v>
      </c>
      <c r="K1706">
        <v>4.01</v>
      </c>
      <c r="L1706">
        <v>50.17</v>
      </c>
      <c r="M1706" t="s">
        <v>153</v>
      </c>
      <c r="N1706" t="s">
        <v>3263</v>
      </c>
      <c r="O1706" t="s">
        <v>3264</v>
      </c>
      <c r="P1706" t="s">
        <v>156</v>
      </c>
      <c r="Q1706" t="s">
        <v>557</v>
      </c>
      <c r="R1706" t="s">
        <v>698</v>
      </c>
      <c r="S1706">
        <v>-111.55</v>
      </c>
      <c r="T1706">
        <v>57.02</v>
      </c>
    </row>
    <row r="1707" spans="1:20" x14ac:dyDescent="0.35">
      <c r="A1707" t="s">
        <v>3265</v>
      </c>
      <c r="B1707">
        <v>3300000558</v>
      </c>
      <c r="C1707">
        <v>1957464</v>
      </c>
      <c r="D1707">
        <v>179</v>
      </c>
      <c r="E1707">
        <v>13160</v>
      </c>
      <c r="F1707">
        <v>2</v>
      </c>
      <c r="G1707">
        <v>1</v>
      </c>
      <c r="H1707">
        <v>1</v>
      </c>
      <c r="I1707">
        <v>41</v>
      </c>
      <c r="J1707">
        <v>90.11</v>
      </c>
      <c r="K1707">
        <v>2.36</v>
      </c>
      <c r="L1707">
        <v>78.31</v>
      </c>
      <c r="M1707" t="s">
        <v>183</v>
      </c>
      <c r="N1707" t="s">
        <v>3266</v>
      </c>
      <c r="O1707" t="s">
        <v>3267</v>
      </c>
      <c r="P1707" t="s">
        <v>156</v>
      </c>
      <c r="Q1707" t="s">
        <v>557</v>
      </c>
      <c r="R1707" t="s">
        <v>698</v>
      </c>
      <c r="S1707">
        <v>-111.55</v>
      </c>
      <c r="T1707">
        <v>57.02</v>
      </c>
    </row>
    <row r="1708" spans="1:20" x14ac:dyDescent="0.35">
      <c r="A1708" t="s">
        <v>3268</v>
      </c>
      <c r="B1708">
        <v>3300029239</v>
      </c>
      <c r="C1708">
        <v>930821</v>
      </c>
      <c r="D1708">
        <v>19</v>
      </c>
      <c r="E1708">
        <v>91844</v>
      </c>
      <c r="F1708">
        <v>1</v>
      </c>
      <c r="G1708">
        <v>1</v>
      </c>
      <c r="H1708">
        <v>1</v>
      </c>
      <c r="I1708">
        <v>35</v>
      </c>
      <c r="J1708">
        <v>64.959999999999994</v>
      </c>
      <c r="K1708">
        <v>1.71</v>
      </c>
      <c r="L1708">
        <v>56.41</v>
      </c>
      <c r="M1708" t="s">
        <v>153</v>
      </c>
      <c r="N1708" t="s">
        <v>3269</v>
      </c>
      <c r="O1708" t="s">
        <v>1949</v>
      </c>
      <c r="P1708" t="s">
        <v>156</v>
      </c>
      <c r="Q1708" t="s">
        <v>526</v>
      </c>
      <c r="R1708" t="s">
        <v>1615</v>
      </c>
      <c r="S1708">
        <v>18.1084</v>
      </c>
      <c r="T1708">
        <v>59.310699999999997</v>
      </c>
    </row>
    <row r="1709" spans="1:20" x14ac:dyDescent="0.35">
      <c r="A1709" t="s">
        <v>3270</v>
      </c>
      <c r="B1709">
        <v>3300029239</v>
      </c>
      <c r="C1709">
        <v>503946</v>
      </c>
      <c r="D1709">
        <v>69</v>
      </c>
      <c r="E1709">
        <v>8207</v>
      </c>
      <c r="F1709">
        <v>1</v>
      </c>
      <c r="G1709">
        <v>0</v>
      </c>
      <c r="H1709">
        <v>1</v>
      </c>
      <c r="I1709">
        <v>29</v>
      </c>
      <c r="J1709">
        <v>60.44</v>
      </c>
      <c r="K1709">
        <v>0</v>
      </c>
      <c r="L1709">
        <v>60.44</v>
      </c>
      <c r="M1709" t="s">
        <v>153</v>
      </c>
      <c r="N1709" t="s">
        <v>3271</v>
      </c>
      <c r="O1709" t="s">
        <v>3194</v>
      </c>
      <c r="P1709" t="s">
        <v>156</v>
      </c>
      <c r="Q1709" t="s">
        <v>526</v>
      </c>
      <c r="R1709" t="s">
        <v>1615</v>
      </c>
      <c r="S1709">
        <v>18.1084</v>
      </c>
      <c r="T1709">
        <v>59.310699999999997</v>
      </c>
    </row>
    <row r="1710" spans="1:20" x14ac:dyDescent="0.35">
      <c r="A1710" t="s">
        <v>3272</v>
      </c>
      <c r="B1710">
        <v>3300029239</v>
      </c>
      <c r="C1710">
        <v>3947476</v>
      </c>
      <c r="D1710">
        <v>247</v>
      </c>
      <c r="E1710">
        <v>25741</v>
      </c>
      <c r="F1710">
        <v>0</v>
      </c>
      <c r="G1710">
        <v>0</v>
      </c>
      <c r="H1710">
        <v>0</v>
      </c>
      <c r="I1710">
        <v>30</v>
      </c>
      <c r="J1710">
        <v>92.12</v>
      </c>
      <c r="K1710">
        <v>0.62</v>
      </c>
      <c r="L1710">
        <v>89.02</v>
      </c>
      <c r="M1710" t="s">
        <v>153</v>
      </c>
      <c r="N1710" t="s">
        <v>3273</v>
      </c>
      <c r="O1710" t="s">
        <v>3212</v>
      </c>
      <c r="P1710" t="s">
        <v>156</v>
      </c>
      <c r="Q1710" t="s">
        <v>526</v>
      </c>
      <c r="R1710" t="s">
        <v>1615</v>
      </c>
      <c r="S1710">
        <v>18.1084</v>
      </c>
      <c r="T1710">
        <v>59.310699999999997</v>
      </c>
    </row>
    <row r="1711" spans="1:20" x14ac:dyDescent="0.35">
      <c r="A1711" t="s">
        <v>3274</v>
      </c>
      <c r="B1711">
        <v>3300029239</v>
      </c>
      <c r="C1711">
        <v>2841061</v>
      </c>
      <c r="D1711">
        <v>327</v>
      </c>
      <c r="E1711">
        <v>11070</v>
      </c>
      <c r="F1711">
        <v>1</v>
      </c>
      <c r="G1711">
        <v>1</v>
      </c>
      <c r="H1711">
        <v>1</v>
      </c>
      <c r="I1711">
        <v>42</v>
      </c>
      <c r="J1711">
        <v>81.319999999999993</v>
      </c>
      <c r="K1711">
        <v>0.88</v>
      </c>
      <c r="L1711">
        <v>76.92</v>
      </c>
      <c r="M1711" t="s">
        <v>153</v>
      </c>
      <c r="N1711" t="s">
        <v>3275</v>
      </c>
      <c r="O1711" t="s">
        <v>3276</v>
      </c>
      <c r="P1711" t="s">
        <v>156</v>
      </c>
      <c r="Q1711" t="s">
        <v>526</v>
      </c>
      <c r="R1711" t="s">
        <v>1615</v>
      </c>
      <c r="S1711">
        <v>18.1084</v>
      </c>
      <c r="T1711">
        <v>59.310699999999997</v>
      </c>
    </row>
    <row r="1712" spans="1:20" x14ac:dyDescent="0.35">
      <c r="A1712" t="s">
        <v>3277</v>
      </c>
      <c r="B1712">
        <v>3300029239</v>
      </c>
      <c r="C1712">
        <v>2181690</v>
      </c>
      <c r="D1712">
        <v>336</v>
      </c>
      <c r="E1712">
        <v>7196</v>
      </c>
      <c r="F1712">
        <v>0</v>
      </c>
      <c r="G1712">
        <v>0</v>
      </c>
      <c r="H1712">
        <v>0</v>
      </c>
      <c r="I1712">
        <v>28</v>
      </c>
      <c r="J1712">
        <v>71.92</v>
      </c>
      <c r="K1712">
        <v>1.83</v>
      </c>
      <c r="L1712">
        <v>62.77</v>
      </c>
      <c r="M1712" t="s">
        <v>153</v>
      </c>
      <c r="N1712" t="s">
        <v>3278</v>
      </c>
      <c r="O1712" t="s">
        <v>910</v>
      </c>
      <c r="P1712" t="s">
        <v>156</v>
      </c>
      <c r="Q1712" t="s">
        <v>526</v>
      </c>
      <c r="R1712" t="s">
        <v>1615</v>
      </c>
      <c r="S1712">
        <v>18.1084</v>
      </c>
      <c r="T1712">
        <v>59.310699999999997</v>
      </c>
    </row>
    <row r="1713" spans="1:20" x14ac:dyDescent="0.35">
      <c r="A1713" t="s">
        <v>3279</v>
      </c>
      <c r="B1713">
        <v>3300005690</v>
      </c>
      <c r="C1713">
        <v>726943</v>
      </c>
      <c r="D1713">
        <v>50</v>
      </c>
      <c r="E1713">
        <v>22807</v>
      </c>
      <c r="F1713">
        <v>2</v>
      </c>
      <c r="G1713">
        <v>1</v>
      </c>
      <c r="H1713">
        <v>1</v>
      </c>
      <c r="I1713">
        <v>36</v>
      </c>
      <c r="J1713">
        <v>69.16</v>
      </c>
      <c r="K1713">
        <v>2.25</v>
      </c>
      <c r="L1713">
        <v>57.91</v>
      </c>
      <c r="M1713" t="s">
        <v>153</v>
      </c>
      <c r="N1713" t="s">
        <v>1500</v>
      </c>
      <c r="O1713" t="s">
        <v>1501</v>
      </c>
      <c r="P1713" t="s">
        <v>156</v>
      </c>
      <c r="Q1713" t="s">
        <v>340</v>
      </c>
      <c r="R1713" t="s">
        <v>518</v>
      </c>
      <c r="S1713">
        <v>153.012</v>
      </c>
      <c r="T1713">
        <v>-27.5</v>
      </c>
    </row>
    <row r="1714" spans="1:20" x14ac:dyDescent="0.35">
      <c r="A1714" t="s">
        <v>3280</v>
      </c>
      <c r="B1714">
        <v>3300005690</v>
      </c>
      <c r="C1714">
        <v>598212</v>
      </c>
      <c r="D1714">
        <v>75</v>
      </c>
      <c r="E1714">
        <v>9542</v>
      </c>
      <c r="F1714">
        <v>0</v>
      </c>
      <c r="G1714">
        <v>1</v>
      </c>
      <c r="H1714">
        <v>1</v>
      </c>
      <c r="I1714">
        <v>34</v>
      </c>
      <c r="J1714">
        <v>54.62</v>
      </c>
      <c r="K1714">
        <v>0</v>
      </c>
      <c r="L1714">
        <v>54.62</v>
      </c>
      <c r="M1714" t="s">
        <v>153</v>
      </c>
      <c r="N1714" t="s">
        <v>520</v>
      </c>
      <c r="O1714" t="s">
        <v>521</v>
      </c>
      <c r="P1714" t="s">
        <v>156</v>
      </c>
      <c r="Q1714" t="s">
        <v>340</v>
      </c>
      <c r="R1714" t="s">
        <v>518</v>
      </c>
      <c r="S1714">
        <v>153.012</v>
      </c>
      <c r="T1714">
        <v>-27.5</v>
      </c>
    </row>
    <row r="1715" spans="1:20" x14ac:dyDescent="0.35">
      <c r="A1715" t="s">
        <v>3281</v>
      </c>
      <c r="B1715">
        <v>3300005689</v>
      </c>
      <c r="C1715">
        <v>924334</v>
      </c>
      <c r="D1715">
        <v>16</v>
      </c>
      <c r="E1715">
        <v>75956</v>
      </c>
      <c r="F1715">
        <v>1</v>
      </c>
      <c r="G1715">
        <v>1</v>
      </c>
      <c r="H1715">
        <v>1</v>
      </c>
      <c r="I1715">
        <v>43</v>
      </c>
      <c r="J1715">
        <v>78.55</v>
      </c>
      <c r="K1715">
        <v>1.1200000000000001</v>
      </c>
      <c r="L1715">
        <v>72.95</v>
      </c>
      <c r="M1715" t="s">
        <v>153</v>
      </c>
      <c r="N1715" t="s">
        <v>3282</v>
      </c>
      <c r="O1715" t="s">
        <v>3283</v>
      </c>
      <c r="P1715" t="s">
        <v>156</v>
      </c>
      <c r="Q1715" t="s">
        <v>340</v>
      </c>
      <c r="R1715" t="s">
        <v>518</v>
      </c>
      <c r="S1715">
        <v>153.012</v>
      </c>
      <c r="T1715">
        <v>-27.5</v>
      </c>
    </row>
    <row r="1716" spans="1:20" x14ac:dyDescent="0.35">
      <c r="A1716" t="s">
        <v>3284</v>
      </c>
      <c r="B1716">
        <v>3300005689</v>
      </c>
      <c r="C1716">
        <v>2840179</v>
      </c>
      <c r="D1716">
        <v>63</v>
      </c>
      <c r="E1716">
        <v>77076</v>
      </c>
      <c r="F1716">
        <v>1</v>
      </c>
      <c r="G1716">
        <v>1</v>
      </c>
      <c r="H1716">
        <v>1</v>
      </c>
      <c r="I1716">
        <v>43</v>
      </c>
      <c r="J1716">
        <v>94.59</v>
      </c>
      <c r="K1716">
        <v>0.89</v>
      </c>
      <c r="L1716">
        <v>90.14</v>
      </c>
      <c r="M1716" t="s">
        <v>183</v>
      </c>
      <c r="N1716" t="s">
        <v>1951</v>
      </c>
      <c r="O1716" t="s">
        <v>1952</v>
      </c>
      <c r="P1716" t="s">
        <v>156</v>
      </c>
      <c r="Q1716" t="s">
        <v>340</v>
      </c>
      <c r="R1716" t="s">
        <v>518</v>
      </c>
      <c r="S1716">
        <v>153.012</v>
      </c>
      <c r="T1716">
        <v>-27.5</v>
      </c>
    </row>
    <row r="1717" spans="1:20" x14ac:dyDescent="0.35">
      <c r="A1717" t="s">
        <v>3285</v>
      </c>
      <c r="B1717">
        <v>3300005689</v>
      </c>
      <c r="C1717">
        <v>941859</v>
      </c>
      <c r="D1717">
        <v>1</v>
      </c>
      <c r="E1717">
        <v>941859</v>
      </c>
      <c r="F1717">
        <v>1</v>
      </c>
      <c r="G1717">
        <v>1</v>
      </c>
      <c r="H1717">
        <v>1</v>
      </c>
      <c r="I1717">
        <v>48</v>
      </c>
      <c r="J1717">
        <v>62.38</v>
      </c>
      <c r="K1717">
        <v>0</v>
      </c>
      <c r="L1717">
        <v>62.38</v>
      </c>
      <c r="M1717" t="s">
        <v>153</v>
      </c>
      <c r="N1717" t="s">
        <v>1954</v>
      </c>
      <c r="O1717" t="s">
        <v>1955</v>
      </c>
      <c r="P1717" t="s">
        <v>156</v>
      </c>
      <c r="Q1717" t="s">
        <v>340</v>
      </c>
      <c r="R1717" t="s">
        <v>518</v>
      </c>
      <c r="S1717">
        <v>153.012</v>
      </c>
      <c r="T1717">
        <v>-27.5</v>
      </c>
    </row>
    <row r="1718" spans="1:20" x14ac:dyDescent="0.35">
      <c r="A1718" t="s">
        <v>3286</v>
      </c>
      <c r="B1718">
        <v>3300005689</v>
      </c>
      <c r="C1718">
        <v>942202</v>
      </c>
      <c r="D1718">
        <v>13</v>
      </c>
      <c r="E1718">
        <v>109263</v>
      </c>
      <c r="F1718">
        <v>1</v>
      </c>
      <c r="G1718">
        <v>1</v>
      </c>
      <c r="H1718">
        <v>1</v>
      </c>
      <c r="I1718">
        <v>42</v>
      </c>
      <c r="J1718">
        <v>68.81</v>
      </c>
      <c r="K1718">
        <v>0</v>
      </c>
      <c r="L1718">
        <v>68.81</v>
      </c>
      <c r="M1718" t="s">
        <v>153</v>
      </c>
      <c r="N1718" t="s">
        <v>520</v>
      </c>
      <c r="O1718" t="s">
        <v>521</v>
      </c>
      <c r="P1718" t="s">
        <v>156</v>
      </c>
      <c r="Q1718" t="s">
        <v>340</v>
      </c>
      <c r="R1718" t="s">
        <v>518</v>
      </c>
      <c r="S1718">
        <v>153.012</v>
      </c>
      <c r="T1718">
        <v>-27.5</v>
      </c>
    </row>
    <row r="1719" spans="1:20" x14ac:dyDescent="0.35">
      <c r="A1719" t="s">
        <v>3287</v>
      </c>
      <c r="B1719">
        <v>3300005689</v>
      </c>
      <c r="C1719">
        <v>1217104</v>
      </c>
      <c r="D1719">
        <v>36</v>
      </c>
      <c r="E1719">
        <v>54007</v>
      </c>
      <c r="F1719">
        <v>2</v>
      </c>
      <c r="G1719">
        <v>1</v>
      </c>
      <c r="H1719">
        <v>1</v>
      </c>
      <c r="I1719">
        <v>45</v>
      </c>
      <c r="J1719">
        <v>63.47</v>
      </c>
      <c r="K1719">
        <v>0</v>
      </c>
      <c r="L1719">
        <v>63.47</v>
      </c>
      <c r="M1719" t="s">
        <v>153</v>
      </c>
      <c r="N1719" t="s">
        <v>3220</v>
      </c>
      <c r="O1719" t="s">
        <v>3221</v>
      </c>
      <c r="P1719" t="s">
        <v>156</v>
      </c>
      <c r="Q1719" t="s">
        <v>340</v>
      </c>
      <c r="R1719" t="s">
        <v>518</v>
      </c>
      <c r="S1719">
        <v>153.012</v>
      </c>
      <c r="T1719">
        <v>-27.5</v>
      </c>
    </row>
    <row r="1720" spans="1:20" x14ac:dyDescent="0.35">
      <c r="A1720" t="s">
        <v>3288</v>
      </c>
      <c r="B1720">
        <v>3300005689</v>
      </c>
      <c r="C1720">
        <v>855528</v>
      </c>
      <c r="D1720">
        <v>97</v>
      </c>
      <c r="E1720">
        <v>11278</v>
      </c>
      <c r="F1720">
        <v>0</v>
      </c>
      <c r="G1720">
        <v>0</v>
      </c>
      <c r="H1720">
        <v>0</v>
      </c>
      <c r="I1720">
        <v>27</v>
      </c>
      <c r="J1720">
        <v>60.78</v>
      </c>
      <c r="K1720">
        <v>0</v>
      </c>
      <c r="L1720">
        <v>60.78</v>
      </c>
      <c r="M1720" t="s">
        <v>153</v>
      </c>
      <c r="N1720" t="s">
        <v>3289</v>
      </c>
      <c r="O1720" t="s">
        <v>3290</v>
      </c>
      <c r="P1720" t="s">
        <v>156</v>
      </c>
      <c r="Q1720" t="s">
        <v>340</v>
      </c>
      <c r="R1720" t="s">
        <v>518</v>
      </c>
      <c r="S1720">
        <v>153.012</v>
      </c>
      <c r="T1720">
        <v>-27.5</v>
      </c>
    </row>
    <row r="1721" spans="1:20" x14ac:dyDescent="0.35">
      <c r="A1721" t="s">
        <v>3291</v>
      </c>
      <c r="B1721">
        <v>3300028625</v>
      </c>
      <c r="C1721">
        <v>819594</v>
      </c>
      <c r="D1721">
        <v>96</v>
      </c>
      <c r="E1721">
        <v>13247</v>
      </c>
      <c r="F1721">
        <v>0</v>
      </c>
      <c r="G1721">
        <v>1</v>
      </c>
      <c r="H1721">
        <v>0</v>
      </c>
      <c r="I1721">
        <v>27</v>
      </c>
      <c r="J1721">
        <v>77.97</v>
      </c>
      <c r="K1721">
        <v>0</v>
      </c>
      <c r="L1721">
        <v>77.97</v>
      </c>
      <c r="M1721" t="s">
        <v>153</v>
      </c>
      <c r="N1721" t="s">
        <v>1652</v>
      </c>
      <c r="O1721" t="s">
        <v>1653</v>
      </c>
      <c r="P1721" t="s">
        <v>156</v>
      </c>
      <c r="Q1721" t="s">
        <v>157</v>
      </c>
      <c r="R1721" t="s">
        <v>1615</v>
      </c>
      <c r="S1721">
        <v>-88.23</v>
      </c>
      <c r="T1721">
        <v>44.11</v>
      </c>
    </row>
    <row r="1722" spans="1:20" x14ac:dyDescent="0.35">
      <c r="A1722" t="s">
        <v>3292</v>
      </c>
      <c r="B1722">
        <v>3300028625</v>
      </c>
      <c r="C1722">
        <v>718828</v>
      </c>
      <c r="D1722">
        <v>41</v>
      </c>
      <c r="E1722">
        <v>27659</v>
      </c>
      <c r="F1722">
        <v>1</v>
      </c>
      <c r="G1722">
        <v>1</v>
      </c>
      <c r="H1722">
        <v>1</v>
      </c>
      <c r="I1722">
        <v>47</v>
      </c>
      <c r="J1722">
        <v>74.84</v>
      </c>
      <c r="K1722">
        <v>0.16</v>
      </c>
      <c r="L1722">
        <v>74.040000000000006</v>
      </c>
      <c r="M1722" t="s">
        <v>153</v>
      </c>
      <c r="N1722" t="s">
        <v>3293</v>
      </c>
      <c r="O1722" t="s">
        <v>1071</v>
      </c>
      <c r="P1722" t="s">
        <v>156</v>
      </c>
      <c r="Q1722" t="s">
        <v>157</v>
      </c>
      <c r="R1722" t="s">
        <v>1615</v>
      </c>
      <c r="S1722">
        <v>-88.23</v>
      </c>
      <c r="T1722">
        <v>44.11</v>
      </c>
    </row>
    <row r="1723" spans="1:20" x14ac:dyDescent="0.35">
      <c r="A1723" t="s">
        <v>3294</v>
      </c>
      <c r="B1723">
        <v>3300028625</v>
      </c>
      <c r="C1723">
        <v>2550531</v>
      </c>
      <c r="D1723">
        <v>249</v>
      </c>
      <c r="E1723">
        <v>14359</v>
      </c>
      <c r="F1723">
        <v>0</v>
      </c>
      <c r="G1723">
        <v>1</v>
      </c>
      <c r="H1723">
        <v>0</v>
      </c>
      <c r="I1723">
        <v>32</v>
      </c>
      <c r="J1723">
        <v>90.48</v>
      </c>
      <c r="K1723">
        <v>4.29</v>
      </c>
      <c r="L1723">
        <v>69.03</v>
      </c>
      <c r="M1723" t="s">
        <v>153</v>
      </c>
      <c r="N1723" t="s">
        <v>1271</v>
      </c>
      <c r="O1723" t="s">
        <v>1272</v>
      </c>
      <c r="P1723" t="s">
        <v>156</v>
      </c>
      <c r="Q1723" t="s">
        <v>157</v>
      </c>
      <c r="R1723" t="s">
        <v>1615</v>
      </c>
      <c r="S1723">
        <v>-88.23</v>
      </c>
      <c r="T1723">
        <v>44.11</v>
      </c>
    </row>
    <row r="1724" spans="1:20" x14ac:dyDescent="0.35">
      <c r="A1724" t="s">
        <v>3295</v>
      </c>
      <c r="B1724">
        <v>3300028625</v>
      </c>
      <c r="C1724">
        <v>2554720</v>
      </c>
      <c r="D1724">
        <v>141</v>
      </c>
      <c r="E1724">
        <v>29597</v>
      </c>
      <c r="F1724">
        <v>0</v>
      </c>
      <c r="G1724">
        <v>0</v>
      </c>
      <c r="H1724">
        <v>0</v>
      </c>
      <c r="I1724">
        <v>40</v>
      </c>
      <c r="J1724">
        <v>95.4</v>
      </c>
      <c r="K1724">
        <v>1.1499999999999999</v>
      </c>
      <c r="L1724">
        <v>89.65</v>
      </c>
      <c r="M1724" t="s">
        <v>153</v>
      </c>
      <c r="N1724" t="s">
        <v>1639</v>
      </c>
      <c r="O1724" t="s">
        <v>1640</v>
      </c>
      <c r="P1724" t="s">
        <v>156</v>
      </c>
      <c r="Q1724" t="s">
        <v>157</v>
      </c>
      <c r="R1724" t="s">
        <v>1615</v>
      </c>
      <c r="S1724">
        <v>-88.23</v>
      </c>
      <c r="T1724">
        <v>44.11</v>
      </c>
    </row>
    <row r="1725" spans="1:20" x14ac:dyDescent="0.35">
      <c r="A1725" t="s">
        <v>3296</v>
      </c>
      <c r="B1725">
        <v>3300028625</v>
      </c>
      <c r="C1725">
        <v>2576753</v>
      </c>
      <c r="D1725">
        <v>447</v>
      </c>
      <c r="E1725">
        <v>6130</v>
      </c>
      <c r="F1725">
        <v>2</v>
      </c>
      <c r="G1725">
        <v>0</v>
      </c>
      <c r="H1725">
        <v>0</v>
      </c>
      <c r="I1725">
        <v>25</v>
      </c>
      <c r="J1725">
        <v>58.53</v>
      </c>
      <c r="K1725">
        <v>1.45</v>
      </c>
      <c r="L1725">
        <v>51.28</v>
      </c>
      <c r="M1725" t="s">
        <v>153</v>
      </c>
      <c r="N1725" t="s">
        <v>3297</v>
      </c>
      <c r="O1725" t="s">
        <v>3298</v>
      </c>
      <c r="P1725" t="s">
        <v>156</v>
      </c>
      <c r="Q1725" t="s">
        <v>157</v>
      </c>
      <c r="R1725" t="s">
        <v>1615</v>
      </c>
      <c r="S1725">
        <v>-88.23</v>
      </c>
      <c r="T1725">
        <v>44.11</v>
      </c>
    </row>
    <row r="1726" spans="1:20" x14ac:dyDescent="0.35">
      <c r="A1726" t="s">
        <v>3299</v>
      </c>
      <c r="B1726">
        <v>3300028625</v>
      </c>
      <c r="C1726">
        <v>2924656</v>
      </c>
      <c r="D1726">
        <v>65</v>
      </c>
      <c r="E1726">
        <v>98871</v>
      </c>
      <c r="F1726">
        <v>0</v>
      </c>
      <c r="G1726">
        <v>1</v>
      </c>
      <c r="H1726">
        <v>0</v>
      </c>
      <c r="I1726">
        <v>45</v>
      </c>
      <c r="J1726">
        <v>98.12</v>
      </c>
      <c r="K1726">
        <v>0.47</v>
      </c>
      <c r="L1726">
        <v>95.77</v>
      </c>
      <c r="M1726" t="s">
        <v>153</v>
      </c>
      <c r="N1726" t="s">
        <v>1622</v>
      </c>
      <c r="O1726" t="s">
        <v>1623</v>
      </c>
      <c r="P1726" t="s">
        <v>156</v>
      </c>
      <c r="Q1726" t="s">
        <v>157</v>
      </c>
      <c r="R1726" t="s">
        <v>1615</v>
      </c>
      <c r="S1726">
        <v>-88.23</v>
      </c>
      <c r="T1726">
        <v>44.11</v>
      </c>
    </row>
    <row r="1727" spans="1:20" x14ac:dyDescent="0.35">
      <c r="A1727" t="s">
        <v>3300</v>
      </c>
      <c r="B1727">
        <v>3300028625</v>
      </c>
      <c r="C1727">
        <v>2867232</v>
      </c>
      <c r="D1727">
        <v>422</v>
      </c>
      <c r="E1727">
        <v>7626</v>
      </c>
      <c r="F1727">
        <v>1</v>
      </c>
      <c r="G1727">
        <v>5</v>
      </c>
      <c r="H1727">
        <v>1</v>
      </c>
      <c r="I1727">
        <v>36</v>
      </c>
      <c r="J1727">
        <v>83.33</v>
      </c>
      <c r="K1727">
        <v>2.94</v>
      </c>
      <c r="L1727">
        <v>68.63</v>
      </c>
      <c r="M1727" t="s">
        <v>153</v>
      </c>
      <c r="N1727" t="s">
        <v>3301</v>
      </c>
      <c r="O1727" t="s">
        <v>3302</v>
      </c>
      <c r="P1727" t="s">
        <v>156</v>
      </c>
      <c r="Q1727" t="s">
        <v>157</v>
      </c>
      <c r="R1727" t="s">
        <v>1615</v>
      </c>
      <c r="S1727">
        <v>-88.23</v>
      </c>
      <c r="T1727">
        <v>44.11</v>
      </c>
    </row>
    <row r="1728" spans="1:20" x14ac:dyDescent="0.35">
      <c r="A1728" t="s">
        <v>88</v>
      </c>
      <c r="B1728">
        <v>3300028625</v>
      </c>
      <c r="C1728">
        <v>3186424</v>
      </c>
      <c r="D1728">
        <v>4</v>
      </c>
      <c r="E1728">
        <v>2274986</v>
      </c>
      <c r="F1728">
        <v>1</v>
      </c>
      <c r="G1728">
        <v>1</v>
      </c>
      <c r="H1728">
        <v>1</v>
      </c>
      <c r="I1728">
        <v>47</v>
      </c>
      <c r="J1728">
        <v>94.7</v>
      </c>
      <c r="K1728">
        <v>2.56</v>
      </c>
      <c r="L1728">
        <v>81.900000000000006</v>
      </c>
      <c r="M1728" t="s">
        <v>183</v>
      </c>
      <c r="N1728" t="s">
        <v>1641</v>
      </c>
      <c r="O1728" t="s">
        <v>1009</v>
      </c>
      <c r="P1728" t="s">
        <v>156</v>
      </c>
      <c r="Q1728" t="s">
        <v>157</v>
      </c>
      <c r="R1728" t="s">
        <v>1615</v>
      </c>
      <c r="S1728">
        <v>-88.23</v>
      </c>
      <c r="T1728">
        <v>44.11</v>
      </c>
    </row>
    <row r="1729" spans="1:20" x14ac:dyDescent="0.35">
      <c r="A1729" t="s">
        <v>3303</v>
      </c>
      <c r="B1729">
        <v>3300028625</v>
      </c>
      <c r="C1729">
        <v>3183678</v>
      </c>
      <c r="D1729">
        <v>86</v>
      </c>
      <c r="E1729">
        <v>68646</v>
      </c>
      <c r="F1729">
        <v>2</v>
      </c>
      <c r="G1729">
        <v>0</v>
      </c>
      <c r="H1729">
        <v>0</v>
      </c>
      <c r="I1729">
        <v>45</v>
      </c>
      <c r="J1729">
        <v>95.37</v>
      </c>
      <c r="K1729">
        <v>1.95</v>
      </c>
      <c r="L1729">
        <v>85.62</v>
      </c>
      <c r="M1729" t="s">
        <v>153</v>
      </c>
      <c r="N1729" t="s">
        <v>3304</v>
      </c>
      <c r="O1729" t="s">
        <v>3042</v>
      </c>
      <c r="P1729" t="s">
        <v>156</v>
      </c>
      <c r="Q1729" t="s">
        <v>157</v>
      </c>
      <c r="R1729" t="s">
        <v>1615</v>
      </c>
      <c r="S1729">
        <v>-88.23</v>
      </c>
      <c r="T1729">
        <v>44.11</v>
      </c>
    </row>
    <row r="1730" spans="1:20" x14ac:dyDescent="0.35">
      <c r="A1730" t="s">
        <v>3305</v>
      </c>
      <c r="B1730">
        <v>3300028625</v>
      </c>
      <c r="C1730">
        <v>2497057</v>
      </c>
      <c r="D1730">
        <v>89</v>
      </c>
      <c r="E1730">
        <v>53639</v>
      </c>
      <c r="F1730">
        <v>0</v>
      </c>
      <c r="G1730">
        <v>1</v>
      </c>
      <c r="H1730">
        <v>0</v>
      </c>
      <c r="I1730">
        <v>42</v>
      </c>
      <c r="J1730">
        <v>94.89</v>
      </c>
      <c r="K1730">
        <v>4.03</v>
      </c>
      <c r="L1730">
        <v>74.739999999999995</v>
      </c>
      <c r="M1730" t="s">
        <v>153</v>
      </c>
      <c r="N1730" t="s">
        <v>1097</v>
      </c>
      <c r="O1730" t="s">
        <v>1098</v>
      </c>
      <c r="P1730" t="s">
        <v>156</v>
      </c>
      <c r="Q1730" t="s">
        <v>157</v>
      </c>
      <c r="R1730" t="s">
        <v>1615</v>
      </c>
      <c r="S1730">
        <v>-88.23</v>
      </c>
      <c r="T1730">
        <v>44.11</v>
      </c>
    </row>
    <row r="1731" spans="1:20" x14ac:dyDescent="0.35">
      <c r="A1731" t="s">
        <v>3306</v>
      </c>
      <c r="B1731">
        <v>3300028625</v>
      </c>
      <c r="C1731">
        <v>485862</v>
      </c>
      <c r="D1731">
        <v>18</v>
      </c>
      <c r="E1731">
        <v>33070</v>
      </c>
      <c r="F1731">
        <v>1</v>
      </c>
      <c r="G1731">
        <v>1</v>
      </c>
      <c r="H1731">
        <v>1</v>
      </c>
      <c r="I1731">
        <v>46</v>
      </c>
      <c r="J1731">
        <v>77.87</v>
      </c>
      <c r="K1731">
        <v>0.16</v>
      </c>
      <c r="L1731">
        <v>77.069999999999993</v>
      </c>
      <c r="M1731" t="s">
        <v>153</v>
      </c>
      <c r="N1731" t="s">
        <v>1655</v>
      </c>
      <c r="O1731" t="s">
        <v>1656</v>
      </c>
      <c r="P1731" t="s">
        <v>156</v>
      </c>
      <c r="Q1731" t="s">
        <v>157</v>
      </c>
      <c r="R1731" t="s">
        <v>1615</v>
      </c>
      <c r="S1731">
        <v>-88.23</v>
      </c>
      <c r="T1731">
        <v>44.11</v>
      </c>
    </row>
    <row r="1732" spans="1:20" x14ac:dyDescent="0.35">
      <c r="A1732" t="s">
        <v>3307</v>
      </c>
      <c r="B1732">
        <v>3300028625</v>
      </c>
      <c r="C1732">
        <v>1048495</v>
      </c>
      <c r="D1732">
        <v>61</v>
      </c>
      <c r="E1732">
        <v>38293</v>
      </c>
      <c r="F1732">
        <v>0</v>
      </c>
      <c r="G1732">
        <v>1</v>
      </c>
      <c r="H1732">
        <v>1</v>
      </c>
      <c r="I1732">
        <v>47</v>
      </c>
      <c r="J1732">
        <v>71.95</v>
      </c>
      <c r="K1732">
        <v>1.65</v>
      </c>
      <c r="L1732">
        <v>63.7</v>
      </c>
      <c r="M1732" t="s">
        <v>153</v>
      </c>
      <c r="N1732" t="s">
        <v>3308</v>
      </c>
      <c r="O1732" t="s">
        <v>3309</v>
      </c>
      <c r="P1732" t="s">
        <v>156</v>
      </c>
      <c r="Q1732" t="s">
        <v>157</v>
      </c>
      <c r="R1732" t="s">
        <v>1615</v>
      </c>
      <c r="S1732">
        <v>-88.23</v>
      </c>
      <c r="T1732">
        <v>44.11</v>
      </c>
    </row>
    <row r="1733" spans="1:20" x14ac:dyDescent="0.35">
      <c r="A1733" t="s">
        <v>3310</v>
      </c>
      <c r="B1733">
        <v>3300028625</v>
      </c>
      <c r="C1733">
        <v>1736185</v>
      </c>
      <c r="D1733">
        <v>83</v>
      </c>
      <c r="E1733">
        <v>32607</v>
      </c>
      <c r="F1733">
        <v>0</v>
      </c>
      <c r="G1733">
        <v>1</v>
      </c>
      <c r="H1733">
        <v>0</v>
      </c>
      <c r="I1733">
        <v>37</v>
      </c>
      <c r="J1733">
        <v>99.18</v>
      </c>
      <c r="K1733">
        <v>2.46</v>
      </c>
      <c r="L1733">
        <v>86.88</v>
      </c>
      <c r="M1733" t="s">
        <v>153</v>
      </c>
      <c r="N1733" t="s">
        <v>3311</v>
      </c>
      <c r="O1733" t="s">
        <v>3312</v>
      </c>
      <c r="P1733" t="s">
        <v>156</v>
      </c>
      <c r="Q1733" t="s">
        <v>157</v>
      </c>
      <c r="R1733" t="s">
        <v>1615</v>
      </c>
      <c r="S1733">
        <v>-88.23</v>
      </c>
      <c r="T1733">
        <v>44.11</v>
      </c>
    </row>
    <row r="1734" spans="1:20" x14ac:dyDescent="0.35">
      <c r="A1734" t="s">
        <v>3313</v>
      </c>
      <c r="B1734">
        <v>3300028625</v>
      </c>
      <c r="C1734">
        <v>1976931</v>
      </c>
      <c r="D1734">
        <v>244</v>
      </c>
      <c r="E1734">
        <v>9597</v>
      </c>
      <c r="F1734">
        <v>1</v>
      </c>
      <c r="G1734">
        <v>1</v>
      </c>
      <c r="H1734">
        <v>0</v>
      </c>
      <c r="I1734">
        <v>34</v>
      </c>
      <c r="J1734">
        <v>80.709999999999994</v>
      </c>
      <c r="K1734">
        <v>2.14</v>
      </c>
      <c r="L1734">
        <v>70.010000000000005</v>
      </c>
      <c r="M1734" t="s">
        <v>153</v>
      </c>
      <c r="N1734" t="s">
        <v>1220</v>
      </c>
      <c r="O1734" t="s">
        <v>1221</v>
      </c>
      <c r="P1734" t="s">
        <v>156</v>
      </c>
      <c r="Q1734" t="s">
        <v>157</v>
      </c>
      <c r="R1734" t="s">
        <v>1615</v>
      </c>
      <c r="S1734">
        <v>-88.23</v>
      </c>
      <c r="T1734">
        <v>44.11</v>
      </c>
    </row>
    <row r="1735" spans="1:20" x14ac:dyDescent="0.35">
      <c r="A1735" t="s">
        <v>3314</v>
      </c>
      <c r="B1735">
        <v>3300028625</v>
      </c>
      <c r="C1735">
        <v>2112244</v>
      </c>
      <c r="D1735">
        <v>4</v>
      </c>
      <c r="E1735">
        <v>689237</v>
      </c>
      <c r="F1735">
        <v>1</v>
      </c>
      <c r="G1735">
        <v>1</v>
      </c>
      <c r="H1735">
        <v>1</v>
      </c>
      <c r="I1735">
        <v>45</v>
      </c>
      <c r="J1735">
        <v>92.79</v>
      </c>
      <c r="K1735">
        <v>0.96</v>
      </c>
      <c r="L1735">
        <v>87.99</v>
      </c>
      <c r="M1735" t="s">
        <v>183</v>
      </c>
      <c r="N1735" t="s">
        <v>3315</v>
      </c>
      <c r="O1735" t="s">
        <v>3316</v>
      </c>
      <c r="P1735" t="s">
        <v>156</v>
      </c>
      <c r="Q1735" t="s">
        <v>157</v>
      </c>
      <c r="R1735" t="s">
        <v>1615</v>
      </c>
      <c r="S1735">
        <v>-88.23</v>
      </c>
      <c r="T1735">
        <v>44.11</v>
      </c>
    </row>
    <row r="1736" spans="1:20" x14ac:dyDescent="0.35">
      <c r="A1736" t="s">
        <v>3317</v>
      </c>
      <c r="B1736">
        <v>3300028625</v>
      </c>
      <c r="C1736">
        <v>1220451</v>
      </c>
      <c r="D1736">
        <v>167</v>
      </c>
      <c r="E1736">
        <v>7911</v>
      </c>
      <c r="F1736">
        <v>1</v>
      </c>
      <c r="G1736">
        <v>0</v>
      </c>
      <c r="H1736">
        <v>0</v>
      </c>
      <c r="I1736">
        <v>37</v>
      </c>
      <c r="J1736">
        <v>75.55</v>
      </c>
      <c r="K1736">
        <v>3.23</v>
      </c>
      <c r="L1736">
        <v>59.4</v>
      </c>
      <c r="M1736" t="s">
        <v>153</v>
      </c>
      <c r="N1736" t="s">
        <v>3318</v>
      </c>
      <c r="O1736" t="s">
        <v>3319</v>
      </c>
      <c r="P1736" t="s">
        <v>156</v>
      </c>
      <c r="Q1736" t="s">
        <v>157</v>
      </c>
      <c r="R1736" t="s">
        <v>1615</v>
      </c>
      <c r="S1736">
        <v>-88.23</v>
      </c>
      <c r="T1736">
        <v>44.11</v>
      </c>
    </row>
    <row r="1737" spans="1:20" x14ac:dyDescent="0.35">
      <c r="A1737" t="s">
        <v>3320</v>
      </c>
      <c r="B1737">
        <v>3300028625</v>
      </c>
      <c r="C1737">
        <v>1547030</v>
      </c>
      <c r="D1737">
        <v>113</v>
      </c>
      <c r="E1737">
        <v>19130</v>
      </c>
      <c r="F1737">
        <v>0</v>
      </c>
      <c r="G1737">
        <v>0</v>
      </c>
      <c r="H1737">
        <v>0</v>
      </c>
      <c r="I1737">
        <v>32</v>
      </c>
      <c r="J1737">
        <v>76.41</v>
      </c>
      <c r="K1737">
        <v>2.15</v>
      </c>
      <c r="L1737">
        <v>65.66</v>
      </c>
      <c r="M1737" t="s">
        <v>153</v>
      </c>
      <c r="N1737" t="s">
        <v>1086</v>
      </c>
      <c r="O1737" t="s">
        <v>1087</v>
      </c>
      <c r="P1737" t="s">
        <v>156</v>
      </c>
      <c r="Q1737" t="s">
        <v>157</v>
      </c>
      <c r="R1737" t="s">
        <v>1615</v>
      </c>
      <c r="S1737">
        <v>-88.23</v>
      </c>
      <c r="T1737">
        <v>44.11</v>
      </c>
    </row>
    <row r="1738" spans="1:20" x14ac:dyDescent="0.35">
      <c r="A1738" t="s">
        <v>3321</v>
      </c>
      <c r="B1738">
        <v>3300028625</v>
      </c>
      <c r="C1738">
        <v>3389610</v>
      </c>
      <c r="D1738">
        <v>137</v>
      </c>
      <c r="E1738">
        <v>41735</v>
      </c>
      <c r="F1738">
        <v>1</v>
      </c>
      <c r="G1738">
        <v>2</v>
      </c>
      <c r="H1738">
        <v>0</v>
      </c>
      <c r="I1738">
        <v>26</v>
      </c>
      <c r="J1738">
        <v>97.52</v>
      </c>
      <c r="K1738">
        <v>4.26</v>
      </c>
      <c r="L1738">
        <v>76.22</v>
      </c>
      <c r="M1738" t="s">
        <v>153</v>
      </c>
      <c r="N1738" t="s">
        <v>3322</v>
      </c>
      <c r="O1738" t="s">
        <v>3323</v>
      </c>
      <c r="P1738" t="s">
        <v>156</v>
      </c>
      <c r="Q1738" t="s">
        <v>157</v>
      </c>
      <c r="R1738" t="s">
        <v>1615</v>
      </c>
      <c r="S1738">
        <v>-88.23</v>
      </c>
      <c r="T1738">
        <v>44.11</v>
      </c>
    </row>
    <row r="1739" spans="1:20" x14ac:dyDescent="0.35">
      <c r="A1739" t="s">
        <v>3324</v>
      </c>
      <c r="B1739">
        <v>3300028625</v>
      </c>
      <c r="C1739">
        <v>8029223</v>
      </c>
      <c r="D1739">
        <v>186</v>
      </c>
      <c r="E1739">
        <v>84302</v>
      </c>
      <c r="F1739">
        <v>1</v>
      </c>
      <c r="G1739">
        <v>1</v>
      </c>
      <c r="H1739">
        <v>1</v>
      </c>
      <c r="I1739">
        <v>46</v>
      </c>
      <c r="J1739">
        <v>90.28</v>
      </c>
      <c r="K1739">
        <v>3.89</v>
      </c>
      <c r="L1739">
        <v>70.83</v>
      </c>
      <c r="M1739" t="s">
        <v>183</v>
      </c>
      <c r="N1739" t="s">
        <v>3325</v>
      </c>
      <c r="O1739" t="s">
        <v>1631</v>
      </c>
      <c r="P1739" t="s">
        <v>156</v>
      </c>
      <c r="Q1739" t="s">
        <v>157</v>
      </c>
      <c r="R1739" t="s">
        <v>1615</v>
      </c>
      <c r="S1739">
        <v>-88.23</v>
      </c>
      <c r="T1739">
        <v>44.11</v>
      </c>
    </row>
    <row r="1740" spans="1:20" x14ac:dyDescent="0.35">
      <c r="A1740" t="s">
        <v>3326</v>
      </c>
      <c r="B1740">
        <v>3300028625</v>
      </c>
      <c r="C1740">
        <v>1305588</v>
      </c>
      <c r="D1740">
        <v>220</v>
      </c>
      <c r="E1740">
        <v>6192</v>
      </c>
      <c r="F1740">
        <v>1</v>
      </c>
      <c r="G1740">
        <v>2</v>
      </c>
      <c r="H1740">
        <v>1</v>
      </c>
      <c r="I1740">
        <v>38</v>
      </c>
      <c r="J1740">
        <v>74.510000000000005</v>
      </c>
      <c r="K1740">
        <v>0</v>
      </c>
      <c r="L1740">
        <v>74.510000000000005</v>
      </c>
      <c r="M1740" t="s">
        <v>153</v>
      </c>
      <c r="N1740" t="s">
        <v>3327</v>
      </c>
      <c r="O1740" t="s">
        <v>3328</v>
      </c>
      <c r="P1740" t="s">
        <v>156</v>
      </c>
      <c r="Q1740" t="s">
        <v>157</v>
      </c>
      <c r="R1740" t="s">
        <v>1615</v>
      </c>
      <c r="S1740">
        <v>-88.23</v>
      </c>
      <c r="T1740">
        <v>44.11</v>
      </c>
    </row>
    <row r="1741" spans="1:20" x14ac:dyDescent="0.35">
      <c r="A1741" t="s">
        <v>3329</v>
      </c>
      <c r="B1741">
        <v>3300028629</v>
      </c>
      <c r="C1741">
        <v>3414790</v>
      </c>
      <c r="D1741">
        <v>228</v>
      </c>
      <c r="E1741">
        <v>20739</v>
      </c>
      <c r="F1741">
        <v>0</v>
      </c>
      <c r="G1741">
        <v>1</v>
      </c>
      <c r="H1741">
        <v>0</v>
      </c>
      <c r="I1741">
        <v>43</v>
      </c>
      <c r="J1741">
        <v>92.13</v>
      </c>
      <c r="K1741">
        <v>1.1200000000000001</v>
      </c>
      <c r="L1741">
        <v>86.53</v>
      </c>
      <c r="M1741" t="s">
        <v>153</v>
      </c>
      <c r="N1741" t="s">
        <v>1269</v>
      </c>
      <c r="O1741" t="s">
        <v>1108</v>
      </c>
      <c r="P1741" t="s">
        <v>156</v>
      </c>
      <c r="Q1741" t="s">
        <v>157</v>
      </c>
      <c r="R1741" t="s">
        <v>1615</v>
      </c>
      <c r="S1741">
        <v>-88.23</v>
      </c>
      <c r="T1741">
        <v>44.11</v>
      </c>
    </row>
    <row r="1742" spans="1:20" x14ac:dyDescent="0.35">
      <c r="A1742" t="s">
        <v>3330</v>
      </c>
      <c r="B1742">
        <v>3300028629</v>
      </c>
      <c r="C1742">
        <v>3634413</v>
      </c>
      <c r="D1742">
        <v>205</v>
      </c>
      <c r="E1742">
        <v>25644</v>
      </c>
      <c r="F1742">
        <v>2</v>
      </c>
      <c r="G1742">
        <v>1</v>
      </c>
      <c r="H1742">
        <v>1</v>
      </c>
      <c r="I1742">
        <v>43</v>
      </c>
      <c r="J1742">
        <v>94.37</v>
      </c>
      <c r="K1742">
        <v>4.7300000000000004</v>
      </c>
      <c r="L1742">
        <v>70.72</v>
      </c>
      <c r="M1742" t="s">
        <v>183</v>
      </c>
      <c r="N1742" t="s">
        <v>1011</v>
      </c>
      <c r="O1742" t="s">
        <v>1012</v>
      </c>
      <c r="P1742" t="s">
        <v>156</v>
      </c>
      <c r="Q1742" t="s">
        <v>157</v>
      </c>
      <c r="R1742" t="s">
        <v>1615</v>
      </c>
      <c r="S1742">
        <v>-88.23</v>
      </c>
      <c r="T1742">
        <v>44.11</v>
      </c>
    </row>
    <row r="1743" spans="1:20" x14ac:dyDescent="0.35">
      <c r="A1743" t="s">
        <v>3331</v>
      </c>
      <c r="B1743">
        <v>3300028629</v>
      </c>
      <c r="C1743">
        <v>3280387</v>
      </c>
      <c r="D1743">
        <v>188</v>
      </c>
      <c r="E1743">
        <v>24761</v>
      </c>
      <c r="F1743">
        <v>0</v>
      </c>
      <c r="G1743">
        <v>0</v>
      </c>
      <c r="H1743">
        <v>0</v>
      </c>
      <c r="I1743">
        <v>43</v>
      </c>
      <c r="J1743">
        <v>98.81</v>
      </c>
      <c r="K1743">
        <v>2.35</v>
      </c>
      <c r="L1743">
        <v>87.06</v>
      </c>
      <c r="M1743" t="s">
        <v>153</v>
      </c>
      <c r="N1743" t="s">
        <v>1680</v>
      </c>
      <c r="O1743" t="s">
        <v>1681</v>
      </c>
      <c r="P1743" t="s">
        <v>156</v>
      </c>
      <c r="Q1743" t="s">
        <v>157</v>
      </c>
      <c r="R1743" t="s">
        <v>1615</v>
      </c>
      <c r="S1743">
        <v>-88.23</v>
      </c>
      <c r="T1743">
        <v>44.11</v>
      </c>
    </row>
    <row r="1744" spans="1:20" x14ac:dyDescent="0.35">
      <c r="A1744" t="s">
        <v>3332</v>
      </c>
      <c r="B1744">
        <v>3300028629</v>
      </c>
      <c r="C1744">
        <v>6045506</v>
      </c>
      <c r="D1744">
        <v>104</v>
      </c>
      <c r="E1744">
        <v>112532</v>
      </c>
      <c r="F1744">
        <v>1</v>
      </c>
      <c r="G1744">
        <v>1</v>
      </c>
      <c r="H1744">
        <v>1</v>
      </c>
      <c r="I1744">
        <v>51</v>
      </c>
      <c r="J1744">
        <v>98.86</v>
      </c>
      <c r="K1744">
        <v>0</v>
      </c>
      <c r="L1744">
        <v>98.86</v>
      </c>
      <c r="M1744" t="s">
        <v>183</v>
      </c>
      <c r="N1744" t="s">
        <v>3333</v>
      </c>
      <c r="O1744" t="s">
        <v>2104</v>
      </c>
      <c r="P1744" t="s">
        <v>156</v>
      </c>
      <c r="Q1744" t="s">
        <v>157</v>
      </c>
      <c r="R1744" t="s">
        <v>1615</v>
      </c>
      <c r="S1744">
        <v>-88.23</v>
      </c>
      <c r="T1744">
        <v>44.11</v>
      </c>
    </row>
    <row r="1745" spans="1:20" x14ac:dyDescent="0.35">
      <c r="A1745" t="s">
        <v>3334</v>
      </c>
      <c r="B1745">
        <v>3300028629</v>
      </c>
      <c r="C1745">
        <v>4410019</v>
      </c>
      <c r="D1745">
        <v>41</v>
      </c>
      <c r="E1745">
        <v>200569</v>
      </c>
      <c r="F1745">
        <v>1</v>
      </c>
      <c r="G1745">
        <v>1</v>
      </c>
      <c r="H1745">
        <v>1</v>
      </c>
      <c r="I1745">
        <v>47</v>
      </c>
      <c r="J1745">
        <v>94.09</v>
      </c>
      <c r="K1745">
        <v>3.76</v>
      </c>
      <c r="L1745">
        <v>75.290000000000006</v>
      </c>
      <c r="M1745" t="s">
        <v>183</v>
      </c>
      <c r="N1745" t="s">
        <v>1165</v>
      </c>
      <c r="O1745" t="s">
        <v>1166</v>
      </c>
      <c r="P1745" t="s">
        <v>156</v>
      </c>
      <c r="Q1745" t="s">
        <v>157</v>
      </c>
      <c r="R1745" t="s">
        <v>1615</v>
      </c>
      <c r="S1745">
        <v>-88.23</v>
      </c>
      <c r="T1745">
        <v>44.11</v>
      </c>
    </row>
    <row r="1746" spans="1:20" x14ac:dyDescent="0.35">
      <c r="A1746" t="s">
        <v>3335</v>
      </c>
      <c r="B1746">
        <v>3300028629</v>
      </c>
      <c r="C1746">
        <v>1513663</v>
      </c>
      <c r="D1746">
        <v>257</v>
      </c>
      <c r="E1746">
        <v>5907</v>
      </c>
      <c r="F1746">
        <v>0</v>
      </c>
      <c r="G1746">
        <v>0</v>
      </c>
      <c r="H1746">
        <v>0</v>
      </c>
      <c r="I1746">
        <v>35</v>
      </c>
      <c r="J1746">
        <v>68.67</v>
      </c>
      <c r="K1746">
        <v>1.31</v>
      </c>
      <c r="L1746">
        <v>62.12</v>
      </c>
      <c r="M1746" t="s">
        <v>153</v>
      </c>
      <c r="N1746" t="s">
        <v>1314</v>
      </c>
      <c r="O1746" t="s">
        <v>164</v>
      </c>
      <c r="P1746" t="s">
        <v>156</v>
      </c>
      <c r="Q1746" t="s">
        <v>157</v>
      </c>
      <c r="R1746" t="s">
        <v>1615</v>
      </c>
      <c r="S1746">
        <v>-88.23</v>
      </c>
      <c r="T1746">
        <v>44.11</v>
      </c>
    </row>
    <row r="1747" spans="1:20" x14ac:dyDescent="0.35">
      <c r="A1747" t="s">
        <v>3336</v>
      </c>
      <c r="B1747">
        <v>3300028629</v>
      </c>
      <c r="C1747">
        <v>1649616</v>
      </c>
      <c r="D1747">
        <v>326</v>
      </c>
      <c r="E1747">
        <v>5071</v>
      </c>
      <c r="F1747">
        <v>0</v>
      </c>
      <c r="G1747">
        <v>1</v>
      </c>
      <c r="H1747">
        <v>0</v>
      </c>
      <c r="I1747">
        <v>22</v>
      </c>
      <c r="J1747">
        <v>57.63</v>
      </c>
      <c r="K1747">
        <v>0.89</v>
      </c>
      <c r="L1747">
        <v>53.18</v>
      </c>
      <c r="M1747" t="s">
        <v>153</v>
      </c>
      <c r="N1747" t="s">
        <v>3337</v>
      </c>
      <c r="O1747" t="s">
        <v>2345</v>
      </c>
      <c r="P1747" t="s">
        <v>156</v>
      </c>
      <c r="Q1747" t="s">
        <v>157</v>
      </c>
      <c r="R1747" t="s">
        <v>1615</v>
      </c>
      <c r="S1747">
        <v>-88.23</v>
      </c>
      <c r="T1747">
        <v>44.11</v>
      </c>
    </row>
    <row r="1748" spans="1:20" x14ac:dyDescent="0.35">
      <c r="A1748" t="s">
        <v>3338</v>
      </c>
      <c r="B1748">
        <v>3300028629</v>
      </c>
      <c r="C1748">
        <v>1889877</v>
      </c>
      <c r="D1748">
        <v>58</v>
      </c>
      <c r="E1748">
        <v>51631</v>
      </c>
      <c r="F1748">
        <v>0</v>
      </c>
      <c r="G1748">
        <v>1</v>
      </c>
      <c r="H1748">
        <v>0</v>
      </c>
      <c r="I1748">
        <v>23</v>
      </c>
      <c r="J1748">
        <v>75.27</v>
      </c>
      <c r="K1748">
        <v>2.42</v>
      </c>
      <c r="L1748">
        <v>63.17</v>
      </c>
      <c r="M1748" t="s">
        <v>153</v>
      </c>
      <c r="N1748" t="s">
        <v>1097</v>
      </c>
      <c r="O1748" t="s">
        <v>1098</v>
      </c>
      <c r="P1748" t="s">
        <v>156</v>
      </c>
      <c r="Q1748" t="s">
        <v>157</v>
      </c>
      <c r="R1748" t="s">
        <v>1615</v>
      </c>
      <c r="S1748">
        <v>-88.23</v>
      </c>
      <c r="T1748">
        <v>44.11</v>
      </c>
    </row>
    <row r="1749" spans="1:20" x14ac:dyDescent="0.35">
      <c r="A1749" t="s">
        <v>3339</v>
      </c>
      <c r="B1749">
        <v>3300028629</v>
      </c>
      <c r="C1749">
        <v>2136275</v>
      </c>
      <c r="D1749">
        <v>349</v>
      </c>
      <c r="E1749">
        <v>6464</v>
      </c>
      <c r="F1749">
        <v>1</v>
      </c>
      <c r="G1749">
        <v>0</v>
      </c>
      <c r="H1749">
        <v>1</v>
      </c>
      <c r="I1749">
        <v>25</v>
      </c>
      <c r="J1749">
        <v>58.26</v>
      </c>
      <c r="K1749">
        <v>0.54</v>
      </c>
      <c r="L1749">
        <v>55.56</v>
      </c>
      <c r="M1749" t="s">
        <v>153</v>
      </c>
      <c r="N1749" t="s">
        <v>1298</v>
      </c>
      <c r="O1749" t="s">
        <v>1299</v>
      </c>
      <c r="P1749" t="s">
        <v>156</v>
      </c>
      <c r="Q1749" t="s">
        <v>157</v>
      </c>
      <c r="R1749" t="s">
        <v>1615</v>
      </c>
      <c r="S1749">
        <v>-88.23</v>
      </c>
      <c r="T1749">
        <v>44.11</v>
      </c>
    </row>
    <row r="1750" spans="1:20" x14ac:dyDescent="0.35">
      <c r="A1750" t="s">
        <v>3340</v>
      </c>
      <c r="B1750">
        <v>3300028630</v>
      </c>
      <c r="C1750">
        <v>3531601</v>
      </c>
      <c r="D1750">
        <v>190</v>
      </c>
      <c r="E1750">
        <v>28615</v>
      </c>
      <c r="F1750">
        <v>1</v>
      </c>
      <c r="G1750">
        <v>1</v>
      </c>
      <c r="H1750">
        <v>1</v>
      </c>
      <c r="I1750">
        <v>46</v>
      </c>
      <c r="J1750">
        <v>94.38</v>
      </c>
      <c r="K1750">
        <v>2.25</v>
      </c>
      <c r="L1750">
        <v>83.13</v>
      </c>
      <c r="M1750" t="s">
        <v>183</v>
      </c>
      <c r="N1750" t="s">
        <v>1269</v>
      </c>
      <c r="O1750" t="s">
        <v>1108</v>
      </c>
      <c r="P1750" t="s">
        <v>156</v>
      </c>
      <c r="Q1750" t="s">
        <v>157</v>
      </c>
      <c r="R1750" t="s">
        <v>1615</v>
      </c>
      <c r="S1750">
        <v>-88.23</v>
      </c>
      <c r="T1750">
        <v>44.11</v>
      </c>
    </row>
    <row r="1751" spans="1:20" x14ac:dyDescent="0.35">
      <c r="A1751" t="s">
        <v>3341</v>
      </c>
      <c r="B1751">
        <v>3300028630</v>
      </c>
      <c r="C1751">
        <v>3337250</v>
      </c>
      <c r="D1751">
        <v>94</v>
      </c>
      <c r="E1751">
        <v>58107</v>
      </c>
      <c r="F1751">
        <v>1</v>
      </c>
      <c r="G1751">
        <v>0</v>
      </c>
      <c r="H1751">
        <v>1</v>
      </c>
      <c r="I1751">
        <v>47</v>
      </c>
      <c r="J1751">
        <v>98.81</v>
      </c>
      <c r="K1751">
        <v>2.25</v>
      </c>
      <c r="L1751">
        <v>87.56</v>
      </c>
      <c r="M1751" t="s">
        <v>153</v>
      </c>
      <c r="N1751" t="s">
        <v>1680</v>
      </c>
      <c r="O1751" t="s">
        <v>1681</v>
      </c>
      <c r="P1751" t="s">
        <v>156</v>
      </c>
      <c r="Q1751" t="s">
        <v>157</v>
      </c>
      <c r="R1751" t="s">
        <v>1615</v>
      </c>
      <c r="S1751">
        <v>-88.23</v>
      </c>
      <c r="T1751">
        <v>44.11</v>
      </c>
    </row>
    <row r="1752" spans="1:20" x14ac:dyDescent="0.35">
      <c r="A1752" t="s">
        <v>3342</v>
      </c>
      <c r="B1752">
        <v>3300028630</v>
      </c>
      <c r="C1752">
        <v>2845818</v>
      </c>
      <c r="D1752">
        <v>380</v>
      </c>
      <c r="E1752">
        <v>8337</v>
      </c>
      <c r="F1752">
        <v>0</v>
      </c>
      <c r="G1752">
        <v>0</v>
      </c>
      <c r="H1752">
        <v>0</v>
      </c>
      <c r="I1752">
        <v>27</v>
      </c>
      <c r="J1752">
        <v>74.180000000000007</v>
      </c>
      <c r="K1752">
        <v>3.94</v>
      </c>
      <c r="L1752">
        <v>54.48</v>
      </c>
      <c r="M1752" t="s">
        <v>153</v>
      </c>
      <c r="N1752" t="s">
        <v>1298</v>
      </c>
      <c r="O1752" t="s">
        <v>1299</v>
      </c>
      <c r="P1752" t="s">
        <v>156</v>
      </c>
      <c r="Q1752" t="s">
        <v>157</v>
      </c>
      <c r="R1752" t="s">
        <v>1615</v>
      </c>
      <c r="S1752">
        <v>-88.23</v>
      </c>
      <c r="T1752">
        <v>44.11</v>
      </c>
    </row>
    <row r="1753" spans="1:20" x14ac:dyDescent="0.35">
      <c r="A1753" t="s">
        <v>3343</v>
      </c>
      <c r="B1753">
        <v>3300028630</v>
      </c>
      <c r="C1753">
        <v>4228754</v>
      </c>
      <c r="D1753">
        <v>34</v>
      </c>
      <c r="E1753">
        <v>225544</v>
      </c>
      <c r="F1753">
        <v>1</v>
      </c>
      <c r="G1753">
        <v>1</v>
      </c>
      <c r="H1753">
        <v>1</v>
      </c>
      <c r="I1753">
        <v>47</v>
      </c>
      <c r="J1753">
        <v>90.86</v>
      </c>
      <c r="K1753">
        <v>3.76</v>
      </c>
      <c r="L1753">
        <v>72.06</v>
      </c>
      <c r="M1753" t="s">
        <v>183</v>
      </c>
      <c r="N1753" t="s">
        <v>1165</v>
      </c>
      <c r="O1753" t="s">
        <v>1166</v>
      </c>
      <c r="P1753" t="s">
        <v>156</v>
      </c>
      <c r="Q1753" t="s">
        <v>157</v>
      </c>
      <c r="R1753" t="s">
        <v>1615</v>
      </c>
      <c r="S1753">
        <v>-88.23</v>
      </c>
      <c r="T1753">
        <v>44.11</v>
      </c>
    </row>
    <row r="1754" spans="1:20" x14ac:dyDescent="0.35">
      <c r="A1754" t="s">
        <v>3344</v>
      </c>
      <c r="B1754">
        <v>3300028630</v>
      </c>
      <c r="C1754">
        <v>3659134</v>
      </c>
      <c r="D1754">
        <v>199</v>
      </c>
      <c r="E1754">
        <v>26107</v>
      </c>
      <c r="F1754">
        <v>1</v>
      </c>
      <c r="G1754">
        <v>1</v>
      </c>
      <c r="H1754">
        <v>1</v>
      </c>
      <c r="I1754">
        <v>44</v>
      </c>
      <c r="J1754">
        <v>96.17</v>
      </c>
      <c r="K1754">
        <v>4.05</v>
      </c>
      <c r="L1754">
        <v>75.92</v>
      </c>
      <c r="M1754" t="s">
        <v>183</v>
      </c>
      <c r="N1754" t="s">
        <v>1011</v>
      </c>
      <c r="O1754" t="s">
        <v>1012</v>
      </c>
      <c r="P1754" t="s">
        <v>156</v>
      </c>
      <c r="Q1754" t="s">
        <v>157</v>
      </c>
      <c r="R1754" t="s">
        <v>1615</v>
      </c>
      <c r="S1754">
        <v>-88.23</v>
      </c>
      <c r="T1754">
        <v>44.11</v>
      </c>
    </row>
    <row r="1755" spans="1:20" x14ac:dyDescent="0.35">
      <c r="A1755" t="s">
        <v>3345</v>
      </c>
      <c r="B1755">
        <v>3300028630</v>
      </c>
      <c r="C1755">
        <v>955689</v>
      </c>
      <c r="D1755">
        <v>73</v>
      </c>
      <c r="E1755">
        <v>18660</v>
      </c>
      <c r="F1755">
        <v>0</v>
      </c>
      <c r="G1755">
        <v>0</v>
      </c>
      <c r="H1755">
        <v>0</v>
      </c>
      <c r="I1755">
        <v>24</v>
      </c>
      <c r="J1755">
        <v>63.86</v>
      </c>
      <c r="K1755">
        <v>0.99</v>
      </c>
      <c r="L1755">
        <v>58.91</v>
      </c>
      <c r="M1755" t="s">
        <v>153</v>
      </c>
      <c r="N1755" t="s">
        <v>3155</v>
      </c>
      <c r="O1755" t="s">
        <v>1451</v>
      </c>
      <c r="P1755" t="s">
        <v>156</v>
      </c>
      <c r="Q1755" t="s">
        <v>157</v>
      </c>
      <c r="R1755" t="s">
        <v>1615</v>
      </c>
      <c r="S1755">
        <v>-88.23</v>
      </c>
      <c r="T1755">
        <v>44.11</v>
      </c>
    </row>
    <row r="1756" spans="1:20" x14ac:dyDescent="0.35">
      <c r="A1756" t="s">
        <v>3346</v>
      </c>
      <c r="B1756">
        <v>3300028630</v>
      </c>
      <c r="C1756">
        <v>1878780</v>
      </c>
      <c r="D1756">
        <v>61</v>
      </c>
      <c r="E1756">
        <v>65986</v>
      </c>
      <c r="F1756">
        <v>1</v>
      </c>
      <c r="G1756">
        <v>1</v>
      </c>
      <c r="H1756">
        <v>1</v>
      </c>
      <c r="I1756">
        <v>44</v>
      </c>
      <c r="J1756">
        <v>96.73</v>
      </c>
      <c r="K1756">
        <v>0.65</v>
      </c>
      <c r="L1756">
        <v>93.48</v>
      </c>
      <c r="M1756" t="s">
        <v>183</v>
      </c>
      <c r="N1756" t="s">
        <v>3347</v>
      </c>
      <c r="O1756" t="s">
        <v>1213</v>
      </c>
      <c r="P1756" t="s">
        <v>156</v>
      </c>
      <c r="Q1756" t="s">
        <v>157</v>
      </c>
      <c r="R1756" t="s">
        <v>1615</v>
      </c>
      <c r="S1756">
        <v>-88.23</v>
      </c>
      <c r="T1756">
        <v>44.11</v>
      </c>
    </row>
    <row r="1757" spans="1:20" x14ac:dyDescent="0.35">
      <c r="A1757" t="s">
        <v>3348</v>
      </c>
      <c r="B1757">
        <v>3300028630</v>
      </c>
      <c r="C1757">
        <v>2813217</v>
      </c>
      <c r="D1757">
        <v>13</v>
      </c>
      <c r="E1757">
        <v>280733</v>
      </c>
      <c r="F1757">
        <v>2</v>
      </c>
      <c r="G1757">
        <v>2</v>
      </c>
      <c r="H1757">
        <v>0</v>
      </c>
      <c r="I1757">
        <v>46</v>
      </c>
      <c r="J1757">
        <v>93.22</v>
      </c>
      <c r="K1757">
        <v>0.84</v>
      </c>
      <c r="L1757">
        <v>89.02</v>
      </c>
      <c r="M1757" t="s">
        <v>153</v>
      </c>
      <c r="N1757" t="s">
        <v>3349</v>
      </c>
      <c r="O1757" t="s">
        <v>1472</v>
      </c>
      <c r="P1757" t="s">
        <v>156</v>
      </c>
      <c r="Q1757" t="s">
        <v>157</v>
      </c>
      <c r="R1757" t="s">
        <v>1615</v>
      </c>
      <c r="S1757">
        <v>-88.23</v>
      </c>
      <c r="T1757">
        <v>44.11</v>
      </c>
    </row>
    <row r="1758" spans="1:20" x14ac:dyDescent="0.35">
      <c r="A1758" t="s">
        <v>3350</v>
      </c>
      <c r="B1758">
        <v>3300028630</v>
      </c>
      <c r="C1758">
        <v>2312531</v>
      </c>
      <c r="D1758">
        <v>288</v>
      </c>
      <c r="E1758">
        <v>9644</v>
      </c>
      <c r="F1758">
        <v>1</v>
      </c>
      <c r="G1758">
        <v>0</v>
      </c>
      <c r="H1758">
        <v>0</v>
      </c>
      <c r="I1758">
        <v>19</v>
      </c>
      <c r="J1758">
        <v>80.77</v>
      </c>
      <c r="K1758">
        <v>4</v>
      </c>
      <c r="L1758">
        <v>60.77</v>
      </c>
      <c r="M1758" t="s">
        <v>153</v>
      </c>
      <c r="N1758" t="s">
        <v>3351</v>
      </c>
      <c r="O1758" t="s">
        <v>3352</v>
      </c>
      <c r="P1758" t="s">
        <v>156</v>
      </c>
      <c r="Q1758" t="s">
        <v>157</v>
      </c>
      <c r="R1758" t="s">
        <v>1615</v>
      </c>
      <c r="S1758">
        <v>-88.23</v>
      </c>
      <c r="T1758">
        <v>44.11</v>
      </c>
    </row>
    <row r="1759" spans="1:20" x14ac:dyDescent="0.35">
      <c r="A1759" t="s">
        <v>3353</v>
      </c>
      <c r="B1759">
        <v>3300028630</v>
      </c>
      <c r="C1759">
        <v>1902122</v>
      </c>
      <c r="D1759">
        <v>60</v>
      </c>
      <c r="E1759">
        <v>55862</v>
      </c>
      <c r="F1759">
        <v>0</v>
      </c>
      <c r="G1759">
        <v>0</v>
      </c>
      <c r="H1759">
        <v>0</v>
      </c>
      <c r="I1759">
        <v>38</v>
      </c>
      <c r="J1759">
        <v>91.48</v>
      </c>
      <c r="K1759">
        <v>0.44</v>
      </c>
      <c r="L1759">
        <v>89.28</v>
      </c>
      <c r="M1759" t="s">
        <v>153</v>
      </c>
      <c r="N1759" t="s">
        <v>3354</v>
      </c>
      <c r="O1759" t="s">
        <v>3316</v>
      </c>
      <c r="P1759" t="s">
        <v>156</v>
      </c>
      <c r="Q1759" t="s">
        <v>157</v>
      </c>
      <c r="R1759" t="s">
        <v>1615</v>
      </c>
      <c r="S1759">
        <v>-88.23</v>
      </c>
      <c r="T1759">
        <v>44.11</v>
      </c>
    </row>
    <row r="1760" spans="1:20" x14ac:dyDescent="0.35">
      <c r="A1760" t="s">
        <v>3355</v>
      </c>
      <c r="B1760">
        <v>3300028630</v>
      </c>
      <c r="C1760">
        <v>2393917</v>
      </c>
      <c r="D1760">
        <v>79</v>
      </c>
      <c r="E1760">
        <v>54234</v>
      </c>
      <c r="F1760">
        <v>1</v>
      </c>
      <c r="G1760">
        <v>2</v>
      </c>
      <c r="H1760">
        <v>1</v>
      </c>
      <c r="I1760">
        <v>41</v>
      </c>
      <c r="J1760">
        <v>93.55</v>
      </c>
      <c r="K1760">
        <v>1.61</v>
      </c>
      <c r="L1760">
        <v>85.5</v>
      </c>
      <c r="M1760" t="s">
        <v>183</v>
      </c>
      <c r="N1760" t="s">
        <v>1097</v>
      </c>
      <c r="O1760" t="s">
        <v>1098</v>
      </c>
      <c r="P1760" t="s">
        <v>156</v>
      </c>
      <c r="Q1760" t="s">
        <v>157</v>
      </c>
      <c r="R1760" t="s">
        <v>1615</v>
      </c>
      <c r="S1760">
        <v>-88.23</v>
      </c>
      <c r="T1760">
        <v>44.11</v>
      </c>
    </row>
    <row r="1761" spans="1:20" x14ac:dyDescent="0.35">
      <c r="A1761" t="s">
        <v>3356</v>
      </c>
      <c r="B1761">
        <v>3300028628</v>
      </c>
      <c r="C1761">
        <v>3610697</v>
      </c>
      <c r="D1761">
        <v>228</v>
      </c>
      <c r="E1761">
        <v>21921</v>
      </c>
      <c r="F1761">
        <v>1</v>
      </c>
      <c r="G1761">
        <v>1</v>
      </c>
      <c r="H1761">
        <v>1</v>
      </c>
      <c r="I1761">
        <v>42</v>
      </c>
      <c r="J1761">
        <v>95.68</v>
      </c>
      <c r="K1761">
        <v>4.05</v>
      </c>
      <c r="L1761">
        <v>75.430000000000007</v>
      </c>
      <c r="M1761" t="s">
        <v>183</v>
      </c>
      <c r="N1761" t="s">
        <v>1011</v>
      </c>
      <c r="O1761" t="s">
        <v>1012</v>
      </c>
      <c r="P1761" t="s">
        <v>156</v>
      </c>
      <c r="Q1761" t="s">
        <v>157</v>
      </c>
      <c r="R1761" t="s">
        <v>1615</v>
      </c>
      <c r="S1761">
        <v>-88.23</v>
      </c>
      <c r="T1761">
        <v>44.11</v>
      </c>
    </row>
    <row r="1762" spans="1:20" x14ac:dyDescent="0.35">
      <c r="A1762" t="s">
        <v>3357</v>
      </c>
      <c r="B1762">
        <v>3300028628</v>
      </c>
      <c r="C1762">
        <v>3480009</v>
      </c>
      <c r="D1762">
        <v>203</v>
      </c>
      <c r="E1762">
        <v>24915</v>
      </c>
      <c r="F1762">
        <v>1</v>
      </c>
      <c r="G1762">
        <v>1</v>
      </c>
      <c r="H1762">
        <v>1</v>
      </c>
      <c r="I1762">
        <v>47</v>
      </c>
      <c r="J1762">
        <v>94.94</v>
      </c>
      <c r="K1762">
        <v>1.69</v>
      </c>
      <c r="L1762">
        <v>86.49</v>
      </c>
      <c r="M1762" t="s">
        <v>183</v>
      </c>
      <c r="N1762" t="s">
        <v>1269</v>
      </c>
      <c r="O1762" t="s">
        <v>1108</v>
      </c>
      <c r="P1762" t="s">
        <v>156</v>
      </c>
      <c r="Q1762" t="s">
        <v>157</v>
      </c>
      <c r="R1762" t="s">
        <v>1615</v>
      </c>
      <c r="S1762">
        <v>-88.23</v>
      </c>
      <c r="T1762">
        <v>44.11</v>
      </c>
    </row>
    <row r="1763" spans="1:20" x14ac:dyDescent="0.35">
      <c r="A1763" t="s">
        <v>3358</v>
      </c>
      <c r="B1763">
        <v>3300028628</v>
      </c>
      <c r="C1763">
        <v>2807185</v>
      </c>
      <c r="D1763">
        <v>14</v>
      </c>
      <c r="E1763">
        <v>374953</v>
      </c>
      <c r="F1763">
        <v>2</v>
      </c>
      <c r="G1763">
        <v>2</v>
      </c>
      <c r="H1763">
        <v>0</v>
      </c>
      <c r="I1763">
        <v>45</v>
      </c>
      <c r="J1763">
        <v>93.22</v>
      </c>
      <c r="K1763">
        <v>0</v>
      </c>
      <c r="L1763">
        <v>93.22</v>
      </c>
      <c r="M1763" t="s">
        <v>153</v>
      </c>
      <c r="N1763" t="s">
        <v>3349</v>
      </c>
      <c r="O1763" t="s">
        <v>1472</v>
      </c>
      <c r="P1763" t="s">
        <v>156</v>
      </c>
      <c r="Q1763" t="s">
        <v>157</v>
      </c>
      <c r="R1763" t="s">
        <v>1615</v>
      </c>
      <c r="S1763">
        <v>-88.23</v>
      </c>
      <c r="T1763">
        <v>44.11</v>
      </c>
    </row>
    <row r="1764" spans="1:20" x14ac:dyDescent="0.35">
      <c r="A1764" t="s">
        <v>3359</v>
      </c>
      <c r="B1764">
        <v>3300028628</v>
      </c>
      <c r="C1764">
        <v>3163998</v>
      </c>
      <c r="D1764">
        <v>194</v>
      </c>
      <c r="E1764">
        <v>23068</v>
      </c>
      <c r="F1764">
        <v>1</v>
      </c>
      <c r="G1764">
        <v>1</v>
      </c>
      <c r="H1764">
        <v>1</v>
      </c>
      <c r="I1764">
        <v>43</v>
      </c>
      <c r="J1764">
        <v>94.32</v>
      </c>
      <c r="K1764">
        <v>2.81</v>
      </c>
      <c r="L1764">
        <v>80.27</v>
      </c>
      <c r="M1764" t="s">
        <v>183</v>
      </c>
      <c r="N1764" t="s">
        <v>1680</v>
      </c>
      <c r="O1764" t="s">
        <v>1681</v>
      </c>
      <c r="P1764" t="s">
        <v>156</v>
      </c>
      <c r="Q1764" t="s">
        <v>157</v>
      </c>
      <c r="R1764" t="s">
        <v>1615</v>
      </c>
      <c r="S1764">
        <v>-88.23</v>
      </c>
      <c r="T1764">
        <v>44.11</v>
      </c>
    </row>
    <row r="1765" spans="1:20" x14ac:dyDescent="0.35">
      <c r="A1765" t="s">
        <v>3360</v>
      </c>
      <c r="B1765">
        <v>3300028628</v>
      </c>
      <c r="C1765">
        <v>2397136</v>
      </c>
      <c r="D1765">
        <v>84</v>
      </c>
      <c r="E1765">
        <v>45509</v>
      </c>
      <c r="F1765">
        <v>0</v>
      </c>
      <c r="G1765">
        <v>1</v>
      </c>
      <c r="H1765">
        <v>0</v>
      </c>
      <c r="I1765">
        <v>38</v>
      </c>
      <c r="J1765">
        <v>92.47</v>
      </c>
      <c r="K1765">
        <v>2.69</v>
      </c>
      <c r="L1765">
        <v>79.02</v>
      </c>
      <c r="M1765" t="s">
        <v>153</v>
      </c>
      <c r="N1765" t="s">
        <v>1097</v>
      </c>
      <c r="O1765" t="s">
        <v>1098</v>
      </c>
      <c r="P1765" t="s">
        <v>156</v>
      </c>
      <c r="Q1765" t="s">
        <v>157</v>
      </c>
      <c r="R1765" t="s">
        <v>1615</v>
      </c>
      <c r="S1765">
        <v>-88.23</v>
      </c>
      <c r="T1765">
        <v>44.11</v>
      </c>
    </row>
    <row r="1766" spans="1:20" x14ac:dyDescent="0.35">
      <c r="A1766" t="s">
        <v>3361</v>
      </c>
      <c r="B1766">
        <v>3300028628</v>
      </c>
      <c r="C1766">
        <v>4372417</v>
      </c>
      <c r="D1766">
        <v>36</v>
      </c>
      <c r="E1766">
        <v>225544</v>
      </c>
      <c r="F1766">
        <v>1</v>
      </c>
      <c r="G1766">
        <v>1</v>
      </c>
      <c r="H1766">
        <v>1</v>
      </c>
      <c r="I1766">
        <v>47</v>
      </c>
      <c r="J1766">
        <v>94.09</v>
      </c>
      <c r="K1766">
        <v>3.76</v>
      </c>
      <c r="L1766">
        <v>75.290000000000006</v>
      </c>
      <c r="M1766" t="s">
        <v>183</v>
      </c>
      <c r="N1766" t="s">
        <v>1165</v>
      </c>
      <c r="O1766" t="s">
        <v>1166</v>
      </c>
      <c r="P1766" t="s">
        <v>156</v>
      </c>
      <c r="Q1766" t="s">
        <v>157</v>
      </c>
      <c r="R1766" t="s">
        <v>1615</v>
      </c>
      <c r="S1766">
        <v>-88.23</v>
      </c>
      <c r="T1766">
        <v>44.11</v>
      </c>
    </row>
    <row r="1767" spans="1:20" x14ac:dyDescent="0.35">
      <c r="A1767" t="s">
        <v>3362</v>
      </c>
      <c r="B1767">
        <v>3300028628</v>
      </c>
      <c r="C1767">
        <v>2238213</v>
      </c>
      <c r="D1767">
        <v>309</v>
      </c>
      <c r="E1767">
        <v>8040</v>
      </c>
      <c r="F1767">
        <v>0</v>
      </c>
      <c r="G1767">
        <v>0</v>
      </c>
      <c r="H1767">
        <v>0</v>
      </c>
      <c r="I1767">
        <v>37</v>
      </c>
      <c r="J1767">
        <v>80.349999999999994</v>
      </c>
      <c r="K1767">
        <v>3.24</v>
      </c>
      <c r="L1767">
        <v>64.150000000000006</v>
      </c>
      <c r="M1767" t="s">
        <v>153</v>
      </c>
      <c r="N1767" t="s">
        <v>1314</v>
      </c>
      <c r="O1767" t="s">
        <v>164</v>
      </c>
      <c r="P1767" t="s">
        <v>156</v>
      </c>
      <c r="Q1767" t="s">
        <v>157</v>
      </c>
      <c r="R1767" t="s">
        <v>1615</v>
      </c>
      <c r="S1767">
        <v>-88.23</v>
      </c>
      <c r="T1767">
        <v>44.11</v>
      </c>
    </row>
    <row r="1768" spans="1:20" x14ac:dyDescent="0.35">
      <c r="A1768" t="s">
        <v>3363</v>
      </c>
      <c r="B1768">
        <v>3300003282</v>
      </c>
      <c r="C1768">
        <v>3680772</v>
      </c>
      <c r="D1768">
        <v>12</v>
      </c>
      <c r="E1768">
        <v>479442</v>
      </c>
      <c r="F1768">
        <v>1</v>
      </c>
      <c r="G1768">
        <v>1</v>
      </c>
      <c r="H1768">
        <v>1</v>
      </c>
      <c r="I1768">
        <v>51</v>
      </c>
      <c r="J1768">
        <v>93.88</v>
      </c>
      <c r="K1768">
        <v>0.55000000000000004</v>
      </c>
      <c r="L1768">
        <v>91.13</v>
      </c>
      <c r="M1768" t="s">
        <v>183</v>
      </c>
      <c r="N1768" t="s">
        <v>1527</v>
      </c>
      <c r="O1768" t="s">
        <v>1528</v>
      </c>
      <c r="P1768" t="s">
        <v>156</v>
      </c>
      <c r="Q1768" t="s">
        <v>340</v>
      </c>
      <c r="R1768" t="s">
        <v>3364</v>
      </c>
      <c r="S1768">
        <v>153.191</v>
      </c>
      <c r="T1768">
        <v>-27.486000000000001</v>
      </c>
    </row>
    <row r="1769" spans="1:20" x14ac:dyDescent="0.35">
      <c r="A1769" t="s">
        <v>3365</v>
      </c>
      <c r="B1769">
        <v>3300003282</v>
      </c>
      <c r="C1769">
        <v>3432782</v>
      </c>
      <c r="D1769">
        <v>98</v>
      </c>
      <c r="E1769">
        <v>62906</v>
      </c>
      <c r="F1769">
        <v>1</v>
      </c>
      <c r="G1769">
        <v>1</v>
      </c>
      <c r="H1769">
        <v>1</v>
      </c>
      <c r="I1769">
        <v>47</v>
      </c>
      <c r="J1769">
        <v>82.17</v>
      </c>
      <c r="K1769">
        <v>0.93</v>
      </c>
      <c r="L1769">
        <v>77.52</v>
      </c>
      <c r="M1769" t="s">
        <v>153</v>
      </c>
      <c r="N1769" t="s">
        <v>3366</v>
      </c>
      <c r="O1769" t="s">
        <v>3367</v>
      </c>
      <c r="P1769" t="s">
        <v>156</v>
      </c>
      <c r="Q1769" t="s">
        <v>340</v>
      </c>
      <c r="R1769" t="s">
        <v>3364</v>
      </c>
      <c r="S1769">
        <v>153.191</v>
      </c>
      <c r="T1769">
        <v>-27.486000000000001</v>
      </c>
    </row>
    <row r="1770" spans="1:20" x14ac:dyDescent="0.35">
      <c r="A1770" t="s">
        <v>3368</v>
      </c>
      <c r="B1770">
        <v>3300003282</v>
      </c>
      <c r="C1770">
        <v>4236546</v>
      </c>
      <c r="D1770">
        <v>72</v>
      </c>
      <c r="E1770">
        <v>137575</v>
      </c>
      <c r="F1770">
        <v>1</v>
      </c>
      <c r="G1770">
        <v>1</v>
      </c>
      <c r="H1770">
        <v>1</v>
      </c>
      <c r="I1770">
        <v>48</v>
      </c>
      <c r="J1770">
        <v>88.23</v>
      </c>
      <c r="K1770">
        <v>1.36</v>
      </c>
      <c r="L1770">
        <v>81.430000000000007</v>
      </c>
      <c r="M1770" t="s">
        <v>153</v>
      </c>
      <c r="N1770" t="s">
        <v>966</v>
      </c>
      <c r="O1770" t="s">
        <v>967</v>
      </c>
      <c r="P1770" t="s">
        <v>156</v>
      </c>
      <c r="Q1770" t="s">
        <v>340</v>
      </c>
      <c r="R1770" t="s">
        <v>3364</v>
      </c>
      <c r="S1770">
        <v>153.191</v>
      </c>
      <c r="T1770">
        <v>-27.486000000000001</v>
      </c>
    </row>
    <row r="1771" spans="1:20" x14ac:dyDescent="0.35">
      <c r="A1771" t="s">
        <v>3369</v>
      </c>
      <c r="B1771">
        <v>3300003282</v>
      </c>
      <c r="C1771">
        <v>3072282</v>
      </c>
      <c r="D1771">
        <v>139</v>
      </c>
      <c r="E1771">
        <v>32060</v>
      </c>
      <c r="F1771">
        <v>7</v>
      </c>
      <c r="G1771">
        <v>1</v>
      </c>
      <c r="H1771">
        <v>7</v>
      </c>
      <c r="I1771">
        <v>40</v>
      </c>
      <c r="J1771">
        <v>76.91</v>
      </c>
      <c r="K1771">
        <v>1.19</v>
      </c>
      <c r="L1771">
        <v>70.959999999999994</v>
      </c>
      <c r="M1771" t="s">
        <v>153</v>
      </c>
      <c r="N1771" t="s">
        <v>978</v>
      </c>
      <c r="O1771" t="s">
        <v>979</v>
      </c>
      <c r="P1771" t="s">
        <v>156</v>
      </c>
      <c r="Q1771" t="s">
        <v>340</v>
      </c>
      <c r="R1771" t="s">
        <v>3364</v>
      </c>
      <c r="S1771">
        <v>153.191</v>
      </c>
      <c r="T1771">
        <v>-27.486000000000001</v>
      </c>
    </row>
    <row r="1772" spans="1:20" x14ac:dyDescent="0.35">
      <c r="A1772" t="s">
        <v>3370</v>
      </c>
      <c r="B1772">
        <v>3300003282</v>
      </c>
      <c r="C1772">
        <v>2954400</v>
      </c>
      <c r="D1772">
        <v>142</v>
      </c>
      <c r="E1772">
        <v>27723</v>
      </c>
      <c r="F1772">
        <v>0</v>
      </c>
      <c r="G1772">
        <v>1</v>
      </c>
      <c r="H1772">
        <v>2</v>
      </c>
      <c r="I1772">
        <v>38</v>
      </c>
      <c r="J1772">
        <v>59.94</v>
      </c>
      <c r="K1772">
        <v>0.75</v>
      </c>
      <c r="L1772">
        <v>56.19</v>
      </c>
      <c r="M1772" t="s">
        <v>153</v>
      </c>
      <c r="N1772" t="s">
        <v>3371</v>
      </c>
      <c r="O1772" t="s">
        <v>3372</v>
      </c>
      <c r="P1772" t="s">
        <v>156</v>
      </c>
      <c r="Q1772" t="s">
        <v>340</v>
      </c>
      <c r="R1772" t="s">
        <v>3364</v>
      </c>
      <c r="S1772">
        <v>153.191</v>
      </c>
      <c r="T1772">
        <v>-27.486000000000001</v>
      </c>
    </row>
    <row r="1773" spans="1:20" x14ac:dyDescent="0.35">
      <c r="A1773" t="s">
        <v>3373</v>
      </c>
      <c r="B1773">
        <v>3300003282</v>
      </c>
      <c r="C1773">
        <v>2680253</v>
      </c>
      <c r="D1773">
        <v>51</v>
      </c>
      <c r="E1773">
        <v>84779</v>
      </c>
      <c r="F1773">
        <v>1</v>
      </c>
      <c r="G1773">
        <v>1</v>
      </c>
      <c r="H1773">
        <v>1</v>
      </c>
      <c r="I1773">
        <v>57</v>
      </c>
      <c r="J1773">
        <v>80.92</v>
      </c>
      <c r="K1773">
        <v>1.85</v>
      </c>
      <c r="L1773">
        <v>71.67</v>
      </c>
      <c r="M1773" t="s">
        <v>153</v>
      </c>
      <c r="N1773" t="s">
        <v>3374</v>
      </c>
      <c r="O1773" t="s">
        <v>919</v>
      </c>
      <c r="P1773" t="s">
        <v>156</v>
      </c>
      <c r="Q1773" t="s">
        <v>340</v>
      </c>
      <c r="R1773" t="s">
        <v>3364</v>
      </c>
      <c r="S1773">
        <v>153.191</v>
      </c>
      <c r="T1773">
        <v>-27.486000000000001</v>
      </c>
    </row>
    <row r="1774" spans="1:20" x14ac:dyDescent="0.35">
      <c r="A1774" t="s">
        <v>3375</v>
      </c>
      <c r="B1774">
        <v>3300003281</v>
      </c>
      <c r="C1774">
        <v>4250221</v>
      </c>
      <c r="D1774">
        <v>69</v>
      </c>
      <c r="E1774">
        <v>115157</v>
      </c>
      <c r="F1774">
        <v>2</v>
      </c>
      <c r="G1774">
        <v>1</v>
      </c>
      <c r="H1774">
        <v>2</v>
      </c>
      <c r="I1774">
        <v>45</v>
      </c>
      <c r="J1774">
        <v>92.28</v>
      </c>
      <c r="K1774">
        <v>1.01</v>
      </c>
      <c r="L1774">
        <v>87.23</v>
      </c>
      <c r="M1774" t="s">
        <v>183</v>
      </c>
      <c r="N1774" t="s">
        <v>3376</v>
      </c>
      <c r="O1774" t="s">
        <v>3377</v>
      </c>
      <c r="P1774" t="s">
        <v>156</v>
      </c>
      <c r="Q1774" t="s">
        <v>340</v>
      </c>
      <c r="R1774" t="s">
        <v>3364</v>
      </c>
      <c r="S1774">
        <v>153.191</v>
      </c>
      <c r="T1774">
        <v>-27.486000000000001</v>
      </c>
    </row>
    <row r="1775" spans="1:20" x14ac:dyDescent="0.35">
      <c r="A1775" t="s">
        <v>3378</v>
      </c>
      <c r="B1775">
        <v>3300003281</v>
      </c>
      <c r="C1775">
        <v>4091905</v>
      </c>
      <c r="D1775">
        <v>48</v>
      </c>
      <c r="E1775">
        <v>134360</v>
      </c>
      <c r="F1775">
        <v>1</v>
      </c>
      <c r="G1775">
        <v>1</v>
      </c>
      <c r="H1775">
        <v>1</v>
      </c>
      <c r="I1775">
        <v>43</v>
      </c>
      <c r="J1775">
        <v>97.81</v>
      </c>
      <c r="K1775">
        <v>1.0900000000000001</v>
      </c>
      <c r="L1775">
        <v>92.36</v>
      </c>
      <c r="M1775" t="s">
        <v>183</v>
      </c>
      <c r="N1775" t="s">
        <v>966</v>
      </c>
      <c r="O1775" t="s">
        <v>967</v>
      </c>
      <c r="P1775" t="s">
        <v>156</v>
      </c>
      <c r="Q1775" t="s">
        <v>340</v>
      </c>
      <c r="R1775" t="s">
        <v>3364</v>
      </c>
      <c r="S1775">
        <v>153.191</v>
      </c>
      <c r="T1775">
        <v>-27.486000000000001</v>
      </c>
    </row>
    <row r="1776" spans="1:20" x14ac:dyDescent="0.35">
      <c r="A1776" t="s">
        <v>72</v>
      </c>
      <c r="B1776">
        <v>3300003281</v>
      </c>
      <c r="C1776">
        <v>3713396</v>
      </c>
      <c r="D1776">
        <v>106</v>
      </c>
      <c r="E1776">
        <v>67037</v>
      </c>
      <c r="F1776">
        <v>1</v>
      </c>
      <c r="G1776">
        <v>1</v>
      </c>
      <c r="H1776">
        <v>1</v>
      </c>
      <c r="I1776">
        <v>36</v>
      </c>
      <c r="J1776">
        <v>90.23</v>
      </c>
      <c r="K1776">
        <v>0.99</v>
      </c>
      <c r="L1776">
        <v>85.28</v>
      </c>
      <c r="M1776" t="s">
        <v>183</v>
      </c>
      <c r="N1776" t="s">
        <v>3379</v>
      </c>
      <c r="O1776" t="s">
        <v>3380</v>
      </c>
      <c r="P1776" t="s">
        <v>156</v>
      </c>
      <c r="Q1776" t="s">
        <v>340</v>
      </c>
      <c r="R1776" t="s">
        <v>3364</v>
      </c>
      <c r="S1776">
        <v>153.191</v>
      </c>
      <c r="T1776">
        <v>-27.486000000000001</v>
      </c>
    </row>
    <row r="1777" spans="1:20" x14ac:dyDescent="0.35">
      <c r="A1777" t="s">
        <v>3381</v>
      </c>
      <c r="B1777">
        <v>3300003281</v>
      </c>
      <c r="C1777">
        <v>3761028</v>
      </c>
      <c r="D1777">
        <v>16</v>
      </c>
      <c r="E1777">
        <v>326035</v>
      </c>
      <c r="F1777">
        <v>0</v>
      </c>
      <c r="G1777">
        <v>0</v>
      </c>
      <c r="H1777">
        <v>0</v>
      </c>
      <c r="I1777">
        <v>41</v>
      </c>
      <c r="J1777">
        <v>99.65</v>
      </c>
      <c r="K1777">
        <v>0.16</v>
      </c>
      <c r="L1777">
        <v>98.85</v>
      </c>
      <c r="M1777" t="s">
        <v>153</v>
      </c>
      <c r="N1777" t="s">
        <v>3382</v>
      </c>
      <c r="O1777" t="s">
        <v>3383</v>
      </c>
      <c r="P1777" t="s">
        <v>156</v>
      </c>
      <c r="Q1777" t="s">
        <v>340</v>
      </c>
      <c r="R1777" t="s">
        <v>3364</v>
      </c>
      <c r="S1777">
        <v>153.191</v>
      </c>
      <c r="T1777">
        <v>-27.486000000000001</v>
      </c>
    </row>
    <row r="1778" spans="1:20" x14ac:dyDescent="0.35">
      <c r="A1778" t="s">
        <v>3384</v>
      </c>
      <c r="B1778">
        <v>3300003281</v>
      </c>
      <c r="C1778">
        <v>3668249</v>
      </c>
      <c r="D1778">
        <v>151</v>
      </c>
      <c r="E1778">
        <v>33765</v>
      </c>
      <c r="F1778">
        <v>2</v>
      </c>
      <c r="G1778">
        <v>0</v>
      </c>
      <c r="H1778">
        <v>3</v>
      </c>
      <c r="I1778">
        <v>45</v>
      </c>
      <c r="J1778">
        <v>78.89</v>
      </c>
      <c r="K1778">
        <v>1.59</v>
      </c>
      <c r="L1778">
        <v>70.94</v>
      </c>
      <c r="M1778" t="s">
        <v>153</v>
      </c>
      <c r="N1778" t="s">
        <v>3385</v>
      </c>
      <c r="O1778" t="s">
        <v>3386</v>
      </c>
      <c r="P1778" t="s">
        <v>156</v>
      </c>
      <c r="Q1778" t="s">
        <v>340</v>
      </c>
      <c r="R1778" t="s">
        <v>3364</v>
      </c>
      <c r="S1778">
        <v>153.191</v>
      </c>
      <c r="T1778">
        <v>-27.486000000000001</v>
      </c>
    </row>
    <row r="1779" spans="1:20" x14ac:dyDescent="0.35">
      <c r="A1779" t="s">
        <v>3387</v>
      </c>
      <c r="B1779">
        <v>3300003281</v>
      </c>
      <c r="C1779">
        <v>2559492</v>
      </c>
      <c r="D1779">
        <v>34</v>
      </c>
      <c r="E1779">
        <v>142005</v>
      </c>
      <c r="F1779">
        <v>1</v>
      </c>
      <c r="G1779">
        <v>1</v>
      </c>
      <c r="H1779">
        <v>1</v>
      </c>
      <c r="I1779">
        <v>49</v>
      </c>
      <c r="J1779">
        <v>93</v>
      </c>
      <c r="K1779">
        <v>0.93</v>
      </c>
      <c r="L1779">
        <v>88.35</v>
      </c>
      <c r="M1779" t="s">
        <v>183</v>
      </c>
      <c r="N1779" t="s">
        <v>3374</v>
      </c>
      <c r="O1779" t="s">
        <v>919</v>
      </c>
      <c r="P1779" t="s">
        <v>156</v>
      </c>
      <c r="Q1779" t="s">
        <v>340</v>
      </c>
      <c r="R1779" t="s">
        <v>3364</v>
      </c>
      <c r="S1779">
        <v>153.191</v>
      </c>
      <c r="T1779">
        <v>-27.486000000000001</v>
      </c>
    </row>
    <row r="1780" spans="1:20" x14ac:dyDescent="0.35">
      <c r="A1780" t="s">
        <v>3388</v>
      </c>
      <c r="B1780">
        <v>3300003281</v>
      </c>
      <c r="C1780">
        <v>2753364</v>
      </c>
      <c r="D1780">
        <v>107</v>
      </c>
      <c r="E1780">
        <v>46952</v>
      </c>
      <c r="F1780">
        <v>1</v>
      </c>
      <c r="G1780">
        <v>1</v>
      </c>
      <c r="H1780">
        <v>1</v>
      </c>
      <c r="I1780">
        <v>45</v>
      </c>
      <c r="J1780">
        <v>84.67</v>
      </c>
      <c r="K1780">
        <v>0.65</v>
      </c>
      <c r="L1780">
        <v>81.42</v>
      </c>
      <c r="M1780" t="s">
        <v>153</v>
      </c>
      <c r="N1780" t="s">
        <v>3389</v>
      </c>
      <c r="O1780" t="s">
        <v>3390</v>
      </c>
      <c r="P1780" t="s">
        <v>156</v>
      </c>
      <c r="Q1780" t="s">
        <v>340</v>
      </c>
      <c r="R1780" t="s">
        <v>3364</v>
      </c>
      <c r="S1780">
        <v>153.191</v>
      </c>
      <c r="T1780">
        <v>-27.486000000000001</v>
      </c>
    </row>
    <row r="1781" spans="1:20" x14ac:dyDescent="0.35">
      <c r="A1781" t="s">
        <v>3391</v>
      </c>
      <c r="B1781">
        <v>3300028580</v>
      </c>
      <c r="C1781">
        <v>4669554</v>
      </c>
      <c r="D1781">
        <v>41</v>
      </c>
      <c r="E1781">
        <v>259934</v>
      </c>
      <c r="F1781">
        <v>1</v>
      </c>
      <c r="G1781">
        <v>5</v>
      </c>
      <c r="H1781">
        <v>0</v>
      </c>
      <c r="I1781">
        <v>72</v>
      </c>
      <c r="J1781">
        <v>97.92</v>
      </c>
      <c r="K1781">
        <v>1.22</v>
      </c>
      <c r="L1781">
        <v>91.82</v>
      </c>
      <c r="M1781" t="s">
        <v>153</v>
      </c>
      <c r="N1781" t="s">
        <v>3392</v>
      </c>
      <c r="O1781" t="s">
        <v>3393</v>
      </c>
      <c r="P1781" t="s">
        <v>156</v>
      </c>
      <c r="Q1781" t="s">
        <v>157</v>
      </c>
      <c r="R1781" t="s">
        <v>3394</v>
      </c>
      <c r="S1781">
        <v>-122.29</v>
      </c>
      <c r="T1781">
        <v>37.82</v>
      </c>
    </row>
    <row r="1782" spans="1:20" x14ac:dyDescent="0.35">
      <c r="A1782" t="s">
        <v>3395</v>
      </c>
      <c r="B1782">
        <v>3300028580</v>
      </c>
      <c r="C1782">
        <v>5028922</v>
      </c>
      <c r="D1782">
        <v>55</v>
      </c>
      <c r="E1782">
        <v>196904</v>
      </c>
      <c r="F1782">
        <v>0</v>
      </c>
      <c r="G1782">
        <v>0</v>
      </c>
      <c r="H1782">
        <v>0</v>
      </c>
      <c r="I1782">
        <v>45</v>
      </c>
      <c r="J1782">
        <v>96.62</v>
      </c>
      <c r="K1782">
        <v>2.93</v>
      </c>
      <c r="L1782">
        <v>81.97</v>
      </c>
      <c r="M1782" t="s">
        <v>153</v>
      </c>
      <c r="N1782" t="s">
        <v>3396</v>
      </c>
      <c r="O1782" t="s">
        <v>1101</v>
      </c>
      <c r="P1782" t="s">
        <v>156</v>
      </c>
      <c r="Q1782" t="s">
        <v>157</v>
      </c>
      <c r="R1782" t="s">
        <v>3394</v>
      </c>
      <c r="S1782">
        <v>-122.29</v>
      </c>
      <c r="T1782">
        <v>37.82</v>
      </c>
    </row>
    <row r="1783" spans="1:20" x14ac:dyDescent="0.35">
      <c r="A1783" t="s">
        <v>3397</v>
      </c>
      <c r="B1783">
        <v>3300028580</v>
      </c>
      <c r="C1783">
        <v>4792258</v>
      </c>
      <c r="D1783">
        <v>17</v>
      </c>
      <c r="E1783">
        <v>314029</v>
      </c>
      <c r="F1783">
        <v>1</v>
      </c>
      <c r="G1783">
        <v>1</v>
      </c>
      <c r="H1783">
        <v>1</v>
      </c>
      <c r="I1783">
        <v>46</v>
      </c>
      <c r="J1783">
        <v>98.88</v>
      </c>
      <c r="K1783">
        <v>1.1200000000000001</v>
      </c>
      <c r="L1783">
        <v>93.28</v>
      </c>
      <c r="M1783" t="s">
        <v>183</v>
      </c>
      <c r="N1783" t="s">
        <v>3398</v>
      </c>
      <c r="O1783" t="s">
        <v>3399</v>
      </c>
      <c r="P1783" t="s">
        <v>156</v>
      </c>
      <c r="Q1783" t="s">
        <v>157</v>
      </c>
      <c r="R1783" t="s">
        <v>3394</v>
      </c>
      <c r="S1783">
        <v>-122.29</v>
      </c>
      <c r="T1783">
        <v>37.82</v>
      </c>
    </row>
    <row r="1784" spans="1:20" x14ac:dyDescent="0.35">
      <c r="A1784" t="s">
        <v>3400</v>
      </c>
      <c r="B1784">
        <v>3300028580</v>
      </c>
      <c r="C1784">
        <v>2664585</v>
      </c>
      <c r="D1784">
        <v>99</v>
      </c>
      <c r="E1784">
        <v>51241</v>
      </c>
      <c r="F1784">
        <v>0</v>
      </c>
      <c r="G1784">
        <v>1</v>
      </c>
      <c r="H1784">
        <v>0</v>
      </c>
      <c r="I1784">
        <v>40</v>
      </c>
      <c r="J1784">
        <v>96.76</v>
      </c>
      <c r="K1784">
        <v>0.79</v>
      </c>
      <c r="L1784">
        <v>92.81</v>
      </c>
      <c r="M1784" t="s">
        <v>153</v>
      </c>
      <c r="N1784" t="s">
        <v>3401</v>
      </c>
      <c r="O1784" t="s">
        <v>3402</v>
      </c>
      <c r="P1784" t="s">
        <v>156</v>
      </c>
      <c r="Q1784" t="s">
        <v>157</v>
      </c>
      <c r="R1784" t="s">
        <v>3394</v>
      </c>
      <c r="S1784">
        <v>-122.29</v>
      </c>
      <c r="T1784">
        <v>37.82</v>
      </c>
    </row>
    <row r="1785" spans="1:20" x14ac:dyDescent="0.35">
      <c r="A1785" t="s">
        <v>3403</v>
      </c>
      <c r="B1785">
        <v>3300028580</v>
      </c>
      <c r="C1785">
        <v>3252205</v>
      </c>
      <c r="D1785">
        <v>62</v>
      </c>
      <c r="E1785">
        <v>92564</v>
      </c>
      <c r="F1785">
        <v>2</v>
      </c>
      <c r="G1785">
        <v>4</v>
      </c>
      <c r="H1785">
        <v>1</v>
      </c>
      <c r="I1785">
        <v>49</v>
      </c>
      <c r="J1785">
        <v>96.29</v>
      </c>
      <c r="K1785">
        <v>0.9</v>
      </c>
      <c r="L1785">
        <v>91.79</v>
      </c>
      <c r="M1785" t="s">
        <v>183</v>
      </c>
      <c r="N1785" t="s">
        <v>3404</v>
      </c>
      <c r="O1785" t="s">
        <v>3405</v>
      </c>
      <c r="P1785" t="s">
        <v>156</v>
      </c>
      <c r="Q1785" t="s">
        <v>157</v>
      </c>
      <c r="R1785" t="s">
        <v>3394</v>
      </c>
      <c r="S1785">
        <v>-122.29</v>
      </c>
      <c r="T1785">
        <v>37.82</v>
      </c>
    </row>
    <row r="1786" spans="1:20" x14ac:dyDescent="0.35">
      <c r="A1786" t="s">
        <v>3406</v>
      </c>
      <c r="B1786">
        <v>3300028580</v>
      </c>
      <c r="C1786">
        <v>3215955</v>
      </c>
      <c r="D1786">
        <v>29</v>
      </c>
      <c r="E1786">
        <v>207698</v>
      </c>
      <c r="F1786">
        <v>0</v>
      </c>
      <c r="G1786">
        <v>1</v>
      </c>
      <c r="H1786">
        <v>0</v>
      </c>
      <c r="I1786">
        <v>50</v>
      </c>
      <c r="J1786">
        <v>100</v>
      </c>
      <c r="K1786">
        <v>0</v>
      </c>
      <c r="L1786">
        <v>100</v>
      </c>
      <c r="M1786" t="s">
        <v>153</v>
      </c>
      <c r="N1786" t="s">
        <v>3407</v>
      </c>
      <c r="O1786" t="s">
        <v>3408</v>
      </c>
      <c r="P1786" t="s">
        <v>156</v>
      </c>
      <c r="Q1786" t="s">
        <v>157</v>
      </c>
      <c r="R1786" t="s">
        <v>3394</v>
      </c>
      <c r="S1786">
        <v>-122.29</v>
      </c>
      <c r="T1786">
        <v>37.82</v>
      </c>
    </row>
    <row r="1787" spans="1:20" x14ac:dyDescent="0.35">
      <c r="A1787" t="s">
        <v>3409</v>
      </c>
      <c r="B1787">
        <v>3300028580</v>
      </c>
      <c r="C1787">
        <v>3365971</v>
      </c>
      <c r="D1787">
        <v>20</v>
      </c>
      <c r="E1787">
        <v>187400</v>
      </c>
      <c r="F1787">
        <v>0</v>
      </c>
      <c r="G1787">
        <v>1</v>
      </c>
      <c r="H1787">
        <v>0</v>
      </c>
      <c r="I1787">
        <v>44</v>
      </c>
      <c r="J1787">
        <v>98.78</v>
      </c>
      <c r="K1787">
        <v>2.2999999999999998</v>
      </c>
      <c r="L1787">
        <v>87.28</v>
      </c>
      <c r="M1787" t="s">
        <v>153</v>
      </c>
      <c r="N1787" t="s">
        <v>3410</v>
      </c>
      <c r="O1787" t="s">
        <v>3411</v>
      </c>
      <c r="P1787" t="s">
        <v>156</v>
      </c>
      <c r="Q1787" t="s">
        <v>157</v>
      </c>
      <c r="R1787" t="s">
        <v>3394</v>
      </c>
      <c r="S1787">
        <v>-122.29</v>
      </c>
      <c r="T1787">
        <v>37.82</v>
      </c>
    </row>
    <row r="1788" spans="1:20" x14ac:dyDescent="0.35">
      <c r="A1788" t="s">
        <v>3412</v>
      </c>
      <c r="B1788">
        <v>3300028580</v>
      </c>
      <c r="C1788">
        <v>3651637</v>
      </c>
      <c r="D1788">
        <v>65</v>
      </c>
      <c r="E1788">
        <v>122895</v>
      </c>
      <c r="F1788">
        <v>0</v>
      </c>
      <c r="G1788">
        <v>0</v>
      </c>
      <c r="H1788">
        <v>3</v>
      </c>
      <c r="I1788">
        <v>41</v>
      </c>
      <c r="J1788">
        <v>97.48</v>
      </c>
      <c r="K1788">
        <v>2.23</v>
      </c>
      <c r="L1788">
        <v>86.33</v>
      </c>
      <c r="M1788" t="s">
        <v>153</v>
      </c>
      <c r="N1788" t="s">
        <v>3413</v>
      </c>
      <c r="O1788" t="s">
        <v>3414</v>
      </c>
      <c r="P1788" t="s">
        <v>156</v>
      </c>
      <c r="Q1788" t="s">
        <v>157</v>
      </c>
      <c r="R1788" t="s">
        <v>3394</v>
      </c>
      <c r="S1788">
        <v>-122.29</v>
      </c>
      <c r="T1788">
        <v>37.82</v>
      </c>
    </row>
    <row r="1789" spans="1:20" x14ac:dyDescent="0.35">
      <c r="A1789" t="s">
        <v>3415</v>
      </c>
      <c r="B1789">
        <v>3300028580</v>
      </c>
      <c r="C1789">
        <v>3518412</v>
      </c>
      <c r="D1789">
        <v>96</v>
      </c>
      <c r="E1789">
        <v>50165</v>
      </c>
      <c r="F1789">
        <v>1</v>
      </c>
      <c r="G1789">
        <v>1</v>
      </c>
      <c r="H1789">
        <v>1</v>
      </c>
      <c r="I1789">
        <v>46</v>
      </c>
      <c r="J1789">
        <v>95.27</v>
      </c>
      <c r="K1789">
        <v>0.15</v>
      </c>
      <c r="L1789">
        <v>94.52</v>
      </c>
      <c r="M1789" t="s">
        <v>183</v>
      </c>
      <c r="N1789" t="s">
        <v>3416</v>
      </c>
      <c r="O1789" t="s">
        <v>3417</v>
      </c>
      <c r="P1789" t="s">
        <v>156</v>
      </c>
      <c r="Q1789" t="s">
        <v>157</v>
      </c>
      <c r="R1789" t="s">
        <v>3394</v>
      </c>
      <c r="S1789">
        <v>-122.29</v>
      </c>
      <c r="T1789">
        <v>37.82</v>
      </c>
    </row>
    <row r="1790" spans="1:20" x14ac:dyDescent="0.35">
      <c r="A1790" t="s">
        <v>3418</v>
      </c>
      <c r="B1790">
        <v>3300028580</v>
      </c>
      <c r="C1790">
        <v>3700167</v>
      </c>
      <c r="D1790">
        <v>53</v>
      </c>
      <c r="E1790">
        <v>93137</v>
      </c>
      <c r="F1790">
        <v>1</v>
      </c>
      <c r="G1790">
        <v>2</v>
      </c>
      <c r="H1790">
        <v>0</v>
      </c>
      <c r="I1790">
        <v>41</v>
      </c>
      <c r="J1790">
        <v>95.24</v>
      </c>
      <c r="K1790">
        <v>4.5199999999999996</v>
      </c>
      <c r="L1790">
        <v>72.64</v>
      </c>
      <c r="M1790" t="s">
        <v>153</v>
      </c>
      <c r="N1790" t="s">
        <v>3419</v>
      </c>
      <c r="O1790" t="s">
        <v>3420</v>
      </c>
      <c r="P1790" t="s">
        <v>156</v>
      </c>
      <c r="Q1790" t="s">
        <v>157</v>
      </c>
      <c r="R1790" t="s">
        <v>3394</v>
      </c>
      <c r="S1790">
        <v>-122.29</v>
      </c>
      <c r="T1790">
        <v>37.82</v>
      </c>
    </row>
    <row r="1791" spans="1:20" x14ac:dyDescent="0.35">
      <c r="A1791" t="s">
        <v>3421</v>
      </c>
      <c r="B1791">
        <v>3300028580</v>
      </c>
      <c r="C1791">
        <v>1931782</v>
      </c>
      <c r="D1791">
        <v>14</v>
      </c>
      <c r="E1791">
        <v>223618</v>
      </c>
      <c r="F1791">
        <v>0</v>
      </c>
      <c r="G1791">
        <v>0</v>
      </c>
      <c r="H1791">
        <v>0</v>
      </c>
      <c r="I1791">
        <v>47</v>
      </c>
      <c r="J1791">
        <v>95.51</v>
      </c>
      <c r="K1791">
        <v>0.1</v>
      </c>
      <c r="L1791">
        <v>95.01</v>
      </c>
      <c r="M1791" t="s">
        <v>153</v>
      </c>
      <c r="N1791" t="s">
        <v>3422</v>
      </c>
      <c r="O1791" t="s">
        <v>3002</v>
      </c>
      <c r="P1791" t="s">
        <v>156</v>
      </c>
      <c r="Q1791" t="s">
        <v>157</v>
      </c>
      <c r="R1791" t="s">
        <v>3394</v>
      </c>
      <c r="S1791">
        <v>-122.29</v>
      </c>
      <c r="T1791">
        <v>37.82</v>
      </c>
    </row>
    <row r="1792" spans="1:20" x14ac:dyDescent="0.35">
      <c r="A1792" t="s">
        <v>3423</v>
      </c>
      <c r="B1792">
        <v>3300028580</v>
      </c>
      <c r="C1792">
        <v>1484856</v>
      </c>
      <c r="D1792">
        <v>265</v>
      </c>
      <c r="E1792">
        <v>5890</v>
      </c>
      <c r="F1792">
        <v>1</v>
      </c>
      <c r="G1792">
        <v>2</v>
      </c>
      <c r="H1792">
        <v>1</v>
      </c>
      <c r="I1792">
        <v>23</v>
      </c>
      <c r="J1792">
        <v>74.09</v>
      </c>
      <c r="K1792">
        <v>1.34</v>
      </c>
      <c r="L1792">
        <v>67.39</v>
      </c>
      <c r="M1792" t="s">
        <v>153</v>
      </c>
      <c r="N1792" t="s">
        <v>2326</v>
      </c>
      <c r="O1792" t="s">
        <v>2327</v>
      </c>
      <c r="P1792" t="s">
        <v>156</v>
      </c>
      <c r="Q1792" t="s">
        <v>157</v>
      </c>
      <c r="R1792" t="s">
        <v>3394</v>
      </c>
      <c r="S1792">
        <v>-122.29</v>
      </c>
      <c r="T1792">
        <v>37.82</v>
      </c>
    </row>
    <row r="1793" spans="1:20" x14ac:dyDescent="0.35">
      <c r="A1793" t="s">
        <v>3424</v>
      </c>
      <c r="B1793">
        <v>3300027786</v>
      </c>
      <c r="C1793">
        <v>1948958</v>
      </c>
      <c r="D1793">
        <v>334</v>
      </c>
      <c r="E1793">
        <v>6233</v>
      </c>
      <c r="F1793">
        <v>1</v>
      </c>
      <c r="G1793">
        <v>0</v>
      </c>
      <c r="H1793">
        <v>0</v>
      </c>
      <c r="I1793">
        <v>28</v>
      </c>
      <c r="J1793">
        <v>62.15</v>
      </c>
      <c r="K1793">
        <v>0.43</v>
      </c>
      <c r="L1793">
        <v>60</v>
      </c>
      <c r="M1793" t="s">
        <v>153</v>
      </c>
      <c r="N1793" t="s">
        <v>3425</v>
      </c>
      <c r="O1793" t="s">
        <v>3426</v>
      </c>
      <c r="P1793" t="s">
        <v>156</v>
      </c>
      <c r="Q1793" t="s">
        <v>340</v>
      </c>
      <c r="R1793" t="s">
        <v>631</v>
      </c>
      <c r="S1793">
        <v>-87.894999999999996</v>
      </c>
      <c r="T1793">
        <v>43.023000000000003</v>
      </c>
    </row>
    <row r="1794" spans="1:20" x14ac:dyDescent="0.35">
      <c r="A1794" t="s">
        <v>3427</v>
      </c>
      <c r="B1794">
        <v>3300027786</v>
      </c>
      <c r="C1794">
        <v>2067033</v>
      </c>
      <c r="D1794">
        <v>305</v>
      </c>
      <c r="E1794">
        <v>7795</v>
      </c>
      <c r="F1794">
        <v>0</v>
      </c>
      <c r="G1794">
        <v>0</v>
      </c>
      <c r="H1794">
        <v>0</v>
      </c>
      <c r="I1794">
        <v>19</v>
      </c>
      <c r="J1794">
        <v>65.34</v>
      </c>
      <c r="K1794">
        <v>1.24</v>
      </c>
      <c r="L1794">
        <v>59.14</v>
      </c>
      <c r="M1794" t="s">
        <v>153</v>
      </c>
      <c r="N1794" t="s">
        <v>3428</v>
      </c>
      <c r="O1794" t="s">
        <v>907</v>
      </c>
      <c r="P1794" t="s">
        <v>156</v>
      </c>
      <c r="Q1794" t="s">
        <v>340</v>
      </c>
      <c r="R1794" t="s">
        <v>631</v>
      </c>
      <c r="S1794">
        <v>-87.894999999999996</v>
      </c>
      <c r="T1794">
        <v>43.023000000000003</v>
      </c>
    </row>
    <row r="1795" spans="1:20" x14ac:dyDescent="0.35">
      <c r="A1795" t="s">
        <v>3429</v>
      </c>
      <c r="B1795">
        <v>3300027786</v>
      </c>
      <c r="C1795">
        <v>1764430</v>
      </c>
      <c r="D1795">
        <v>69</v>
      </c>
      <c r="E1795">
        <v>43632</v>
      </c>
      <c r="F1795">
        <v>2</v>
      </c>
      <c r="G1795">
        <v>1</v>
      </c>
      <c r="H1795">
        <v>1</v>
      </c>
      <c r="I1795">
        <v>36</v>
      </c>
      <c r="J1795">
        <v>73.69</v>
      </c>
      <c r="K1795">
        <v>0.81</v>
      </c>
      <c r="L1795">
        <v>69.64</v>
      </c>
      <c r="M1795" t="s">
        <v>153</v>
      </c>
      <c r="N1795" t="s">
        <v>3430</v>
      </c>
      <c r="O1795" t="s">
        <v>3431</v>
      </c>
      <c r="P1795" t="s">
        <v>156</v>
      </c>
      <c r="Q1795" t="s">
        <v>340</v>
      </c>
      <c r="R1795" t="s">
        <v>631</v>
      </c>
      <c r="S1795">
        <v>-87.894999999999996</v>
      </c>
      <c r="T1795">
        <v>43.023000000000003</v>
      </c>
    </row>
    <row r="1796" spans="1:20" x14ac:dyDescent="0.35">
      <c r="A1796" t="s">
        <v>3432</v>
      </c>
      <c r="B1796">
        <v>3300027786</v>
      </c>
      <c r="C1796">
        <v>3894321</v>
      </c>
      <c r="D1796">
        <v>206</v>
      </c>
      <c r="E1796">
        <v>33290</v>
      </c>
      <c r="F1796">
        <v>0</v>
      </c>
      <c r="G1796">
        <v>0</v>
      </c>
      <c r="H1796">
        <v>0</v>
      </c>
      <c r="I1796">
        <v>41</v>
      </c>
      <c r="J1796">
        <v>93.85</v>
      </c>
      <c r="K1796">
        <v>0</v>
      </c>
      <c r="L1796">
        <v>93.85</v>
      </c>
      <c r="M1796" t="s">
        <v>153</v>
      </c>
      <c r="N1796" t="s">
        <v>3433</v>
      </c>
      <c r="O1796" t="s">
        <v>315</v>
      </c>
      <c r="P1796" t="s">
        <v>156</v>
      </c>
      <c r="Q1796" t="s">
        <v>340</v>
      </c>
      <c r="R1796" t="s">
        <v>631</v>
      </c>
      <c r="S1796">
        <v>-87.894999999999996</v>
      </c>
      <c r="T1796">
        <v>43.023000000000003</v>
      </c>
    </row>
    <row r="1797" spans="1:20" x14ac:dyDescent="0.35">
      <c r="A1797" t="s">
        <v>3434</v>
      </c>
      <c r="B1797">
        <v>3300027786</v>
      </c>
      <c r="C1797">
        <v>3662897</v>
      </c>
      <c r="D1797">
        <v>265</v>
      </c>
      <c r="E1797">
        <v>21889</v>
      </c>
      <c r="F1797">
        <v>0</v>
      </c>
      <c r="G1797">
        <v>1</v>
      </c>
      <c r="H1797">
        <v>0</v>
      </c>
      <c r="I1797">
        <v>46</v>
      </c>
      <c r="J1797">
        <v>75.86</v>
      </c>
      <c r="K1797">
        <v>0</v>
      </c>
      <c r="L1797">
        <v>75.86</v>
      </c>
      <c r="M1797" t="s">
        <v>153</v>
      </c>
      <c r="N1797" t="s">
        <v>3435</v>
      </c>
      <c r="O1797" t="s">
        <v>3436</v>
      </c>
      <c r="P1797" t="s">
        <v>156</v>
      </c>
      <c r="Q1797" t="s">
        <v>340</v>
      </c>
      <c r="R1797" t="s">
        <v>631</v>
      </c>
      <c r="S1797">
        <v>-87.894999999999996</v>
      </c>
      <c r="T1797">
        <v>43.023000000000003</v>
      </c>
    </row>
    <row r="1798" spans="1:20" x14ac:dyDescent="0.35">
      <c r="A1798" t="s">
        <v>22</v>
      </c>
      <c r="B1798">
        <v>3300027786</v>
      </c>
      <c r="C1798">
        <v>4137591</v>
      </c>
      <c r="D1798">
        <v>116</v>
      </c>
      <c r="E1798">
        <v>55431</v>
      </c>
      <c r="F1798">
        <v>1</v>
      </c>
      <c r="G1798">
        <v>1</v>
      </c>
      <c r="H1798">
        <v>1</v>
      </c>
      <c r="I1798">
        <v>42</v>
      </c>
      <c r="J1798">
        <v>93.16</v>
      </c>
      <c r="K1798">
        <v>2.06</v>
      </c>
      <c r="L1798">
        <v>82.86</v>
      </c>
      <c r="M1798" t="s">
        <v>183</v>
      </c>
      <c r="N1798" t="s">
        <v>3437</v>
      </c>
      <c r="O1798" t="s">
        <v>363</v>
      </c>
      <c r="P1798" t="s">
        <v>156</v>
      </c>
      <c r="Q1798" t="s">
        <v>340</v>
      </c>
      <c r="R1798" t="s">
        <v>631</v>
      </c>
      <c r="S1798">
        <v>-87.894999999999996</v>
      </c>
      <c r="T1798">
        <v>43.023000000000003</v>
      </c>
    </row>
    <row r="1799" spans="1:20" x14ac:dyDescent="0.35">
      <c r="A1799" t="s">
        <v>3438</v>
      </c>
      <c r="B1799">
        <v>3300027786</v>
      </c>
      <c r="C1799">
        <v>3901377</v>
      </c>
      <c r="D1799">
        <v>64</v>
      </c>
      <c r="E1799">
        <v>103842</v>
      </c>
      <c r="F1799">
        <v>1</v>
      </c>
      <c r="G1799">
        <v>4</v>
      </c>
      <c r="H1799">
        <v>1</v>
      </c>
      <c r="I1799">
        <v>69</v>
      </c>
      <c r="J1799">
        <v>96.69</v>
      </c>
      <c r="K1799">
        <v>0.17</v>
      </c>
      <c r="L1799">
        <v>95.84</v>
      </c>
      <c r="M1799" t="s">
        <v>183</v>
      </c>
      <c r="N1799" t="s">
        <v>3439</v>
      </c>
      <c r="O1799" t="s">
        <v>3440</v>
      </c>
      <c r="P1799" t="s">
        <v>156</v>
      </c>
      <c r="Q1799" t="s">
        <v>340</v>
      </c>
      <c r="R1799" t="s">
        <v>631</v>
      </c>
      <c r="S1799">
        <v>-87.894999999999996</v>
      </c>
      <c r="T1799">
        <v>43.023000000000003</v>
      </c>
    </row>
    <row r="1800" spans="1:20" x14ac:dyDescent="0.35">
      <c r="A1800" t="s">
        <v>3441</v>
      </c>
      <c r="B1800">
        <v>3300027786</v>
      </c>
      <c r="C1800">
        <v>3472586</v>
      </c>
      <c r="D1800">
        <v>207</v>
      </c>
      <c r="E1800">
        <v>29735</v>
      </c>
      <c r="F1800">
        <v>0</v>
      </c>
      <c r="G1800">
        <v>0</v>
      </c>
      <c r="H1800">
        <v>0</v>
      </c>
      <c r="I1800">
        <v>30</v>
      </c>
      <c r="J1800">
        <v>93.99</v>
      </c>
      <c r="K1800">
        <v>1.26</v>
      </c>
      <c r="L1800">
        <v>87.69</v>
      </c>
      <c r="M1800" t="s">
        <v>153</v>
      </c>
      <c r="N1800" t="s">
        <v>3442</v>
      </c>
      <c r="O1800" t="s">
        <v>3443</v>
      </c>
      <c r="P1800" t="s">
        <v>156</v>
      </c>
      <c r="Q1800" t="s">
        <v>340</v>
      </c>
      <c r="R1800" t="s">
        <v>631</v>
      </c>
      <c r="S1800">
        <v>-87.894999999999996</v>
      </c>
      <c r="T1800">
        <v>43.023000000000003</v>
      </c>
    </row>
    <row r="1801" spans="1:20" x14ac:dyDescent="0.35">
      <c r="A1801" t="s">
        <v>3444</v>
      </c>
      <c r="B1801">
        <v>3300027786</v>
      </c>
      <c r="C1801">
        <v>6524730</v>
      </c>
      <c r="D1801">
        <v>121</v>
      </c>
      <c r="E1801">
        <v>86741</v>
      </c>
      <c r="F1801">
        <v>0</v>
      </c>
      <c r="G1801">
        <v>4</v>
      </c>
      <c r="H1801">
        <v>0</v>
      </c>
      <c r="I1801">
        <v>41</v>
      </c>
      <c r="J1801">
        <v>99.56</v>
      </c>
      <c r="K1801">
        <v>0.33</v>
      </c>
      <c r="L1801">
        <v>97.91</v>
      </c>
      <c r="M1801" t="s">
        <v>153</v>
      </c>
      <c r="N1801" t="s">
        <v>3445</v>
      </c>
      <c r="O1801" t="s">
        <v>3446</v>
      </c>
      <c r="P1801" t="s">
        <v>156</v>
      </c>
      <c r="Q1801" t="s">
        <v>340</v>
      </c>
      <c r="R1801" t="s">
        <v>631</v>
      </c>
      <c r="S1801">
        <v>-87.894999999999996</v>
      </c>
      <c r="T1801">
        <v>43.023000000000003</v>
      </c>
    </row>
    <row r="1802" spans="1:20" x14ac:dyDescent="0.35">
      <c r="A1802" t="s">
        <v>3447</v>
      </c>
      <c r="B1802">
        <v>3300027786</v>
      </c>
      <c r="C1802">
        <v>1037493</v>
      </c>
      <c r="D1802">
        <v>75</v>
      </c>
      <c r="E1802">
        <v>18710</v>
      </c>
      <c r="F1802">
        <v>1</v>
      </c>
      <c r="G1802">
        <v>0</v>
      </c>
      <c r="H1802">
        <v>1</v>
      </c>
      <c r="I1802">
        <v>37</v>
      </c>
      <c r="J1802">
        <v>74.84</v>
      </c>
      <c r="K1802">
        <v>0</v>
      </c>
      <c r="L1802">
        <v>74.84</v>
      </c>
      <c r="M1802" t="s">
        <v>153</v>
      </c>
      <c r="N1802" t="s">
        <v>3448</v>
      </c>
      <c r="O1802" t="s">
        <v>935</v>
      </c>
      <c r="P1802" t="s">
        <v>156</v>
      </c>
      <c r="Q1802" t="s">
        <v>340</v>
      </c>
      <c r="R1802" t="s">
        <v>631</v>
      </c>
      <c r="S1802">
        <v>-87.894999999999996</v>
      </c>
      <c r="T1802">
        <v>43.023000000000003</v>
      </c>
    </row>
    <row r="1803" spans="1:20" x14ac:dyDescent="0.35">
      <c r="A1803" t="s">
        <v>3449</v>
      </c>
      <c r="B1803">
        <v>3300027786</v>
      </c>
      <c r="C1803">
        <v>2781700</v>
      </c>
      <c r="D1803">
        <v>340</v>
      </c>
      <c r="E1803">
        <v>10419</v>
      </c>
      <c r="F1803">
        <v>1</v>
      </c>
      <c r="G1803">
        <v>1</v>
      </c>
      <c r="H1803">
        <v>1</v>
      </c>
      <c r="I1803">
        <v>30</v>
      </c>
      <c r="J1803">
        <v>74.63</v>
      </c>
      <c r="K1803">
        <v>3.12</v>
      </c>
      <c r="L1803">
        <v>59.03</v>
      </c>
      <c r="M1803" t="s">
        <v>153</v>
      </c>
      <c r="N1803" t="s">
        <v>3450</v>
      </c>
      <c r="O1803" t="s">
        <v>3451</v>
      </c>
      <c r="P1803" t="s">
        <v>156</v>
      </c>
      <c r="Q1803" t="s">
        <v>340</v>
      </c>
      <c r="R1803" t="s">
        <v>631</v>
      </c>
      <c r="S1803">
        <v>-87.894999999999996</v>
      </c>
      <c r="T1803">
        <v>43.023000000000003</v>
      </c>
    </row>
    <row r="1804" spans="1:20" x14ac:dyDescent="0.35">
      <c r="A1804" t="s">
        <v>3452</v>
      </c>
      <c r="B1804">
        <v>3300027786</v>
      </c>
      <c r="C1804">
        <v>2269491</v>
      </c>
      <c r="D1804">
        <v>194</v>
      </c>
      <c r="E1804">
        <v>16815</v>
      </c>
      <c r="F1804">
        <v>0</v>
      </c>
      <c r="G1804">
        <v>0</v>
      </c>
      <c r="H1804">
        <v>0</v>
      </c>
      <c r="I1804">
        <v>16</v>
      </c>
      <c r="J1804">
        <v>77.09</v>
      </c>
      <c r="K1804">
        <v>1.97</v>
      </c>
      <c r="L1804">
        <v>67.239999999999995</v>
      </c>
      <c r="M1804" t="s">
        <v>153</v>
      </c>
      <c r="N1804" t="s">
        <v>658</v>
      </c>
      <c r="O1804" t="s">
        <v>659</v>
      </c>
      <c r="P1804" t="s">
        <v>156</v>
      </c>
      <c r="Q1804" t="s">
        <v>340</v>
      </c>
      <c r="R1804" t="s">
        <v>631</v>
      </c>
      <c r="S1804">
        <v>-87.894999999999996</v>
      </c>
      <c r="T1804">
        <v>43.023000000000003</v>
      </c>
    </row>
    <row r="1805" spans="1:20" x14ac:dyDescent="0.35">
      <c r="A1805" t="s">
        <v>3453</v>
      </c>
      <c r="B1805">
        <v>3300027794</v>
      </c>
      <c r="C1805">
        <v>2644497</v>
      </c>
      <c r="D1805">
        <v>361</v>
      </c>
      <c r="E1805">
        <v>8678</v>
      </c>
      <c r="F1805">
        <v>1</v>
      </c>
      <c r="G1805">
        <v>1</v>
      </c>
      <c r="H1805">
        <v>0</v>
      </c>
      <c r="I1805">
        <v>25</v>
      </c>
      <c r="J1805">
        <v>70.62</v>
      </c>
      <c r="K1805">
        <v>0.55000000000000004</v>
      </c>
      <c r="L1805">
        <v>67.87</v>
      </c>
      <c r="M1805" t="s">
        <v>153</v>
      </c>
      <c r="N1805" t="s">
        <v>3428</v>
      </c>
      <c r="O1805" t="s">
        <v>907</v>
      </c>
      <c r="P1805" t="s">
        <v>156</v>
      </c>
      <c r="Q1805" t="s">
        <v>340</v>
      </c>
      <c r="R1805" t="s">
        <v>631</v>
      </c>
      <c r="S1805">
        <v>-87.894999999999996</v>
      </c>
      <c r="T1805">
        <v>43.023000000000003</v>
      </c>
    </row>
    <row r="1806" spans="1:20" x14ac:dyDescent="0.35">
      <c r="A1806" t="s">
        <v>3454</v>
      </c>
      <c r="B1806">
        <v>3300027794</v>
      </c>
      <c r="C1806">
        <v>3222159</v>
      </c>
      <c r="D1806">
        <v>453</v>
      </c>
      <c r="E1806">
        <v>7746</v>
      </c>
      <c r="F1806">
        <v>1</v>
      </c>
      <c r="G1806">
        <v>0</v>
      </c>
      <c r="H1806">
        <v>0</v>
      </c>
      <c r="I1806">
        <v>19</v>
      </c>
      <c r="J1806">
        <v>75.3</v>
      </c>
      <c r="K1806">
        <v>2.6</v>
      </c>
      <c r="L1806">
        <v>62.3</v>
      </c>
      <c r="M1806" t="s">
        <v>153</v>
      </c>
      <c r="N1806" t="s">
        <v>3455</v>
      </c>
      <c r="O1806" t="s">
        <v>875</v>
      </c>
      <c r="P1806" t="s">
        <v>156</v>
      </c>
      <c r="Q1806" t="s">
        <v>340</v>
      </c>
      <c r="R1806" t="s">
        <v>631</v>
      </c>
      <c r="S1806">
        <v>-87.894999999999996</v>
      </c>
      <c r="T1806">
        <v>43.023000000000003</v>
      </c>
    </row>
    <row r="1807" spans="1:20" x14ac:dyDescent="0.35">
      <c r="A1807" t="s">
        <v>3456</v>
      </c>
      <c r="B1807">
        <v>3300027794</v>
      </c>
      <c r="C1807">
        <v>3229680</v>
      </c>
      <c r="D1807">
        <v>277</v>
      </c>
      <c r="E1807">
        <v>14488</v>
      </c>
      <c r="F1807">
        <v>1</v>
      </c>
      <c r="G1807">
        <v>0</v>
      </c>
      <c r="H1807">
        <v>1</v>
      </c>
      <c r="I1807">
        <v>41</v>
      </c>
      <c r="J1807">
        <v>88.44</v>
      </c>
      <c r="K1807">
        <v>0.54</v>
      </c>
      <c r="L1807">
        <v>85.74</v>
      </c>
      <c r="M1807" t="s">
        <v>153</v>
      </c>
      <c r="N1807" t="s">
        <v>656</v>
      </c>
      <c r="O1807" t="s">
        <v>315</v>
      </c>
      <c r="P1807" t="s">
        <v>156</v>
      </c>
      <c r="Q1807" t="s">
        <v>340</v>
      </c>
      <c r="R1807" t="s">
        <v>631</v>
      </c>
      <c r="S1807">
        <v>-87.894999999999996</v>
      </c>
      <c r="T1807">
        <v>43.023000000000003</v>
      </c>
    </row>
    <row r="1808" spans="1:20" x14ac:dyDescent="0.35">
      <c r="A1808" t="s">
        <v>3457</v>
      </c>
      <c r="B1808">
        <v>3300027794</v>
      </c>
      <c r="C1808">
        <v>1016330</v>
      </c>
      <c r="D1808">
        <v>176</v>
      </c>
      <c r="E1808">
        <v>5755</v>
      </c>
      <c r="F1808">
        <v>1</v>
      </c>
      <c r="G1808">
        <v>0</v>
      </c>
      <c r="H1808">
        <v>0</v>
      </c>
      <c r="I1808">
        <v>23</v>
      </c>
      <c r="J1808">
        <v>66.98</v>
      </c>
      <c r="K1808">
        <v>2.62</v>
      </c>
      <c r="L1808">
        <v>53.88</v>
      </c>
      <c r="M1808" t="s">
        <v>153</v>
      </c>
      <c r="N1808" t="s">
        <v>3458</v>
      </c>
      <c r="O1808" t="s">
        <v>3459</v>
      </c>
      <c r="P1808" t="s">
        <v>156</v>
      </c>
      <c r="Q1808" t="s">
        <v>340</v>
      </c>
      <c r="R1808" t="s">
        <v>631</v>
      </c>
      <c r="S1808">
        <v>-87.894999999999996</v>
      </c>
      <c r="T1808">
        <v>43.023000000000003</v>
      </c>
    </row>
    <row r="1809" spans="1:20" x14ac:dyDescent="0.35">
      <c r="A1809" t="s">
        <v>3460</v>
      </c>
      <c r="B1809">
        <v>3300027794</v>
      </c>
      <c r="C1809">
        <v>2319423</v>
      </c>
      <c r="D1809">
        <v>327</v>
      </c>
      <c r="E1809">
        <v>7436</v>
      </c>
      <c r="F1809">
        <v>1</v>
      </c>
      <c r="G1809">
        <v>0</v>
      </c>
      <c r="H1809">
        <v>0</v>
      </c>
      <c r="I1809">
        <v>26</v>
      </c>
      <c r="J1809">
        <v>66.33</v>
      </c>
      <c r="K1809">
        <v>2.38</v>
      </c>
      <c r="L1809">
        <v>54.43</v>
      </c>
      <c r="M1809" t="s">
        <v>153</v>
      </c>
      <c r="N1809" t="s">
        <v>3461</v>
      </c>
      <c r="O1809" t="s">
        <v>3451</v>
      </c>
      <c r="P1809" t="s">
        <v>156</v>
      </c>
      <c r="Q1809" t="s">
        <v>340</v>
      </c>
      <c r="R1809" t="s">
        <v>631</v>
      </c>
      <c r="S1809">
        <v>-87.894999999999996</v>
      </c>
      <c r="T1809">
        <v>43.023000000000003</v>
      </c>
    </row>
    <row r="1810" spans="1:20" x14ac:dyDescent="0.35">
      <c r="A1810" t="s">
        <v>3462</v>
      </c>
      <c r="B1810">
        <v>3300027794</v>
      </c>
      <c r="C1810">
        <v>2173426</v>
      </c>
      <c r="D1810">
        <v>358</v>
      </c>
      <c r="E1810">
        <v>6376</v>
      </c>
      <c r="F1810">
        <v>0</v>
      </c>
      <c r="G1810">
        <v>1</v>
      </c>
      <c r="H1810">
        <v>1</v>
      </c>
      <c r="I1810">
        <v>27</v>
      </c>
      <c r="J1810">
        <v>56.36</v>
      </c>
      <c r="K1810">
        <v>1.19</v>
      </c>
      <c r="L1810">
        <v>50.41</v>
      </c>
      <c r="M1810" t="s">
        <v>153</v>
      </c>
      <c r="N1810" t="s">
        <v>3450</v>
      </c>
      <c r="O1810" t="s">
        <v>3451</v>
      </c>
      <c r="P1810" t="s">
        <v>156</v>
      </c>
      <c r="Q1810" t="s">
        <v>340</v>
      </c>
      <c r="R1810" t="s">
        <v>631</v>
      </c>
      <c r="S1810">
        <v>-87.894999999999996</v>
      </c>
      <c r="T1810">
        <v>43.023000000000003</v>
      </c>
    </row>
    <row r="1811" spans="1:20" x14ac:dyDescent="0.35">
      <c r="A1811" t="s">
        <v>3463</v>
      </c>
      <c r="B1811">
        <v>3300027794</v>
      </c>
      <c r="C1811">
        <v>2093562</v>
      </c>
      <c r="D1811">
        <v>68</v>
      </c>
      <c r="E1811">
        <v>59536</v>
      </c>
      <c r="F1811">
        <v>1</v>
      </c>
      <c r="G1811">
        <v>1</v>
      </c>
      <c r="H1811">
        <v>1</v>
      </c>
      <c r="I1811">
        <v>40</v>
      </c>
      <c r="J1811">
        <v>84.68</v>
      </c>
      <c r="K1811">
        <v>2.74</v>
      </c>
      <c r="L1811">
        <v>70.98</v>
      </c>
      <c r="M1811" t="s">
        <v>153</v>
      </c>
      <c r="N1811" t="s">
        <v>3430</v>
      </c>
      <c r="O1811" t="s">
        <v>3431</v>
      </c>
      <c r="P1811" t="s">
        <v>156</v>
      </c>
      <c r="Q1811" t="s">
        <v>340</v>
      </c>
      <c r="R1811" t="s">
        <v>631</v>
      </c>
      <c r="S1811">
        <v>-87.894999999999996</v>
      </c>
      <c r="T1811">
        <v>43.023000000000003</v>
      </c>
    </row>
    <row r="1812" spans="1:20" x14ac:dyDescent="0.35">
      <c r="A1812" t="s">
        <v>3464</v>
      </c>
      <c r="B1812">
        <v>3300027794</v>
      </c>
      <c r="C1812">
        <v>1868757</v>
      </c>
      <c r="D1812">
        <v>138</v>
      </c>
      <c r="E1812">
        <v>19832</v>
      </c>
      <c r="F1812">
        <v>1</v>
      </c>
      <c r="G1812">
        <v>1</v>
      </c>
      <c r="H1812">
        <v>1</v>
      </c>
      <c r="I1812">
        <v>26</v>
      </c>
      <c r="J1812">
        <v>64.12</v>
      </c>
      <c r="K1812">
        <v>1.49</v>
      </c>
      <c r="L1812">
        <v>56.67</v>
      </c>
      <c r="M1812" t="s">
        <v>153</v>
      </c>
      <c r="N1812" t="s">
        <v>658</v>
      </c>
      <c r="O1812" t="s">
        <v>659</v>
      </c>
      <c r="P1812" t="s">
        <v>156</v>
      </c>
      <c r="Q1812" t="s">
        <v>340</v>
      </c>
      <c r="R1812" t="s">
        <v>631</v>
      </c>
      <c r="S1812">
        <v>-87.894999999999996</v>
      </c>
      <c r="T1812">
        <v>43.023000000000003</v>
      </c>
    </row>
    <row r="1813" spans="1:20" x14ac:dyDescent="0.35">
      <c r="A1813" t="s">
        <v>3465</v>
      </c>
      <c r="B1813">
        <v>3300027794</v>
      </c>
      <c r="C1813">
        <v>1816548</v>
      </c>
      <c r="D1813">
        <v>222</v>
      </c>
      <c r="E1813">
        <v>9940</v>
      </c>
      <c r="F1813">
        <v>0</v>
      </c>
      <c r="G1813">
        <v>0</v>
      </c>
      <c r="H1813">
        <v>0</v>
      </c>
      <c r="I1813">
        <v>13</v>
      </c>
      <c r="J1813">
        <v>54.21</v>
      </c>
      <c r="K1813">
        <v>0.49</v>
      </c>
      <c r="L1813">
        <v>51.76</v>
      </c>
      <c r="M1813" t="s">
        <v>153</v>
      </c>
      <c r="N1813" t="s">
        <v>3466</v>
      </c>
      <c r="O1813" t="s">
        <v>3467</v>
      </c>
      <c r="P1813" t="s">
        <v>156</v>
      </c>
      <c r="Q1813" t="s">
        <v>340</v>
      </c>
      <c r="R1813" t="s">
        <v>631</v>
      </c>
      <c r="S1813">
        <v>-87.894999999999996</v>
      </c>
      <c r="T1813">
        <v>43.023000000000003</v>
      </c>
    </row>
    <row r="1814" spans="1:20" x14ac:dyDescent="0.35">
      <c r="A1814" t="s">
        <v>3468</v>
      </c>
      <c r="B1814">
        <v>3300027794</v>
      </c>
      <c r="C1814">
        <v>4050443</v>
      </c>
      <c r="D1814">
        <v>24</v>
      </c>
      <c r="E1814">
        <v>263624</v>
      </c>
      <c r="F1814">
        <v>0</v>
      </c>
      <c r="G1814">
        <v>2</v>
      </c>
      <c r="H1814">
        <v>0</v>
      </c>
      <c r="I1814">
        <v>40</v>
      </c>
      <c r="J1814">
        <v>98.3</v>
      </c>
      <c r="K1814">
        <v>0.87</v>
      </c>
      <c r="L1814">
        <v>93.95</v>
      </c>
      <c r="M1814" t="s">
        <v>153</v>
      </c>
      <c r="N1814" t="s">
        <v>3469</v>
      </c>
      <c r="O1814" t="s">
        <v>295</v>
      </c>
      <c r="P1814" t="s">
        <v>156</v>
      </c>
      <c r="Q1814" t="s">
        <v>340</v>
      </c>
      <c r="R1814" t="s">
        <v>631</v>
      </c>
      <c r="S1814">
        <v>-87.894999999999996</v>
      </c>
      <c r="T1814">
        <v>43.023000000000003</v>
      </c>
    </row>
    <row r="1815" spans="1:20" x14ac:dyDescent="0.35">
      <c r="A1815" t="s">
        <v>3470</v>
      </c>
      <c r="B1815">
        <v>3300027794</v>
      </c>
      <c r="C1815">
        <v>3985049</v>
      </c>
      <c r="D1815">
        <v>214</v>
      </c>
      <c r="E1815">
        <v>34970</v>
      </c>
      <c r="F1815">
        <v>0</v>
      </c>
      <c r="G1815">
        <v>2</v>
      </c>
      <c r="H1815">
        <v>1</v>
      </c>
      <c r="I1815">
        <v>26</v>
      </c>
      <c r="J1815">
        <v>84.25</v>
      </c>
      <c r="K1815">
        <v>2.9</v>
      </c>
      <c r="L1815">
        <v>69.75</v>
      </c>
      <c r="M1815" t="s">
        <v>153</v>
      </c>
      <c r="N1815" t="s">
        <v>3471</v>
      </c>
      <c r="O1815" t="s">
        <v>3472</v>
      </c>
      <c r="P1815" t="s">
        <v>156</v>
      </c>
      <c r="Q1815" t="s">
        <v>340</v>
      </c>
      <c r="R1815" t="s">
        <v>631</v>
      </c>
      <c r="S1815">
        <v>-87.894999999999996</v>
      </c>
      <c r="T1815">
        <v>43.023000000000003</v>
      </c>
    </row>
    <row r="1816" spans="1:20" x14ac:dyDescent="0.35">
      <c r="A1816" t="s">
        <v>3473</v>
      </c>
      <c r="B1816">
        <v>3300027794</v>
      </c>
      <c r="C1816">
        <v>3463948</v>
      </c>
      <c r="D1816">
        <v>16</v>
      </c>
      <c r="E1816">
        <v>259062</v>
      </c>
      <c r="F1816">
        <v>1</v>
      </c>
      <c r="G1816">
        <v>1</v>
      </c>
      <c r="H1816">
        <v>1</v>
      </c>
      <c r="I1816">
        <v>34</v>
      </c>
      <c r="J1816">
        <v>71.349999999999994</v>
      </c>
      <c r="K1816">
        <v>1.17</v>
      </c>
      <c r="L1816">
        <v>65.5</v>
      </c>
      <c r="M1816" t="s">
        <v>153</v>
      </c>
      <c r="N1816" t="s">
        <v>3437</v>
      </c>
      <c r="O1816" t="s">
        <v>414</v>
      </c>
      <c r="P1816" t="s">
        <v>156</v>
      </c>
      <c r="Q1816" t="s">
        <v>340</v>
      </c>
      <c r="R1816" t="s">
        <v>631</v>
      </c>
      <c r="S1816">
        <v>-87.894999999999996</v>
      </c>
      <c r="T1816">
        <v>43.023000000000003</v>
      </c>
    </row>
    <row r="1817" spans="1:20" x14ac:dyDescent="0.35">
      <c r="A1817" t="s">
        <v>3474</v>
      </c>
      <c r="B1817">
        <v>3300027794</v>
      </c>
      <c r="C1817">
        <v>5628824</v>
      </c>
      <c r="D1817">
        <v>632</v>
      </c>
      <c r="E1817">
        <v>11283</v>
      </c>
      <c r="F1817">
        <v>0</v>
      </c>
      <c r="G1817">
        <v>1</v>
      </c>
      <c r="H1817">
        <v>1</v>
      </c>
      <c r="I1817">
        <v>53</v>
      </c>
      <c r="J1817">
        <v>84.67</v>
      </c>
      <c r="K1817">
        <v>2.31</v>
      </c>
      <c r="L1817">
        <v>73.12</v>
      </c>
      <c r="M1817" t="s">
        <v>153</v>
      </c>
      <c r="N1817" t="s">
        <v>3475</v>
      </c>
      <c r="O1817" t="s">
        <v>792</v>
      </c>
      <c r="P1817" t="s">
        <v>156</v>
      </c>
      <c r="Q1817" t="s">
        <v>340</v>
      </c>
      <c r="R1817" t="s">
        <v>631</v>
      </c>
      <c r="S1817">
        <v>-87.894999999999996</v>
      </c>
      <c r="T1817">
        <v>43.023000000000003</v>
      </c>
    </row>
    <row r="1818" spans="1:20" x14ac:dyDescent="0.35">
      <c r="A1818" t="s">
        <v>3476</v>
      </c>
      <c r="B1818">
        <v>3300027789</v>
      </c>
      <c r="C1818">
        <v>5269865</v>
      </c>
      <c r="D1818">
        <v>573</v>
      </c>
      <c r="E1818">
        <v>11382</v>
      </c>
      <c r="F1818">
        <v>0</v>
      </c>
      <c r="G1818">
        <v>3</v>
      </c>
      <c r="H1818">
        <v>1</v>
      </c>
      <c r="I1818">
        <v>42</v>
      </c>
      <c r="J1818">
        <v>82.61</v>
      </c>
      <c r="K1818">
        <v>0.66</v>
      </c>
      <c r="L1818">
        <v>79.31</v>
      </c>
      <c r="M1818" t="s">
        <v>153</v>
      </c>
      <c r="N1818" t="s">
        <v>3445</v>
      </c>
      <c r="O1818" t="s">
        <v>3446</v>
      </c>
      <c r="P1818" t="s">
        <v>156</v>
      </c>
      <c r="Q1818" t="s">
        <v>340</v>
      </c>
      <c r="R1818" t="s">
        <v>631</v>
      </c>
      <c r="S1818">
        <v>-87.894999999999996</v>
      </c>
      <c r="T1818">
        <v>43.023000000000003</v>
      </c>
    </row>
    <row r="1819" spans="1:20" x14ac:dyDescent="0.35">
      <c r="A1819" t="s">
        <v>3477</v>
      </c>
      <c r="B1819">
        <v>3300027789</v>
      </c>
      <c r="C1819">
        <v>4870931</v>
      </c>
      <c r="D1819">
        <v>499</v>
      </c>
      <c r="E1819">
        <v>13082</v>
      </c>
      <c r="F1819">
        <v>1</v>
      </c>
      <c r="G1819">
        <v>1</v>
      </c>
      <c r="H1819">
        <v>2</v>
      </c>
      <c r="I1819">
        <v>40</v>
      </c>
      <c r="J1819">
        <v>76.040000000000006</v>
      </c>
      <c r="K1819">
        <v>4.76</v>
      </c>
      <c r="L1819">
        <v>52.24</v>
      </c>
      <c r="M1819" t="s">
        <v>153</v>
      </c>
      <c r="N1819" t="s">
        <v>3478</v>
      </c>
      <c r="O1819" t="s">
        <v>2472</v>
      </c>
      <c r="P1819" t="s">
        <v>156</v>
      </c>
      <c r="Q1819" t="s">
        <v>340</v>
      </c>
      <c r="R1819" t="s">
        <v>631</v>
      </c>
      <c r="S1819">
        <v>-87.894999999999996</v>
      </c>
      <c r="T1819">
        <v>43.023000000000003</v>
      </c>
    </row>
    <row r="1820" spans="1:20" x14ac:dyDescent="0.35">
      <c r="A1820" t="s">
        <v>100</v>
      </c>
      <c r="B1820">
        <v>3300027789</v>
      </c>
      <c r="C1820">
        <v>7146534</v>
      </c>
      <c r="D1820">
        <v>481</v>
      </c>
      <c r="E1820">
        <v>23383</v>
      </c>
      <c r="F1820">
        <v>1</v>
      </c>
      <c r="G1820">
        <v>1</v>
      </c>
      <c r="H1820">
        <v>1</v>
      </c>
      <c r="I1820">
        <v>46</v>
      </c>
      <c r="J1820">
        <v>94.18</v>
      </c>
      <c r="K1820">
        <v>1.5</v>
      </c>
      <c r="L1820">
        <v>86.68</v>
      </c>
      <c r="M1820" t="s">
        <v>183</v>
      </c>
      <c r="N1820" t="s">
        <v>3479</v>
      </c>
      <c r="O1820" t="s">
        <v>3480</v>
      </c>
      <c r="P1820" t="s">
        <v>156</v>
      </c>
      <c r="Q1820" t="s">
        <v>340</v>
      </c>
      <c r="R1820" t="s">
        <v>631</v>
      </c>
      <c r="S1820">
        <v>-87.894999999999996</v>
      </c>
      <c r="T1820">
        <v>43.023000000000003</v>
      </c>
    </row>
    <row r="1821" spans="1:20" x14ac:dyDescent="0.35">
      <c r="A1821" t="s">
        <v>3481</v>
      </c>
      <c r="B1821">
        <v>3300027789</v>
      </c>
      <c r="C1821">
        <v>3230204</v>
      </c>
      <c r="D1821">
        <v>371</v>
      </c>
      <c r="E1821">
        <v>11017</v>
      </c>
      <c r="F1821">
        <v>0</v>
      </c>
      <c r="G1821">
        <v>0</v>
      </c>
      <c r="H1821">
        <v>0</v>
      </c>
      <c r="I1821">
        <v>40</v>
      </c>
      <c r="J1821">
        <v>80.540000000000006</v>
      </c>
      <c r="K1821">
        <v>3.51</v>
      </c>
      <c r="L1821">
        <v>62.99</v>
      </c>
      <c r="M1821" t="s">
        <v>153</v>
      </c>
      <c r="N1821" t="s">
        <v>365</v>
      </c>
      <c r="O1821" t="s">
        <v>366</v>
      </c>
      <c r="P1821" t="s">
        <v>156</v>
      </c>
      <c r="Q1821" t="s">
        <v>340</v>
      </c>
      <c r="R1821" t="s">
        <v>631</v>
      </c>
      <c r="S1821">
        <v>-87.894999999999996</v>
      </c>
      <c r="T1821">
        <v>43.023000000000003</v>
      </c>
    </row>
    <row r="1822" spans="1:20" x14ac:dyDescent="0.35">
      <c r="A1822" t="s">
        <v>3482</v>
      </c>
      <c r="B1822">
        <v>3300027789</v>
      </c>
      <c r="C1822">
        <v>3703682</v>
      </c>
      <c r="D1822">
        <v>19</v>
      </c>
      <c r="E1822">
        <v>332573</v>
      </c>
      <c r="F1822">
        <v>1</v>
      </c>
      <c r="G1822">
        <v>0</v>
      </c>
      <c r="H1822">
        <v>0</v>
      </c>
      <c r="I1822">
        <v>33</v>
      </c>
      <c r="J1822">
        <v>73.09</v>
      </c>
      <c r="K1822">
        <v>3.56</v>
      </c>
      <c r="L1822">
        <v>55.29</v>
      </c>
      <c r="M1822" t="s">
        <v>153</v>
      </c>
      <c r="N1822" t="s">
        <v>3437</v>
      </c>
      <c r="O1822" t="s">
        <v>414</v>
      </c>
      <c r="P1822" t="s">
        <v>156</v>
      </c>
      <c r="Q1822" t="s">
        <v>340</v>
      </c>
      <c r="R1822" t="s">
        <v>631</v>
      </c>
      <c r="S1822">
        <v>-87.894999999999996</v>
      </c>
      <c r="T1822">
        <v>43.023000000000003</v>
      </c>
    </row>
    <row r="1823" spans="1:20" x14ac:dyDescent="0.35">
      <c r="A1823" t="s">
        <v>3483</v>
      </c>
      <c r="B1823">
        <v>3300027789</v>
      </c>
      <c r="C1823">
        <v>3592943</v>
      </c>
      <c r="D1823">
        <v>105</v>
      </c>
      <c r="E1823">
        <v>59278</v>
      </c>
      <c r="F1823">
        <v>0</v>
      </c>
      <c r="G1823">
        <v>2</v>
      </c>
      <c r="H1823">
        <v>0</v>
      </c>
      <c r="I1823">
        <v>32</v>
      </c>
      <c r="J1823">
        <v>98.28</v>
      </c>
      <c r="K1823">
        <v>1.72</v>
      </c>
      <c r="L1823">
        <v>89.68</v>
      </c>
      <c r="M1823" t="s">
        <v>153</v>
      </c>
      <c r="N1823" t="s">
        <v>3484</v>
      </c>
      <c r="O1823" t="s">
        <v>3485</v>
      </c>
      <c r="P1823" t="s">
        <v>156</v>
      </c>
      <c r="Q1823" t="s">
        <v>340</v>
      </c>
      <c r="R1823" t="s">
        <v>631</v>
      </c>
      <c r="S1823">
        <v>-87.894999999999996</v>
      </c>
      <c r="T1823">
        <v>43.023000000000003</v>
      </c>
    </row>
    <row r="1824" spans="1:20" x14ac:dyDescent="0.35">
      <c r="A1824" t="s">
        <v>3486</v>
      </c>
      <c r="B1824">
        <v>3300027789</v>
      </c>
      <c r="C1824">
        <v>3956325</v>
      </c>
      <c r="D1824">
        <v>446</v>
      </c>
      <c r="E1824">
        <v>11418</v>
      </c>
      <c r="F1824">
        <v>0</v>
      </c>
      <c r="G1824">
        <v>0</v>
      </c>
      <c r="H1824">
        <v>0</v>
      </c>
      <c r="I1824">
        <v>45</v>
      </c>
      <c r="J1824">
        <v>78.94</v>
      </c>
      <c r="K1824">
        <v>3.02</v>
      </c>
      <c r="L1824">
        <v>63.84</v>
      </c>
      <c r="M1824" t="s">
        <v>153</v>
      </c>
      <c r="N1824" t="s">
        <v>638</v>
      </c>
      <c r="O1824" t="s">
        <v>639</v>
      </c>
      <c r="P1824" t="s">
        <v>156</v>
      </c>
      <c r="Q1824" t="s">
        <v>340</v>
      </c>
      <c r="R1824" t="s">
        <v>631</v>
      </c>
      <c r="S1824">
        <v>-87.894999999999996</v>
      </c>
      <c r="T1824">
        <v>43.023000000000003</v>
      </c>
    </row>
    <row r="1825" spans="1:20" x14ac:dyDescent="0.35">
      <c r="A1825" t="s">
        <v>3487</v>
      </c>
      <c r="B1825">
        <v>3300027789</v>
      </c>
      <c r="C1825">
        <v>3875615</v>
      </c>
      <c r="D1825">
        <v>386</v>
      </c>
      <c r="E1825">
        <v>13334</v>
      </c>
      <c r="F1825">
        <v>1</v>
      </c>
      <c r="G1825">
        <v>1</v>
      </c>
      <c r="H1825">
        <v>1</v>
      </c>
      <c r="I1825">
        <v>33</v>
      </c>
      <c r="J1825">
        <v>80.959999999999994</v>
      </c>
      <c r="K1825">
        <v>2.46</v>
      </c>
      <c r="L1825">
        <v>68.66</v>
      </c>
      <c r="M1825" t="s">
        <v>153</v>
      </c>
      <c r="N1825" t="s">
        <v>3488</v>
      </c>
      <c r="O1825" t="s">
        <v>881</v>
      </c>
      <c r="P1825" t="s">
        <v>156</v>
      </c>
      <c r="Q1825" t="s">
        <v>340</v>
      </c>
      <c r="R1825" t="s">
        <v>631</v>
      </c>
      <c r="S1825">
        <v>-87.894999999999996</v>
      </c>
      <c r="T1825">
        <v>43.023000000000003</v>
      </c>
    </row>
    <row r="1826" spans="1:20" x14ac:dyDescent="0.35">
      <c r="A1826" t="s">
        <v>3489</v>
      </c>
      <c r="B1826">
        <v>3300027789</v>
      </c>
      <c r="C1826">
        <v>1788334</v>
      </c>
      <c r="D1826">
        <v>199</v>
      </c>
      <c r="E1826">
        <v>11618</v>
      </c>
      <c r="F1826">
        <v>1</v>
      </c>
      <c r="G1826">
        <v>0</v>
      </c>
      <c r="H1826">
        <v>0</v>
      </c>
      <c r="I1826">
        <v>33</v>
      </c>
      <c r="J1826">
        <v>77.75</v>
      </c>
      <c r="K1826">
        <v>0.81</v>
      </c>
      <c r="L1826">
        <v>73.7</v>
      </c>
      <c r="M1826" t="s">
        <v>153</v>
      </c>
      <c r="N1826" t="s">
        <v>3430</v>
      </c>
      <c r="O1826" t="s">
        <v>3490</v>
      </c>
      <c r="P1826" t="s">
        <v>156</v>
      </c>
      <c r="Q1826" t="s">
        <v>340</v>
      </c>
      <c r="R1826" t="s">
        <v>631</v>
      </c>
      <c r="S1826">
        <v>-87.894999999999996</v>
      </c>
      <c r="T1826">
        <v>43.023000000000003</v>
      </c>
    </row>
    <row r="1827" spans="1:20" x14ac:dyDescent="0.35">
      <c r="A1827" t="s">
        <v>3491</v>
      </c>
      <c r="B1827">
        <v>3300027789</v>
      </c>
      <c r="C1827">
        <v>4633883</v>
      </c>
      <c r="D1827">
        <v>551</v>
      </c>
      <c r="E1827">
        <v>10346</v>
      </c>
      <c r="F1827">
        <v>0</v>
      </c>
      <c r="G1827">
        <v>0</v>
      </c>
      <c r="H1827">
        <v>0</v>
      </c>
      <c r="I1827">
        <v>40</v>
      </c>
      <c r="J1827">
        <v>75.64</v>
      </c>
      <c r="K1827">
        <v>2.2799999999999998</v>
      </c>
      <c r="L1827">
        <v>64.239999999999995</v>
      </c>
      <c r="M1827" t="s">
        <v>153</v>
      </c>
      <c r="N1827" t="s">
        <v>685</v>
      </c>
      <c r="O1827" t="s">
        <v>686</v>
      </c>
      <c r="P1827" t="s">
        <v>156</v>
      </c>
      <c r="Q1827" t="s">
        <v>340</v>
      </c>
      <c r="R1827" t="s">
        <v>631</v>
      </c>
      <c r="S1827">
        <v>-87.894999999999996</v>
      </c>
      <c r="T1827">
        <v>43.023000000000003</v>
      </c>
    </row>
    <row r="1828" spans="1:20" x14ac:dyDescent="0.35">
      <c r="A1828" t="s">
        <v>3492</v>
      </c>
      <c r="B1828">
        <v>3300027789</v>
      </c>
      <c r="C1828">
        <v>3561295</v>
      </c>
      <c r="D1828">
        <v>347</v>
      </c>
      <c r="E1828">
        <v>13907</v>
      </c>
      <c r="F1828">
        <v>1</v>
      </c>
      <c r="G1828">
        <v>1</v>
      </c>
      <c r="H1828">
        <v>1</v>
      </c>
      <c r="I1828">
        <v>34</v>
      </c>
      <c r="J1828">
        <v>89.56</v>
      </c>
      <c r="K1828">
        <v>1.63</v>
      </c>
      <c r="L1828">
        <v>81.41</v>
      </c>
      <c r="M1828" t="s">
        <v>153</v>
      </c>
      <c r="N1828" t="s">
        <v>3493</v>
      </c>
      <c r="O1828" t="s">
        <v>315</v>
      </c>
      <c r="P1828" t="s">
        <v>156</v>
      </c>
      <c r="Q1828" t="s">
        <v>340</v>
      </c>
      <c r="R1828" t="s">
        <v>631</v>
      </c>
      <c r="S1828">
        <v>-87.894999999999996</v>
      </c>
      <c r="T1828">
        <v>43.023000000000003</v>
      </c>
    </row>
    <row r="1829" spans="1:20" x14ac:dyDescent="0.35">
      <c r="A1829" t="s">
        <v>3494</v>
      </c>
      <c r="B1829">
        <v>3300027789</v>
      </c>
      <c r="C1829">
        <v>2773237</v>
      </c>
      <c r="D1829">
        <v>408</v>
      </c>
      <c r="E1829">
        <v>7486</v>
      </c>
      <c r="F1829">
        <v>0</v>
      </c>
      <c r="G1829">
        <v>0</v>
      </c>
      <c r="H1829">
        <v>0</v>
      </c>
      <c r="I1829">
        <v>35</v>
      </c>
      <c r="J1829">
        <v>77.010000000000005</v>
      </c>
      <c r="K1829">
        <v>2.65</v>
      </c>
      <c r="L1829">
        <v>63.76</v>
      </c>
      <c r="M1829" t="s">
        <v>153</v>
      </c>
      <c r="N1829" t="s">
        <v>670</v>
      </c>
      <c r="O1829" t="s">
        <v>671</v>
      </c>
      <c r="P1829" t="s">
        <v>156</v>
      </c>
      <c r="Q1829" t="s">
        <v>340</v>
      </c>
      <c r="R1829" t="s">
        <v>631</v>
      </c>
      <c r="S1829">
        <v>-87.894999999999996</v>
      </c>
      <c r="T1829">
        <v>43.023000000000003</v>
      </c>
    </row>
    <row r="1830" spans="1:20" x14ac:dyDescent="0.35">
      <c r="A1830" t="s">
        <v>3495</v>
      </c>
      <c r="B1830">
        <v>3300027789</v>
      </c>
      <c r="C1830">
        <v>2315670</v>
      </c>
      <c r="D1830">
        <v>190</v>
      </c>
      <c r="E1830">
        <v>24709</v>
      </c>
      <c r="F1830">
        <v>0</v>
      </c>
      <c r="G1830">
        <v>1</v>
      </c>
      <c r="H1830">
        <v>1</v>
      </c>
      <c r="I1830">
        <v>36</v>
      </c>
      <c r="J1830">
        <v>63.59</v>
      </c>
      <c r="K1830">
        <v>0</v>
      </c>
      <c r="L1830">
        <v>63.59</v>
      </c>
      <c r="M1830" t="s">
        <v>153</v>
      </c>
      <c r="N1830" t="s">
        <v>3496</v>
      </c>
      <c r="O1830" t="s">
        <v>399</v>
      </c>
      <c r="P1830" t="s">
        <v>156</v>
      </c>
      <c r="Q1830" t="s">
        <v>340</v>
      </c>
      <c r="R1830" t="s">
        <v>631</v>
      </c>
      <c r="S1830">
        <v>-87.894999999999996</v>
      </c>
      <c r="T1830">
        <v>43.023000000000003</v>
      </c>
    </row>
    <row r="1831" spans="1:20" x14ac:dyDescent="0.35">
      <c r="A1831" t="s">
        <v>3497</v>
      </c>
      <c r="B1831">
        <v>3300027789</v>
      </c>
      <c r="C1831">
        <v>3116643</v>
      </c>
      <c r="D1831">
        <v>330</v>
      </c>
      <c r="E1831">
        <v>12558</v>
      </c>
      <c r="F1831">
        <v>0</v>
      </c>
      <c r="G1831">
        <v>3</v>
      </c>
      <c r="H1831">
        <v>0</v>
      </c>
      <c r="I1831">
        <v>33</v>
      </c>
      <c r="J1831">
        <v>62.07</v>
      </c>
      <c r="K1831">
        <v>0</v>
      </c>
      <c r="L1831">
        <v>62.07</v>
      </c>
      <c r="M1831" t="s">
        <v>153</v>
      </c>
      <c r="N1831" t="s">
        <v>3498</v>
      </c>
      <c r="O1831" t="s">
        <v>3499</v>
      </c>
      <c r="P1831" t="s">
        <v>156</v>
      </c>
      <c r="Q1831" t="s">
        <v>340</v>
      </c>
      <c r="R1831" t="s">
        <v>631</v>
      </c>
      <c r="S1831">
        <v>-87.894999999999996</v>
      </c>
      <c r="T1831">
        <v>43.023000000000003</v>
      </c>
    </row>
    <row r="1832" spans="1:20" x14ac:dyDescent="0.35">
      <c r="A1832" t="s">
        <v>3500</v>
      </c>
      <c r="B1832">
        <v>3300027789</v>
      </c>
      <c r="C1832">
        <v>1837950</v>
      </c>
      <c r="D1832">
        <v>355</v>
      </c>
      <c r="E1832">
        <v>5377</v>
      </c>
      <c r="F1832">
        <v>0</v>
      </c>
      <c r="G1832">
        <v>0</v>
      </c>
      <c r="H1832">
        <v>0</v>
      </c>
      <c r="I1832">
        <v>23</v>
      </c>
      <c r="J1832">
        <v>57.76</v>
      </c>
      <c r="K1832">
        <v>0</v>
      </c>
      <c r="L1832">
        <v>57.76</v>
      </c>
      <c r="M1832" t="s">
        <v>153</v>
      </c>
      <c r="N1832" t="s">
        <v>3501</v>
      </c>
      <c r="O1832" t="s">
        <v>418</v>
      </c>
      <c r="P1832" t="s">
        <v>156</v>
      </c>
      <c r="Q1832" t="s">
        <v>340</v>
      </c>
      <c r="R1832" t="s">
        <v>631</v>
      </c>
      <c r="S1832">
        <v>-87.894999999999996</v>
      </c>
      <c r="T1832">
        <v>43.023000000000003</v>
      </c>
    </row>
    <row r="1833" spans="1:20" x14ac:dyDescent="0.35">
      <c r="A1833" t="s">
        <v>3502</v>
      </c>
      <c r="B1833">
        <v>3300027776</v>
      </c>
      <c r="C1833">
        <v>904030</v>
      </c>
      <c r="D1833">
        <v>78</v>
      </c>
      <c r="E1833">
        <v>14845</v>
      </c>
      <c r="F1833">
        <v>1</v>
      </c>
      <c r="G1833">
        <v>1</v>
      </c>
      <c r="H1833">
        <v>1</v>
      </c>
      <c r="I1833">
        <v>33</v>
      </c>
      <c r="J1833">
        <v>68.22</v>
      </c>
      <c r="K1833">
        <v>0</v>
      </c>
      <c r="L1833">
        <v>68.22</v>
      </c>
      <c r="M1833" t="s">
        <v>153</v>
      </c>
      <c r="N1833" t="s">
        <v>3503</v>
      </c>
      <c r="O1833" t="s">
        <v>278</v>
      </c>
      <c r="P1833" t="s">
        <v>156</v>
      </c>
      <c r="Q1833" t="s">
        <v>340</v>
      </c>
      <c r="R1833" t="s">
        <v>631</v>
      </c>
      <c r="S1833">
        <v>-87.894999999999996</v>
      </c>
      <c r="T1833">
        <v>43.023000000000003</v>
      </c>
    </row>
    <row r="1834" spans="1:20" x14ac:dyDescent="0.35">
      <c r="A1834" t="s">
        <v>3504</v>
      </c>
      <c r="B1834">
        <v>3300027776</v>
      </c>
      <c r="C1834">
        <v>2355180</v>
      </c>
      <c r="D1834">
        <v>341</v>
      </c>
      <c r="E1834">
        <v>8012</v>
      </c>
      <c r="F1834">
        <v>0</v>
      </c>
      <c r="G1834">
        <v>1</v>
      </c>
      <c r="H1834">
        <v>0</v>
      </c>
      <c r="I1834">
        <v>19</v>
      </c>
      <c r="J1834">
        <v>67.3</v>
      </c>
      <c r="K1834">
        <v>3.11</v>
      </c>
      <c r="L1834">
        <v>51.75</v>
      </c>
      <c r="M1834" t="s">
        <v>153</v>
      </c>
      <c r="N1834" t="s">
        <v>3505</v>
      </c>
      <c r="O1834" t="s">
        <v>680</v>
      </c>
      <c r="P1834" t="s">
        <v>156</v>
      </c>
      <c r="Q1834" t="s">
        <v>340</v>
      </c>
      <c r="R1834" t="s">
        <v>631</v>
      </c>
      <c r="S1834">
        <v>-87.894999999999996</v>
      </c>
      <c r="T1834">
        <v>43.023000000000003</v>
      </c>
    </row>
    <row r="1835" spans="1:20" x14ac:dyDescent="0.35">
      <c r="A1835" t="s">
        <v>3506</v>
      </c>
      <c r="B1835">
        <v>3300027776</v>
      </c>
      <c r="C1835">
        <v>2050521</v>
      </c>
      <c r="D1835">
        <v>230</v>
      </c>
      <c r="E1835">
        <v>10354</v>
      </c>
      <c r="F1835">
        <v>0</v>
      </c>
      <c r="G1835">
        <v>1</v>
      </c>
      <c r="H1835">
        <v>0</v>
      </c>
      <c r="I1835">
        <v>19</v>
      </c>
      <c r="J1835">
        <v>74.36</v>
      </c>
      <c r="K1835">
        <v>0</v>
      </c>
      <c r="L1835">
        <v>74.36</v>
      </c>
      <c r="M1835" t="s">
        <v>153</v>
      </c>
      <c r="N1835" t="s">
        <v>3507</v>
      </c>
      <c r="O1835" t="s">
        <v>3508</v>
      </c>
      <c r="P1835" t="s">
        <v>156</v>
      </c>
      <c r="Q1835" t="s">
        <v>340</v>
      </c>
      <c r="R1835" t="s">
        <v>631</v>
      </c>
      <c r="S1835">
        <v>-87.894999999999996</v>
      </c>
      <c r="T1835">
        <v>43.023000000000003</v>
      </c>
    </row>
    <row r="1836" spans="1:20" x14ac:dyDescent="0.35">
      <c r="A1836" t="s">
        <v>3509</v>
      </c>
      <c r="B1836">
        <v>3300027776</v>
      </c>
      <c r="C1836">
        <v>3492934</v>
      </c>
      <c r="D1836">
        <v>351</v>
      </c>
      <c r="E1836">
        <v>13072</v>
      </c>
      <c r="F1836">
        <v>2</v>
      </c>
      <c r="G1836">
        <v>1</v>
      </c>
      <c r="H1836">
        <v>2</v>
      </c>
      <c r="I1836">
        <v>35</v>
      </c>
      <c r="J1836">
        <v>81.849999999999994</v>
      </c>
      <c r="K1836">
        <v>0.89</v>
      </c>
      <c r="L1836">
        <v>77.400000000000006</v>
      </c>
      <c r="M1836" t="s">
        <v>153</v>
      </c>
      <c r="N1836" t="s">
        <v>3428</v>
      </c>
      <c r="O1836" t="s">
        <v>907</v>
      </c>
      <c r="P1836" t="s">
        <v>156</v>
      </c>
      <c r="Q1836" t="s">
        <v>340</v>
      </c>
      <c r="R1836" t="s">
        <v>631</v>
      </c>
      <c r="S1836">
        <v>-87.894999999999996</v>
      </c>
      <c r="T1836">
        <v>43.023000000000003</v>
      </c>
    </row>
    <row r="1837" spans="1:20" x14ac:dyDescent="0.35">
      <c r="A1837" t="s">
        <v>3510</v>
      </c>
      <c r="B1837">
        <v>3300027776</v>
      </c>
      <c r="C1837">
        <v>3300896</v>
      </c>
      <c r="D1837">
        <v>329</v>
      </c>
      <c r="E1837">
        <v>13711</v>
      </c>
      <c r="F1837">
        <v>0</v>
      </c>
      <c r="G1837">
        <v>1</v>
      </c>
      <c r="H1837">
        <v>0</v>
      </c>
      <c r="I1837">
        <v>28</v>
      </c>
      <c r="J1837">
        <v>78.599999999999994</v>
      </c>
      <c r="K1837">
        <v>3.47</v>
      </c>
      <c r="L1837">
        <v>61.25</v>
      </c>
      <c r="M1837" t="s">
        <v>153</v>
      </c>
      <c r="N1837" t="s">
        <v>3498</v>
      </c>
      <c r="O1837" t="s">
        <v>3499</v>
      </c>
      <c r="P1837" t="s">
        <v>156</v>
      </c>
      <c r="Q1837" t="s">
        <v>340</v>
      </c>
      <c r="R1837" t="s">
        <v>631</v>
      </c>
      <c r="S1837">
        <v>-87.894999999999996</v>
      </c>
      <c r="T1837">
        <v>43.023000000000003</v>
      </c>
    </row>
    <row r="1838" spans="1:20" x14ac:dyDescent="0.35">
      <c r="A1838" t="s">
        <v>3511</v>
      </c>
      <c r="B1838">
        <v>3300027776</v>
      </c>
      <c r="C1838">
        <v>3805211</v>
      </c>
      <c r="D1838">
        <v>150</v>
      </c>
      <c r="E1838">
        <v>76931</v>
      </c>
      <c r="F1838">
        <v>0</v>
      </c>
      <c r="G1838">
        <v>1</v>
      </c>
      <c r="H1838">
        <v>0</v>
      </c>
      <c r="I1838">
        <v>40</v>
      </c>
      <c r="J1838">
        <v>98.77</v>
      </c>
      <c r="K1838">
        <v>2.76</v>
      </c>
      <c r="L1838">
        <v>84.97</v>
      </c>
      <c r="M1838" t="s">
        <v>153</v>
      </c>
      <c r="N1838" t="s">
        <v>667</v>
      </c>
      <c r="O1838" t="s">
        <v>668</v>
      </c>
      <c r="P1838" t="s">
        <v>156</v>
      </c>
      <c r="Q1838" t="s">
        <v>340</v>
      </c>
      <c r="R1838" t="s">
        <v>631</v>
      </c>
      <c r="S1838">
        <v>-87.894999999999996</v>
      </c>
      <c r="T1838">
        <v>43.023000000000003</v>
      </c>
    </row>
    <row r="1839" spans="1:20" x14ac:dyDescent="0.35">
      <c r="A1839" t="s">
        <v>3512</v>
      </c>
      <c r="B1839">
        <v>3300027776</v>
      </c>
      <c r="C1839">
        <v>1722677</v>
      </c>
      <c r="D1839">
        <v>274</v>
      </c>
      <c r="E1839">
        <v>6818</v>
      </c>
      <c r="F1839">
        <v>0</v>
      </c>
      <c r="G1839">
        <v>0</v>
      </c>
      <c r="H1839">
        <v>0</v>
      </c>
      <c r="I1839">
        <v>24</v>
      </c>
      <c r="J1839">
        <v>58.97</v>
      </c>
      <c r="K1839">
        <v>0.69</v>
      </c>
      <c r="L1839">
        <v>55.52</v>
      </c>
      <c r="M1839" t="s">
        <v>153</v>
      </c>
      <c r="N1839" t="s">
        <v>647</v>
      </c>
      <c r="O1839" t="s">
        <v>648</v>
      </c>
      <c r="P1839" t="s">
        <v>156</v>
      </c>
      <c r="Q1839" t="s">
        <v>340</v>
      </c>
      <c r="R1839" t="s">
        <v>631</v>
      </c>
      <c r="S1839">
        <v>-87.894999999999996</v>
      </c>
      <c r="T1839">
        <v>43.023000000000003</v>
      </c>
    </row>
    <row r="1840" spans="1:20" x14ac:dyDescent="0.35">
      <c r="A1840" t="s">
        <v>3513</v>
      </c>
      <c r="B1840">
        <v>3300027673</v>
      </c>
      <c r="C1840">
        <v>5080556</v>
      </c>
      <c r="D1840">
        <v>31</v>
      </c>
      <c r="E1840">
        <v>291735</v>
      </c>
      <c r="F1840">
        <v>0</v>
      </c>
      <c r="G1840">
        <v>6</v>
      </c>
      <c r="H1840">
        <v>0</v>
      </c>
      <c r="I1840">
        <v>45</v>
      </c>
      <c r="J1840">
        <v>96.52</v>
      </c>
      <c r="K1840">
        <v>0.61</v>
      </c>
      <c r="L1840">
        <v>93.47</v>
      </c>
      <c r="M1840" t="s">
        <v>153</v>
      </c>
      <c r="N1840" t="s">
        <v>3514</v>
      </c>
      <c r="O1840" t="s">
        <v>3515</v>
      </c>
      <c r="P1840" t="s">
        <v>156</v>
      </c>
      <c r="Q1840" t="s">
        <v>340</v>
      </c>
      <c r="R1840" t="s">
        <v>631</v>
      </c>
      <c r="S1840">
        <v>-87.894999999999996</v>
      </c>
      <c r="T1840">
        <v>43.023000000000003</v>
      </c>
    </row>
    <row r="1841" spans="1:20" x14ac:dyDescent="0.35">
      <c r="A1841" t="s">
        <v>3516</v>
      </c>
      <c r="B1841">
        <v>3300027673</v>
      </c>
      <c r="C1841">
        <v>1926205</v>
      </c>
      <c r="D1841">
        <v>138</v>
      </c>
      <c r="E1841">
        <v>19463</v>
      </c>
      <c r="F1841">
        <v>1</v>
      </c>
      <c r="G1841">
        <v>1</v>
      </c>
      <c r="H1841">
        <v>1</v>
      </c>
      <c r="I1841">
        <v>37</v>
      </c>
      <c r="J1841">
        <v>95.6</v>
      </c>
      <c r="K1841">
        <v>2.38</v>
      </c>
      <c r="L1841">
        <v>83.7</v>
      </c>
      <c r="M1841" t="s">
        <v>183</v>
      </c>
      <c r="N1841" t="s">
        <v>3517</v>
      </c>
      <c r="O1841" t="s">
        <v>3518</v>
      </c>
      <c r="P1841" t="s">
        <v>156</v>
      </c>
      <c r="Q1841" t="s">
        <v>340</v>
      </c>
      <c r="R1841" t="s">
        <v>631</v>
      </c>
      <c r="S1841">
        <v>-87.894999999999996</v>
      </c>
      <c r="T1841">
        <v>43.023000000000003</v>
      </c>
    </row>
    <row r="1842" spans="1:20" x14ac:dyDescent="0.35">
      <c r="A1842" t="s">
        <v>3519</v>
      </c>
      <c r="B1842">
        <v>3300027673</v>
      </c>
      <c r="C1842">
        <v>4027398</v>
      </c>
      <c r="D1842">
        <v>18</v>
      </c>
      <c r="E1842">
        <v>543603</v>
      </c>
      <c r="F1842">
        <v>1</v>
      </c>
      <c r="G1842">
        <v>3</v>
      </c>
      <c r="H1842">
        <v>0</v>
      </c>
      <c r="I1842">
        <v>41</v>
      </c>
      <c r="J1842">
        <v>99.46</v>
      </c>
      <c r="K1842">
        <v>1.36</v>
      </c>
      <c r="L1842">
        <v>92.66</v>
      </c>
      <c r="M1842" t="s">
        <v>153</v>
      </c>
      <c r="N1842" t="s">
        <v>3520</v>
      </c>
      <c r="O1842" t="s">
        <v>3521</v>
      </c>
      <c r="P1842" t="s">
        <v>156</v>
      </c>
      <c r="Q1842" t="s">
        <v>340</v>
      </c>
      <c r="R1842" t="s">
        <v>631</v>
      </c>
      <c r="S1842">
        <v>-87.894999999999996</v>
      </c>
      <c r="T1842">
        <v>43.023000000000003</v>
      </c>
    </row>
    <row r="1843" spans="1:20" x14ac:dyDescent="0.35">
      <c r="A1843" t="s">
        <v>3522</v>
      </c>
      <c r="B1843">
        <v>3300027673</v>
      </c>
      <c r="C1843">
        <v>3682782</v>
      </c>
      <c r="D1843">
        <v>37</v>
      </c>
      <c r="E1843">
        <v>221872</v>
      </c>
      <c r="F1843">
        <v>1</v>
      </c>
      <c r="G1843">
        <v>0</v>
      </c>
      <c r="H1843">
        <v>1</v>
      </c>
      <c r="I1843">
        <v>35</v>
      </c>
      <c r="J1843">
        <v>99.01</v>
      </c>
      <c r="K1843">
        <v>0.5</v>
      </c>
      <c r="L1843">
        <v>96.51</v>
      </c>
      <c r="M1843" t="s">
        <v>153</v>
      </c>
      <c r="N1843" t="s">
        <v>3523</v>
      </c>
      <c r="O1843" t="s">
        <v>197</v>
      </c>
      <c r="P1843" t="s">
        <v>156</v>
      </c>
      <c r="Q1843" t="s">
        <v>340</v>
      </c>
      <c r="R1843" t="s">
        <v>631</v>
      </c>
      <c r="S1843">
        <v>-87.894999999999996</v>
      </c>
      <c r="T1843">
        <v>43.023000000000003</v>
      </c>
    </row>
    <row r="1844" spans="1:20" x14ac:dyDescent="0.35">
      <c r="A1844" t="s">
        <v>3524</v>
      </c>
      <c r="B1844">
        <v>3300027673</v>
      </c>
      <c r="C1844">
        <v>3318958</v>
      </c>
      <c r="D1844">
        <v>401</v>
      </c>
      <c r="E1844">
        <v>9495</v>
      </c>
      <c r="F1844">
        <v>0</v>
      </c>
      <c r="G1844">
        <v>0</v>
      </c>
      <c r="H1844">
        <v>0</v>
      </c>
      <c r="I1844">
        <v>28</v>
      </c>
      <c r="J1844">
        <v>73.72</v>
      </c>
      <c r="K1844">
        <v>2.38</v>
      </c>
      <c r="L1844">
        <v>61.82</v>
      </c>
      <c r="M1844" t="s">
        <v>153</v>
      </c>
      <c r="N1844" t="s">
        <v>3525</v>
      </c>
      <c r="O1844" t="s">
        <v>891</v>
      </c>
      <c r="P1844" t="s">
        <v>156</v>
      </c>
      <c r="Q1844" t="s">
        <v>340</v>
      </c>
      <c r="R1844" t="s">
        <v>631</v>
      </c>
      <c r="S1844">
        <v>-87.894999999999996</v>
      </c>
      <c r="T1844">
        <v>43.023000000000003</v>
      </c>
    </row>
    <row r="1845" spans="1:20" x14ac:dyDescent="0.35">
      <c r="A1845" t="s">
        <v>3526</v>
      </c>
      <c r="B1845">
        <v>3300027673</v>
      </c>
      <c r="C1845">
        <v>3093837</v>
      </c>
      <c r="D1845">
        <v>9</v>
      </c>
      <c r="E1845">
        <v>512434</v>
      </c>
      <c r="F1845">
        <v>0</v>
      </c>
      <c r="G1845">
        <v>1</v>
      </c>
      <c r="H1845">
        <v>0</v>
      </c>
      <c r="I1845">
        <v>33</v>
      </c>
      <c r="J1845">
        <v>99.01</v>
      </c>
      <c r="K1845">
        <v>0.25</v>
      </c>
      <c r="L1845">
        <v>97.76</v>
      </c>
      <c r="M1845" t="s">
        <v>153</v>
      </c>
      <c r="N1845" t="s">
        <v>3527</v>
      </c>
      <c r="O1845" t="s">
        <v>3528</v>
      </c>
      <c r="P1845" t="s">
        <v>156</v>
      </c>
      <c r="Q1845" t="s">
        <v>340</v>
      </c>
      <c r="R1845" t="s">
        <v>631</v>
      </c>
      <c r="S1845">
        <v>-87.894999999999996</v>
      </c>
      <c r="T1845">
        <v>43.023000000000003</v>
      </c>
    </row>
    <row r="1846" spans="1:20" x14ac:dyDescent="0.35">
      <c r="A1846" t="s">
        <v>3529</v>
      </c>
      <c r="B1846">
        <v>3300027673</v>
      </c>
      <c r="C1846">
        <v>3917797</v>
      </c>
      <c r="D1846">
        <v>393</v>
      </c>
      <c r="E1846">
        <v>12612</v>
      </c>
      <c r="F1846">
        <v>0</v>
      </c>
      <c r="G1846">
        <v>0</v>
      </c>
      <c r="H1846">
        <v>0</v>
      </c>
      <c r="I1846">
        <v>42</v>
      </c>
      <c r="J1846">
        <v>86.92</v>
      </c>
      <c r="K1846">
        <v>1.89</v>
      </c>
      <c r="L1846">
        <v>77.47</v>
      </c>
      <c r="M1846" t="s">
        <v>153</v>
      </c>
      <c r="N1846" t="s">
        <v>3437</v>
      </c>
      <c r="O1846" t="s">
        <v>414</v>
      </c>
      <c r="P1846" t="s">
        <v>156</v>
      </c>
      <c r="Q1846" t="s">
        <v>340</v>
      </c>
      <c r="R1846" t="s">
        <v>631</v>
      </c>
      <c r="S1846">
        <v>-87.894999999999996</v>
      </c>
      <c r="T1846">
        <v>43.023000000000003</v>
      </c>
    </row>
    <row r="1847" spans="1:20" x14ac:dyDescent="0.35">
      <c r="A1847" t="s">
        <v>3530</v>
      </c>
      <c r="B1847">
        <v>3300027673</v>
      </c>
      <c r="C1847">
        <v>4826902</v>
      </c>
      <c r="D1847">
        <v>37</v>
      </c>
      <c r="E1847">
        <v>242911</v>
      </c>
      <c r="F1847">
        <v>1</v>
      </c>
      <c r="G1847">
        <v>3</v>
      </c>
      <c r="H1847">
        <v>1</v>
      </c>
      <c r="I1847">
        <v>40</v>
      </c>
      <c r="J1847">
        <v>99.25</v>
      </c>
      <c r="K1847">
        <v>0</v>
      </c>
      <c r="L1847">
        <v>99.25</v>
      </c>
      <c r="M1847" t="s">
        <v>183</v>
      </c>
      <c r="N1847" t="s">
        <v>3531</v>
      </c>
      <c r="O1847" t="s">
        <v>3532</v>
      </c>
      <c r="P1847" t="s">
        <v>156</v>
      </c>
      <c r="Q1847" t="s">
        <v>340</v>
      </c>
      <c r="R1847" t="s">
        <v>631</v>
      </c>
      <c r="S1847">
        <v>-87.894999999999996</v>
      </c>
      <c r="T1847">
        <v>43.023000000000003</v>
      </c>
    </row>
    <row r="1848" spans="1:20" x14ac:dyDescent="0.35">
      <c r="A1848" t="s">
        <v>3533</v>
      </c>
      <c r="B1848">
        <v>3300027673</v>
      </c>
      <c r="C1848">
        <v>2181864</v>
      </c>
      <c r="D1848">
        <v>7</v>
      </c>
      <c r="E1848">
        <v>463093</v>
      </c>
      <c r="F1848">
        <v>0</v>
      </c>
      <c r="G1848">
        <v>1</v>
      </c>
      <c r="H1848">
        <v>1</v>
      </c>
      <c r="I1848">
        <v>37</v>
      </c>
      <c r="J1848">
        <v>75.97</v>
      </c>
      <c r="K1848">
        <v>0</v>
      </c>
      <c r="L1848">
        <v>75.97</v>
      </c>
      <c r="M1848" t="s">
        <v>153</v>
      </c>
      <c r="N1848" t="s">
        <v>3534</v>
      </c>
      <c r="O1848" t="s">
        <v>418</v>
      </c>
      <c r="P1848" t="s">
        <v>156</v>
      </c>
      <c r="Q1848" t="s">
        <v>340</v>
      </c>
      <c r="R1848" t="s">
        <v>631</v>
      </c>
      <c r="S1848">
        <v>-87.894999999999996</v>
      </c>
      <c r="T1848">
        <v>43.023000000000003</v>
      </c>
    </row>
    <row r="1849" spans="1:20" x14ac:dyDescent="0.35">
      <c r="A1849" t="s">
        <v>3535</v>
      </c>
      <c r="B1849">
        <v>3300027673</v>
      </c>
      <c r="C1849">
        <v>2141209</v>
      </c>
      <c r="D1849">
        <v>428</v>
      </c>
      <c r="E1849">
        <v>5115</v>
      </c>
      <c r="F1849">
        <v>0</v>
      </c>
      <c r="G1849">
        <v>0</v>
      </c>
      <c r="H1849">
        <v>0</v>
      </c>
      <c r="I1849">
        <v>20</v>
      </c>
      <c r="J1849">
        <v>52.39</v>
      </c>
      <c r="K1849">
        <v>0.03</v>
      </c>
      <c r="L1849">
        <v>52.24</v>
      </c>
      <c r="M1849" t="s">
        <v>153</v>
      </c>
      <c r="N1849" t="s">
        <v>3536</v>
      </c>
      <c r="O1849" t="s">
        <v>3537</v>
      </c>
      <c r="P1849" t="s">
        <v>156</v>
      </c>
      <c r="Q1849" t="s">
        <v>340</v>
      </c>
      <c r="R1849" t="s">
        <v>631</v>
      </c>
      <c r="S1849">
        <v>-87.894999999999996</v>
      </c>
      <c r="T1849">
        <v>43.023000000000003</v>
      </c>
    </row>
    <row r="1850" spans="1:20" x14ac:dyDescent="0.35">
      <c r="A1850" t="s">
        <v>3538</v>
      </c>
      <c r="B1850">
        <v>3300027673</v>
      </c>
      <c r="C1850">
        <v>2783344</v>
      </c>
      <c r="D1850">
        <v>321</v>
      </c>
      <c r="E1850">
        <v>10790</v>
      </c>
      <c r="F1850">
        <v>1</v>
      </c>
      <c r="G1850">
        <v>0</v>
      </c>
      <c r="H1850">
        <v>0</v>
      </c>
      <c r="I1850">
        <v>32</v>
      </c>
      <c r="J1850">
        <v>82.18</v>
      </c>
      <c r="K1850">
        <v>1.76</v>
      </c>
      <c r="L1850">
        <v>73.38</v>
      </c>
      <c r="M1850" t="s">
        <v>153</v>
      </c>
      <c r="N1850" t="s">
        <v>3539</v>
      </c>
      <c r="O1850" t="s">
        <v>3540</v>
      </c>
      <c r="P1850" t="s">
        <v>156</v>
      </c>
      <c r="Q1850" t="s">
        <v>340</v>
      </c>
      <c r="R1850" t="s">
        <v>631</v>
      </c>
      <c r="S1850">
        <v>-87.894999999999996</v>
      </c>
      <c r="T1850">
        <v>43.023000000000003</v>
      </c>
    </row>
    <row r="1851" spans="1:20" x14ac:dyDescent="0.35">
      <c r="A1851" t="s">
        <v>3541</v>
      </c>
      <c r="B1851">
        <v>3300027673</v>
      </c>
      <c r="C1851">
        <v>2858533</v>
      </c>
      <c r="D1851">
        <v>369</v>
      </c>
      <c r="E1851">
        <v>9102</v>
      </c>
      <c r="F1851">
        <v>0</v>
      </c>
      <c r="G1851">
        <v>0</v>
      </c>
      <c r="H1851">
        <v>0</v>
      </c>
      <c r="I1851">
        <v>24</v>
      </c>
      <c r="J1851">
        <v>68.760000000000005</v>
      </c>
      <c r="K1851">
        <v>1.0900000000000001</v>
      </c>
      <c r="L1851">
        <v>63.31</v>
      </c>
      <c r="M1851" t="s">
        <v>153</v>
      </c>
      <c r="N1851" t="s">
        <v>3433</v>
      </c>
      <c r="O1851" t="s">
        <v>315</v>
      </c>
      <c r="P1851" t="s">
        <v>156</v>
      </c>
      <c r="Q1851" t="s">
        <v>340</v>
      </c>
      <c r="R1851" t="s">
        <v>631</v>
      </c>
      <c r="S1851">
        <v>-87.894999999999996</v>
      </c>
      <c r="T1851">
        <v>43.023000000000003</v>
      </c>
    </row>
    <row r="1852" spans="1:20" x14ac:dyDescent="0.35">
      <c r="A1852" t="s">
        <v>46</v>
      </c>
      <c r="B1852">
        <v>3300027673</v>
      </c>
      <c r="C1852">
        <v>2993277</v>
      </c>
      <c r="D1852">
        <v>34</v>
      </c>
      <c r="E1852">
        <v>122521</v>
      </c>
      <c r="F1852">
        <v>1</v>
      </c>
      <c r="G1852">
        <v>1</v>
      </c>
      <c r="H1852">
        <v>2</v>
      </c>
      <c r="I1852">
        <v>40</v>
      </c>
      <c r="J1852">
        <v>98.59</v>
      </c>
      <c r="K1852">
        <v>0</v>
      </c>
      <c r="L1852">
        <v>98.59</v>
      </c>
      <c r="M1852" t="s">
        <v>183</v>
      </c>
      <c r="N1852" t="s">
        <v>3542</v>
      </c>
      <c r="O1852" t="s">
        <v>3543</v>
      </c>
      <c r="P1852" t="s">
        <v>156</v>
      </c>
      <c r="Q1852" t="s">
        <v>340</v>
      </c>
      <c r="R1852" t="s">
        <v>631</v>
      </c>
      <c r="S1852">
        <v>-87.894999999999996</v>
      </c>
      <c r="T1852">
        <v>43.023000000000003</v>
      </c>
    </row>
    <row r="1853" spans="1:20" x14ac:dyDescent="0.35">
      <c r="A1853" t="s">
        <v>3544</v>
      </c>
      <c r="B1853">
        <v>3300027781</v>
      </c>
      <c r="C1853">
        <v>3290347</v>
      </c>
      <c r="D1853">
        <v>333</v>
      </c>
      <c r="E1853">
        <v>13348</v>
      </c>
      <c r="F1853">
        <v>1</v>
      </c>
      <c r="G1853">
        <v>2</v>
      </c>
      <c r="H1853">
        <v>1</v>
      </c>
      <c r="I1853">
        <v>30</v>
      </c>
      <c r="J1853">
        <v>88.13</v>
      </c>
      <c r="K1853">
        <v>2.19</v>
      </c>
      <c r="L1853">
        <v>77.180000000000007</v>
      </c>
      <c r="M1853" t="s">
        <v>153</v>
      </c>
      <c r="N1853" t="s">
        <v>3428</v>
      </c>
      <c r="O1853" t="s">
        <v>907</v>
      </c>
      <c r="P1853" t="s">
        <v>156</v>
      </c>
      <c r="Q1853" t="s">
        <v>340</v>
      </c>
      <c r="R1853" t="s">
        <v>631</v>
      </c>
      <c r="S1853">
        <v>-87.894999999999996</v>
      </c>
      <c r="T1853">
        <v>43.023000000000003</v>
      </c>
    </row>
    <row r="1854" spans="1:20" x14ac:dyDescent="0.35">
      <c r="A1854" t="s">
        <v>3545</v>
      </c>
      <c r="B1854">
        <v>3300027781</v>
      </c>
      <c r="C1854">
        <v>2188372</v>
      </c>
      <c r="D1854">
        <v>303</v>
      </c>
      <c r="E1854">
        <v>8533</v>
      </c>
      <c r="F1854">
        <v>0</v>
      </c>
      <c r="G1854">
        <v>0</v>
      </c>
      <c r="H1854">
        <v>0</v>
      </c>
      <c r="I1854">
        <v>33</v>
      </c>
      <c r="J1854">
        <v>69.02</v>
      </c>
      <c r="K1854">
        <v>1.4</v>
      </c>
      <c r="L1854">
        <v>62.02</v>
      </c>
      <c r="M1854" t="s">
        <v>153</v>
      </c>
      <c r="N1854" t="s">
        <v>647</v>
      </c>
      <c r="O1854" t="s">
        <v>648</v>
      </c>
      <c r="P1854" t="s">
        <v>156</v>
      </c>
      <c r="Q1854" t="s">
        <v>340</v>
      </c>
      <c r="R1854" t="s">
        <v>631</v>
      </c>
      <c r="S1854">
        <v>-87.894999999999996</v>
      </c>
      <c r="T1854">
        <v>43.023000000000003</v>
      </c>
    </row>
    <row r="1855" spans="1:20" x14ac:dyDescent="0.35">
      <c r="A1855" t="s">
        <v>3546</v>
      </c>
      <c r="B1855">
        <v>3300027781</v>
      </c>
      <c r="C1855">
        <v>2347675</v>
      </c>
      <c r="D1855">
        <v>356</v>
      </c>
      <c r="E1855">
        <v>7091</v>
      </c>
      <c r="F1855">
        <v>0</v>
      </c>
      <c r="G1855">
        <v>0</v>
      </c>
      <c r="H1855">
        <v>0</v>
      </c>
      <c r="I1855">
        <v>27</v>
      </c>
      <c r="J1855">
        <v>66.56</v>
      </c>
      <c r="K1855">
        <v>1.08</v>
      </c>
      <c r="L1855">
        <v>61.16</v>
      </c>
      <c r="M1855" t="s">
        <v>153</v>
      </c>
      <c r="N1855" t="s">
        <v>365</v>
      </c>
      <c r="O1855" t="s">
        <v>366</v>
      </c>
      <c r="P1855" t="s">
        <v>156</v>
      </c>
      <c r="Q1855" t="s">
        <v>340</v>
      </c>
      <c r="R1855" t="s">
        <v>631</v>
      </c>
      <c r="S1855">
        <v>-87.894999999999996</v>
      </c>
      <c r="T1855">
        <v>43.023000000000003</v>
      </c>
    </row>
    <row r="1856" spans="1:20" x14ac:dyDescent="0.35">
      <c r="A1856" t="s">
        <v>3547</v>
      </c>
      <c r="B1856">
        <v>3300027781</v>
      </c>
      <c r="C1856">
        <v>6451634</v>
      </c>
      <c r="D1856">
        <v>171</v>
      </c>
      <c r="E1856">
        <v>53404</v>
      </c>
      <c r="F1856">
        <v>1</v>
      </c>
      <c r="G1856">
        <v>4</v>
      </c>
      <c r="H1856">
        <v>0</v>
      </c>
      <c r="I1856">
        <v>40</v>
      </c>
      <c r="J1856">
        <v>99.24</v>
      </c>
      <c r="K1856">
        <v>0.44</v>
      </c>
      <c r="L1856">
        <v>97.04</v>
      </c>
      <c r="M1856" t="s">
        <v>153</v>
      </c>
      <c r="N1856" t="s">
        <v>3445</v>
      </c>
      <c r="O1856" t="s">
        <v>3446</v>
      </c>
      <c r="P1856" t="s">
        <v>156</v>
      </c>
      <c r="Q1856" t="s">
        <v>340</v>
      </c>
      <c r="R1856" t="s">
        <v>631</v>
      </c>
      <c r="S1856">
        <v>-87.894999999999996</v>
      </c>
      <c r="T1856">
        <v>43.023000000000003</v>
      </c>
    </row>
    <row r="1857" spans="1:20" x14ac:dyDescent="0.35">
      <c r="A1857" t="s">
        <v>3548</v>
      </c>
      <c r="B1857">
        <v>3300027781</v>
      </c>
      <c r="C1857">
        <v>3453964</v>
      </c>
      <c r="D1857">
        <v>452</v>
      </c>
      <c r="E1857">
        <v>8815</v>
      </c>
      <c r="F1857">
        <v>1</v>
      </c>
      <c r="G1857">
        <v>1</v>
      </c>
      <c r="H1857">
        <v>0</v>
      </c>
      <c r="I1857">
        <v>31</v>
      </c>
      <c r="J1857">
        <v>67.400000000000006</v>
      </c>
      <c r="K1857">
        <v>1</v>
      </c>
      <c r="L1857">
        <v>62.4</v>
      </c>
      <c r="M1857" t="s">
        <v>153</v>
      </c>
      <c r="N1857" t="s">
        <v>3488</v>
      </c>
      <c r="O1857" t="s">
        <v>881</v>
      </c>
      <c r="P1857" t="s">
        <v>156</v>
      </c>
      <c r="Q1857" t="s">
        <v>340</v>
      </c>
      <c r="R1857" t="s">
        <v>631</v>
      </c>
      <c r="S1857">
        <v>-87.894999999999996</v>
      </c>
      <c r="T1857">
        <v>43.023000000000003</v>
      </c>
    </row>
    <row r="1858" spans="1:20" x14ac:dyDescent="0.35">
      <c r="A1858" t="s">
        <v>3549</v>
      </c>
      <c r="B1858">
        <v>3300027781</v>
      </c>
      <c r="C1858">
        <v>3339723</v>
      </c>
      <c r="D1858">
        <v>16</v>
      </c>
      <c r="E1858">
        <v>352334</v>
      </c>
      <c r="F1858">
        <v>0</v>
      </c>
      <c r="G1858">
        <v>1</v>
      </c>
      <c r="H1858">
        <v>1</v>
      </c>
      <c r="I1858">
        <v>23</v>
      </c>
      <c r="J1858">
        <v>64.11</v>
      </c>
      <c r="K1858">
        <v>1.17</v>
      </c>
      <c r="L1858">
        <v>58.26</v>
      </c>
      <c r="M1858" t="s">
        <v>153</v>
      </c>
      <c r="N1858" t="s">
        <v>3437</v>
      </c>
      <c r="O1858" t="s">
        <v>414</v>
      </c>
      <c r="P1858" t="s">
        <v>156</v>
      </c>
      <c r="Q1858" t="s">
        <v>340</v>
      </c>
      <c r="R1858" t="s">
        <v>631</v>
      </c>
      <c r="S1858">
        <v>-87.894999999999996</v>
      </c>
      <c r="T1858">
        <v>43.023000000000003</v>
      </c>
    </row>
    <row r="1859" spans="1:20" x14ac:dyDescent="0.35">
      <c r="A1859" t="s">
        <v>3550</v>
      </c>
      <c r="B1859">
        <v>3300027781</v>
      </c>
      <c r="C1859">
        <v>2182115</v>
      </c>
      <c r="D1859">
        <v>333</v>
      </c>
      <c r="E1859">
        <v>7435</v>
      </c>
      <c r="F1859">
        <v>1</v>
      </c>
      <c r="G1859">
        <v>1</v>
      </c>
      <c r="H1859">
        <v>1</v>
      </c>
      <c r="I1859">
        <v>26</v>
      </c>
      <c r="J1859">
        <v>77.930000000000007</v>
      </c>
      <c r="K1859">
        <v>1.96</v>
      </c>
      <c r="L1859">
        <v>68.13</v>
      </c>
      <c r="M1859" t="s">
        <v>153</v>
      </c>
      <c r="N1859" t="s">
        <v>3551</v>
      </c>
      <c r="O1859" t="s">
        <v>418</v>
      </c>
      <c r="P1859" t="s">
        <v>156</v>
      </c>
      <c r="Q1859" t="s">
        <v>340</v>
      </c>
      <c r="R1859" t="s">
        <v>631</v>
      </c>
      <c r="S1859">
        <v>-87.894999999999996</v>
      </c>
      <c r="T1859">
        <v>43.023000000000003</v>
      </c>
    </row>
    <row r="1860" spans="1:20" x14ac:dyDescent="0.35">
      <c r="A1860" t="s">
        <v>3552</v>
      </c>
      <c r="B1860">
        <v>3300027781</v>
      </c>
      <c r="C1860">
        <v>3114934</v>
      </c>
      <c r="D1860">
        <v>378</v>
      </c>
      <c r="E1860">
        <v>9655</v>
      </c>
      <c r="F1860">
        <v>1</v>
      </c>
      <c r="G1860">
        <v>0</v>
      </c>
      <c r="H1860">
        <v>0</v>
      </c>
      <c r="I1860">
        <v>39</v>
      </c>
      <c r="J1860">
        <v>73.41</v>
      </c>
      <c r="K1860">
        <v>1.1399999999999999</v>
      </c>
      <c r="L1860">
        <v>67.709999999999994</v>
      </c>
      <c r="M1860" t="s">
        <v>153</v>
      </c>
      <c r="N1860" t="s">
        <v>670</v>
      </c>
      <c r="O1860" t="s">
        <v>771</v>
      </c>
      <c r="P1860" t="s">
        <v>156</v>
      </c>
      <c r="Q1860" t="s">
        <v>340</v>
      </c>
      <c r="R1860" t="s">
        <v>631</v>
      </c>
      <c r="S1860">
        <v>-87.894999999999996</v>
      </c>
      <c r="T1860">
        <v>43.023000000000003</v>
      </c>
    </row>
    <row r="1861" spans="1:20" x14ac:dyDescent="0.35">
      <c r="A1861" t="s">
        <v>3553</v>
      </c>
      <c r="B1861">
        <v>3300027781</v>
      </c>
      <c r="C1861">
        <v>3438525</v>
      </c>
      <c r="D1861">
        <v>420</v>
      </c>
      <c r="E1861">
        <v>10032</v>
      </c>
      <c r="F1861">
        <v>1</v>
      </c>
      <c r="G1861">
        <v>0</v>
      </c>
      <c r="H1861">
        <v>0</v>
      </c>
      <c r="I1861">
        <v>32</v>
      </c>
      <c r="J1861">
        <v>86.83</v>
      </c>
      <c r="K1861">
        <v>2.69</v>
      </c>
      <c r="L1861">
        <v>73.38</v>
      </c>
      <c r="M1861" t="s">
        <v>153</v>
      </c>
      <c r="N1861" t="s">
        <v>3493</v>
      </c>
      <c r="O1861" t="s">
        <v>315</v>
      </c>
      <c r="P1861" t="s">
        <v>156</v>
      </c>
      <c r="Q1861" t="s">
        <v>340</v>
      </c>
      <c r="R1861" t="s">
        <v>631</v>
      </c>
      <c r="S1861">
        <v>-87.894999999999996</v>
      </c>
      <c r="T1861">
        <v>43.023000000000003</v>
      </c>
    </row>
    <row r="1862" spans="1:20" x14ac:dyDescent="0.35">
      <c r="A1862" t="s">
        <v>3554</v>
      </c>
      <c r="B1862">
        <v>3300028634</v>
      </c>
      <c r="C1862">
        <v>3525816</v>
      </c>
      <c r="D1862">
        <v>173</v>
      </c>
      <c r="E1862">
        <v>33067</v>
      </c>
      <c r="F1862">
        <v>1</v>
      </c>
      <c r="G1862">
        <v>1</v>
      </c>
      <c r="H1862">
        <v>1</v>
      </c>
      <c r="I1862">
        <v>45</v>
      </c>
      <c r="J1862">
        <v>94.94</v>
      </c>
      <c r="K1862">
        <v>1.1200000000000001</v>
      </c>
      <c r="L1862">
        <v>89.34</v>
      </c>
      <c r="M1862" t="s">
        <v>183</v>
      </c>
      <c r="N1862" t="s">
        <v>1269</v>
      </c>
      <c r="O1862" t="s">
        <v>1108</v>
      </c>
      <c r="P1862" t="s">
        <v>156</v>
      </c>
      <c r="Q1862" t="s">
        <v>157</v>
      </c>
      <c r="R1862" t="s">
        <v>1615</v>
      </c>
      <c r="S1862">
        <v>-88.23</v>
      </c>
      <c r="T1862">
        <v>44.11</v>
      </c>
    </row>
    <row r="1863" spans="1:20" x14ac:dyDescent="0.35">
      <c r="A1863" t="s">
        <v>3555</v>
      </c>
      <c r="B1863">
        <v>3300028634</v>
      </c>
      <c r="C1863">
        <v>3398087</v>
      </c>
      <c r="D1863">
        <v>17</v>
      </c>
      <c r="E1863">
        <v>414072</v>
      </c>
      <c r="F1863">
        <v>1</v>
      </c>
      <c r="G1863">
        <v>1</v>
      </c>
      <c r="H1863">
        <v>1</v>
      </c>
      <c r="I1863">
        <v>47</v>
      </c>
      <c r="J1863">
        <v>98.81</v>
      </c>
      <c r="K1863">
        <v>4.49</v>
      </c>
      <c r="L1863">
        <v>76.36</v>
      </c>
      <c r="M1863" t="s">
        <v>183</v>
      </c>
      <c r="N1863" t="s">
        <v>1680</v>
      </c>
      <c r="O1863" t="s">
        <v>1681</v>
      </c>
      <c r="P1863" t="s">
        <v>156</v>
      </c>
      <c r="Q1863" t="s">
        <v>157</v>
      </c>
      <c r="R1863" t="s">
        <v>1615</v>
      </c>
      <c r="S1863">
        <v>-88.23</v>
      </c>
      <c r="T1863">
        <v>44.11</v>
      </c>
    </row>
    <row r="1864" spans="1:20" x14ac:dyDescent="0.35">
      <c r="A1864" t="s">
        <v>3556</v>
      </c>
      <c r="B1864">
        <v>3300028634</v>
      </c>
      <c r="C1864">
        <v>3058271</v>
      </c>
      <c r="D1864">
        <v>255</v>
      </c>
      <c r="E1864">
        <v>16558</v>
      </c>
      <c r="F1864">
        <v>0</v>
      </c>
      <c r="G1864">
        <v>0</v>
      </c>
      <c r="H1864">
        <v>0</v>
      </c>
      <c r="I1864">
        <v>37</v>
      </c>
      <c r="J1864">
        <v>89.25</v>
      </c>
      <c r="K1864">
        <v>2.69</v>
      </c>
      <c r="L1864">
        <v>75.8</v>
      </c>
      <c r="M1864" t="s">
        <v>153</v>
      </c>
      <c r="N1864" t="s">
        <v>1298</v>
      </c>
      <c r="O1864" t="s">
        <v>1299</v>
      </c>
      <c r="P1864" t="s">
        <v>156</v>
      </c>
      <c r="Q1864" t="s">
        <v>157</v>
      </c>
      <c r="R1864" t="s">
        <v>1615</v>
      </c>
      <c r="S1864">
        <v>-88.23</v>
      </c>
      <c r="T1864">
        <v>44.11</v>
      </c>
    </row>
    <row r="1865" spans="1:20" x14ac:dyDescent="0.35">
      <c r="A1865" t="s">
        <v>3557</v>
      </c>
      <c r="B1865">
        <v>3300028634</v>
      </c>
      <c r="C1865">
        <v>1121578</v>
      </c>
      <c r="D1865">
        <v>179</v>
      </c>
      <c r="E1865">
        <v>7139</v>
      </c>
      <c r="F1865">
        <v>1</v>
      </c>
      <c r="G1865">
        <v>1</v>
      </c>
      <c r="H1865">
        <v>1</v>
      </c>
      <c r="I1865">
        <v>28</v>
      </c>
      <c r="J1865">
        <v>62.26</v>
      </c>
      <c r="K1865">
        <v>0</v>
      </c>
      <c r="L1865">
        <v>62.26</v>
      </c>
      <c r="M1865" t="s">
        <v>153</v>
      </c>
      <c r="N1865" t="s">
        <v>1342</v>
      </c>
      <c r="O1865" t="s">
        <v>155</v>
      </c>
      <c r="P1865" t="s">
        <v>156</v>
      </c>
      <c r="Q1865" t="s">
        <v>157</v>
      </c>
      <c r="R1865" t="s">
        <v>1615</v>
      </c>
      <c r="S1865">
        <v>-88.23</v>
      </c>
      <c r="T1865">
        <v>44.11</v>
      </c>
    </row>
    <row r="1866" spans="1:20" x14ac:dyDescent="0.35">
      <c r="A1866" t="s">
        <v>3558</v>
      </c>
      <c r="B1866">
        <v>3300028634</v>
      </c>
      <c r="C1866">
        <v>981575</v>
      </c>
      <c r="D1866">
        <v>86</v>
      </c>
      <c r="E1866">
        <v>12830</v>
      </c>
      <c r="F1866">
        <v>1</v>
      </c>
      <c r="G1866">
        <v>1</v>
      </c>
      <c r="H1866">
        <v>1</v>
      </c>
      <c r="I1866">
        <v>35</v>
      </c>
      <c r="J1866">
        <v>73.56</v>
      </c>
      <c r="K1866">
        <v>0</v>
      </c>
      <c r="L1866">
        <v>73.56</v>
      </c>
      <c r="M1866" t="s">
        <v>153</v>
      </c>
      <c r="N1866" t="s">
        <v>3559</v>
      </c>
      <c r="O1866" t="s">
        <v>2818</v>
      </c>
      <c r="P1866" t="s">
        <v>156</v>
      </c>
      <c r="Q1866" t="s">
        <v>157</v>
      </c>
      <c r="R1866" t="s">
        <v>1615</v>
      </c>
      <c r="S1866">
        <v>-88.23</v>
      </c>
      <c r="T1866">
        <v>44.11</v>
      </c>
    </row>
    <row r="1867" spans="1:20" x14ac:dyDescent="0.35">
      <c r="A1867" t="s">
        <v>3560</v>
      </c>
      <c r="B1867">
        <v>3300028634</v>
      </c>
      <c r="C1867">
        <v>4381585</v>
      </c>
      <c r="D1867">
        <v>36</v>
      </c>
      <c r="E1867">
        <v>200569</v>
      </c>
      <c r="F1867">
        <v>1</v>
      </c>
      <c r="G1867">
        <v>1</v>
      </c>
      <c r="H1867">
        <v>1</v>
      </c>
      <c r="I1867">
        <v>47</v>
      </c>
      <c r="J1867">
        <v>94.09</v>
      </c>
      <c r="K1867">
        <v>3.76</v>
      </c>
      <c r="L1867">
        <v>75.290000000000006</v>
      </c>
      <c r="M1867" t="s">
        <v>183</v>
      </c>
      <c r="N1867" t="s">
        <v>1165</v>
      </c>
      <c r="O1867" t="s">
        <v>1166</v>
      </c>
      <c r="P1867" t="s">
        <v>156</v>
      </c>
      <c r="Q1867" t="s">
        <v>157</v>
      </c>
      <c r="R1867" t="s">
        <v>1615</v>
      </c>
      <c r="S1867">
        <v>-88.23</v>
      </c>
      <c r="T1867">
        <v>44.11</v>
      </c>
    </row>
    <row r="1868" spans="1:20" x14ac:dyDescent="0.35">
      <c r="A1868" t="s">
        <v>3561</v>
      </c>
      <c r="B1868">
        <v>3300028634</v>
      </c>
      <c r="C1868">
        <v>2419480</v>
      </c>
      <c r="D1868">
        <v>11</v>
      </c>
      <c r="E1868">
        <v>364697</v>
      </c>
      <c r="F1868">
        <v>0</v>
      </c>
      <c r="G1868">
        <v>2</v>
      </c>
      <c r="H1868">
        <v>0</v>
      </c>
      <c r="I1868">
        <v>39</v>
      </c>
      <c r="J1868">
        <v>96.43</v>
      </c>
      <c r="K1868">
        <v>1.06</v>
      </c>
      <c r="L1868">
        <v>91.13</v>
      </c>
      <c r="M1868" t="s">
        <v>153</v>
      </c>
      <c r="N1868" t="s">
        <v>3562</v>
      </c>
      <c r="O1868" t="s">
        <v>3563</v>
      </c>
      <c r="P1868" t="s">
        <v>156</v>
      </c>
      <c r="Q1868" t="s">
        <v>157</v>
      </c>
      <c r="R1868" t="s">
        <v>1615</v>
      </c>
      <c r="S1868">
        <v>-88.23</v>
      </c>
      <c r="T1868">
        <v>44.11</v>
      </c>
    </row>
    <row r="1869" spans="1:20" x14ac:dyDescent="0.35">
      <c r="A1869" t="s">
        <v>3564</v>
      </c>
      <c r="B1869">
        <v>3300028634</v>
      </c>
      <c r="C1869">
        <v>2178004</v>
      </c>
      <c r="D1869">
        <v>57</v>
      </c>
      <c r="E1869">
        <v>149941</v>
      </c>
      <c r="F1869">
        <v>1</v>
      </c>
      <c r="G1869">
        <v>3</v>
      </c>
      <c r="H1869">
        <v>1</v>
      </c>
      <c r="I1869">
        <v>45</v>
      </c>
      <c r="J1869">
        <v>97.16</v>
      </c>
      <c r="K1869">
        <v>1.42</v>
      </c>
      <c r="L1869">
        <v>90.06</v>
      </c>
      <c r="M1869" t="s">
        <v>183</v>
      </c>
      <c r="N1869" t="s">
        <v>3565</v>
      </c>
      <c r="O1869" t="s">
        <v>3566</v>
      </c>
      <c r="P1869" t="s">
        <v>156</v>
      </c>
      <c r="Q1869" t="s">
        <v>157</v>
      </c>
      <c r="R1869" t="s">
        <v>1615</v>
      </c>
      <c r="S1869">
        <v>-88.23</v>
      </c>
      <c r="T1869">
        <v>44.11</v>
      </c>
    </row>
    <row r="1870" spans="1:20" x14ac:dyDescent="0.35">
      <c r="A1870" t="s">
        <v>3567</v>
      </c>
      <c r="B1870">
        <v>3300028634</v>
      </c>
      <c r="C1870">
        <v>1873120</v>
      </c>
      <c r="D1870">
        <v>90</v>
      </c>
      <c r="E1870">
        <v>34229</v>
      </c>
      <c r="F1870">
        <v>1</v>
      </c>
      <c r="G1870">
        <v>0</v>
      </c>
      <c r="H1870">
        <v>0</v>
      </c>
      <c r="I1870">
        <v>39</v>
      </c>
      <c r="J1870">
        <v>96.61</v>
      </c>
      <c r="K1870">
        <v>0</v>
      </c>
      <c r="L1870">
        <v>96.61</v>
      </c>
      <c r="M1870" t="s">
        <v>153</v>
      </c>
      <c r="N1870" t="s">
        <v>3568</v>
      </c>
      <c r="O1870" t="s">
        <v>3569</v>
      </c>
      <c r="P1870" t="s">
        <v>156</v>
      </c>
      <c r="Q1870" t="s">
        <v>157</v>
      </c>
      <c r="R1870" t="s">
        <v>1615</v>
      </c>
      <c r="S1870">
        <v>-88.23</v>
      </c>
      <c r="T1870">
        <v>44.11</v>
      </c>
    </row>
    <row r="1871" spans="1:20" x14ac:dyDescent="0.35">
      <c r="A1871" t="s">
        <v>3570</v>
      </c>
      <c r="B1871">
        <v>3300028634</v>
      </c>
      <c r="C1871">
        <v>1684101</v>
      </c>
      <c r="D1871">
        <v>58</v>
      </c>
      <c r="E1871">
        <v>58558</v>
      </c>
      <c r="F1871">
        <v>1</v>
      </c>
      <c r="G1871">
        <v>1</v>
      </c>
      <c r="H1871">
        <v>1</v>
      </c>
      <c r="I1871">
        <v>22</v>
      </c>
      <c r="J1871">
        <v>61.51</v>
      </c>
      <c r="K1871">
        <v>1.61</v>
      </c>
      <c r="L1871">
        <v>53.46</v>
      </c>
      <c r="M1871" t="s">
        <v>153</v>
      </c>
      <c r="N1871" t="s">
        <v>3571</v>
      </c>
      <c r="O1871" t="s">
        <v>1131</v>
      </c>
      <c r="P1871" t="s">
        <v>156</v>
      </c>
      <c r="Q1871" t="s">
        <v>157</v>
      </c>
      <c r="R1871" t="s">
        <v>1615</v>
      </c>
      <c r="S1871">
        <v>-88.23</v>
      </c>
      <c r="T1871">
        <v>44.11</v>
      </c>
    </row>
    <row r="1872" spans="1:20" x14ac:dyDescent="0.35">
      <c r="A1872" t="s">
        <v>3572</v>
      </c>
      <c r="B1872">
        <v>3300025691</v>
      </c>
      <c r="C1872">
        <v>2633175</v>
      </c>
      <c r="D1872">
        <v>152</v>
      </c>
      <c r="E1872">
        <v>27905</v>
      </c>
      <c r="F1872">
        <v>0</v>
      </c>
      <c r="G1872">
        <v>1</v>
      </c>
      <c r="H1872">
        <v>1</v>
      </c>
      <c r="I1872">
        <v>34</v>
      </c>
      <c r="J1872">
        <v>91.8</v>
      </c>
      <c r="K1872">
        <v>3.19</v>
      </c>
      <c r="L1872">
        <v>75.849999999999994</v>
      </c>
      <c r="M1872" t="s">
        <v>153</v>
      </c>
      <c r="N1872" t="s">
        <v>178</v>
      </c>
      <c r="O1872" t="s">
        <v>179</v>
      </c>
      <c r="P1872" t="s">
        <v>156</v>
      </c>
      <c r="Q1872" t="s">
        <v>157</v>
      </c>
      <c r="R1872" t="s">
        <v>158</v>
      </c>
      <c r="S1872">
        <v>114.17</v>
      </c>
      <c r="T1872">
        <v>22.28</v>
      </c>
    </row>
    <row r="1873" spans="1:20" x14ac:dyDescent="0.35">
      <c r="A1873" t="s">
        <v>3573</v>
      </c>
      <c r="B1873">
        <v>3300025691</v>
      </c>
      <c r="C1873">
        <v>2503389</v>
      </c>
      <c r="D1873">
        <v>95</v>
      </c>
      <c r="E1873">
        <v>48694</v>
      </c>
      <c r="F1873">
        <v>0</v>
      </c>
      <c r="G1873">
        <v>2</v>
      </c>
      <c r="H1873">
        <v>2</v>
      </c>
      <c r="I1873">
        <v>39</v>
      </c>
      <c r="J1873">
        <v>97.76</v>
      </c>
      <c r="K1873">
        <v>2.42</v>
      </c>
      <c r="L1873">
        <v>85.66</v>
      </c>
      <c r="M1873" t="s">
        <v>153</v>
      </c>
      <c r="N1873" t="s">
        <v>3574</v>
      </c>
      <c r="O1873" t="s">
        <v>1302</v>
      </c>
      <c r="P1873" t="s">
        <v>156</v>
      </c>
      <c r="Q1873" t="s">
        <v>157</v>
      </c>
      <c r="R1873" t="s">
        <v>158</v>
      </c>
      <c r="S1873">
        <v>114.17</v>
      </c>
      <c r="T1873">
        <v>22.28</v>
      </c>
    </row>
    <row r="1874" spans="1:20" x14ac:dyDescent="0.35">
      <c r="A1874" t="s">
        <v>3575</v>
      </c>
      <c r="B1874">
        <v>3300025691</v>
      </c>
      <c r="C1874">
        <v>2323361</v>
      </c>
      <c r="D1874">
        <v>383</v>
      </c>
      <c r="E1874">
        <v>6486</v>
      </c>
      <c r="F1874">
        <v>1</v>
      </c>
      <c r="G1874">
        <v>0</v>
      </c>
      <c r="H1874">
        <v>0</v>
      </c>
      <c r="I1874">
        <v>31</v>
      </c>
      <c r="J1874">
        <v>74.73</v>
      </c>
      <c r="K1874">
        <v>0.55000000000000004</v>
      </c>
      <c r="L1874">
        <v>71.98</v>
      </c>
      <c r="M1874" t="s">
        <v>153</v>
      </c>
      <c r="N1874" t="s">
        <v>3576</v>
      </c>
      <c r="O1874" t="s">
        <v>1431</v>
      </c>
      <c r="P1874" t="s">
        <v>156</v>
      </c>
      <c r="Q1874" t="s">
        <v>157</v>
      </c>
      <c r="R1874" t="s">
        <v>158</v>
      </c>
      <c r="S1874">
        <v>114.17</v>
      </c>
      <c r="T1874">
        <v>22.28</v>
      </c>
    </row>
    <row r="1875" spans="1:20" x14ac:dyDescent="0.35">
      <c r="A1875" t="s">
        <v>3577</v>
      </c>
      <c r="B1875">
        <v>3300025691</v>
      </c>
      <c r="C1875">
        <v>2150860</v>
      </c>
      <c r="D1875">
        <v>118</v>
      </c>
      <c r="E1875">
        <v>45911</v>
      </c>
      <c r="F1875">
        <v>3</v>
      </c>
      <c r="G1875">
        <v>2</v>
      </c>
      <c r="H1875">
        <v>1</v>
      </c>
      <c r="I1875">
        <v>40</v>
      </c>
      <c r="J1875">
        <v>100</v>
      </c>
      <c r="K1875">
        <v>2.54</v>
      </c>
      <c r="L1875">
        <v>87.3</v>
      </c>
      <c r="M1875" t="s">
        <v>153</v>
      </c>
      <c r="N1875" t="s">
        <v>3578</v>
      </c>
      <c r="O1875" t="s">
        <v>3579</v>
      </c>
      <c r="P1875" t="s">
        <v>156</v>
      </c>
      <c r="Q1875" t="s">
        <v>157</v>
      </c>
      <c r="R1875" t="s">
        <v>158</v>
      </c>
      <c r="S1875">
        <v>114.17</v>
      </c>
      <c r="T1875">
        <v>22.28</v>
      </c>
    </row>
    <row r="1876" spans="1:20" x14ac:dyDescent="0.35">
      <c r="A1876" t="s">
        <v>3580</v>
      </c>
      <c r="B1876">
        <v>3300025691</v>
      </c>
      <c r="C1876">
        <v>2228498</v>
      </c>
      <c r="D1876">
        <v>369</v>
      </c>
      <c r="E1876">
        <v>6547</v>
      </c>
      <c r="F1876">
        <v>0</v>
      </c>
      <c r="G1876">
        <v>0</v>
      </c>
      <c r="H1876">
        <v>0</v>
      </c>
      <c r="I1876">
        <v>19</v>
      </c>
      <c r="J1876">
        <v>61.86</v>
      </c>
      <c r="K1876">
        <v>2.13</v>
      </c>
      <c r="L1876">
        <v>51.21</v>
      </c>
      <c r="M1876" t="s">
        <v>153</v>
      </c>
      <c r="N1876" t="s">
        <v>3581</v>
      </c>
      <c r="O1876" t="s">
        <v>3582</v>
      </c>
      <c r="P1876" t="s">
        <v>156</v>
      </c>
      <c r="Q1876" t="s">
        <v>157</v>
      </c>
      <c r="R1876" t="s">
        <v>158</v>
      </c>
      <c r="S1876">
        <v>114.17</v>
      </c>
      <c r="T1876">
        <v>22.28</v>
      </c>
    </row>
    <row r="1877" spans="1:20" x14ac:dyDescent="0.35">
      <c r="A1877" t="s">
        <v>3583</v>
      </c>
      <c r="B1877">
        <v>3300025691</v>
      </c>
      <c r="C1877">
        <v>1138483</v>
      </c>
      <c r="D1877">
        <v>198</v>
      </c>
      <c r="E1877">
        <v>6215</v>
      </c>
      <c r="F1877">
        <v>0</v>
      </c>
      <c r="G1877">
        <v>1</v>
      </c>
      <c r="H1877">
        <v>0</v>
      </c>
      <c r="I1877">
        <v>27</v>
      </c>
      <c r="J1877">
        <v>58.69</v>
      </c>
      <c r="K1877">
        <v>0</v>
      </c>
      <c r="L1877">
        <v>58.69</v>
      </c>
      <c r="M1877" t="s">
        <v>153</v>
      </c>
      <c r="N1877" t="s">
        <v>3584</v>
      </c>
      <c r="O1877" t="s">
        <v>3585</v>
      </c>
      <c r="P1877" t="s">
        <v>156</v>
      </c>
      <c r="Q1877" t="s">
        <v>157</v>
      </c>
      <c r="R1877" t="s">
        <v>158</v>
      </c>
      <c r="S1877">
        <v>114.17</v>
      </c>
      <c r="T1877">
        <v>22.28</v>
      </c>
    </row>
    <row r="1878" spans="1:20" x14ac:dyDescent="0.35">
      <c r="A1878" t="s">
        <v>3586</v>
      </c>
      <c r="B1878">
        <v>3300025691</v>
      </c>
      <c r="C1878">
        <v>1174315</v>
      </c>
      <c r="D1878">
        <v>176</v>
      </c>
      <c r="E1878">
        <v>7946</v>
      </c>
      <c r="F1878">
        <v>1</v>
      </c>
      <c r="G1878">
        <v>1</v>
      </c>
      <c r="H1878">
        <v>0</v>
      </c>
      <c r="I1878">
        <v>12</v>
      </c>
      <c r="J1878">
        <v>55.5</v>
      </c>
      <c r="K1878">
        <v>0.8</v>
      </c>
      <c r="L1878">
        <v>51.5</v>
      </c>
      <c r="M1878" t="s">
        <v>153</v>
      </c>
      <c r="N1878" t="s">
        <v>3587</v>
      </c>
      <c r="O1878" t="s">
        <v>3588</v>
      </c>
      <c r="P1878" t="s">
        <v>156</v>
      </c>
      <c r="Q1878" t="s">
        <v>157</v>
      </c>
      <c r="R1878" t="s">
        <v>158</v>
      </c>
      <c r="S1878">
        <v>114.17</v>
      </c>
      <c r="T1878">
        <v>22.28</v>
      </c>
    </row>
    <row r="1879" spans="1:20" x14ac:dyDescent="0.35">
      <c r="A1879" t="s">
        <v>3589</v>
      </c>
      <c r="B1879">
        <v>3300025691</v>
      </c>
      <c r="C1879">
        <v>1513679</v>
      </c>
      <c r="D1879">
        <v>196</v>
      </c>
      <c r="E1879">
        <v>9058</v>
      </c>
      <c r="F1879">
        <v>0</v>
      </c>
      <c r="G1879">
        <v>0</v>
      </c>
      <c r="H1879">
        <v>0</v>
      </c>
      <c r="I1879">
        <v>29</v>
      </c>
      <c r="J1879">
        <v>62.36</v>
      </c>
      <c r="K1879">
        <v>0</v>
      </c>
      <c r="L1879">
        <v>62.36</v>
      </c>
      <c r="M1879" t="s">
        <v>153</v>
      </c>
      <c r="N1879" t="s">
        <v>3590</v>
      </c>
      <c r="O1879" t="s">
        <v>3591</v>
      </c>
      <c r="P1879" t="s">
        <v>156</v>
      </c>
      <c r="Q1879" t="s">
        <v>157</v>
      </c>
      <c r="R1879" t="s">
        <v>158</v>
      </c>
      <c r="S1879">
        <v>114.17</v>
      </c>
      <c r="T1879">
        <v>22.28</v>
      </c>
    </row>
    <row r="1880" spans="1:20" x14ac:dyDescent="0.35">
      <c r="A1880" t="s">
        <v>3592</v>
      </c>
      <c r="B1880">
        <v>3300025691</v>
      </c>
      <c r="C1880">
        <v>1590403</v>
      </c>
      <c r="D1880">
        <v>20</v>
      </c>
      <c r="E1880">
        <v>288223</v>
      </c>
      <c r="F1880">
        <v>0</v>
      </c>
      <c r="G1880">
        <v>0</v>
      </c>
      <c r="H1880">
        <v>0</v>
      </c>
      <c r="I1880">
        <v>20</v>
      </c>
      <c r="J1880">
        <v>58.18</v>
      </c>
      <c r="K1880">
        <v>1.2</v>
      </c>
      <c r="L1880">
        <v>52.18</v>
      </c>
      <c r="M1880" t="s">
        <v>153</v>
      </c>
      <c r="N1880" t="s">
        <v>2582</v>
      </c>
      <c r="O1880" t="s">
        <v>2181</v>
      </c>
      <c r="P1880" t="s">
        <v>156</v>
      </c>
      <c r="Q1880" t="s">
        <v>157</v>
      </c>
      <c r="R1880" t="s">
        <v>158</v>
      </c>
      <c r="S1880">
        <v>114.17</v>
      </c>
      <c r="T1880">
        <v>22.28</v>
      </c>
    </row>
    <row r="1881" spans="1:20" x14ac:dyDescent="0.35">
      <c r="A1881" t="s">
        <v>3593</v>
      </c>
      <c r="B1881">
        <v>3300025691</v>
      </c>
      <c r="C1881">
        <v>1429455</v>
      </c>
      <c r="D1881">
        <v>255</v>
      </c>
      <c r="E1881">
        <v>5940</v>
      </c>
      <c r="F1881">
        <v>1</v>
      </c>
      <c r="G1881">
        <v>1</v>
      </c>
      <c r="H1881">
        <v>1</v>
      </c>
      <c r="I1881">
        <v>34</v>
      </c>
      <c r="J1881">
        <v>58.78</v>
      </c>
      <c r="K1881">
        <v>0.6</v>
      </c>
      <c r="L1881">
        <v>55.78</v>
      </c>
      <c r="M1881" t="s">
        <v>153</v>
      </c>
      <c r="N1881" t="s">
        <v>3594</v>
      </c>
      <c r="O1881" t="s">
        <v>3595</v>
      </c>
      <c r="P1881" t="s">
        <v>156</v>
      </c>
      <c r="Q1881" t="s">
        <v>157</v>
      </c>
      <c r="R1881" t="s">
        <v>158</v>
      </c>
      <c r="S1881">
        <v>114.17</v>
      </c>
      <c r="T1881">
        <v>22.28</v>
      </c>
    </row>
    <row r="1882" spans="1:20" x14ac:dyDescent="0.35">
      <c r="A1882" t="s">
        <v>3596</v>
      </c>
      <c r="B1882">
        <v>3300025691</v>
      </c>
      <c r="C1882">
        <v>1210056</v>
      </c>
      <c r="D1882">
        <v>1</v>
      </c>
      <c r="E1882">
        <v>1210056</v>
      </c>
      <c r="F1882">
        <v>0</v>
      </c>
      <c r="G1882">
        <v>2</v>
      </c>
      <c r="H1882">
        <v>0</v>
      </c>
      <c r="I1882">
        <v>26</v>
      </c>
      <c r="J1882">
        <v>56.99</v>
      </c>
      <c r="K1882">
        <v>0</v>
      </c>
      <c r="L1882">
        <v>56.99</v>
      </c>
      <c r="M1882" t="s">
        <v>153</v>
      </c>
      <c r="N1882" t="s">
        <v>3597</v>
      </c>
      <c r="O1882" t="s">
        <v>1302</v>
      </c>
      <c r="P1882" t="s">
        <v>156</v>
      </c>
      <c r="Q1882" t="s">
        <v>157</v>
      </c>
      <c r="R1882" t="s">
        <v>158</v>
      </c>
      <c r="S1882">
        <v>114.17</v>
      </c>
      <c r="T1882">
        <v>22.28</v>
      </c>
    </row>
    <row r="1883" spans="1:20" x14ac:dyDescent="0.35">
      <c r="A1883" t="s">
        <v>3598</v>
      </c>
      <c r="B1883">
        <v>3300025691</v>
      </c>
      <c r="C1883">
        <v>2465395</v>
      </c>
      <c r="D1883">
        <v>240</v>
      </c>
      <c r="E1883">
        <v>13219</v>
      </c>
      <c r="F1883">
        <v>1</v>
      </c>
      <c r="G1883">
        <v>1</v>
      </c>
      <c r="H1883">
        <v>1</v>
      </c>
      <c r="I1883">
        <v>25</v>
      </c>
      <c r="J1883">
        <v>83.11</v>
      </c>
      <c r="K1883">
        <v>4.1100000000000003</v>
      </c>
      <c r="L1883">
        <v>62.56</v>
      </c>
      <c r="M1883" t="s">
        <v>153</v>
      </c>
      <c r="N1883" t="s">
        <v>3599</v>
      </c>
      <c r="O1883" t="s">
        <v>428</v>
      </c>
      <c r="P1883" t="s">
        <v>156</v>
      </c>
      <c r="Q1883" t="s">
        <v>157</v>
      </c>
      <c r="R1883" t="s">
        <v>158</v>
      </c>
      <c r="S1883">
        <v>114.17</v>
      </c>
      <c r="T1883">
        <v>22.28</v>
      </c>
    </row>
    <row r="1884" spans="1:20" x14ac:dyDescent="0.35">
      <c r="A1884" t="s">
        <v>3600</v>
      </c>
      <c r="B1884">
        <v>3300025691</v>
      </c>
      <c r="C1884">
        <v>2704437</v>
      </c>
      <c r="D1884">
        <v>155</v>
      </c>
      <c r="E1884">
        <v>24846</v>
      </c>
      <c r="F1884">
        <v>1</v>
      </c>
      <c r="G1884">
        <v>2</v>
      </c>
      <c r="H1884">
        <v>0</v>
      </c>
      <c r="I1884">
        <v>35</v>
      </c>
      <c r="J1884">
        <v>96.98</v>
      </c>
      <c r="K1884">
        <v>4.5999999999999996</v>
      </c>
      <c r="L1884">
        <v>73.98</v>
      </c>
      <c r="M1884" t="s">
        <v>153</v>
      </c>
      <c r="N1884" t="s">
        <v>1271</v>
      </c>
      <c r="O1884" t="s">
        <v>1272</v>
      </c>
      <c r="P1884" t="s">
        <v>156</v>
      </c>
      <c r="Q1884" t="s">
        <v>157</v>
      </c>
      <c r="R1884" t="s">
        <v>158</v>
      </c>
      <c r="S1884">
        <v>114.17</v>
      </c>
      <c r="T1884">
        <v>22.28</v>
      </c>
    </row>
    <row r="1885" spans="1:20" x14ac:dyDescent="0.35">
      <c r="A1885" t="s">
        <v>3601</v>
      </c>
      <c r="B1885">
        <v>3300025691</v>
      </c>
      <c r="C1885">
        <v>2662364</v>
      </c>
      <c r="D1885">
        <v>322</v>
      </c>
      <c r="E1885">
        <v>9451</v>
      </c>
      <c r="F1885">
        <v>0</v>
      </c>
      <c r="G1885">
        <v>3</v>
      </c>
      <c r="H1885">
        <v>2</v>
      </c>
      <c r="I1885">
        <v>36</v>
      </c>
      <c r="J1885">
        <v>87.76</v>
      </c>
      <c r="K1885">
        <v>2.25</v>
      </c>
      <c r="L1885">
        <v>76.510000000000005</v>
      </c>
      <c r="M1885" t="s">
        <v>153</v>
      </c>
      <c r="N1885" t="s">
        <v>2388</v>
      </c>
      <c r="O1885" t="s">
        <v>170</v>
      </c>
      <c r="P1885" t="s">
        <v>156</v>
      </c>
      <c r="Q1885" t="s">
        <v>157</v>
      </c>
      <c r="R1885" t="s">
        <v>158</v>
      </c>
      <c r="S1885">
        <v>114.17</v>
      </c>
      <c r="T1885">
        <v>22.28</v>
      </c>
    </row>
    <row r="1886" spans="1:20" x14ac:dyDescent="0.35">
      <c r="A1886" t="s">
        <v>3602</v>
      </c>
      <c r="B1886">
        <v>3300025691</v>
      </c>
      <c r="C1886">
        <v>3422019</v>
      </c>
      <c r="D1886">
        <v>181</v>
      </c>
      <c r="E1886">
        <v>30102</v>
      </c>
      <c r="F1886">
        <v>0</v>
      </c>
      <c r="G1886">
        <v>3</v>
      </c>
      <c r="H1886">
        <v>0</v>
      </c>
      <c r="I1886">
        <v>42</v>
      </c>
      <c r="J1886">
        <v>94.39</v>
      </c>
      <c r="K1886">
        <v>4.5999999999999996</v>
      </c>
      <c r="L1886">
        <v>71.39</v>
      </c>
      <c r="M1886" t="s">
        <v>153</v>
      </c>
      <c r="N1886" t="s">
        <v>3603</v>
      </c>
      <c r="O1886" t="s">
        <v>3582</v>
      </c>
      <c r="P1886" t="s">
        <v>156</v>
      </c>
      <c r="Q1886" t="s">
        <v>157</v>
      </c>
      <c r="R1886" t="s">
        <v>158</v>
      </c>
      <c r="S1886">
        <v>114.17</v>
      </c>
      <c r="T1886">
        <v>22.28</v>
      </c>
    </row>
    <row r="1887" spans="1:20" x14ac:dyDescent="0.35">
      <c r="A1887" t="s">
        <v>3604</v>
      </c>
      <c r="B1887">
        <v>3300025691</v>
      </c>
      <c r="C1887">
        <v>3146322</v>
      </c>
      <c r="D1887">
        <v>383</v>
      </c>
      <c r="E1887">
        <v>9820</v>
      </c>
      <c r="F1887">
        <v>1</v>
      </c>
      <c r="G1887">
        <v>2</v>
      </c>
      <c r="H1887">
        <v>0</v>
      </c>
      <c r="I1887">
        <v>37</v>
      </c>
      <c r="J1887">
        <v>75.400000000000006</v>
      </c>
      <c r="K1887">
        <v>2.73</v>
      </c>
      <c r="L1887">
        <v>61.75</v>
      </c>
      <c r="M1887" t="s">
        <v>153</v>
      </c>
      <c r="N1887" t="s">
        <v>3605</v>
      </c>
      <c r="O1887" t="s">
        <v>3606</v>
      </c>
      <c r="P1887" t="s">
        <v>156</v>
      </c>
      <c r="Q1887" t="s">
        <v>157</v>
      </c>
      <c r="R1887" t="s">
        <v>158</v>
      </c>
      <c r="S1887">
        <v>114.17</v>
      </c>
      <c r="T1887">
        <v>22.28</v>
      </c>
    </row>
    <row r="1888" spans="1:20" x14ac:dyDescent="0.35">
      <c r="A1888" t="s">
        <v>3607</v>
      </c>
      <c r="B1888">
        <v>3300025691</v>
      </c>
      <c r="C1888">
        <v>3105845</v>
      </c>
      <c r="D1888">
        <v>138</v>
      </c>
      <c r="E1888">
        <v>40099</v>
      </c>
      <c r="F1888">
        <v>1</v>
      </c>
      <c r="G1888">
        <v>0</v>
      </c>
      <c r="H1888">
        <v>0</v>
      </c>
      <c r="I1888">
        <v>42</v>
      </c>
      <c r="J1888">
        <v>90.38</v>
      </c>
      <c r="K1888">
        <v>0.13</v>
      </c>
      <c r="L1888">
        <v>89.73</v>
      </c>
      <c r="M1888" t="s">
        <v>153</v>
      </c>
      <c r="N1888" t="s">
        <v>3608</v>
      </c>
      <c r="O1888" t="s">
        <v>1843</v>
      </c>
      <c r="P1888" t="s">
        <v>156</v>
      </c>
      <c r="Q1888" t="s">
        <v>157</v>
      </c>
      <c r="R1888" t="s">
        <v>158</v>
      </c>
      <c r="S1888">
        <v>114.17</v>
      </c>
      <c r="T1888">
        <v>22.28</v>
      </c>
    </row>
    <row r="1889" spans="1:20" x14ac:dyDescent="0.35">
      <c r="A1889" t="s">
        <v>3609</v>
      </c>
      <c r="B1889">
        <v>3300025691</v>
      </c>
      <c r="C1889">
        <v>2733607</v>
      </c>
      <c r="D1889">
        <v>196</v>
      </c>
      <c r="E1889">
        <v>20123</v>
      </c>
      <c r="F1889">
        <v>0</v>
      </c>
      <c r="G1889">
        <v>0</v>
      </c>
      <c r="H1889">
        <v>0</v>
      </c>
      <c r="I1889">
        <v>46</v>
      </c>
      <c r="J1889">
        <v>83.44</v>
      </c>
      <c r="K1889">
        <v>0.33</v>
      </c>
      <c r="L1889">
        <v>81.790000000000006</v>
      </c>
      <c r="M1889" t="s">
        <v>153</v>
      </c>
      <c r="N1889" t="s">
        <v>3610</v>
      </c>
      <c r="O1889" t="s">
        <v>3611</v>
      </c>
      <c r="P1889" t="s">
        <v>156</v>
      </c>
      <c r="Q1889" t="s">
        <v>157</v>
      </c>
      <c r="R1889" t="s">
        <v>158</v>
      </c>
      <c r="S1889">
        <v>114.17</v>
      </c>
      <c r="T1889">
        <v>22.28</v>
      </c>
    </row>
    <row r="1890" spans="1:20" x14ac:dyDescent="0.35">
      <c r="A1890" t="s">
        <v>3612</v>
      </c>
      <c r="B1890">
        <v>3300025691</v>
      </c>
      <c r="C1890">
        <v>2043374</v>
      </c>
      <c r="D1890">
        <v>29</v>
      </c>
      <c r="E1890">
        <v>109974</v>
      </c>
      <c r="F1890">
        <v>1</v>
      </c>
      <c r="G1890">
        <v>1</v>
      </c>
      <c r="H1890">
        <v>1</v>
      </c>
      <c r="I1890">
        <v>37</v>
      </c>
      <c r="J1890">
        <v>73.94</v>
      </c>
      <c r="K1890">
        <v>3.82</v>
      </c>
      <c r="L1890">
        <v>54.84</v>
      </c>
      <c r="M1890" t="s">
        <v>153</v>
      </c>
      <c r="N1890" t="s">
        <v>3613</v>
      </c>
      <c r="O1890" t="s">
        <v>1210</v>
      </c>
      <c r="P1890" t="s">
        <v>156</v>
      </c>
      <c r="Q1890" t="s">
        <v>157</v>
      </c>
      <c r="R1890" t="s">
        <v>158</v>
      </c>
      <c r="S1890">
        <v>114.17</v>
      </c>
      <c r="T1890">
        <v>22.28</v>
      </c>
    </row>
    <row r="1891" spans="1:20" x14ac:dyDescent="0.35">
      <c r="A1891" t="s">
        <v>3614</v>
      </c>
      <c r="B1891">
        <v>3300025691</v>
      </c>
      <c r="C1891">
        <v>1848984</v>
      </c>
      <c r="D1891">
        <v>130</v>
      </c>
      <c r="E1891">
        <v>18672</v>
      </c>
      <c r="F1891">
        <v>0</v>
      </c>
      <c r="G1891">
        <v>1</v>
      </c>
      <c r="H1891">
        <v>0</v>
      </c>
      <c r="I1891">
        <v>39</v>
      </c>
      <c r="J1891">
        <v>88.03</v>
      </c>
      <c r="K1891">
        <v>0.11</v>
      </c>
      <c r="L1891">
        <v>87.48</v>
      </c>
      <c r="M1891" t="s">
        <v>153</v>
      </c>
      <c r="N1891" t="s">
        <v>3615</v>
      </c>
      <c r="O1891" t="s">
        <v>212</v>
      </c>
      <c r="P1891" t="s">
        <v>156</v>
      </c>
      <c r="Q1891" t="s">
        <v>157</v>
      </c>
      <c r="R1891" t="s">
        <v>158</v>
      </c>
      <c r="S1891">
        <v>114.17</v>
      </c>
      <c r="T1891">
        <v>22.28</v>
      </c>
    </row>
    <row r="1892" spans="1:20" x14ac:dyDescent="0.35">
      <c r="A1892" t="s">
        <v>3616</v>
      </c>
      <c r="B1892">
        <v>3300025691</v>
      </c>
      <c r="C1892">
        <v>1981378</v>
      </c>
      <c r="D1892">
        <v>79</v>
      </c>
      <c r="E1892">
        <v>51840</v>
      </c>
      <c r="F1892">
        <v>0</v>
      </c>
      <c r="G1892">
        <v>1</v>
      </c>
      <c r="H1892">
        <v>0</v>
      </c>
      <c r="I1892">
        <v>43</v>
      </c>
      <c r="J1892">
        <v>94.51</v>
      </c>
      <c r="K1892">
        <v>2.2000000000000002</v>
      </c>
      <c r="L1892">
        <v>83.51</v>
      </c>
      <c r="M1892" t="s">
        <v>153</v>
      </c>
      <c r="N1892" t="s">
        <v>3617</v>
      </c>
      <c r="O1892" t="s">
        <v>3618</v>
      </c>
      <c r="P1892" t="s">
        <v>156</v>
      </c>
      <c r="Q1892" t="s">
        <v>157</v>
      </c>
      <c r="R1892" t="s">
        <v>158</v>
      </c>
      <c r="S1892">
        <v>114.17</v>
      </c>
      <c r="T1892">
        <v>22.28</v>
      </c>
    </row>
    <row r="1893" spans="1:20" x14ac:dyDescent="0.35">
      <c r="A1893" t="s">
        <v>3619</v>
      </c>
      <c r="B1893">
        <v>3300025691</v>
      </c>
      <c r="C1893">
        <v>837109</v>
      </c>
      <c r="D1893">
        <v>58</v>
      </c>
      <c r="E1893">
        <v>20696</v>
      </c>
      <c r="F1893">
        <v>1</v>
      </c>
      <c r="G1893">
        <v>1</v>
      </c>
      <c r="H1893">
        <v>1</v>
      </c>
      <c r="I1893">
        <v>38</v>
      </c>
      <c r="J1893">
        <v>50.76</v>
      </c>
      <c r="K1893">
        <v>0</v>
      </c>
      <c r="L1893">
        <v>50.76</v>
      </c>
      <c r="M1893" t="s">
        <v>153</v>
      </c>
      <c r="N1893" t="s">
        <v>3620</v>
      </c>
      <c r="O1893" t="s">
        <v>3621</v>
      </c>
      <c r="P1893" t="s">
        <v>156</v>
      </c>
      <c r="Q1893" t="s">
        <v>157</v>
      </c>
      <c r="R1893" t="s">
        <v>158</v>
      </c>
      <c r="S1893">
        <v>114.17</v>
      </c>
      <c r="T1893">
        <v>22.28</v>
      </c>
    </row>
    <row r="1894" spans="1:20" x14ac:dyDescent="0.35">
      <c r="A1894" t="s">
        <v>3622</v>
      </c>
      <c r="B1894">
        <v>3300025691</v>
      </c>
      <c r="C1894">
        <v>456767</v>
      </c>
      <c r="D1894">
        <v>48</v>
      </c>
      <c r="E1894">
        <v>12145</v>
      </c>
      <c r="F1894">
        <v>1</v>
      </c>
      <c r="G1894">
        <v>0</v>
      </c>
      <c r="H1894">
        <v>0</v>
      </c>
      <c r="I1894">
        <v>21</v>
      </c>
      <c r="J1894">
        <v>59.89</v>
      </c>
      <c r="K1894">
        <v>0</v>
      </c>
      <c r="L1894">
        <v>59.89</v>
      </c>
      <c r="M1894" t="s">
        <v>153</v>
      </c>
      <c r="N1894" t="s">
        <v>2318</v>
      </c>
      <c r="O1894" t="s">
        <v>1071</v>
      </c>
      <c r="P1894" t="s">
        <v>156</v>
      </c>
      <c r="Q1894" t="s">
        <v>157</v>
      </c>
      <c r="R1894" t="s">
        <v>158</v>
      </c>
      <c r="S1894">
        <v>114.17</v>
      </c>
      <c r="T1894">
        <v>22.28</v>
      </c>
    </row>
    <row r="1895" spans="1:20" x14ac:dyDescent="0.35">
      <c r="A1895" t="s">
        <v>3623</v>
      </c>
      <c r="B1895">
        <v>3300025691</v>
      </c>
      <c r="C1895">
        <v>5199497</v>
      </c>
      <c r="D1895">
        <v>173</v>
      </c>
      <c r="E1895">
        <v>49228</v>
      </c>
      <c r="F1895">
        <v>1</v>
      </c>
      <c r="G1895">
        <v>1</v>
      </c>
      <c r="H1895">
        <v>1</v>
      </c>
      <c r="I1895">
        <v>45</v>
      </c>
      <c r="J1895">
        <v>96.15</v>
      </c>
      <c r="K1895">
        <v>1.2</v>
      </c>
      <c r="L1895">
        <v>90.15</v>
      </c>
      <c r="M1895" t="s">
        <v>183</v>
      </c>
      <c r="N1895" t="s">
        <v>2051</v>
      </c>
      <c r="O1895" t="s">
        <v>1431</v>
      </c>
      <c r="P1895" t="s">
        <v>156</v>
      </c>
      <c r="Q1895" t="s">
        <v>157</v>
      </c>
      <c r="R1895" t="s">
        <v>158</v>
      </c>
      <c r="S1895">
        <v>114.17</v>
      </c>
      <c r="T1895">
        <v>22.28</v>
      </c>
    </row>
    <row r="1896" spans="1:20" x14ac:dyDescent="0.35">
      <c r="A1896" t="s">
        <v>3624</v>
      </c>
      <c r="B1896">
        <v>3300025691</v>
      </c>
      <c r="C1896">
        <v>4662024</v>
      </c>
      <c r="D1896">
        <v>105</v>
      </c>
      <c r="E1896">
        <v>78261</v>
      </c>
      <c r="F1896">
        <v>2</v>
      </c>
      <c r="G1896">
        <v>1</v>
      </c>
      <c r="H1896">
        <v>2</v>
      </c>
      <c r="I1896">
        <v>49</v>
      </c>
      <c r="J1896">
        <v>94.44</v>
      </c>
      <c r="K1896">
        <v>4.9400000000000004</v>
      </c>
      <c r="L1896">
        <v>69.739999999999995</v>
      </c>
      <c r="M1896" t="s">
        <v>183</v>
      </c>
      <c r="N1896" t="s">
        <v>3625</v>
      </c>
      <c r="O1896" t="s">
        <v>3626</v>
      </c>
      <c r="P1896" t="s">
        <v>156</v>
      </c>
      <c r="Q1896" t="s">
        <v>157</v>
      </c>
      <c r="R1896" t="s">
        <v>158</v>
      </c>
      <c r="S1896">
        <v>114.17</v>
      </c>
      <c r="T1896">
        <v>22.28</v>
      </c>
    </row>
    <row r="1897" spans="1:20" x14ac:dyDescent="0.35">
      <c r="A1897" t="s">
        <v>3627</v>
      </c>
      <c r="B1897">
        <v>3300025691</v>
      </c>
      <c r="C1897">
        <v>3945965</v>
      </c>
      <c r="D1897">
        <v>526</v>
      </c>
      <c r="E1897">
        <v>8535</v>
      </c>
      <c r="F1897">
        <v>0</v>
      </c>
      <c r="G1897">
        <v>0</v>
      </c>
      <c r="H1897">
        <v>0</v>
      </c>
      <c r="I1897">
        <v>42</v>
      </c>
      <c r="J1897">
        <v>79.819999999999993</v>
      </c>
      <c r="K1897">
        <v>0.67</v>
      </c>
      <c r="L1897">
        <v>76.47</v>
      </c>
      <c r="M1897" t="s">
        <v>153</v>
      </c>
      <c r="N1897" t="s">
        <v>3628</v>
      </c>
      <c r="O1897" t="s">
        <v>3629</v>
      </c>
      <c r="P1897" t="s">
        <v>156</v>
      </c>
      <c r="Q1897" t="s">
        <v>157</v>
      </c>
      <c r="R1897" t="s">
        <v>158</v>
      </c>
      <c r="S1897">
        <v>114.17</v>
      </c>
      <c r="T1897">
        <v>22.28</v>
      </c>
    </row>
    <row r="1898" spans="1:20" x14ac:dyDescent="0.35">
      <c r="A1898" t="s">
        <v>3630</v>
      </c>
      <c r="B1898">
        <v>3300025597</v>
      </c>
      <c r="C1898">
        <v>2574814</v>
      </c>
      <c r="D1898">
        <v>27</v>
      </c>
      <c r="E1898">
        <v>188863</v>
      </c>
      <c r="F1898">
        <v>1</v>
      </c>
      <c r="G1898">
        <v>1</v>
      </c>
      <c r="H1898">
        <v>1</v>
      </c>
      <c r="I1898">
        <v>45</v>
      </c>
      <c r="J1898">
        <v>92.02</v>
      </c>
      <c r="K1898">
        <v>1.68</v>
      </c>
      <c r="L1898">
        <v>83.62</v>
      </c>
      <c r="M1898" t="s">
        <v>183</v>
      </c>
      <c r="N1898" t="s">
        <v>3631</v>
      </c>
      <c r="O1898" t="s">
        <v>1863</v>
      </c>
      <c r="P1898" t="s">
        <v>156</v>
      </c>
      <c r="Q1898" t="s">
        <v>157</v>
      </c>
      <c r="R1898" t="s">
        <v>158</v>
      </c>
      <c r="S1898">
        <v>114.17</v>
      </c>
      <c r="T1898">
        <v>22.28</v>
      </c>
    </row>
    <row r="1899" spans="1:20" x14ac:dyDescent="0.35">
      <c r="A1899" t="s">
        <v>3632</v>
      </c>
      <c r="B1899">
        <v>3300025597</v>
      </c>
      <c r="C1899">
        <v>3053223</v>
      </c>
      <c r="D1899">
        <v>111</v>
      </c>
      <c r="E1899">
        <v>42202</v>
      </c>
      <c r="F1899">
        <v>1</v>
      </c>
      <c r="G1899">
        <v>3</v>
      </c>
      <c r="H1899">
        <v>3</v>
      </c>
      <c r="I1899">
        <v>42</v>
      </c>
      <c r="J1899">
        <v>92.31</v>
      </c>
      <c r="K1899">
        <v>2.25</v>
      </c>
      <c r="L1899">
        <v>81.06</v>
      </c>
      <c r="M1899" t="s">
        <v>183</v>
      </c>
      <c r="N1899" t="s">
        <v>2388</v>
      </c>
      <c r="O1899" t="s">
        <v>170</v>
      </c>
      <c r="P1899" t="s">
        <v>156</v>
      </c>
      <c r="Q1899" t="s">
        <v>157</v>
      </c>
      <c r="R1899" t="s">
        <v>158</v>
      </c>
      <c r="S1899">
        <v>114.17</v>
      </c>
      <c r="T1899">
        <v>22.28</v>
      </c>
    </row>
    <row r="1900" spans="1:20" x14ac:dyDescent="0.35">
      <c r="A1900" t="s">
        <v>3633</v>
      </c>
      <c r="B1900">
        <v>3300025597</v>
      </c>
      <c r="C1900">
        <v>2580798</v>
      </c>
      <c r="D1900">
        <v>103</v>
      </c>
      <c r="E1900">
        <v>49843</v>
      </c>
      <c r="F1900">
        <v>2</v>
      </c>
      <c r="G1900">
        <v>1</v>
      </c>
      <c r="H1900">
        <v>0</v>
      </c>
      <c r="I1900">
        <v>44</v>
      </c>
      <c r="J1900">
        <v>92.9</v>
      </c>
      <c r="K1900">
        <v>1.64</v>
      </c>
      <c r="L1900">
        <v>84.7</v>
      </c>
      <c r="M1900" t="s">
        <v>153</v>
      </c>
      <c r="N1900" t="s">
        <v>2155</v>
      </c>
      <c r="O1900" t="s">
        <v>2156</v>
      </c>
      <c r="P1900" t="s">
        <v>156</v>
      </c>
      <c r="Q1900" t="s">
        <v>157</v>
      </c>
      <c r="R1900" t="s">
        <v>158</v>
      </c>
      <c r="S1900">
        <v>114.17</v>
      </c>
      <c r="T1900">
        <v>22.28</v>
      </c>
    </row>
    <row r="1901" spans="1:20" x14ac:dyDescent="0.35">
      <c r="A1901" t="s">
        <v>3634</v>
      </c>
      <c r="B1901">
        <v>3300025597</v>
      </c>
      <c r="C1901">
        <v>3561220</v>
      </c>
      <c r="D1901">
        <v>135</v>
      </c>
      <c r="E1901">
        <v>41862</v>
      </c>
      <c r="F1901">
        <v>0</v>
      </c>
      <c r="G1901">
        <v>0</v>
      </c>
      <c r="H1901">
        <v>0</v>
      </c>
      <c r="I1901">
        <v>37</v>
      </c>
      <c r="J1901">
        <v>99.05</v>
      </c>
      <c r="K1901">
        <v>3.33</v>
      </c>
      <c r="L1901">
        <v>82.4</v>
      </c>
      <c r="M1901" t="s">
        <v>153</v>
      </c>
      <c r="N1901" t="s">
        <v>3635</v>
      </c>
      <c r="O1901" t="s">
        <v>188</v>
      </c>
      <c r="P1901" t="s">
        <v>156</v>
      </c>
      <c r="Q1901" t="s">
        <v>157</v>
      </c>
      <c r="R1901" t="s">
        <v>158</v>
      </c>
      <c r="S1901">
        <v>114.17</v>
      </c>
      <c r="T1901">
        <v>22.28</v>
      </c>
    </row>
    <row r="1902" spans="1:20" x14ac:dyDescent="0.35">
      <c r="A1902" t="s">
        <v>3636</v>
      </c>
      <c r="B1902">
        <v>3300025597</v>
      </c>
      <c r="C1902">
        <v>3922319</v>
      </c>
      <c r="D1902">
        <v>168</v>
      </c>
      <c r="E1902">
        <v>34254</v>
      </c>
      <c r="F1902">
        <v>2</v>
      </c>
      <c r="G1902">
        <v>2</v>
      </c>
      <c r="H1902">
        <v>0</v>
      </c>
      <c r="I1902">
        <v>44</v>
      </c>
      <c r="J1902">
        <v>90</v>
      </c>
      <c r="K1902">
        <v>1.82</v>
      </c>
      <c r="L1902">
        <v>80.900000000000006</v>
      </c>
      <c r="M1902" t="s">
        <v>153</v>
      </c>
      <c r="N1902" t="s">
        <v>2282</v>
      </c>
      <c r="O1902" t="s">
        <v>593</v>
      </c>
      <c r="P1902" t="s">
        <v>156</v>
      </c>
      <c r="Q1902" t="s">
        <v>157</v>
      </c>
      <c r="R1902" t="s">
        <v>158</v>
      </c>
      <c r="S1902">
        <v>114.17</v>
      </c>
      <c r="T1902">
        <v>22.28</v>
      </c>
    </row>
    <row r="1903" spans="1:20" x14ac:dyDescent="0.35">
      <c r="A1903" t="s">
        <v>3637</v>
      </c>
      <c r="B1903">
        <v>3300025597</v>
      </c>
      <c r="C1903">
        <v>3528940</v>
      </c>
      <c r="D1903">
        <v>541</v>
      </c>
      <c r="E1903">
        <v>7374</v>
      </c>
      <c r="F1903">
        <v>0</v>
      </c>
      <c r="G1903">
        <v>1</v>
      </c>
      <c r="H1903">
        <v>1</v>
      </c>
      <c r="I1903">
        <v>40</v>
      </c>
      <c r="J1903">
        <v>81.709999999999994</v>
      </c>
      <c r="K1903">
        <v>4.2300000000000004</v>
      </c>
      <c r="L1903">
        <v>60.56</v>
      </c>
      <c r="M1903" t="s">
        <v>153</v>
      </c>
      <c r="N1903" t="s">
        <v>3638</v>
      </c>
      <c r="O1903" t="s">
        <v>3639</v>
      </c>
      <c r="P1903" t="s">
        <v>156</v>
      </c>
      <c r="Q1903" t="s">
        <v>157</v>
      </c>
      <c r="R1903" t="s">
        <v>158</v>
      </c>
      <c r="S1903">
        <v>114.17</v>
      </c>
      <c r="T1903">
        <v>22.28</v>
      </c>
    </row>
    <row r="1904" spans="1:20" x14ac:dyDescent="0.35">
      <c r="A1904" t="s">
        <v>3640</v>
      </c>
      <c r="B1904">
        <v>3300025597</v>
      </c>
      <c r="C1904">
        <v>1718963</v>
      </c>
      <c r="D1904">
        <v>83</v>
      </c>
      <c r="E1904">
        <v>31047</v>
      </c>
      <c r="F1904">
        <v>1</v>
      </c>
      <c r="G1904">
        <v>0</v>
      </c>
      <c r="H1904">
        <v>1</v>
      </c>
      <c r="I1904">
        <v>33</v>
      </c>
      <c r="J1904">
        <v>63.22</v>
      </c>
      <c r="K1904">
        <v>0</v>
      </c>
      <c r="L1904">
        <v>63.22</v>
      </c>
      <c r="M1904" t="s">
        <v>153</v>
      </c>
      <c r="N1904" t="s">
        <v>3641</v>
      </c>
      <c r="O1904" t="s">
        <v>3642</v>
      </c>
      <c r="P1904" t="s">
        <v>156</v>
      </c>
      <c r="Q1904" t="s">
        <v>157</v>
      </c>
      <c r="R1904" t="s">
        <v>158</v>
      </c>
      <c r="S1904">
        <v>114.17</v>
      </c>
      <c r="T1904">
        <v>22.28</v>
      </c>
    </row>
    <row r="1905" spans="1:20" x14ac:dyDescent="0.35">
      <c r="A1905" t="s">
        <v>3643</v>
      </c>
      <c r="B1905">
        <v>3300025597</v>
      </c>
      <c r="C1905">
        <v>2021471</v>
      </c>
      <c r="D1905">
        <v>45</v>
      </c>
      <c r="E1905">
        <v>85454</v>
      </c>
      <c r="F1905">
        <v>0</v>
      </c>
      <c r="G1905">
        <v>0</v>
      </c>
      <c r="H1905">
        <v>0</v>
      </c>
      <c r="I1905">
        <v>24</v>
      </c>
      <c r="J1905">
        <v>84.38</v>
      </c>
      <c r="K1905">
        <v>0</v>
      </c>
      <c r="L1905">
        <v>84.38</v>
      </c>
      <c r="M1905" t="s">
        <v>153</v>
      </c>
      <c r="N1905" t="s">
        <v>3644</v>
      </c>
      <c r="O1905" t="s">
        <v>3645</v>
      </c>
      <c r="P1905" t="s">
        <v>156</v>
      </c>
      <c r="Q1905" t="s">
        <v>157</v>
      </c>
      <c r="R1905" t="s">
        <v>158</v>
      </c>
      <c r="S1905">
        <v>114.17</v>
      </c>
      <c r="T1905">
        <v>22.28</v>
      </c>
    </row>
    <row r="1906" spans="1:20" x14ac:dyDescent="0.35">
      <c r="A1906" t="s">
        <v>3646</v>
      </c>
      <c r="B1906">
        <v>3300025597</v>
      </c>
      <c r="C1906">
        <v>2032914</v>
      </c>
      <c r="D1906">
        <v>102</v>
      </c>
      <c r="E1906">
        <v>39460</v>
      </c>
      <c r="F1906">
        <v>0</v>
      </c>
      <c r="G1906">
        <v>1</v>
      </c>
      <c r="H1906">
        <v>0</v>
      </c>
      <c r="I1906">
        <v>40</v>
      </c>
      <c r="J1906">
        <v>96.7</v>
      </c>
      <c r="K1906">
        <v>0</v>
      </c>
      <c r="L1906">
        <v>96.7</v>
      </c>
      <c r="M1906" t="s">
        <v>153</v>
      </c>
      <c r="N1906" t="s">
        <v>3617</v>
      </c>
      <c r="O1906" t="s">
        <v>3618</v>
      </c>
      <c r="P1906" t="s">
        <v>156</v>
      </c>
      <c r="Q1906" t="s">
        <v>157</v>
      </c>
      <c r="R1906" t="s">
        <v>158</v>
      </c>
      <c r="S1906">
        <v>114.17</v>
      </c>
      <c r="T1906">
        <v>22.28</v>
      </c>
    </row>
    <row r="1907" spans="1:20" x14ac:dyDescent="0.35">
      <c r="A1907" t="s">
        <v>3647</v>
      </c>
      <c r="B1907">
        <v>3300025597</v>
      </c>
      <c r="C1907">
        <v>2207540</v>
      </c>
      <c r="D1907">
        <v>37</v>
      </c>
      <c r="E1907">
        <v>122930</v>
      </c>
      <c r="F1907">
        <v>1</v>
      </c>
      <c r="G1907">
        <v>1</v>
      </c>
      <c r="H1907">
        <v>1</v>
      </c>
      <c r="I1907">
        <v>47</v>
      </c>
      <c r="J1907">
        <v>96.61</v>
      </c>
      <c r="K1907">
        <v>1.37</v>
      </c>
      <c r="L1907">
        <v>89.76</v>
      </c>
      <c r="M1907" t="s">
        <v>183</v>
      </c>
      <c r="N1907" t="s">
        <v>3648</v>
      </c>
      <c r="O1907" t="s">
        <v>2171</v>
      </c>
      <c r="P1907" t="s">
        <v>156</v>
      </c>
      <c r="Q1907" t="s">
        <v>157</v>
      </c>
      <c r="R1907" t="s">
        <v>158</v>
      </c>
      <c r="S1907">
        <v>114.17</v>
      </c>
      <c r="T1907">
        <v>22.28</v>
      </c>
    </row>
    <row r="1908" spans="1:20" x14ac:dyDescent="0.35">
      <c r="A1908" t="s">
        <v>3649</v>
      </c>
      <c r="B1908">
        <v>3300025597</v>
      </c>
      <c r="C1908">
        <v>2474555</v>
      </c>
      <c r="D1908">
        <v>151</v>
      </c>
      <c r="E1908">
        <v>26863</v>
      </c>
      <c r="F1908">
        <v>0</v>
      </c>
      <c r="G1908">
        <v>0</v>
      </c>
      <c r="H1908">
        <v>0</v>
      </c>
      <c r="I1908">
        <v>44</v>
      </c>
      <c r="J1908">
        <v>96.34</v>
      </c>
      <c r="K1908">
        <v>3.42</v>
      </c>
      <c r="L1908">
        <v>79.239999999999995</v>
      </c>
      <c r="M1908" t="s">
        <v>153</v>
      </c>
      <c r="N1908" t="s">
        <v>3650</v>
      </c>
      <c r="O1908" t="s">
        <v>3110</v>
      </c>
      <c r="P1908" t="s">
        <v>156</v>
      </c>
      <c r="Q1908" t="s">
        <v>157</v>
      </c>
      <c r="R1908" t="s">
        <v>158</v>
      </c>
      <c r="S1908">
        <v>114.17</v>
      </c>
      <c r="T1908">
        <v>22.28</v>
      </c>
    </row>
    <row r="1909" spans="1:20" x14ac:dyDescent="0.35">
      <c r="A1909" t="s">
        <v>3651</v>
      </c>
      <c r="B1909">
        <v>3300025597</v>
      </c>
      <c r="C1909">
        <v>2268541</v>
      </c>
      <c r="D1909">
        <v>144</v>
      </c>
      <c r="E1909">
        <v>25866</v>
      </c>
      <c r="F1909">
        <v>1</v>
      </c>
      <c r="G1909">
        <v>1</v>
      </c>
      <c r="H1909">
        <v>0</v>
      </c>
      <c r="I1909">
        <v>38</v>
      </c>
      <c r="J1909">
        <v>84.09</v>
      </c>
      <c r="K1909">
        <v>1.87</v>
      </c>
      <c r="L1909">
        <v>74.739999999999995</v>
      </c>
      <c r="M1909" t="s">
        <v>153</v>
      </c>
      <c r="N1909" t="s">
        <v>3652</v>
      </c>
      <c r="O1909" t="s">
        <v>3653</v>
      </c>
      <c r="P1909" t="s">
        <v>156</v>
      </c>
      <c r="Q1909" t="s">
        <v>157</v>
      </c>
      <c r="R1909" t="s">
        <v>158</v>
      </c>
      <c r="S1909">
        <v>114.17</v>
      </c>
      <c r="T1909">
        <v>22.28</v>
      </c>
    </row>
    <row r="1910" spans="1:20" x14ac:dyDescent="0.35">
      <c r="A1910" t="s">
        <v>3654</v>
      </c>
      <c r="B1910">
        <v>3300025597</v>
      </c>
      <c r="C1910">
        <v>3206038</v>
      </c>
      <c r="D1910">
        <v>383</v>
      </c>
      <c r="E1910">
        <v>10411</v>
      </c>
      <c r="F1910">
        <v>1</v>
      </c>
      <c r="G1910">
        <v>1</v>
      </c>
      <c r="H1910">
        <v>1</v>
      </c>
      <c r="I1910">
        <v>38</v>
      </c>
      <c r="J1910">
        <v>82.14</v>
      </c>
      <c r="K1910">
        <v>2.84</v>
      </c>
      <c r="L1910">
        <v>67.94</v>
      </c>
      <c r="M1910" t="s">
        <v>153</v>
      </c>
      <c r="N1910" t="s">
        <v>3655</v>
      </c>
      <c r="O1910" t="s">
        <v>191</v>
      </c>
      <c r="P1910" t="s">
        <v>156</v>
      </c>
      <c r="Q1910" t="s">
        <v>157</v>
      </c>
      <c r="R1910" t="s">
        <v>158</v>
      </c>
      <c r="S1910">
        <v>114.17</v>
      </c>
      <c r="T1910">
        <v>22.28</v>
      </c>
    </row>
    <row r="1911" spans="1:20" x14ac:dyDescent="0.35">
      <c r="A1911" t="s">
        <v>3656</v>
      </c>
      <c r="B1911">
        <v>3300025597</v>
      </c>
      <c r="C1911">
        <v>3421814</v>
      </c>
      <c r="D1911">
        <v>96</v>
      </c>
      <c r="E1911">
        <v>54653</v>
      </c>
      <c r="F1911">
        <v>0</v>
      </c>
      <c r="G1911">
        <v>2</v>
      </c>
      <c r="H1911">
        <v>0</v>
      </c>
      <c r="I1911">
        <v>52</v>
      </c>
      <c r="J1911">
        <v>97.06</v>
      </c>
      <c r="K1911">
        <v>0</v>
      </c>
      <c r="L1911">
        <v>97.06</v>
      </c>
      <c r="M1911" t="s">
        <v>153</v>
      </c>
      <c r="N1911" t="s">
        <v>3610</v>
      </c>
      <c r="O1911" t="s">
        <v>3611</v>
      </c>
      <c r="P1911" t="s">
        <v>156</v>
      </c>
      <c r="Q1911" t="s">
        <v>157</v>
      </c>
      <c r="R1911" t="s">
        <v>158</v>
      </c>
      <c r="S1911">
        <v>114.17</v>
      </c>
      <c r="T1911">
        <v>22.28</v>
      </c>
    </row>
    <row r="1912" spans="1:20" x14ac:dyDescent="0.35">
      <c r="A1912" t="s">
        <v>3657</v>
      </c>
      <c r="B1912">
        <v>3300025597</v>
      </c>
      <c r="C1912">
        <v>4687946</v>
      </c>
      <c r="D1912">
        <v>71</v>
      </c>
      <c r="E1912">
        <v>102284</v>
      </c>
      <c r="F1912">
        <v>2</v>
      </c>
      <c r="G1912">
        <v>1</v>
      </c>
      <c r="H1912">
        <v>1</v>
      </c>
      <c r="I1912">
        <v>45</v>
      </c>
      <c r="J1912">
        <v>94.51</v>
      </c>
      <c r="K1912">
        <v>0</v>
      </c>
      <c r="L1912">
        <v>94.51</v>
      </c>
      <c r="M1912" t="s">
        <v>183</v>
      </c>
      <c r="N1912" t="s">
        <v>2051</v>
      </c>
      <c r="O1912" t="s">
        <v>1431</v>
      </c>
      <c r="P1912" t="s">
        <v>156</v>
      </c>
      <c r="Q1912" t="s">
        <v>157</v>
      </c>
      <c r="R1912" t="s">
        <v>158</v>
      </c>
      <c r="S1912">
        <v>114.17</v>
      </c>
      <c r="T1912">
        <v>22.28</v>
      </c>
    </row>
    <row r="1913" spans="1:20" x14ac:dyDescent="0.35">
      <c r="A1913" t="s">
        <v>3658</v>
      </c>
      <c r="B1913">
        <v>3300025597</v>
      </c>
      <c r="C1913">
        <v>496778</v>
      </c>
      <c r="D1913">
        <v>52</v>
      </c>
      <c r="E1913">
        <v>11608</v>
      </c>
      <c r="F1913">
        <v>0</v>
      </c>
      <c r="G1913">
        <v>0</v>
      </c>
      <c r="H1913">
        <v>0</v>
      </c>
      <c r="I1913">
        <v>27</v>
      </c>
      <c r="J1913">
        <v>66.930000000000007</v>
      </c>
      <c r="K1913">
        <v>0.16</v>
      </c>
      <c r="L1913">
        <v>66.13</v>
      </c>
      <c r="M1913" t="s">
        <v>153</v>
      </c>
      <c r="N1913" t="s">
        <v>3659</v>
      </c>
      <c r="O1913" t="s">
        <v>3660</v>
      </c>
      <c r="P1913" t="s">
        <v>156</v>
      </c>
      <c r="Q1913" t="s">
        <v>157</v>
      </c>
      <c r="R1913" t="s">
        <v>158</v>
      </c>
      <c r="S1913">
        <v>114.17</v>
      </c>
      <c r="T1913">
        <v>22.28</v>
      </c>
    </row>
    <row r="1914" spans="1:20" x14ac:dyDescent="0.35">
      <c r="A1914" t="s">
        <v>3661</v>
      </c>
      <c r="B1914">
        <v>3300025597</v>
      </c>
      <c r="C1914">
        <v>585356</v>
      </c>
      <c r="D1914">
        <v>13</v>
      </c>
      <c r="E1914">
        <v>52637</v>
      </c>
      <c r="F1914">
        <v>1</v>
      </c>
      <c r="G1914">
        <v>0</v>
      </c>
      <c r="H1914">
        <v>1</v>
      </c>
      <c r="I1914">
        <v>40</v>
      </c>
      <c r="J1914">
        <v>72.959999999999994</v>
      </c>
      <c r="K1914">
        <v>0</v>
      </c>
      <c r="L1914">
        <v>72.959999999999994</v>
      </c>
      <c r="M1914" t="s">
        <v>153</v>
      </c>
      <c r="N1914" t="s">
        <v>3662</v>
      </c>
      <c r="O1914" t="s">
        <v>3660</v>
      </c>
      <c r="P1914" t="s">
        <v>156</v>
      </c>
      <c r="Q1914" t="s">
        <v>157</v>
      </c>
      <c r="R1914" t="s">
        <v>158</v>
      </c>
      <c r="S1914">
        <v>114.17</v>
      </c>
      <c r="T1914">
        <v>22.28</v>
      </c>
    </row>
    <row r="1915" spans="1:20" x14ac:dyDescent="0.35">
      <c r="A1915" t="s">
        <v>3663</v>
      </c>
      <c r="B1915">
        <v>3300025597</v>
      </c>
      <c r="C1915">
        <v>1388216</v>
      </c>
      <c r="D1915">
        <v>259</v>
      </c>
      <c r="E1915">
        <v>5398</v>
      </c>
      <c r="F1915">
        <v>0</v>
      </c>
      <c r="G1915">
        <v>0</v>
      </c>
      <c r="H1915">
        <v>0</v>
      </c>
      <c r="I1915">
        <v>19</v>
      </c>
      <c r="J1915">
        <v>59.93</v>
      </c>
      <c r="K1915">
        <v>0.24</v>
      </c>
      <c r="L1915">
        <v>58.73</v>
      </c>
      <c r="M1915" t="s">
        <v>153</v>
      </c>
      <c r="N1915" t="s">
        <v>1271</v>
      </c>
      <c r="O1915" t="s">
        <v>1272</v>
      </c>
      <c r="P1915" t="s">
        <v>156</v>
      </c>
      <c r="Q1915" t="s">
        <v>157</v>
      </c>
      <c r="R1915" t="s">
        <v>158</v>
      </c>
      <c r="S1915">
        <v>114.17</v>
      </c>
      <c r="T1915">
        <v>22.28</v>
      </c>
    </row>
    <row r="1916" spans="1:20" x14ac:dyDescent="0.35">
      <c r="A1916" t="s">
        <v>3664</v>
      </c>
      <c r="B1916">
        <v>3300025597</v>
      </c>
      <c r="C1916">
        <v>1506653</v>
      </c>
      <c r="D1916">
        <v>249</v>
      </c>
      <c r="E1916">
        <v>6662</v>
      </c>
      <c r="F1916">
        <v>0</v>
      </c>
      <c r="G1916">
        <v>0</v>
      </c>
      <c r="H1916">
        <v>0</v>
      </c>
      <c r="I1916">
        <v>29</v>
      </c>
      <c r="J1916">
        <v>61.94</v>
      </c>
      <c r="K1916">
        <v>1.65</v>
      </c>
      <c r="L1916">
        <v>53.69</v>
      </c>
      <c r="M1916" t="s">
        <v>153</v>
      </c>
      <c r="N1916" t="s">
        <v>2582</v>
      </c>
      <c r="O1916" t="s">
        <v>2181</v>
      </c>
      <c r="P1916" t="s">
        <v>156</v>
      </c>
      <c r="Q1916" t="s">
        <v>157</v>
      </c>
      <c r="R1916" t="s">
        <v>158</v>
      </c>
      <c r="S1916">
        <v>114.17</v>
      </c>
      <c r="T1916">
        <v>22.28</v>
      </c>
    </row>
    <row r="1917" spans="1:20" x14ac:dyDescent="0.35">
      <c r="A1917" t="s">
        <v>3665</v>
      </c>
      <c r="B1917">
        <v>3300025597</v>
      </c>
      <c r="C1917">
        <v>1579447</v>
      </c>
      <c r="D1917">
        <v>299</v>
      </c>
      <c r="E1917">
        <v>5447</v>
      </c>
      <c r="F1917">
        <v>0</v>
      </c>
      <c r="G1917">
        <v>1</v>
      </c>
      <c r="H1917">
        <v>0</v>
      </c>
      <c r="I1917">
        <v>26</v>
      </c>
      <c r="J1917">
        <v>59.96</v>
      </c>
      <c r="K1917">
        <v>1.01</v>
      </c>
      <c r="L1917">
        <v>54.91</v>
      </c>
      <c r="M1917" t="s">
        <v>153</v>
      </c>
      <c r="N1917" t="s">
        <v>3666</v>
      </c>
      <c r="O1917" t="s">
        <v>3667</v>
      </c>
      <c r="P1917" t="s">
        <v>156</v>
      </c>
      <c r="Q1917" t="s">
        <v>157</v>
      </c>
      <c r="R1917" t="s">
        <v>158</v>
      </c>
      <c r="S1917">
        <v>114.17</v>
      </c>
      <c r="T1917">
        <v>22.28</v>
      </c>
    </row>
    <row r="1918" spans="1:20" x14ac:dyDescent="0.35">
      <c r="A1918" t="s">
        <v>3668</v>
      </c>
      <c r="B1918">
        <v>3300025597</v>
      </c>
      <c r="C1918">
        <v>1857141</v>
      </c>
      <c r="D1918">
        <v>153</v>
      </c>
      <c r="E1918">
        <v>16983</v>
      </c>
      <c r="F1918">
        <v>0</v>
      </c>
      <c r="G1918">
        <v>0</v>
      </c>
      <c r="H1918">
        <v>0</v>
      </c>
      <c r="I1918">
        <v>36</v>
      </c>
      <c r="J1918">
        <v>95.42</v>
      </c>
      <c r="K1918">
        <v>3.92</v>
      </c>
      <c r="L1918">
        <v>75.819999999999993</v>
      </c>
      <c r="M1918" t="s">
        <v>153</v>
      </c>
      <c r="N1918" t="s">
        <v>2166</v>
      </c>
      <c r="O1918" t="s">
        <v>1972</v>
      </c>
      <c r="P1918" t="s">
        <v>156</v>
      </c>
      <c r="Q1918" t="s">
        <v>157</v>
      </c>
      <c r="R1918" t="s">
        <v>158</v>
      </c>
      <c r="S1918">
        <v>114.17</v>
      </c>
      <c r="T1918">
        <v>22.28</v>
      </c>
    </row>
    <row r="1919" spans="1:20" x14ac:dyDescent="0.35">
      <c r="A1919" t="s">
        <v>3669</v>
      </c>
      <c r="B1919">
        <v>3300025597</v>
      </c>
      <c r="C1919">
        <v>1743236</v>
      </c>
      <c r="D1919">
        <v>243</v>
      </c>
      <c r="E1919">
        <v>8254</v>
      </c>
      <c r="F1919">
        <v>0</v>
      </c>
      <c r="G1919">
        <v>0</v>
      </c>
      <c r="H1919">
        <v>0</v>
      </c>
      <c r="I1919">
        <v>76</v>
      </c>
      <c r="J1919">
        <v>74.69</v>
      </c>
      <c r="K1919">
        <v>0</v>
      </c>
      <c r="L1919">
        <v>74.69</v>
      </c>
      <c r="M1919" t="s">
        <v>153</v>
      </c>
      <c r="N1919" t="s">
        <v>3670</v>
      </c>
      <c r="O1919" t="s">
        <v>3671</v>
      </c>
      <c r="P1919" t="s">
        <v>156</v>
      </c>
      <c r="Q1919" t="s">
        <v>157</v>
      </c>
      <c r="R1919" t="s">
        <v>158</v>
      </c>
      <c r="S1919">
        <v>114.17</v>
      </c>
      <c r="T1919">
        <v>22.28</v>
      </c>
    </row>
    <row r="1920" spans="1:20" x14ac:dyDescent="0.35">
      <c r="A1920" t="s">
        <v>3672</v>
      </c>
      <c r="B1920">
        <v>3300025597</v>
      </c>
      <c r="C1920">
        <v>1759253</v>
      </c>
      <c r="D1920">
        <v>207</v>
      </c>
      <c r="E1920">
        <v>10146</v>
      </c>
      <c r="F1920">
        <v>0</v>
      </c>
      <c r="G1920">
        <v>1</v>
      </c>
      <c r="H1920">
        <v>0</v>
      </c>
      <c r="I1920">
        <v>27</v>
      </c>
      <c r="J1920">
        <v>69.66</v>
      </c>
      <c r="K1920">
        <v>2.85</v>
      </c>
      <c r="L1920">
        <v>55.41</v>
      </c>
      <c r="M1920" t="s">
        <v>153</v>
      </c>
      <c r="N1920" t="s">
        <v>3673</v>
      </c>
      <c r="O1920" t="s">
        <v>3674</v>
      </c>
      <c r="P1920" t="s">
        <v>156</v>
      </c>
      <c r="Q1920" t="s">
        <v>157</v>
      </c>
      <c r="R1920" t="s">
        <v>158</v>
      </c>
      <c r="S1920">
        <v>114.17</v>
      </c>
      <c r="T1920">
        <v>22.28</v>
      </c>
    </row>
    <row r="1921" spans="1:20" x14ac:dyDescent="0.35">
      <c r="A1921" t="s">
        <v>3675</v>
      </c>
      <c r="B1921">
        <v>3300025597</v>
      </c>
      <c r="C1921">
        <v>2861148</v>
      </c>
      <c r="D1921">
        <v>223</v>
      </c>
      <c r="E1921">
        <v>18012</v>
      </c>
      <c r="F1921">
        <v>1</v>
      </c>
      <c r="G1921">
        <v>1</v>
      </c>
      <c r="H1921">
        <v>2</v>
      </c>
      <c r="I1921">
        <v>37</v>
      </c>
      <c r="J1921">
        <v>81.680000000000007</v>
      </c>
      <c r="K1921">
        <v>0.18</v>
      </c>
      <c r="L1921">
        <v>80.78</v>
      </c>
      <c r="M1921" t="s">
        <v>153</v>
      </c>
      <c r="N1921" t="s">
        <v>3576</v>
      </c>
      <c r="O1921" t="s">
        <v>1431</v>
      </c>
      <c r="P1921" t="s">
        <v>156</v>
      </c>
      <c r="Q1921" t="s">
        <v>157</v>
      </c>
      <c r="R1921" t="s">
        <v>158</v>
      </c>
      <c r="S1921">
        <v>114.17</v>
      </c>
      <c r="T1921">
        <v>22.28</v>
      </c>
    </row>
    <row r="1922" spans="1:20" x14ac:dyDescent="0.35">
      <c r="A1922" t="s">
        <v>3676</v>
      </c>
      <c r="B1922">
        <v>3300025393</v>
      </c>
      <c r="C1922">
        <v>1468144</v>
      </c>
      <c r="D1922">
        <v>45</v>
      </c>
      <c r="E1922">
        <v>46350</v>
      </c>
      <c r="F1922">
        <v>0</v>
      </c>
      <c r="G1922">
        <v>2</v>
      </c>
      <c r="H1922">
        <v>0</v>
      </c>
      <c r="I1922">
        <v>35</v>
      </c>
      <c r="J1922">
        <v>98.67</v>
      </c>
      <c r="K1922">
        <v>1.78</v>
      </c>
      <c r="L1922">
        <v>89.77</v>
      </c>
      <c r="M1922" t="s">
        <v>153</v>
      </c>
      <c r="N1922" t="s">
        <v>3677</v>
      </c>
      <c r="O1922" t="s">
        <v>300</v>
      </c>
      <c r="P1922" t="s">
        <v>156</v>
      </c>
      <c r="Q1922" t="s">
        <v>157</v>
      </c>
      <c r="R1922" t="s">
        <v>158</v>
      </c>
      <c r="S1922">
        <v>104.06</v>
      </c>
      <c r="T1922">
        <v>30.66</v>
      </c>
    </row>
    <row r="1923" spans="1:20" x14ac:dyDescent="0.35">
      <c r="A1923" t="s">
        <v>3678</v>
      </c>
      <c r="B1923">
        <v>3300025393</v>
      </c>
      <c r="C1923">
        <v>768778</v>
      </c>
      <c r="D1923">
        <v>23</v>
      </c>
      <c r="E1923">
        <v>54547</v>
      </c>
      <c r="F1923">
        <v>0</v>
      </c>
      <c r="G1923">
        <v>0</v>
      </c>
      <c r="H1923">
        <v>0</v>
      </c>
      <c r="I1923">
        <v>18</v>
      </c>
      <c r="J1923">
        <v>50.91</v>
      </c>
      <c r="K1923">
        <v>0</v>
      </c>
      <c r="L1923">
        <v>50.91</v>
      </c>
      <c r="M1923" t="s">
        <v>153</v>
      </c>
      <c r="N1923" t="s">
        <v>3679</v>
      </c>
      <c r="O1923" t="s">
        <v>1640</v>
      </c>
      <c r="P1923" t="s">
        <v>156</v>
      </c>
      <c r="Q1923" t="s">
        <v>157</v>
      </c>
      <c r="R1923" t="s">
        <v>158</v>
      </c>
      <c r="S1923">
        <v>104.06</v>
      </c>
      <c r="T1923">
        <v>30.66</v>
      </c>
    </row>
    <row r="1924" spans="1:20" x14ac:dyDescent="0.35">
      <c r="A1924" t="s">
        <v>3680</v>
      </c>
      <c r="B1924">
        <v>3300025393</v>
      </c>
      <c r="C1924">
        <v>718132</v>
      </c>
      <c r="D1924">
        <v>32</v>
      </c>
      <c r="E1924">
        <v>31724</v>
      </c>
      <c r="F1924">
        <v>1</v>
      </c>
      <c r="G1924">
        <v>1</v>
      </c>
      <c r="H1924">
        <v>1</v>
      </c>
      <c r="I1924">
        <v>34</v>
      </c>
      <c r="J1924">
        <v>81.319999999999993</v>
      </c>
      <c r="K1924">
        <v>0</v>
      </c>
      <c r="L1924">
        <v>81.319999999999993</v>
      </c>
      <c r="M1924" t="s">
        <v>153</v>
      </c>
      <c r="N1924" t="s">
        <v>3681</v>
      </c>
      <c r="O1924" t="s">
        <v>3682</v>
      </c>
      <c r="P1924" t="s">
        <v>156</v>
      </c>
      <c r="Q1924" t="s">
        <v>157</v>
      </c>
      <c r="R1924" t="s">
        <v>158</v>
      </c>
      <c r="S1924">
        <v>104.06</v>
      </c>
      <c r="T1924">
        <v>30.66</v>
      </c>
    </row>
    <row r="1925" spans="1:20" x14ac:dyDescent="0.35">
      <c r="A1925" t="s">
        <v>3683</v>
      </c>
      <c r="B1925">
        <v>3300025393</v>
      </c>
      <c r="C1925">
        <v>1843029</v>
      </c>
      <c r="D1925">
        <v>100</v>
      </c>
      <c r="E1925">
        <v>29076</v>
      </c>
      <c r="F1925">
        <v>2</v>
      </c>
      <c r="G1925">
        <v>1</v>
      </c>
      <c r="H1925">
        <v>2</v>
      </c>
      <c r="I1925">
        <v>34</v>
      </c>
      <c r="J1925">
        <v>98.67</v>
      </c>
      <c r="K1925">
        <v>0</v>
      </c>
      <c r="L1925">
        <v>98.67</v>
      </c>
      <c r="M1925" t="s">
        <v>183</v>
      </c>
      <c r="N1925" t="s">
        <v>3684</v>
      </c>
      <c r="O1925" t="s">
        <v>3685</v>
      </c>
      <c r="P1925" t="s">
        <v>156</v>
      </c>
      <c r="Q1925" t="s">
        <v>157</v>
      </c>
      <c r="R1925" t="s">
        <v>158</v>
      </c>
      <c r="S1925">
        <v>104.06</v>
      </c>
      <c r="T1925">
        <v>30.66</v>
      </c>
    </row>
    <row r="1926" spans="1:20" x14ac:dyDescent="0.35">
      <c r="A1926" t="s">
        <v>3686</v>
      </c>
      <c r="B1926">
        <v>3300025393</v>
      </c>
      <c r="C1926">
        <v>1798962</v>
      </c>
      <c r="D1926">
        <v>175</v>
      </c>
      <c r="E1926">
        <v>13925</v>
      </c>
      <c r="F1926">
        <v>2</v>
      </c>
      <c r="G1926">
        <v>0</v>
      </c>
      <c r="H1926">
        <v>0</v>
      </c>
      <c r="I1926">
        <v>42</v>
      </c>
      <c r="J1926">
        <v>84.87</v>
      </c>
      <c r="K1926">
        <v>3.39</v>
      </c>
      <c r="L1926">
        <v>67.92</v>
      </c>
      <c r="M1926" t="s">
        <v>153</v>
      </c>
      <c r="N1926" t="s">
        <v>243</v>
      </c>
      <c r="O1926" t="s">
        <v>244</v>
      </c>
      <c r="P1926" t="s">
        <v>156</v>
      </c>
      <c r="Q1926" t="s">
        <v>157</v>
      </c>
      <c r="R1926" t="s">
        <v>158</v>
      </c>
      <c r="S1926">
        <v>104.06</v>
      </c>
      <c r="T1926">
        <v>30.66</v>
      </c>
    </row>
    <row r="1927" spans="1:20" x14ac:dyDescent="0.35">
      <c r="A1927" t="s">
        <v>3687</v>
      </c>
      <c r="B1927">
        <v>3300025393</v>
      </c>
      <c r="C1927">
        <v>2111820</v>
      </c>
      <c r="D1927">
        <v>55</v>
      </c>
      <c r="E1927">
        <v>76823</v>
      </c>
      <c r="F1927">
        <v>1</v>
      </c>
      <c r="G1927">
        <v>2</v>
      </c>
      <c r="H1927">
        <v>1</v>
      </c>
      <c r="I1927">
        <v>47</v>
      </c>
      <c r="J1927">
        <v>94.64</v>
      </c>
      <c r="K1927">
        <v>0</v>
      </c>
      <c r="L1927">
        <v>94.64</v>
      </c>
      <c r="M1927" t="s">
        <v>183</v>
      </c>
      <c r="N1927" t="s">
        <v>3688</v>
      </c>
      <c r="O1927" t="s">
        <v>3689</v>
      </c>
      <c r="P1927" t="s">
        <v>156</v>
      </c>
      <c r="Q1927" t="s">
        <v>157</v>
      </c>
      <c r="R1927" t="s">
        <v>158</v>
      </c>
      <c r="S1927">
        <v>104.06</v>
      </c>
      <c r="T1927">
        <v>30.66</v>
      </c>
    </row>
    <row r="1928" spans="1:20" x14ac:dyDescent="0.35">
      <c r="A1928" t="s">
        <v>3690</v>
      </c>
      <c r="B1928">
        <v>3300025393</v>
      </c>
      <c r="C1928">
        <v>2084721</v>
      </c>
      <c r="D1928">
        <v>66</v>
      </c>
      <c r="E1928">
        <v>52176</v>
      </c>
      <c r="F1928">
        <v>1</v>
      </c>
      <c r="G1928">
        <v>0</v>
      </c>
      <c r="H1928">
        <v>0</v>
      </c>
      <c r="I1928">
        <v>34</v>
      </c>
      <c r="J1928">
        <v>85.38</v>
      </c>
      <c r="K1928">
        <v>1.96</v>
      </c>
      <c r="L1928">
        <v>75.58</v>
      </c>
      <c r="M1928" t="s">
        <v>153</v>
      </c>
      <c r="N1928" t="s">
        <v>3691</v>
      </c>
      <c r="O1928" t="s">
        <v>3692</v>
      </c>
      <c r="P1928" t="s">
        <v>156</v>
      </c>
      <c r="Q1928" t="s">
        <v>157</v>
      </c>
      <c r="R1928" t="s">
        <v>158</v>
      </c>
      <c r="S1928">
        <v>104.06</v>
      </c>
      <c r="T1928">
        <v>30.66</v>
      </c>
    </row>
    <row r="1929" spans="1:20" x14ac:dyDescent="0.35">
      <c r="A1929" t="s">
        <v>3693</v>
      </c>
      <c r="B1929">
        <v>3300025393</v>
      </c>
      <c r="C1929">
        <v>2593800</v>
      </c>
      <c r="D1929">
        <v>25</v>
      </c>
      <c r="E1929">
        <v>194388</v>
      </c>
      <c r="F1929">
        <v>1</v>
      </c>
      <c r="G1929">
        <v>1</v>
      </c>
      <c r="H1929">
        <v>1</v>
      </c>
      <c r="I1929">
        <v>42</v>
      </c>
      <c r="J1929">
        <v>100</v>
      </c>
      <c r="K1929">
        <v>0</v>
      </c>
      <c r="L1929">
        <v>100</v>
      </c>
      <c r="M1929" t="s">
        <v>153</v>
      </c>
      <c r="N1929" t="s">
        <v>3694</v>
      </c>
      <c r="O1929" t="s">
        <v>3695</v>
      </c>
      <c r="P1929" t="s">
        <v>156</v>
      </c>
      <c r="Q1929" t="s">
        <v>157</v>
      </c>
      <c r="R1929" t="s">
        <v>158</v>
      </c>
      <c r="S1929">
        <v>104.06</v>
      </c>
      <c r="T1929">
        <v>30.66</v>
      </c>
    </row>
    <row r="1930" spans="1:20" x14ac:dyDescent="0.35">
      <c r="A1930" t="s">
        <v>3696</v>
      </c>
      <c r="B1930">
        <v>3300025393</v>
      </c>
      <c r="C1930">
        <v>2877733</v>
      </c>
      <c r="D1930">
        <v>27</v>
      </c>
      <c r="E1930">
        <v>176472</v>
      </c>
      <c r="F1930">
        <v>2</v>
      </c>
      <c r="G1930">
        <v>1</v>
      </c>
      <c r="H1930">
        <v>0</v>
      </c>
      <c r="I1930">
        <v>44</v>
      </c>
      <c r="J1930">
        <v>98.9</v>
      </c>
      <c r="K1930">
        <v>0</v>
      </c>
      <c r="L1930">
        <v>98.9</v>
      </c>
      <c r="M1930" t="s">
        <v>153</v>
      </c>
      <c r="N1930" t="s">
        <v>3697</v>
      </c>
      <c r="O1930" t="s">
        <v>3618</v>
      </c>
      <c r="P1930" t="s">
        <v>156</v>
      </c>
      <c r="Q1930" t="s">
        <v>157</v>
      </c>
      <c r="R1930" t="s">
        <v>158</v>
      </c>
      <c r="S1930">
        <v>104.06</v>
      </c>
      <c r="T1930">
        <v>30.66</v>
      </c>
    </row>
    <row r="1931" spans="1:20" x14ac:dyDescent="0.35">
      <c r="A1931" t="s">
        <v>84</v>
      </c>
      <c r="B1931">
        <v>3300025393</v>
      </c>
      <c r="C1931">
        <v>3439051</v>
      </c>
      <c r="D1931">
        <v>30</v>
      </c>
      <c r="E1931">
        <v>195311</v>
      </c>
      <c r="F1931">
        <v>1</v>
      </c>
      <c r="G1931">
        <v>1</v>
      </c>
      <c r="H1931">
        <v>1</v>
      </c>
      <c r="I1931">
        <v>43</v>
      </c>
      <c r="J1931">
        <v>97.77</v>
      </c>
      <c r="K1931">
        <v>0</v>
      </c>
      <c r="L1931">
        <v>97.77</v>
      </c>
      <c r="M1931" t="s">
        <v>183</v>
      </c>
      <c r="N1931" t="s">
        <v>3698</v>
      </c>
      <c r="O1931" t="s">
        <v>2490</v>
      </c>
      <c r="P1931" t="s">
        <v>156</v>
      </c>
      <c r="Q1931" t="s">
        <v>157</v>
      </c>
      <c r="R1931" t="s">
        <v>158</v>
      </c>
      <c r="S1931">
        <v>104.06</v>
      </c>
      <c r="T1931">
        <v>30.66</v>
      </c>
    </row>
    <row r="1932" spans="1:20" x14ac:dyDescent="0.35">
      <c r="A1932" t="s">
        <v>3699</v>
      </c>
      <c r="B1932">
        <v>3300025393</v>
      </c>
      <c r="C1932">
        <v>3990477</v>
      </c>
      <c r="D1932">
        <v>13</v>
      </c>
      <c r="E1932">
        <v>637210</v>
      </c>
      <c r="F1932">
        <v>1</v>
      </c>
      <c r="G1932">
        <v>1</v>
      </c>
      <c r="H1932">
        <v>1</v>
      </c>
      <c r="I1932">
        <v>49</v>
      </c>
      <c r="J1932">
        <v>97.42</v>
      </c>
      <c r="K1932">
        <v>1.94</v>
      </c>
      <c r="L1932">
        <v>87.72</v>
      </c>
      <c r="M1932" t="s">
        <v>183</v>
      </c>
      <c r="N1932" t="s">
        <v>3700</v>
      </c>
      <c r="O1932" t="s">
        <v>3701</v>
      </c>
      <c r="P1932" t="s">
        <v>156</v>
      </c>
      <c r="Q1932" t="s">
        <v>157</v>
      </c>
      <c r="R1932" t="s">
        <v>158</v>
      </c>
      <c r="S1932">
        <v>104.06</v>
      </c>
      <c r="T1932">
        <v>30.66</v>
      </c>
    </row>
    <row r="1933" spans="1:20" x14ac:dyDescent="0.35">
      <c r="A1933" t="s">
        <v>3702</v>
      </c>
      <c r="B1933">
        <v>3300025393</v>
      </c>
      <c r="C1933">
        <v>3531431</v>
      </c>
      <c r="D1933">
        <v>486</v>
      </c>
      <c r="E1933">
        <v>8236</v>
      </c>
      <c r="F1933">
        <v>0</v>
      </c>
      <c r="G1933">
        <v>0</v>
      </c>
      <c r="H1933">
        <v>0</v>
      </c>
      <c r="I1933">
        <v>36</v>
      </c>
      <c r="J1933">
        <v>66.92</v>
      </c>
      <c r="K1933">
        <v>1.08</v>
      </c>
      <c r="L1933">
        <v>61.52</v>
      </c>
      <c r="M1933" t="s">
        <v>153</v>
      </c>
      <c r="N1933" t="s">
        <v>3703</v>
      </c>
      <c r="O1933" t="s">
        <v>2502</v>
      </c>
      <c r="P1933" t="s">
        <v>156</v>
      </c>
      <c r="Q1933" t="s">
        <v>157</v>
      </c>
      <c r="R1933" t="s">
        <v>158</v>
      </c>
      <c r="S1933">
        <v>104.06</v>
      </c>
      <c r="T1933">
        <v>30.66</v>
      </c>
    </row>
    <row r="1934" spans="1:20" x14ac:dyDescent="0.35">
      <c r="A1934" t="s">
        <v>3704</v>
      </c>
      <c r="B1934">
        <v>3300025393</v>
      </c>
      <c r="C1934">
        <v>4176210</v>
      </c>
      <c r="D1934">
        <v>616</v>
      </c>
      <c r="E1934">
        <v>7704</v>
      </c>
      <c r="F1934">
        <v>1</v>
      </c>
      <c r="G1934">
        <v>2</v>
      </c>
      <c r="H1934">
        <v>0</v>
      </c>
      <c r="I1934">
        <v>36</v>
      </c>
      <c r="J1934">
        <v>76.849999999999994</v>
      </c>
      <c r="K1934">
        <v>3.83</v>
      </c>
      <c r="L1934">
        <v>57.7</v>
      </c>
      <c r="M1934" t="s">
        <v>153</v>
      </c>
      <c r="N1934" t="s">
        <v>3705</v>
      </c>
      <c r="O1934" t="s">
        <v>3706</v>
      </c>
      <c r="P1934" t="s">
        <v>156</v>
      </c>
      <c r="Q1934" t="s">
        <v>157</v>
      </c>
      <c r="R1934" t="s">
        <v>158</v>
      </c>
      <c r="S1934">
        <v>104.06</v>
      </c>
      <c r="T1934">
        <v>30.66</v>
      </c>
    </row>
    <row r="1935" spans="1:20" x14ac:dyDescent="0.35">
      <c r="A1935" t="s">
        <v>3707</v>
      </c>
      <c r="B1935">
        <v>3300025393</v>
      </c>
      <c r="C1935">
        <v>1086528</v>
      </c>
      <c r="D1935">
        <v>62</v>
      </c>
      <c r="E1935">
        <v>26545</v>
      </c>
      <c r="F1935">
        <v>1</v>
      </c>
      <c r="G1935">
        <v>1</v>
      </c>
      <c r="H1935">
        <v>1</v>
      </c>
      <c r="I1935">
        <v>42</v>
      </c>
      <c r="J1935">
        <v>63.32</v>
      </c>
      <c r="K1935">
        <v>0</v>
      </c>
      <c r="L1935">
        <v>63.32</v>
      </c>
      <c r="M1935" t="s">
        <v>153</v>
      </c>
      <c r="N1935" t="s">
        <v>3708</v>
      </c>
      <c r="O1935" t="s">
        <v>3709</v>
      </c>
      <c r="P1935" t="s">
        <v>156</v>
      </c>
      <c r="Q1935" t="s">
        <v>157</v>
      </c>
      <c r="R1935" t="s">
        <v>158</v>
      </c>
      <c r="S1935">
        <v>104.06</v>
      </c>
      <c r="T1935">
        <v>30.66</v>
      </c>
    </row>
    <row r="1936" spans="1:20" x14ac:dyDescent="0.35">
      <c r="A1936" t="s">
        <v>3710</v>
      </c>
      <c r="B1936">
        <v>3300025393</v>
      </c>
      <c r="C1936">
        <v>1224279</v>
      </c>
      <c r="D1936">
        <v>125</v>
      </c>
      <c r="E1936">
        <v>12276</v>
      </c>
      <c r="F1936">
        <v>1</v>
      </c>
      <c r="G1936">
        <v>1</v>
      </c>
      <c r="H1936">
        <v>1</v>
      </c>
      <c r="I1936">
        <v>27</v>
      </c>
      <c r="J1936">
        <v>74.44</v>
      </c>
      <c r="K1936">
        <v>4.21</v>
      </c>
      <c r="L1936">
        <v>53.39</v>
      </c>
      <c r="M1936" t="s">
        <v>153</v>
      </c>
      <c r="N1936" t="s">
        <v>1127</v>
      </c>
      <c r="O1936" t="s">
        <v>1128</v>
      </c>
      <c r="P1936" t="s">
        <v>156</v>
      </c>
      <c r="Q1936" t="s">
        <v>157</v>
      </c>
      <c r="R1936" t="s">
        <v>158</v>
      </c>
      <c r="S1936">
        <v>104.06</v>
      </c>
      <c r="T1936">
        <v>30.66</v>
      </c>
    </row>
    <row r="1937" spans="1:20" x14ac:dyDescent="0.35">
      <c r="A1937" t="s">
        <v>3711</v>
      </c>
      <c r="B1937">
        <v>3300025393</v>
      </c>
      <c r="C1937">
        <v>1345211</v>
      </c>
      <c r="D1937">
        <v>5</v>
      </c>
      <c r="E1937">
        <v>825738</v>
      </c>
      <c r="F1937">
        <v>0</v>
      </c>
      <c r="G1937">
        <v>0</v>
      </c>
      <c r="H1937">
        <v>0</v>
      </c>
      <c r="I1937">
        <v>33</v>
      </c>
      <c r="J1937">
        <v>55.31</v>
      </c>
      <c r="K1937">
        <v>0</v>
      </c>
      <c r="L1937">
        <v>55.31</v>
      </c>
      <c r="M1937" t="s">
        <v>153</v>
      </c>
      <c r="N1937" t="s">
        <v>3712</v>
      </c>
      <c r="O1937" t="s">
        <v>3713</v>
      </c>
      <c r="P1937" t="s">
        <v>156</v>
      </c>
      <c r="Q1937" t="s">
        <v>157</v>
      </c>
      <c r="R1937" t="s">
        <v>158</v>
      </c>
      <c r="S1937">
        <v>104.06</v>
      </c>
      <c r="T1937">
        <v>30.66</v>
      </c>
    </row>
    <row r="1938" spans="1:20" x14ac:dyDescent="0.35">
      <c r="A1938" t="s">
        <v>3714</v>
      </c>
      <c r="B1938">
        <v>3300025393</v>
      </c>
      <c r="C1938">
        <v>992795</v>
      </c>
      <c r="D1938">
        <v>22</v>
      </c>
      <c r="E1938">
        <v>58199</v>
      </c>
      <c r="F1938">
        <v>1</v>
      </c>
      <c r="G1938">
        <v>1</v>
      </c>
      <c r="H1938">
        <v>1</v>
      </c>
      <c r="I1938">
        <v>44</v>
      </c>
      <c r="J1938">
        <v>63.33</v>
      </c>
      <c r="K1938">
        <v>1.98</v>
      </c>
      <c r="L1938">
        <v>53.43</v>
      </c>
      <c r="M1938" t="s">
        <v>153</v>
      </c>
      <c r="N1938" t="s">
        <v>3715</v>
      </c>
      <c r="O1938" t="s">
        <v>3716</v>
      </c>
      <c r="P1938" t="s">
        <v>156</v>
      </c>
      <c r="Q1938" t="s">
        <v>157</v>
      </c>
      <c r="R1938" t="s">
        <v>158</v>
      </c>
      <c r="S1938">
        <v>104.06</v>
      </c>
      <c r="T1938">
        <v>30.66</v>
      </c>
    </row>
    <row r="1939" spans="1:20" x14ac:dyDescent="0.35">
      <c r="A1939" t="s">
        <v>83</v>
      </c>
      <c r="B1939">
        <v>3300025393</v>
      </c>
      <c r="C1939">
        <v>3585461</v>
      </c>
      <c r="D1939">
        <v>38</v>
      </c>
      <c r="E1939">
        <v>188300</v>
      </c>
      <c r="F1939">
        <v>1</v>
      </c>
      <c r="G1939">
        <v>1</v>
      </c>
      <c r="H1939">
        <v>1</v>
      </c>
      <c r="I1939">
        <v>44</v>
      </c>
      <c r="J1939">
        <v>96.09</v>
      </c>
      <c r="K1939">
        <v>0</v>
      </c>
      <c r="L1939">
        <v>96.09</v>
      </c>
      <c r="M1939" t="s">
        <v>183</v>
      </c>
      <c r="N1939" t="s">
        <v>3717</v>
      </c>
      <c r="O1939" t="s">
        <v>3718</v>
      </c>
      <c r="P1939" t="s">
        <v>156</v>
      </c>
      <c r="Q1939" t="s">
        <v>157</v>
      </c>
      <c r="R1939" t="s">
        <v>158</v>
      </c>
      <c r="S1939">
        <v>104.06</v>
      </c>
      <c r="T1939">
        <v>30.66</v>
      </c>
    </row>
    <row r="1940" spans="1:20" x14ac:dyDescent="0.35">
      <c r="A1940" t="s">
        <v>3719</v>
      </c>
      <c r="B1940">
        <v>3300025393</v>
      </c>
      <c r="C1940">
        <v>4593928</v>
      </c>
      <c r="D1940">
        <v>143</v>
      </c>
      <c r="E1940">
        <v>50245</v>
      </c>
      <c r="F1940">
        <v>1</v>
      </c>
      <c r="G1940">
        <v>1</v>
      </c>
      <c r="H1940">
        <v>1</v>
      </c>
      <c r="I1940">
        <v>46</v>
      </c>
      <c r="J1940">
        <v>95.89</v>
      </c>
      <c r="K1940">
        <v>4.0999999999999996</v>
      </c>
      <c r="L1940">
        <v>75.39</v>
      </c>
      <c r="M1940" t="s">
        <v>183</v>
      </c>
      <c r="N1940" t="s">
        <v>3720</v>
      </c>
      <c r="O1940" t="s">
        <v>3721</v>
      </c>
      <c r="P1940" t="s">
        <v>156</v>
      </c>
      <c r="Q1940" t="s">
        <v>157</v>
      </c>
      <c r="R1940" t="s">
        <v>158</v>
      </c>
      <c r="S1940">
        <v>104.06</v>
      </c>
      <c r="T1940">
        <v>30.66</v>
      </c>
    </row>
    <row r="1941" spans="1:20" x14ac:dyDescent="0.35">
      <c r="A1941" t="s">
        <v>3722</v>
      </c>
      <c r="B1941">
        <v>3300025393</v>
      </c>
      <c r="C1941">
        <v>2194717</v>
      </c>
      <c r="D1941">
        <v>209</v>
      </c>
      <c r="E1941">
        <v>13656</v>
      </c>
      <c r="F1941">
        <v>0</v>
      </c>
      <c r="G1941">
        <v>0</v>
      </c>
      <c r="H1941">
        <v>0</v>
      </c>
      <c r="I1941">
        <v>37</v>
      </c>
      <c r="J1941">
        <v>84.97</v>
      </c>
      <c r="K1941">
        <v>0.98</v>
      </c>
      <c r="L1941">
        <v>80.069999999999993</v>
      </c>
      <c r="M1941" t="s">
        <v>153</v>
      </c>
      <c r="N1941" t="s">
        <v>208</v>
      </c>
      <c r="O1941" t="s">
        <v>209</v>
      </c>
      <c r="P1941" t="s">
        <v>156</v>
      </c>
      <c r="Q1941" t="s">
        <v>157</v>
      </c>
      <c r="R1941" t="s">
        <v>158</v>
      </c>
      <c r="S1941">
        <v>104.06</v>
      </c>
      <c r="T1941">
        <v>30.66</v>
      </c>
    </row>
    <row r="1942" spans="1:20" x14ac:dyDescent="0.35">
      <c r="A1942" t="s">
        <v>3723</v>
      </c>
      <c r="B1942">
        <v>3300025393</v>
      </c>
      <c r="C1942">
        <v>2493355</v>
      </c>
      <c r="D1942">
        <v>159</v>
      </c>
      <c r="E1942">
        <v>26909</v>
      </c>
      <c r="F1942">
        <v>0</v>
      </c>
      <c r="G1942">
        <v>2</v>
      </c>
      <c r="H1942">
        <v>0</v>
      </c>
      <c r="I1942">
        <v>43</v>
      </c>
      <c r="J1942">
        <v>87.23</v>
      </c>
      <c r="K1942">
        <v>2.9</v>
      </c>
      <c r="L1942">
        <v>72.73</v>
      </c>
      <c r="M1942" t="s">
        <v>153</v>
      </c>
      <c r="N1942" t="s">
        <v>2054</v>
      </c>
      <c r="O1942" t="s">
        <v>2055</v>
      </c>
      <c r="P1942" t="s">
        <v>156</v>
      </c>
      <c r="Q1942" t="s">
        <v>157</v>
      </c>
      <c r="R1942" t="s">
        <v>158</v>
      </c>
      <c r="S1942">
        <v>104.06</v>
      </c>
      <c r="T1942">
        <v>30.66</v>
      </c>
    </row>
    <row r="1943" spans="1:20" x14ac:dyDescent="0.35">
      <c r="A1943" t="s">
        <v>3724</v>
      </c>
      <c r="B1943">
        <v>3300025393</v>
      </c>
      <c r="C1943">
        <v>2307816</v>
      </c>
      <c r="D1943">
        <v>73</v>
      </c>
      <c r="E1943">
        <v>76435</v>
      </c>
      <c r="F1943">
        <v>0</v>
      </c>
      <c r="G1943">
        <v>1</v>
      </c>
      <c r="H1943">
        <v>0</v>
      </c>
      <c r="I1943">
        <v>39</v>
      </c>
      <c r="J1943">
        <v>98.78</v>
      </c>
      <c r="K1943">
        <v>0</v>
      </c>
      <c r="L1943">
        <v>98.78</v>
      </c>
      <c r="M1943" t="s">
        <v>153</v>
      </c>
      <c r="N1943" t="s">
        <v>1080</v>
      </c>
      <c r="O1943" t="s">
        <v>1081</v>
      </c>
      <c r="P1943" t="s">
        <v>156</v>
      </c>
      <c r="Q1943" t="s">
        <v>157</v>
      </c>
      <c r="R1943" t="s">
        <v>158</v>
      </c>
      <c r="S1943">
        <v>104.06</v>
      </c>
      <c r="T1943">
        <v>30.66</v>
      </c>
    </row>
    <row r="1944" spans="1:20" x14ac:dyDescent="0.35">
      <c r="A1944" t="s">
        <v>3725</v>
      </c>
      <c r="B1944">
        <v>3300025393</v>
      </c>
      <c r="C1944">
        <v>2407884</v>
      </c>
      <c r="D1944">
        <v>61</v>
      </c>
      <c r="E1944">
        <v>67434</v>
      </c>
      <c r="F1944">
        <v>0</v>
      </c>
      <c r="G1944">
        <v>1</v>
      </c>
      <c r="H1944">
        <v>0</v>
      </c>
      <c r="I1944">
        <v>41</v>
      </c>
      <c r="J1944">
        <v>96.9</v>
      </c>
      <c r="K1944">
        <v>0.4</v>
      </c>
      <c r="L1944">
        <v>94.9</v>
      </c>
      <c r="M1944" t="s">
        <v>153</v>
      </c>
      <c r="N1944" t="s">
        <v>1658</v>
      </c>
      <c r="O1944" t="s">
        <v>1659</v>
      </c>
      <c r="P1944" t="s">
        <v>156</v>
      </c>
      <c r="Q1944" t="s">
        <v>157</v>
      </c>
      <c r="R1944" t="s">
        <v>158</v>
      </c>
      <c r="S1944">
        <v>104.06</v>
      </c>
      <c r="T1944">
        <v>30.66</v>
      </c>
    </row>
    <row r="1945" spans="1:20" x14ac:dyDescent="0.35">
      <c r="A1945" t="s">
        <v>3726</v>
      </c>
      <c r="B1945">
        <v>3300025393</v>
      </c>
      <c r="C1945">
        <v>2796041</v>
      </c>
      <c r="D1945">
        <v>52</v>
      </c>
      <c r="E1945">
        <v>106358</v>
      </c>
      <c r="F1945">
        <v>2</v>
      </c>
      <c r="G1945">
        <v>1</v>
      </c>
      <c r="H1945">
        <v>1</v>
      </c>
      <c r="I1945">
        <v>43</v>
      </c>
      <c r="J1945">
        <v>97.56</v>
      </c>
      <c r="K1945">
        <v>2.61</v>
      </c>
      <c r="L1945">
        <v>84.51</v>
      </c>
      <c r="M1945" t="s">
        <v>183</v>
      </c>
      <c r="N1945" t="s">
        <v>3727</v>
      </c>
      <c r="O1945" t="s">
        <v>1898</v>
      </c>
      <c r="P1945" t="s">
        <v>156</v>
      </c>
      <c r="Q1945" t="s">
        <v>157</v>
      </c>
      <c r="R1945" t="s">
        <v>158</v>
      </c>
      <c r="S1945">
        <v>104.06</v>
      </c>
      <c r="T1945">
        <v>30.66</v>
      </c>
    </row>
    <row r="1946" spans="1:20" x14ac:dyDescent="0.35">
      <c r="A1946" t="s">
        <v>128</v>
      </c>
      <c r="B1946">
        <v>3300025393</v>
      </c>
      <c r="C1946">
        <v>2815064</v>
      </c>
      <c r="D1946">
        <v>240</v>
      </c>
      <c r="E1946">
        <v>17254</v>
      </c>
      <c r="F1946">
        <v>2</v>
      </c>
      <c r="G1946">
        <v>1</v>
      </c>
      <c r="H1946">
        <v>1</v>
      </c>
      <c r="I1946">
        <v>39</v>
      </c>
      <c r="J1946">
        <v>91.03</v>
      </c>
      <c r="K1946">
        <v>3.97</v>
      </c>
      <c r="L1946">
        <v>71.180000000000007</v>
      </c>
      <c r="M1946" t="s">
        <v>183</v>
      </c>
      <c r="N1946" t="s">
        <v>3728</v>
      </c>
      <c r="O1946" t="s">
        <v>3729</v>
      </c>
      <c r="P1946" t="s">
        <v>156</v>
      </c>
      <c r="Q1946" t="s">
        <v>157</v>
      </c>
      <c r="R1946" t="s">
        <v>158</v>
      </c>
      <c r="S1946">
        <v>104.06</v>
      </c>
      <c r="T1946">
        <v>30.66</v>
      </c>
    </row>
    <row r="1947" spans="1:20" x14ac:dyDescent="0.35">
      <c r="A1947" t="s">
        <v>3730</v>
      </c>
      <c r="B1947">
        <v>3300025393</v>
      </c>
      <c r="C1947">
        <v>2794559</v>
      </c>
      <c r="D1947">
        <v>138</v>
      </c>
      <c r="E1947">
        <v>35924</v>
      </c>
      <c r="F1947">
        <v>1</v>
      </c>
      <c r="G1947">
        <v>0</v>
      </c>
      <c r="H1947">
        <v>0</v>
      </c>
      <c r="I1947">
        <v>41</v>
      </c>
      <c r="J1947">
        <v>96.25</v>
      </c>
      <c r="K1947">
        <v>2.83</v>
      </c>
      <c r="L1947">
        <v>82.1</v>
      </c>
      <c r="M1947" t="s">
        <v>153</v>
      </c>
      <c r="N1947" t="s">
        <v>1897</v>
      </c>
      <c r="O1947" t="s">
        <v>1898</v>
      </c>
      <c r="P1947" t="s">
        <v>156</v>
      </c>
      <c r="Q1947" t="s">
        <v>157</v>
      </c>
      <c r="R1947" t="s">
        <v>158</v>
      </c>
      <c r="S1947">
        <v>104.06</v>
      </c>
      <c r="T1947">
        <v>30.66</v>
      </c>
    </row>
    <row r="1948" spans="1:20" x14ac:dyDescent="0.35">
      <c r="A1948" t="s">
        <v>3731</v>
      </c>
      <c r="B1948">
        <v>3300025408</v>
      </c>
      <c r="C1948">
        <v>2391258</v>
      </c>
      <c r="D1948">
        <v>157</v>
      </c>
      <c r="E1948">
        <v>22802</v>
      </c>
      <c r="F1948">
        <v>1</v>
      </c>
      <c r="G1948">
        <v>1</v>
      </c>
      <c r="H1948">
        <v>0</v>
      </c>
      <c r="I1948">
        <v>32</v>
      </c>
      <c r="J1948">
        <v>73.53</v>
      </c>
      <c r="K1948">
        <v>1.18</v>
      </c>
      <c r="L1948">
        <v>67.63</v>
      </c>
      <c r="M1948" t="s">
        <v>153</v>
      </c>
      <c r="N1948" t="s">
        <v>2054</v>
      </c>
      <c r="O1948" t="s">
        <v>2055</v>
      </c>
      <c r="P1948" t="s">
        <v>156</v>
      </c>
      <c r="Q1948" t="s">
        <v>157</v>
      </c>
      <c r="R1948" t="s">
        <v>158</v>
      </c>
      <c r="S1948">
        <v>104.06</v>
      </c>
      <c r="T1948">
        <v>30.66</v>
      </c>
    </row>
    <row r="1949" spans="1:20" x14ac:dyDescent="0.35">
      <c r="A1949" t="s">
        <v>3732</v>
      </c>
      <c r="B1949">
        <v>3300025408</v>
      </c>
      <c r="C1949">
        <v>2903325</v>
      </c>
      <c r="D1949">
        <v>217</v>
      </c>
      <c r="E1949">
        <v>20619</v>
      </c>
      <c r="F1949">
        <v>1</v>
      </c>
      <c r="G1949">
        <v>0</v>
      </c>
      <c r="H1949">
        <v>0</v>
      </c>
      <c r="I1949">
        <v>39</v>
      </c>
      <c r="J1949">
        <v>95.7</v>
      </c>
      <c r="K1949">
        <v>2.72</v>
      </c>
      <c r="L1949">
        <v>82.1</v>
      </c>
      <c r="M1949" t="s">
        <v>153</v>
      </c>
      <c r="N1949" t="s">
        <v>3728</v>
      </c>
      <c r="O1949" t="s">
        <v>3729</v>
      </c>
      <c r="P1949" t="s">
        <v>156</v>
      </c>
      <c r="Q1949" t="s">
        <v>157</v>
      </c>
      <c r="R1949" t="s">
        <v>158</v>
      </c>
      <c r="S1949">
        <v>104.06</v>
      </c>
      <c r="T1949">
        <v>30.66</v>
      </c>
    </row>
    <row r="1950" spans="1:20" x14ac:dyDescent="0.35">
      <c r="A1950" t="s">
        <v>3733</v>
      </c>
      <c r="B1950">
        <v>3300025408</v>
      </c>
      <c r="C1950">
        <v>2848072</v>
      </c>
      <c r="D1950">
        <v>30</v>
      </c>
      <c r="E1950">
        <v>150923</v>
      </c>
      <c r="F1950">
        <v>2</v>
      </c>
      <c r="G1950">
        <v>1</v>
      </c>
      <c r="H1950">
        <v>0</v>
      </c>
      <c r="I1950">
        <v>44</v>
      </c>
      <c r="J1950">
        <v>98.9</v>
      </c>
      <c r="K1950">
        <v>0</v>
      </c>
      <c r="L1950">
        <v>98.9</v>
      </c>
      <c r="M1950" t="s">
        <v>153</v>
      </c>
      <c r="N1950" t="s">
        <v>3697</v>
      </c>
      <c r="O1950" t="s">
        <v>3618</v>
      </c>
      <c r="P1950" t="s">
        <v>156</v>
      </c>
      <c r="Q1950" t="s">
        <v>157</v>
      </c>
      <c r="R1950" t="s">
        <v>158</v>
      </c>
      <c r="S1950">
        <v>104.06</v>
      </c>
      <c r="T1950">
        <v>30.66</v>
      </c>
    </row>
    <row r="1951" spans="1:20" x14ac:dyDescent="0.35">
      <c r="A1951" t="s">
        <v>3734</v>
      </c>
      <c r="B1951">
        <v>3300025408</v>
      </c>
      <c r="C1951">
        <v>2684531</v>
      </c>
      <c r="D1951">
        <v>92</v>
      </c>
      <c r="E1951">
        <v>54448</v>
      </c>
      <c r="F1951">
        <v>0</v>
      </c>
      <c r="G1951">
        <v>0</v>
      </c>
      <c r="H1951">
        <v>0</v>
      </c>
      <c r="I1951">
        <v>44</v>
      </c>
      <c r="J1951">
        <v>87.36</v>
      </c>
      <c r="K1951">
        <v>2.2999999999999998</v>
      </c>
      <c r="L1951">
        <v>75.86</v>
      </c>
      <c r="M1951" t="s">
        <v>153</v>
      </c>
      <c r="N1951" t="s">
        <v>1639</v>
      </c>
      <c r="O1951" t="s">
        <v>1640</v>
      </c>
      <c r="P1951" t="s">
        <v>156</v>
      </c>
      <c r="Q1951" t="s">
        <v>157</v>
      </c>
      <c r="R1951" t="s">
        <v>158</v>
      </c>
      <c r="S1951">
        <v>104.06</v>
      </c>
      <c r="T1951">
        <v>30.66</v>
      </c>
    </row>
    <row r="1952" spans="1:20" x14ac:dyDescent="0.35">
      <c r="A1952" t="s">
        <v>3735</v>
      </c>
      <c r="B1952">
        <v>3300025408</v>
      </c>
      <c r="C1952">
        <v>2226150</v>
      </c>
      <c r="D1952">
        <v>33</v>
      </c>
      <c r="E1952">
        <v>104172</v>
      </c>
      <c r="F1952">
        <v>0</v>
      </c>
      <c r="G1952">
        <v>1</v>
      </c>
      <c r="H1952">
        <v>0</v>
      </c>
      <c r="I1952">
        <v>39</v>
      </c>
      <c r="J1952">
        <v>97.63</v>
      </c>
      <c r="K1952">
        <v>0</v>
      </c>
      <c r="L1952">
        <v>97.63</v>
      </c>
      <c r="M1952" t="s">
        <v>153</v>
      </c>
      <c r="N1952" t="s">
        <v>1080</v>
      </c>
      <c r="O1952" t="s">
        <v>1081</v>
      </c>
      <c r="P1952" t="s">
        <v>156</v>
      </c>
      <c r="Q1952" t="s">
        <v>157</v>
      </c>
      <c r="R1952" t="s">
        <v>158</v>
      </c>
      <c r="S1952">
        <v>104.06</v>
      </c>
      <c r="T1952">
        <v>30.66</v>
      </c>
    </row>
    <row r="1953" spans="1:20" x14ac:dyDescent="0.35">
      <c r="A1953" t="s">
        <v>3736</v>
      </c>
      <c r="B1953">
        <v>3300025408</v>
      </c>
      <c r="C1953">
        <v>2079412</v>
      </c>
      <c r="D1953">
        <v>35</v>
      </c>
      <c r="E1953">
        <v>95804</v>
      </c>
      <c r="F1953">
        <v>1</v>
      </c>
      <c r="G1953">
        <v>0</v>
      </c>
      <c r="H1953">
        <v>0</v>
      </c>
      <c r="I1953">
        <v>34</v>
      </c>
      <c r="J1953">
        <v>73.73</v>
      </c>
      <c r="K1953">
        <v>0.65</v>
      </c>
      <c r="L1953">
        <v>70.48</v>
      </c>
      <c r="M1953" t="s">
        <v>153</v>
      </c>
      <c r="N1953" t="s">
        <v>3727</v>
      </c>
      <c r="O1953" t="s">
        <v>1898</v>
      </c>
      <c r="P1953" t="s">
        <v>156</v>
      </c>
      <c r="Q1953" t="s">
        <v>157</v>
      </c>
      <c r="R1953" t="s">
        <v>158</v>
      </c>
      <c r="S1953">
        <v>104.06</v>
      </c>
      <c r="T1953">
        <v>30.66</v>
      </c>
    </row>
    <row r="1954" spans="1:20" x14ac:dyDescent="0.35">
      <c r="A1954" t="s">
        <v>3737</v>
      </c>
      <c r="B1954">
        <v>3300025408</v>
      </c>
      <c r="C1954">
        <v>748596</v>
      </c>
      <c r="D1954">
        <v>35</v>
      </c>
      <c r="E1954">
        <v>27185</v>
      </c>
      <c r="F1954">
        <v>1</v>
      </c>
      <c r="G1954">
        <v>1</v>
      </c>
      <c r="H1954">
        <v>1</v>
      </c>
      <c r="I1954">
        <v>34</v>
      </c>
      <c r="J1954">
        <v>81.319999999999993</v>
      </c>
      <c r="K1954">
        <v>0</v>
      </c>
      <c r="L1954">
        <v>81.319999999999993</v>
      </c>
      <c r="M1954" t="s">
        <v>153</v>
      </c>
      <c r="N1954" t="s">
        <v>3681</v>
      </c>
      <c r="O1954" t="s">
        <v>3682</v>
      </c>
      <c r="P1954" t="s">
        <v>156</v>
      </c>
      <c r="Q1954" t="s">
        <v>157</v>
      </c>
      <c r="R1954" t="s">
        <v>158</v>
      </c>
      <c r="S1954">
        <v>104.06</v>
      </c>
      <c r="T1954">
        <v>30.66</v>
      </c>
    </row>
    <row r="1955" spans="1:20" x14ac:dyDescent="0.35">
      <c r="A1955" t="s">
        <v>3738</v>
      </c>
      <c r="B1955">
        <v>3300025408</v>
      </c>
      <c r="C1955">
        <v>1001357</v>
      </c>
      <c r="D1955">
        <v>26</v>
      </c>
      <c r="E1955">
        <v>52817</v>
      </c>
      <c r="F1955">
        <v>1</v>
      </c>
      <c r="G1955">
        <v>1</v>
      </c>
      <c r="H1955">
        <v>1</v>
      </c>
      <c r="I1955">
        <v>44</v>
      </c>
      <c r="J1955">
        <v>63.33</v>
      </c>
      <c r="K1955">
        <v>1.98</v>
      </c>
      <c r="L1955">
        <v>53.43</v>
      </c>
      <c r="M1955" t="s">
        <v>153</v>
      </c>
      <c r="N1955" t="s">
        <v>3715</v>
      </c>
      <c r="O1955" t="s">
        <v>3716</v>
      </c>
      <c r="P1955" t="s">
        <v>156</v>
      </c>
      <c r="Q1955" t="s">
        <v>157</v>
      </c>
      <c r="R1955" t="s">
        <v>158</v>
      </c>
      <c r="S1955">
        <v>104.06</v>
      </c>
      <c r="T1955">
        <v>30.66</v>
      </c>
    </row>
    <row r="1956" spans="1:20" x14ac:dyDescent="0.35">
      <c r="A1956" t="s">
        <v>3739</v>
      </c>
      <c r="B1956">
        <v>3300025408</v>
      </c>
      <c r="C1956">
        <v>1202693</v>
      </c>
      <c r="D1956">
        <v>104</v>
      </c>
      <c r="E1956">
        <v>15878</v>
      </c>
      <c r="F1956">
        <v>1</v>
      </c>
      <c r="G1956">
        <v>1</v>
      </c>
      <c r="H1956">
        <v>1</v>
      </c>
      <c r="I1956">
        <v>33</v>
      </c>
      <c r="J1956">
        <v>90.89</v>
      </c>
      <c r="K1956">
        <v>1.1200000000000001</v>
      </c>
      <c r="L1956">
        <v>85.29</v>
      </c>
      <c r="M1956" t="s">
        <v>153</v>
      </c>
      <c r="N1956" t="s">
        <v>3708</v>
      </c>
      <c r="O1956" t="s">
        <v>3709</v>
      </c>
      <c r="P1956" t="s">
        <v>156</v>
      </c>
      <c r="Q1956" t="s">
        <v>157</v>
      </c>
      <c r="R1956" t="s">
        <v>158</v>
      </c>
      <c r="S1956">
        <v>104.06</v>
      </c>
      <c r="T1956">
        <v>30.66</v>
      </c>
    </row>
    <row r="1957" spans="1:20" x14ac:dyDescent="0.35">
      <c r="A1957" t="s">
        <v>3740</v>
      </c>
      <c r="B1957">
        <v>3300025408</v>
      </c>
      <c r="C1957">
        <v>1372521</v>
      </c>
      <c r="D1957">
        <v>5</v>
      </c>
      <c r="E1957">
        <v>769267</v>
      </c>
      <c r="F1957">
        <v>1</v>
      </c>
      <c r="G1957">
        <v>1</v>
      </c>
      <c r="H1957">
        <v>1</v>
      </c>
      <c r="I1957">
        <v>35</v>
      </c>
      <c r="J1957">
        <v>55.31</v>
      </c>
      <c r="K1957">
        <v>0</v>
      </c>
      <c r="L1957">
        <v>55.31</v>
      </c>
      <c r="M1957" t="s">
        <v>153</v>
      </c>
      <c r="N1957" t="s">
        <v>3712</v>
      </c>
      <c r="O1957" t="s">
        <v>3713</v>
      </c>
      <c r="P1957" t="s">
        <v>156</v>
      </c>
      <c r="Q1957" t="s">
        <v>157</v>
      </c>
      <c r="R1957" t="s">
        <v>158</v>
      </c>
      <c r="S1957">
        <v>104.06</v>
      </c>
      <c r="T1957">
        <v>30.66</v>
      </c>
    </row>
    <row r="1958" spans="1:20" x14ac:dyDescent="0.35">
      <c r="A1958" t="s">
        <v>3741</v>
      </c>
      <c r="B1958">
        <v>3300025408</v>
      </c>
      <c r="C1958">
        <v>1182863</v>
      </c>
      <c r="D1958">
        <v>58</v>
      </c>
      <c r="E1958">
        <v>35538</v>
      </c>
      <c r="F1958">
        <v>1</v>
      </c>
      <c r="G1958">
        <v>1</v>
      </c>
      <c r="H1958">
        <v>1</v>
      </c>
      <c r="I1958">
        <v>35</v>
      </c>
      <c r="J1958">
        <v>78.040000000000006</v>
      </c>
      <c r="K1958">
        <v>2.8</v>
      </c>
      <c r="L1958">
        <v>64.040000000000006</v>
      </c>
      <c r="M1958" t="s">
        <v>153</v>
      </c>
      <c r="N1958" t="s">
        <v>3742</v>
      </c>
      <c r="O1958" t="s">
        <v>3743</v>
      </c>
      <c r="P1958" t="s">
        <v>156</v>
      </c>
      <c r="Q1958" t="s">
        <v>157</v>
      </c>
      <c r="R1958" t="s">
        <v>158</v>
      </c>
      <c r="S1958">
        <v>104.06</v>
      </c>
      <c r="T1958">
        <v>30.66</v>
      </c>
    </row>
    <row r="1959" spans="1:20" x14ac:dyDescent="0.35">
      <c r="A1959" t="s">
        <v>3744</v>
      </c>
      <c r="B1959">
        <v>3300025408</v>
      </c>
      <c r="C1959">
        <v>1838734</v>
      </c>
      <c r="D1959">
        <v>54</v>
      </c>
      <c r="E1959">
        <v>56513</v>
      </c>
      <c r="F1959">
        <v>1</v>
      </c>
      <c r="G1959">
        <v>1</v>
      </c>
      <c r="H1959">
        <v>0</v>
      </c>
      <c r="I1959">
        <v>28</v>
      </c>
      <c r="J1959">
        <v>98.67</v>
      </c>
      <c r="K1959">
        <v>1.78</v>
      </c>
      <c r="L1959">
        <v>89.77</v>
      </c>
      <c r="M1959" t="s">
        <v>153</v>
      </c>
      <c r="N1959" t="s">
        <v>3677</v>
      </c>
      <c r="O1959" t="s">
        <v>300</v>
      </c>
      <c r="P1959" t="s">
        <v>156</v>
      </c>
      <c r="Q1959" t="s">
        <v>157</v>
      </c>
      <c r="R1959" t="s">
        <v>158</v>
      </c>
      <c r="S1959">
        <v>104.06</v>
      </c>
      <c r="T1959">
        <v>30.66</v>
      </c>
    </row>
    <row r="1960" spans="1:20" x14ac:dyDescent="0.35">
      <c r="A1960" t="s">
        <v>3745</v>
      </c>
      <c r="B1960">
        <v>3300025408</v>
      </c>
      <c r="C1960">
        <v>1645238</v>
      </c>
      <c r="D1960">
        <v>133</v>
      </c>
      <c r="E1960">
        <v>16677</v>
      </c>
      <c r="F1960">
        <v>1</v>
      </c>
      <c r="G1960">
        <v>1</v>
      </c>
      <c r="H1960">
        <v>2</v>
      </c>
      <c r="I1960">
        <v>39</v>
      </c>
      <c r="J1960">
        <v>88.01</v>
      </c>
      <c r="K1960">
        <v>4.21</v>
      </c>
      <c r="L1960">
        <v>66.959999999999994</v>
      </c>
      <c r="M1960" t="s">
        <v>153</v>
      </c>
      <c r="N1960" t="s">
        <v>1127</v>
      </c>
      <c r="O1960" t="s">
        <v>1128</v>
      </c>
      <c r="P1960" t="s">
        <v>156</v>
      </c>
      <c r="Q1960" t="s">
        <v>157</v>
      </c>
      <c r="R1960" t="s">
        <v>158</v>
      </c>
      <c r="S1960">
        <v>104.06</v>
      </c>
      <c r="T1960">
        <v>30.66</v>
      </c>
    </row>
    <row r="1961" spans="1:20" x14ac:dyDescent="0.35">
      <c r="A1961" t="s">
        <v>3746</v>
      </c>
      <c r="B1961">
        <v>3300025408</v>
      </c>
      <c r="C1961">
        <v>3539858</v>
      </c>
      <c r="D1961">
        <v>606</v>
      </c>
      <c r="E1961">
        <v>6180</v>
      </c>
      <c r="F1961">
        <v>1</v>
      </c>
      <c r="G1961">
        <v>2</v>
      </c>
      <c r="H1961">
        <v>0</v>
      </c>
      <c r="I1961">
        <v>38</v>
      </c>
      <c r="J1961">
        <v>75.14</v>
      </c>
      <c r="K1961">
        <v>2.8</v>
      </c>
      <c r="L1961">
        <v>61.14</v>
      </c>
      <c r="M1961" t="s">
        <v>153</v>
      </c>
      <c r="N1961" t="s">
        <v>3705</v>
      </c>
      <c r="O1961" t="s">
        <v>3706</v>
      </c>
      <c r="P1961" t="s">
        <v>156</v>
      </c>
      <c r="Q1961" t="s">
        <v>157</v>
      </c>
      <c r="R1961" t="s">
        <v>158</v>
      </c>
      <c r="S1961">
        <v>104.06</v>
      </c>
      <c r="T1961">
        <v>30.66</v>
      </c>
    </row>
    <row r="1962" spans="1:20" x14ac:dyDescent="0.35">
      <c r="A1962" t="s">
        <v>93</v>
      </c>
      <c r="B1962">
        <v>3300025408</v>
      </c>
      <c r="C1962">
        <v>3548081</v>
      </c>
      <c r="D1962">
        <v>39</v>
      </c>
      <c r="E1962">
        <v>122582</v>
      </c>
      <c r="F1962">
        <v>1</v>
      </c>
      <c r="G1962">
        <v>1</v>
      </c>
      <c r="H1962">
        <v>1</v>
      </c>
      <c r="I1962">
        <v>43</v>
      </c>
      <c r="J1962">
        <v>96.09</v>
      </c>
      <c r="K1962">
        <v>0.56000000000000005</v>
      </c>
      <c r="L1962">
        <v>93.29</v>
      </c>
      <c r="M1962" t="s">
        <v>183</v>
      </c>
      <c r="N1962" t="s">
        <v>3717</v>
      </c>
      <c r="O1962" t="s">
        <v>3718</v>
      </c>
      <c r="P1962" t="s">
        <v>156</v>
      </c>
      <c r="Q1962" t="s">
        <v>157</v>
      </c>
      <c r="R1962" t="s">
        <v>158</v>
      </c>
      <c r="S1962">
        <v>104.06</v>
      </c>
      <c r="T1962">
        <v>30.66</v>
      </c>
    </row>
    <row r="1963" spans="1:20" x14ac:dyDescent="0.35">
      <c r="A1963" t="s">
        <v>3747</v>
      </c>
      <c r="B1963">
        <v>3300025408</v>
      </c>
      <c r="C1963">
        <v>3999303</v>
      </c>
      <c r="D1963">
        <v>15</v>
      </c>
      <c r="E1963">
        <v>540984</v>
      </c>
      <c r="F1963">
        <v>1</v>
      </c>
      <c r="G1963">
        <v>1</v>
      </c>
      <c r="H1963">
        <v>1</v>
      </c>
      <c r="I1963">
        <v>49</v>
      </c>
      <c r="J1963">
        <v>97.42</v>
      </c>
      <c r="K1963">
        <v>1.94</v>
      </c>
      <c r="L1963">
        <v>87.72</v>
      </c>
      <c r="M1963" t="s">
        <v>183</v>
      </c>
      <c r="N1963" t="s">
        <v>3700</v>
      </c>
      <c r="O1963" t="s">
        <v>3701</v>
      </c>
      <c r="P1963" t="s">
        <v>156</v>
      </c>
      <c r="Q1963" t="s">
        <v>157</v>
      </c>
      <c r="R1963" t="s">
        <v>158</v>
      </c>
      <c r="S1963">
        <v>104.06</v>
      </c>
      <c r="T1963">
        <v>30.66</v>
      </c>
    </row>
    <row r="1964" spans="1:20" x14ac:dyDescent="0.35">
      <c r="A1964" t="s">
        <v>3748</v>
      </c>
      <c r="B1964">
        <v>3300025408</v>
      </c>
      <c r="C1964">
        <v>4621775</v>
      </c>
      <c r="D1964">
        <v>107</v>
      </c>
      <c r="E1964">
        <v>78785</v>
      </c>
      <c r="F1964">
        <v>2</v>
      </c>
      <c r="G1964">
        <v>1</v>
      </c>
      <c r="H1964">
        <v>1</v>
      </c>
      <c r="I1964">
        <v>47</v>
      </c>
      <c r="J1964">
        <v>96.17</v>
      </c>
      <c r="K1964">
        <v>4.1900000000000004</v>
      </c>
      <c r="L1964">
        <v>75.22</v>
      </c>
      <c r="M1964" t="s">
        <v>183</v>
      </c>
      <c r="N1964" t="s">
        <v>3720</v>
      </c>
      <c r="O1964" t="s">
        <v>3721</v>
      </c>
      <c r="P1964" t="s">
        <v>156</v>
      </c>
      <c r="Q1964" t="s">
        <v>157</v>
      </c>
      <c r="R1964" t="s">
        <v>158</v>
      </c>
      <c r="S1964">
        <v>104.06</v>
      </c>
      <c r="T1964">
        <v>30.66</v>
      </c>
    </row>
    <row r="1965" spans="1:20" x14ac:dyDescent="0.35">
      <c r="A1965" t="s">
        <v>3749</v>
      </c>
      <c r="B1965">
        <v>3300025408</v>
      </c>
      <c r="C1965">
        <v>4383461</v>
      </c>
      <c r="D1965">
        <v>461</v>
      </c>
      <c r="E1965">
        <v>12279</v>
      </c>
      <c r="F1965">
        <v>0</v>
      </c>
      <c r="G1965">
        <v>0</v>
      </c>
      <c r="H1965">
        <v>0</v>
      </c>
      <c r="I1965">
        <v>43</v>
      </c>
      <c r="J1965">
        <v>83.67</v>
      </c>
      <c r="K1965">
        <v>2.25</v>
      </c>
      <c r="L1965">
        <v>72.42</v>
      </c>
      <c r="M1965" t="s">
        <v>153</v>
      </c>
      <c r="N1965" t="s">
        <v>3703</v>
      </c>
      <c r="O1965" t="s">
        <v>2502</v>
      </c>
      <c r="P1965" t="s">
        <v>156</v>
      </c>
      <c r="Q1965" t="s">
        <v>157</v>
      </c>
      <c r="R1965" t="s">
        <v>158</v>
      </c>
      <c r="S1965">
        <v>104.06</v>
      </c>
      <c r="T1965">
        <v>30.66</v>
      </c>
    </row>
    <row r="1966" spans="1:20" x14ac:dyDescent="0.35">
      <c r="A1966" t="s">
        <v>3750</v>
      </c>
      <c r="B1966">
        <v>3300025408</v>
      </c>
      <c r="C1966">
        <v>1734447</v>
      </c>
      <c r="D1966">
        <v>64</v>
      </c>
      <c r="E1966">
        <v>43599</v>
      </c>
      <c r="F1966">
        <v>1</v>
      </c>
      <c r="G1966">
        <v>1</v>
      </c>
      <c r="H1966">
        <v>0</v>
      </c>
      <c r="I1966">
        <v>30</v>
      </c>
      <c r="J1966">
        <v>66.64</v>
      </c>
      <c r="K1966">
        <v>1.31</v>
      </c>
      <c r="L1966">
        <v>60.09</v>
      </c>
      <c r="M1966" t="s">
        <v>153</v>
      </c>
      <c r="N1966" t="s">
        <v>3691</v>
      </c>
      <c r="O1966" t="s">
        <v>3692</v>
      </c>
      <c r="P1966" t="s">
        <v>156</v>
      </c>
      <c r="Q1966" t="s">
        <v>157</v>
      </c>
      <c r="R1966" t="s">
        <v>158</v>
      </c>
      <c r="S1966">
        <v>104.06</v>
      </c>
      <c r="T1966">
        <v>30.66</v>
      </c>
    </row>
    <row r="1967" spans="1:20" x14ac:dyDescent="0.35">
      <c r="A1967" t="s">
        <v>3751</v>
      </c>
      <c r="B1967">
        <v>3300025408</v>
      </c>
      <c r="C1967">
        <v>1977243</v>
      </c>
      <c r="D1967">
        <v>88</v>
      </c>
      <c r="E1967">
        <v>33245</v>
      </c>
      <c r="F1967">
        <v>3</v>
      </c>
      <c r="G1967">
        <v>0</v>
      </c>
      <c r="H1967">
        <v>0</v>
      </c>
      <c r="I1967">
        <v>45</v>
      </c>
      <c r="J1967">
        <v>100</v>
      </c>
      <c r="K1967">
        <v>1.85</v>
      </c>
      <c r="L1967">
        <v>90.75</v>
      </c>
      <c r="M1967" t="s">
        <v>153</v>
      </c>
      <c r="N1967" t="s">
        <v>243</v>
      </c>
      <c r="O1967" t="s">
        <v>244</v>
      </c>
      <c r="P1967" t="s">
        <v>156</v>
      </c>
      <c r="Q1967" t="s">
        <v>157</v>
      </c>
      <c r="R1967" t="s">
        <v>158</v>
      </c>
      <c r="S1967">
        <v>104.06</v>
      </c>
      <c r="T1967">
        <v>30.66</v>
      </c>
    </row>
    <row r="1968" spans="1:20" x14ac:dyDescent="0.35">
      <c r="A1968" t="s">
        <v>3752</v>
      </c>
      <c r="B1968">
        <v>3300025408</v>
      </c>
      <c r="C1968">
        <v>2068614</v>
      </c>
      <c r="D1968">
        <v>49</v>
      </c>
      <c r="E1968">
        <v>80276</v>
      </c>
      <c r="F1968">
        <v>0</v>
      </c>
      <c r="G1968">
        <v>2</v>
      </c>
      <c r="H1968">
        <v>0</v>
      </c>
      <c r="I1968">
        <v>47</v>
      </c>
      <c r="J1968">
        <v>94.64</v>
      </c>
      <c r="K1968">
        <v>0</v>
      </c>
      <c r="L1968">
        <v>94.64</v>
      </c>
      <c r="M1968" t="s">
        <v>153</v>
      </c>
      <c r="N1968" t="s">
        <v>3688</v>
      </c>
      <c r="O1968" t="s">
        <v>3689</v>
      </c>
      <c r="P1968" t="s">
        <v>156</v>
      </c>
      <c r="Q1968" t="s">
        <v>157</v>
      </c>
      <c r="R1968" t="s">
        <v>158</v>
      </c>
      <c r="S1968">
        <v>104.06</v>
      </c>
      <c r="T1968">
        <v>30.66</v>
      </c>
    </row>
    <row r="1969" spans="1:20" x14ac:dyDescent="0.35">
      <c r="A1969" t="s">
        <v>3753</v>
      </c>
      <c r="B1969">
        <v>3300025408</v>
      </c>
      <c r="C1969">
        <v>1827358</v>
      </c>
      <c r="D1969">
        <v>120</v>
      </c>
      <c r="E1969">
        <v>19641</v>
      </c>
      <c r="F1969">
        <v>2</v>
      </c>
      <c r="G1969">
        <v>1</v>
      </c>
      <c r="H1969">
        <v>0</v>
      </c>
      <c r="I1969">
        <v>37</v>
      </c>
      <c r="J1969">
        <v>98.67</v>
      </c>
      <c r="K1969">
        <v>1.33</v>
      </c>
      <c r="L1969">
        <v>92.02</v>
      </c>
      <c r="M1969" t="s">
        <v>153</v>
      </c>
      <c r="N1969" t="s">
        <v>3684</v>
      </c>
      <c r="O1969" t="s">
        <v>3685</v>
      </c>
      <c r="P1969" t="s">
        <v>156</v>
      </c>
      <c r="Q1969" t="s">
        <v>157</v>
      </c>
      <c r="R1969" t="s">
        <v>158</v>
      </c>
      <c r="S1969">
        <v>104.06</v>
      </c>
      <c r="T1969">
        <v>30.66</v>
      </c>
    </row>
    <row r="1970" spans="1:20" x14ac:dyDescent="0.35">
      <c r="A1970" t="s">
        <v>3754</v>
      </c>
      <c r="B1970">
        <v>3300025408</v>
      </c>
      <c r="C1970">
        <v>1875233</v>
      </c>
      <c r="D1970">
        <v>36</v>
      </c>
      <c r="E1970">
        <v>82410</v>
      </c>
      <c r="F1970">
        <v>0</v>
      </c>
      <c r="G1970">
        <v>0</v>
      </c>
      <c r="H1970">
        <v>0</v>
      </c>
      <c r="I1970">
        <v>28</v>
      </c>
      <c r="J1970">
        <v>79.58</v>
      </c>
      <c r="K1970">
        <v>0</v>
      </c>
      <c r="L1970">
        <v>79.58</v>
      </c>
      <c r="M1970" t="s">
        <v>153</v>
      </c>
      <c r="N1970" t="s">
        <v>1897</v>
      </c>
      <c r="O1970" t="s">
        <v>1898</v>
      </c>
      <c r="P1970" t="s">
        <v>156</v>
      </c>
      <c r="Q1970" t="s">
        <v>157</v>
      </c>
      <c r="R1970" t="s">
        <v>158</v>
      </c>
      <c r="S1970">
        <v>104.06</v>
      </c>
      <c r="T1970">
        <v>30.66</v>
      </c>
    </row>
    <row r="1971" spans="1:20" x14ac:dyDescent="0.35">
      <c r="A1971" t="s">
        <v>3755</v>
      </c>
      <c r="B1971">
        <v>3300025408</v>
      </c>
      <c r="C1971">
        <v>2376318</v>
      </c>
      <c r="D1971">
        <v>49</v>
      </c>
      <c r="E1971">
        <v>86748</v>
      </c>
      <c r="F1971">
        <v>0</v>
      </c>
      <c r="G1971">
        <v>1</v>
      </c>
      <c r="H1971">
        <v>0</v>
      </c>
      <c r="I1971">
        <v>41</v>
      </c>
      <c r="J1971">
        <v>96.43</v>
      </c>
      <c r="K1971">
        <v>0.4</v>
      </c>
      <c r="L1971">
        <v>94.43</v>
      </c>
      <c r="M1971" t="s">
        <v>153</v>
      </c>
      <c r="N1971" t="s">
        <v>1658</v>
      </c>
      <c r="O1971" t="s">
        <v>1659</v>
      </c>
      <c r="P1971" t="s">
        <v>156</v>
      </c>
      <c r="Q1971" t="s">
        <v>157</v>
      </c>
      <c r="R1971" t="s">
        <v>158</v>
      </c>
      <c r="S1971">
        <v>104.06</v>
      </c>
      <c r="T1971">
        <v>30.66</v>
      </c>
    </row>
    <row r="1972" spans="1:20" x14ac:dyDescent="0.35">
      <c r="A1972" t="s">
        <v>3756</v>
      </c>
      <c r="B1972">
        <v>3300025611</v>
      </c>
      <c r="C1972">
        <v>1344866</v>
      </c>
      <c r="D1972">
        <v>196</v>
      </c>
      <c r="E1972">
        <v>7422</v>
      </c>
      <c r="F1972">
        <v>0</v>
      </c>
      <c r="G1972">
        <v>0</v>
      </c>
      <c r="H1972">
        <v>0</v>
      </c>
      <c r="I1972">
        <v>30</v>
      </c>
      <c r="J1972">
        <v>65.989999999999995</v>
      </c>
      <c r="K1972">
        <v>1.06</v>
      </c>
      <c r="L1972">
        <v>60.69</v>
      </c>
      <c r="M1972" t="s">
        <v>153</v>
      </c>
      <c r="N1972" t="s">
        <v>3757</v>
      </c>
      <c r="O1972" t="s">
        <v>3689</v>
      </c>
      <c r="P1972" t="s">
        <v>156</v>
      </c>
      <c r="Q1972" t="s">
        <v>157</v>
      </c>
      <c r="R1972" t="s">
        <v>158</v>
      </c>
      <c r="S1972">
        <v>114.17</v>
      </c>
      <c r="T1972">
        <v>22.28</v>
      </c>
    </row>
    <row r="1973" spans="1:20" x14ac:dyDescent="0.35">
      <c r="A1973" t="s">
        <v>3758</v>
      </c>
      <c r="B1973">
        <v>3300025611</v>
      </c>
      <c r="C1973">
        <v>1735827</v>
      </c>
      <c r="D1973">
        <v>20</v>
      </c>
      <c r="E1973">
        <v>138830</v>
      </c>
      <c r="F1973">
        <v>1</v>
      </c>
      <c r="G1973">
        <v>1</v>
      </c>
      <c r="H1973">
        <v>1</v>
      </c>
      <c r="I1973">
        <v>30</v>
      </c>
      <c r="J1973">
        <v>65.91</v>
      </c>
      <c r="K1973">
        <v>0</v>
      </c>
      <c r="L1973">
        <v>65.91</v>
      </c>
      <c r="M1973" t="s">
        <v>153</v>
      </c>
      <c r="N1973" t="s">
        <v>154</v>
      </c>
      <c r="O1973" t="s">
        <v>155</v>
      </c>
      <c r="P1973" t="s">
        <v>156</v>
      </c>
      <c r="Q1973" t="s">
        <v>157</v>
      </c>
      <c r="R1973" t="s">
        <v>158</v>
      </c>
      <c r="S1973">
        <v>114.17</v>
      </c>
      <c r="T1973">
        <v>22.28</v>
      </c>
    </row>
    <row r="1974" spans="1:20" x14ac:dyDescent="0.35">
      <c r="A1974" t="s">
        <v>3759</v>
      </c>
      <c r="B1974">
        <v>3300025611</v>
      </c>
      <c r="C1974">
        <v>2450506</v>
      </c>
      <c r="D1974">
        <v>377</v>
      </c>
      <c r="E1974">
        <v>7304</v>
      </c>
      <c r="F1974">
        <v>0</v>
      </c>
      <c r="G1974">
        <v>0</v>
      </c>
      <c r="H1974">
        <v>0</v>
      </c>
      <c r="I1974">
        <v>38</v>
      </c>
      <c r="J1974">
        <v>81.44</v>
      </c>
      <c r="K1974">
        <v>4.54</v>
      </c>
      <c r="L1974">
        <v>58.74</v>
      </c>
      <c r="M1974" t="s">
        <v>153</v>
      </c>
      <c r="N1974" t="s">
        <v>172</v>
      </c>
      <c r="O1974" t="s">
        <v>173</v>
      </c>
      <c r="P1974" t="s">
        <v>156</v>
      </c>
      <c r="Q1974" t="s">
        <v>157</v>
      </c>
      <c r="R1974" t="s">
        <v>158</v>
      </c>
      <c r="S1974">
        <v>114.17</v>
      </c>
      <c r="T1974">
        <v>22.28</v>
      </c>
    </row>
    <row r="1975" spans="1:20" x14ac:dyDescent="0.35">
      <c r="A1975" t="s">
        <v>3760</v>
      </c>
      <c r="B1975">
        <v>3300025611</v>
      </c>
      <c r="C1975">
        <v>2057536</v>
      </c>
      <c r="D1975">
        <v>384</v>
      </c>
      <c r="E1975">
        <v>5458</v>
      </c>
      <c r="F1975">
        <v>1</v>
      </c>
      <c r="G1975">
        <v>0</v>
      </c>
      <c r="H1975">
        <v>0</v>
      </c>
      <c r="I1975">
        <v>26</v>
      </c>
      <c r="J1975">
        <v>61.49</v>
      </c>
      <c r="K1975">
        <v>1.45</v>
      </c>
      <c r="L1975">
        <v>54.24</v>
      </c>
      <c r="M1975" t="s">
        <v>153</v>
      </c>
      <c r="N1975" t="s">
        <v>3761</v>
      </c>
      <c r="O1975" t="s">
        <v>226</v>
      </c>
      <c r="P1975" t="s">
        <v>156</v>
      </c>
      <c r="Q1975" t="s">
        <v>157</v>
      </c>
      <c r="R1975" t="s">
        <v>158</v>
      </c>
      <c r="S1975">
        <v>114.17</v>
      </c>
      <c r="T1975">
        <v>22.28</v>
      </c>
    </row>
    <row r="1976" spans="1:20" x14ac:dyDescent="0.35">
      <c r="A1976" t="s">
        <v>3762</v>
      </c>
      <c r="B1976">
        <v>3300025611</v>
      </c>
      <c r="C1976">
        <v>2215908</v>
      </c>
      <c r="D1976">
        <v>380</v>
      </c>
      <c r="E1976">
        <v>6167</v>
      </c>
      <c r="F1976">
        <v>0</v>
      </c>
      <c r="G1976">
        <v>1</v>
      </c>
      <c r="H1976">
        <v>0</v>
      </c>
      <c r="I1976">
        <v>20</v>
      </c>
      <c r="J1976">
        <v>61.34</v>
      </c>
      <c r="K1976">
        <v>0.02</v>
      </c>
      <c r="L1976">
        <v>61.24</v>
      </c>
      <c r="M1976" t="s">
        <v>153</v>
      </c>
      <c r="N1976" t="s">
        <v>184</v>
      </c>
      <c r="O1976" t="s">
        <v>185</v>
      </c>
      <c r="P1976" t="s">
        <v>156</v>
      </c>
      <c r="Q1976" t="s">
        <v>157</v>
      </c>
      <c r="R1976" t="s">
        <v>158</v>
      </c>
      <c r="S1976">
        <v>114.17</v>
      </c>
      <c r="T1976">
        <v>22.28</v>
      </c>
    </row>
    <row r="1977" spans="1:20" x14ac:dyDescent="0.35">
      <c r="A1977" t="s">
        <v>3763</v>
      </c>
      <c r="B1977">
        <v>3300025611</v>
      </c>
      <c r="C1977">
        <v>1964188</v>
      </c>
      <c r="D1977">
        <v>312</v>
      </c>
      <c r="E1977">
        <v>6609</v>
      </c>
      <c r="F1977">
        <v>0</v>
      </c>
      <c r="G1977">
        <v>0</v>
      </c>
      <c r="H1977">
        <v>0</v>
      </c>
      <c r="I1977">
        <v>28</v>
      </c>
      <c r="J1977">
        <v>63.09</v>
      </c>
      <c r="K1977">
        <v>1.03</v>
      </c>
      <c r="L1977">
        <v>57.94</v>
      </c>
      <c r="M1977" t="s">
        <v>153</v>
      </c>
      <c r="N1977" t="s">
        <v>3764</v>
      </c>
      <c r="O1977" t="s">
        <v>164</v>
      </c>
      <c r="P1977" t="s">
        <v>156</v>
      </c>
      <c r="Q1977" t="s">
        <v>157</v>
      </c>
      <c r="R1977" t="s">
        <v>158</v>
      </c>
      <c r="S1977">
        <v>114.17</v>
      </c>
      <c r="T1977">
        <v>22.28</v>
      </c>
    </row>
    <row r="1978" spans="1:20" x14ac:dyDescent="0.35">
      <c r="A1978" t="s">
        <v>3765</v>
      </c>
      <c r="B1978">
        <v>3300025611</v>
      </c>
      <c r="C1978">
        <v>2077495</v>
      </c>
      <c r="D1978">
        <v>406</v>
      </c>
      <c r="E1978">
        <v>5188</v>
      </c>
      <c r="F1978">
        <v>0</v>
      </c>
      <c r="G1978">
        <v>0</v>
      </c>
      <c r="H1978">
        <v>0</v>
      </c>
      <c r="I1978">
        <v>12</v>
      </c>
      <c r="J1978">
        <v>58.01</v>
      </c>
      <c r="K1978">
        <v>0.64</v>
      </c>
      <c r="L1978">
        <v>54.81</v>
      </c>
      <c r="M1978" t="s">
        <v>153</v>
      </c>
      <c r="N1978" t="s">
        <v>181</v>
      </c>
      <c r="O1978" t="s">
        <v>182</v>
      </c>
      <c r="P1978" t="s">
        <v>156</v>
      </c>
      <c r="Q1978" t="s">
        <v>157</v>
      </c>
      <c r="R1978" t="s">
        <v>158</v>
      </c>
      <c r="S1978">
        <v>114.17</v>
      </c>
      <c r="T1978">
        <v>22.28</v>
      </c>
    </row>
    <row r="1979" spans="1:20" x14ac:dyDescent="0.35">
      <c r="A1979" t="s">
        <v>3766</v>
      </c>
      <c r="B1979">
        <v>3300025611</v>
      </c>
      <c r="C1979">
        <v>1778464</v>
      </c>
      <c r="D1979">
        <v>99</v>
      </c>
      <c r="E1979">
        <v>34668</v>
      </c>
      <c r="F1979">
        <v>1</v>
      </c>
      <c r="G1979">
        <v>1</v>
      </c>
      <c r="H1979">
        <v>1</v>
      </c>
      <c r="I1979">
        <v>42</v>
      </c>
      <c r="J1979">
        <v>78.760000000000005</v>
      </c>
      <c r="K1979">
        <v>0.65</v>
      </c>
      <c r="L1979">
        <v>75.510000000000005</v>
      </c>
      <c r="M1979" t="s">
        <v>153</v>
      </c>
      <c r="N1979" t="s">
        <v>3767</v>
      </c>
      <c r="O1979" t="s">
        <v>3768</v>
      </c>
      <c r="P1979" t="s">
        <v>156</v>
      </c>
      <c r="Q1979" t="s">
        <v>157</v>
      </c>
      <c r="R1979" t="s">
        <v>158</v>
      </c>
      <c r="S1979">
        <v>114.17</v>
      </c>
      <c r="T1979">
        <v>22.28</v>
      </c>
    </row>
    <row r="1980" spans="1:20" x14ac:dyDescent="0.35">
      <c r="A1980" t="s">
        <v>3769</v>
      </c>
      <c r="B1980">
        <v>3300025611</v>
      </c>
      <c r="C1980">
        <v>1924478</v>
      </c>
      <c r="D1980">
        <v>110</v>
      </c>
      <c r="E1980">
        <v>27362</v>
      </c>
      <c r="F1980">
        <v>0</v>
      </c>
      <c r="G1980">
        <v>0</v>
      </c>
      <c r="H1980">
        <v>0</v>
      </c>
      <c r="I1980">
        <v>14</v>
      </c>
      <c r="J1980">
        <v>58.49</v>
      </c>
      <c r="K1980">
        <v>1.35</v>
      </c>
      <c r="L1980">
        <v>51.74</v>
      </c>
      <c r="M1980" t="s">
        <v>153</v>
      </c>
      <c r="N1980" t="s">
        <v>237</v>
      </c>
      <c r="O1980" t="s">
        <v>238</v>
      </c>
      <c r="P1980" t="s">
        <v>156</v>
      </c>
      <c r="Q1980" t="s">
        <v>157</v>
      </c>
      <c r="R1980" t="s">
        <v>158</v>
      </c>
      <c r="S1980">
        <v>114.17</v>
      </c>
      <c r="T1980">
        <v>22.28</v>
      </c>
    </row>
    <row r="1981" spans="1:20" x14ac:dyDescent="0.35">
      <c r="A1981" t="s">
        <v>3770</v>
      </c>
      <c r="B1981">
        <v>3300025611</v>
      </c>
      <c r="C1981">
        <v>609270</v>
      </c>
      <c r="D1981">
        <v>72</v>
      </c>
      <c r="E1981">
        <v>11044</v>
      </c>
      <c r="F1981">
        <v>1</v>
      </c>
      <c r="G1981">
        <v>1</v>
      </c>
      <c r="H1981">
        <v>1</v>
      </c>
      <c r="I1981">
        <v>36</v>
      </c>
      <c r="J1981">
        <v>54.89</v>
      </c>
      <c r="K1981">
        <v>0.1</v>
      </c>
      <c r="L1981">
        <v>54.39</v>
      </c>
      <c r="M1981" t="s">
        <v>153</v>
      </c>
      <c r="N1981" t="s">
        <v>2301</v>
      </c>
      <c r="O1981" t="s">
        <v>2302</v>
      </c>
      <c r="P1981" t="s">
        <v>156</v>
      </c>
      <c r="Q1981" t="s">
        <v>157</v>
      </c>
      <c r="R1981" t="s">
        <v>158</v>
      </c>
      <c r="S1981">
        <v>114.17</v>
      </c>
      <c r="T1981">
        <v>22.28</v>
      </c>
    </row>
    <row r="1982" spans="1:20" x14ac:dyDescent="0.35">
      <c r="A1982" t="s">
        <v>3771</v>
      </c>
      <c r="B1982">
        <v>3300025611</v>
      </c>
      <c r="C1982">
        <v>3661421</v>
      </c>
      <c r="D1982">
        <v>490</v>
      </c>
      <c r="E1982">
        <v>8280</v>
      </c>
      <c r="F1982">
        <v>0</v>
      </c>
      <c r="G1982">
        <v>0</v>
      </c>
      <c r="H1982">
        <v>0</v>
      </c>
      <c r="I1982">
        <v>36</v>
      </c>
      <c r="J1982">
        <v>78.290000000000006</v>
      </c>
      <c r="K1982">
        <v>2.37</v>
      </c>
      <c r="L1982">
        <v>66.44</v>
      </c>
      <c r="M1982" t="s">
        <v>153</v>
      </c>
      <c r="N1982" t="s">
        <v>160</v>
      </c>
      <c r="O1982" t="s">
        <v>161</v>
      </c>
      <c r="P1982" t="s">
        <v>156</v>
      </c>
      <c r="Q1982" t="s">
        <v>157</v>
      </c>
      <c r="R1982" t="s">
        <v>158</v>
      </c>
      <c r="S1982">
        <v>114.17</v>
      </c>
      <c r="T1982">
        <v>22.28</v>
      </c>
    </row>
    <row r="1983" spans="1:20" x14ac:dyDescent="0.35">
      <c r="A1983" t="s">
        <v>3772</v>
      </c>
      <c r="B1983">
        <v>3300025611</v>
      </c>
      <c r="C1983">
        <v>3499043</v>
      </c>
      <c r="D1983">
        <v>116</v>
      </c>
      <c r="E1983">
        <v>56407</v>
      </c>
      <c r="F1983">
        <v>1</v>
      </c>
      <c r="G1983">
        <v>1</v>
      </c>
      <c r="H1983">
        <v>1</v>
      </c>
      <c r="I1983">
        <v>48</v>
      </c>
      <c r="J1983">
        <v>91.61</v>
      </c>
      <c r="K1983">
        <v>1.94</v>
      </c>
      <c r="L1983">
        <v>81.91</v>
      </c>
      <c r="M1983" t="s">
        <v>183</v>
      </c>
      <c r="N1983" t="s">
        <v>3773</v>
      </c>
      <c r="O1983" t="s">
        <v>3774</v>
      </c>
      <c r="P1983" t="s">
        <v>156</v>
      </c>
      <c r="Q1983" t="s">
        <v>157</v>
      </c>
      <c r="R1983" t="s">
        <v>158</v>
      </c>
      <c r="S1983">
        <v>114.17</v>
      </c>
      <c r="T1983">
        <v>22.28</v>
      </c>
    </row>
    <row r="1984" spans="1:20" x14ac:dyDescent="0.35">
      <c r="A1984" t="s">
        <v>3775</v>
      </c>
      <c r="B1984">
        <v>3300025611</v>
      </c>
      <c r="C1984">
        <v>3570428</v>
      </c>
      <c r="D1984">
        <v>242</v>
      </c>
      <c r="E1984">
        <v>21644</v>
      </c>
      <c r="F1984">
        <v>0</v>
      </c>
      <c r="G1984">
        <v>2</v>
      </c>
      <c r="H1984">
        <v>1</v>
      </c>
      <c r="I1984">
        <v>37</v>
      </c>
      <c r="J1984">
        <v>94.76</v>
      </c>
      <c r="K1984">
        <v>4.29</v>
      </c>
      <c r="L1984">
        <v>73.31</v>
      </c>
      <c r="M1984" t="s">
        <v>153</v>
      </c>
      <c r="N1984" t="s">
        <v>287</v>
      </c>
      <c r="O1984" t="s">
        <v>288</v>
      </c>
      <c r="P1984" t="s">
        <v>156</v>
      </c>
      <c r="Q1984" t="s">
        <v>157</v>
      </c>
      <c r="R1984" t="s">
        <v>158</v>
      </c>
      <c r="S1984">
        <v>114.17</v>
      </c>
      <c r="T1984">
        <v>22.28</v>
      </c>
    </row>
    <row r="1985" spans="1:20" x14ac:dyDescent="0.35">
      <c r="A1985" t="s">
        <v>32</v>
      </c>
      <c r="B1985">
        <v>3300025611</v>
      </c>
      <c r="C1985">
        <v>3713849</v>
      </c>
      <c r="D1985">
        <v>51</v>
      </c>
      <c r="E1985">
        <v>106352</v>
      </c>
      <c r="F1985">
        <v>1</v>
      </c>
      <c r="G1985">
        <v>1</v>
      </c>
      <c r="H1985">
        <v>1</v>
      </c>
      <c r="I1985">
        <v>46</v>
      </c>
      <c r="J1985">
        <v>94.87</v>
      </c>
      <c r="K1985">
        <v>1.76</v>
      </c>
      <c r="L1985">
        <v>86.07</v>
      </c>
      <c r="M1985" t="s">
        <v>183</v>
      </c>
      <c r="N1985" t="s">
        <v>3776</v>
      </c>
      <c r="O1985" t="s">
        <v>3777</v>
      </c>
      <c r="P1985" t="s">
        <v>156</v>
      </c>
      <c r="Q1985" t="s">
        <v>157</v>
      </c>
      <c r="R1985" t="s">
        <v>158</v>
      </c>
      <c r="S1985">
        <v>114.17</v>
      </c>
      <c r="T1985">
        <v>22.28</v>
      </c>
    </row>
    <row r="1986" spans="1:20" x14ac:dyDescent="0.35">
      <c r="A1986" t="s">
        <v>3778</v>
      </c>
      <c r="B1986">
        <v>3300025611</v>
      </c>
      <c r="C1986">
        <v>3261091</v>
      </c>
      <c r="D1986">
        <v>345</v>
      </c>
      <c r="E1986">
        <v>12556</v>
      </c>
      <c r="F1986">
        <v>0</v>
      </c>
      <c r="G1986">
        <v>1</v>
      </c>
      <c r="H1986">
        <v>1</v>
      </c>
      <c r="I1986">
        <v>28</v>
      </c>
      <c r="J1986">
        <v>79.77</v>
      </c>
      <c r="K1986">
        <v>2.67</v>
      </c>
      <c r="L1986">
        <v>66.42</v>
      </c>
      <c r="M1986" t="s">
        <v>153</v>
      </c>
      <c r="N1986" t="s">
        <v>187</v>
      </c>
      <c r="O1986" t="s">
        <v>188</v>
      </c>
      <c r="P1986" t="s">
        <v>156</v>
      </c>
      <c r="Q1986" t="s">
        <v>157</v>
      </c>
      <c r="R1986" t="s">
        <v>158</v>
      </c>
      <c r="S1986">
        <v>114.17</v>
      </c>
      <c r="T1986">
        <v>22.28</v>
      </c>
    </row>
    <row r="1987" spans="1:20" x14ac:dyDescent="0.35">
      <c r="A1987" t="s">
        <v>3779</v>
      </c>
      <c r="B1987">
        <v>3300025611</v>
      </c>
      <c r="C1987">
        <v>3251458</v>
      </c>
      <c r="D1987">
        <v>244</v>
      </c>
      <c r="E1987">
        <v>19943</v>
      </c>
      <c r="F1987">
        <v>0</v>
      </c>
      <c r="G1987">
        <v>0</v>
      </c>
      <c r="H1987">
        <v>0</v>
      </c>
      <c r="I1987">
        <v>43</v>
      </c>
      <c r="J1987">
        <v>93.85</v>
      </c>
      <c r="K1987">
        <v>1.35</v>
      </c>
      <c r="L1987">
        <v>87.1</v>
      </c>
      <c r="M1987" t="s">
        <v>153</v>
      </c>
      <c r="N1987" t="s">
        <v>3780</v>
      </c>
      <c r="O1987" t="s">
        <v>226</v>
      </c>
      <c r="P1987" t="s">
        <v>156</v>
      </c>
      <c r="Q1987" t="s">
        <v>157</v>
      </c>
      <c r="R1987" t="s">
        <v>158</v>
      </c>
      <c r="S1987">
        <v>114.17</v>
      </c>
      <c r="T1987">
        <v>22.28</v>
      </c>
    </row>
    <row r="1988" spans="1:20" x14ac:dyDescent="0.35">
      <c r="A1988" t="s">
        <v>3781</v>
      </c>
      <c r="B1988">
        <v>3300025611</v>
      </c>
      <c r="C1988">
        <v>2765732</v>
      </c>
      <c r="D1988">
        <v>136</v>
      </c>
      <c r="E1988">
        <v>27886</v>
      </c>
      <c r="F1988">
        <v>1</v>
      </c>
      <c r="G1988">
        <v>1</v>
      </c>
      <c r="H1988">
        <v>1</v>
      </c>
      <c r="I1988">
        <v>45</v>
      </c>
      <c r="J1988">
        <v>92.17</v>
      </c>
      <c r="K1988">
        <v>0.44</v>
      </c>
      <c r="L1988">
        <v>89.97</v>
      </c>
      <c r="M1988" t="s">
        <v>183</v>
      </c>
      <c r="N1988" t="s">
        <v>3782</v>
      </c>
      <c r="O1988" t="s">
        <v>212</v>
      </c>
      <c r="P1988" t="s">
        <v>156</v>
      </c>
      <c r="Q1988" t="s">
        <v>157</v>
      </c>
      <c r="R1988" t="s">
        <v>158</v>
      </c>
      <c r="S1988">
        <v>114.17</v>
      </c>
      <c r="T1988">
        <v>22.28</v>
      </c>
    </row>
    <row r="1989" spans="1:20" x14ac:dyDescent="0.35">
      <c r="A1989" t="s">
        <v>3783</v>
      </c>
      <c r="B1989">
        <v>3300025611</v>
      </c>
      <c r="C1989">
        <v>2595975</v>
      </c>
      <c r="D1989">
        <v>211</v>
      </c>
      <c r="E1989">
        <v>16543</v>
      </c>
      <c r="F1989">
        <v>0</v>
      </c>
      <c r="G1989">
        <v>2</v>
      </c>
      <c r="H1989">
        <v>0</v>
      </c>
      <c r="I1989">
        <v>30</v>
      </c>
      <c r="J1989">
        <v>81.099999999999994</v>
      </c>
      <c r="K1989">
        <v>4.4000000000000004</v>
      </c>
      <c r="L1989">
        <v>59.1</v>
      </c>
      <c r="M1989" t="s">
        <v>153</v>
      </c>
      <c r="N1989" t="s">
        <v>3784</v>
      </c>
      <c r="O1989" t="s">
        <v>3785</v>
      </c>
      <c r="P1989" t="s">
        <v>156</v>
      </c>
      <c r="Q1989" t="s">
        <v>157</v>
      </c>
      <c r="R1989" t="s">
        <v>158</v>
      </c>
      <c r="S1989">
        <v>114.17</v>
      </c>
      <c r="T1989">
        <v>22.28</v>
      </c>
    </row>
    <row r="1990" spans="1:20" x14ac:dyDescent="0.35">
      <c r="A1990" t="s">
        <v>3786</v>
      </c>
      <c r="B1990">
        <v>3300025611</v>
      </c>
      <c r="C1990">
        <v>2579627</v>
      </c>
      <c r="D1990">
        <v>124</v>
      </c>
      <c r="E1990">
        <v>29265</v>
      </c>
      <c r="F1990">
        <v>1</v>
      </c>
      <c r="G1990">
        <v>2</v>
      </c>
      <c r="H1990">
        <v>1</v>
      </c>
      <c r="I1990">
        <v>45</v>
      </c>
      <c r="J1990">
        <v>91.49</v>
      </c>
      <c r="K1990">
        <v>3.64</v>
      </c>
      <c r="L1990">
        <v>73.290000000000006</v>
      </c>
      <c r="M1990" t="s">
        <v>183</v>
      </c>
      <c r="N1990" t="s">
        <v>3666</v>
      </c>
      <c r="O1990" t="s">
        <v>3787</v>
      </c>
      <c r="P1990" t="s">
        <v>156</v>
      </c>
      <c r="Q1990" t="s">
        <v>157</v>
      </c>
      <c r="R1990" t="s">
        <v>158</v>
      </c>
      <c r="S1990">
        <v>114.17</v>
      </c>
      <c r="T1990">
        <v>22.28</v>
      </c>
    </row>
    <row r="1991" spans="1:20" x14ac:dyDescent="0.35">
      <c r="A1991" t="s">
        <v>3788</v>
      </c>
      <c r="B1991">
        <v>3300025611</v>
      </c>
      <c r="C1991">
        <v>2541907</v>
      </c>
      <c r="D1991">
        <v>74</v>
      </c>
      <c r="E1991">
        <v>58092</v>
      </c>
      <c r="F1991">
        <v>1</v>
      </c>
      <c r="G1991">
        <v>2</v>
      </c>
      <c r="H1991">
        <v>1</v>
      </c>
      <c r="I1991">
        <v>44</v>
      </c>
      <c r="J1991">
        <v>96.72</v>
      </c>
      <c r="K1991">
        <v>0.73</v>
      </c>
      <c r="L1991">
        <v>93.07</v>
      </c>
      <c r="M1991" t="s">
        <v>183</v>
      </c>
      <c r="N1991" t="s">
        <v>3789</v>
      </c>
      <c r="O1991" t="s">
        <v>3790</v>
      </c>
      <c r="P1991" t="s">
        <v>156</v>
      </c>
      <c r="Q1991" t="s">
        <v>157</v>
      </c>
      <c r="R1991" t="s">
        <v>158</v>
      </c>
      <c r="S1991">
        <v>114.17</v>
      </c>
      <c r="T1991">
        <v>22.28</v>
      </c>
    </row>
    <row r="1992" spans="1:20" x14ac:dyDescent="0.35">
      <c r="A1992" t="s">
        <v>3791</v>
      </c>
      <c r="B1992">
        <v>3300025611</v>
      </c>
      <c r="C1992">
        <v>2496540</v>
      </c>
      <c r="D1992">
        <v>75</v>
      </c>
      <c r="E1992">
        <v>53552</v>
      </c>
      <c r="F1992">
        <v>1</v>
      </c>
      <c r="G1992">
        <v>1</v>
      </c>
      <c r="H1992">
        <v>1</v>
      </c>
      <c r="I1992">
        <v>38</v>
      </c>
      <c r="J1992">
        <v>98.68</v>
      </c>
      <c r="K1992">
        <v>3.95</v>
      </c>
      <c r="L1992">
        <v>78.930000000000007</v>
      </c>
      <c r="M1992" t="s">
        <v>153</v>
      </c>
      <c r="N1992" t="s">
        <v>3792</v>
      </c>
      <c r="O1992" t="s">
        <v>3793</v>
      </c>
      <c r="P1992" t="s">
        <v>156</v>
      </c>
      <c r="Q1992" t="s">
        <v>157</v>
      </c>
      <c r="R1992" t="s">
        <v>158</v>
      </c>
      <c r="S1992">
        <v>114.17</v>
      </c>
      <c r="T1992">
        <v>22.28</v>
      </c>
    </row>
    <row r="1993" spans="1:20" x14ac:dyDescent="0.35">
      <c r="A1993" t="s">
        <v>3794</v>
      </c>
      <c r="B1993">
        <v>3300009772</v>
      </c>
      <c r="C1993">
        <v>2940961</v>
      </c>
      <c r="D1993">
        <v>226</v>
      </c>
      <c r="E1993">
        <v>19278</v>
      </c>
      <c r="F1993">
        <v>0</v>
      </c>
      <c r="G1993">
        <v>0</v>
      </c>
      <c r="H1993">
        <v>0</v>
      </c>
      <c r="I1993">
        <v>37</v>
      </c>
      <c r="J1993">
        <v>79.03</v>
      </c>
      <c r="K1993">
        <v>0.97</v>
      </c>
      <c r="L1993">
        <v>74.180000000000007</v>
      </c>
      <c r="M1993" t="s">
        <v>153</v>
      </c>
      <c r="N1993" t="s">
        <v>3780</v>
      </c>
      <c r="O1993" t="s">
        <v>226</v>
      </c>
      <c r="P1993" t="s">
        <v>156</v>
      </c>
      <c r="Q1993" t="s">
        <v>157</v>
      </c>
      <c r="R1993" t="s">
        <v>158</v>
      </c>
      <c r="S1993">
        <v>114.17</v>
      </c>
      <c r="T1993">
        <v>22.28</v>
      </c>
    </row>
    <row r="1994" spans="1:20" x14ac:dyDescent="0.35">
      <c r="A1994" t="s">
        <v>3795</v>
      </c>
      <c r="B1994">
        <v>3300009772</v>
      </c>
      <c r="C1994">
        <v>1422253</v>
      </c>
      <c r="D1994">
        <v>187</v>
      </c>
      <c r="E1994">
        <v>9361</v>
      </c>
      <c r="F1994">
        <v>1</v>
      </c>
      <c r="G1994">
        <v>1</v>
      </c>
      <c r="H1994">
        <v>1</v>
      </c>
      <c r="I1994">
        <v>29</v>
      </c>
      <c r="J1994">
        <v>84.38</v>
      </c>
      <c r="K1994">
        <v>0.05</v>
      </c>
      <c r="L1994">
        <v>84.13</v>
      </c>
      <c r="M1994" t="s">
        <v>153</v>
      </c>
      <c r="N1994" t="s">
        <v>3767</v>
      </c>
      <c r="O1994" t="s">
        <v>3768</v>
      </c>
      <c r="P1994" t="s">
        <v>156</v>
      </c>
      <c r="Q1994" t="s">
        <v>157</v>
      </c>
      <c r="R1994" t="s">
        <v>158</v>
      </c>
      <c r="S1994">
        <v>114.17</v>
      </c>
      <c r="T1994">
        <v>22.28</v>
      </c>
    </row>
    <row r="1995" spans="1:20" x14ac:dyDescent="0.35">
      <c r="A1995" t="s">
        <v>3796</v>
      </c>
      <c r="B1995">
        <v>3300009772</v>
      </c>
      <c r="C1995">
        <v>1436546</v>
      </c>
      <c r="D1995">
        <v>197</v>
      </c>
      <c r="E1995">
        <v>8316</v>
      </c>
      <c r="F1995">
        <v>2</v>
      </c>
      <c r="G1995">
        <v>0</v>
      </c>
      <c r="H1995">
        <v>0</v>
      </c>
      <c r="I1995">
        <v>33</v>
      </c>
      <c r="J1995">
        <v>72.67</v>
      </c>
      <c r="K1995">
        <v>0.56000000000000005</v>
      </c>
      <c r="L1995">
        <v>69.87</v>
      </c>
      <c r="M1995" t="s">
        <v>153</v>
      </c>
      <c r="N1995" t="s">
        <v>3797</v>
      </c>
      <c r="O1995" t="s">
        <v>1634</v>
      </c>
      <c r="P1995" t="s">
        <v>156</v>
      </c>
      <c r="Q1995" t="s">
        <v>157</v>
      </c>
      <c r="R1995" t="s">
        <v>158</v>
      </c>
      <c r="S1995">
        <v>114.17</v>
      </c>
      <c r="T1995">
        <v>22.28</v>
      </c>
    </row>
    <row r="1996" spans="1:20" x14ac:dyDescent="0.35">
      <c r="A1996" t="s">
        <v>3798</v>
      </c>
      <c r="B1996">
        <v>3300009772</v>
      </c>
      <c r="C1996">
        <v>1596029</v>
      </c>
      <c r="D1996">
        <v>24</v>
      </c>
      <c r="E1996">
        <v>98380</v>
      </c>
      <c r="F1996">
        <v>0</v>
      </c>
      <c r="G1996">
        <v>2</v>
      </c>
      <c r="H1996">
        <v>0</v>
      </c>
      <c r="I1996">
        <v>41</v>
      </c>
      <c r="J1996">
        <v>98.58</v>
      </c>
      <c r="K1996">
        <v>0</v>
      </c>
      <c r="L1996">
        <v>98.58</v>
      </c>
      <c r="M1996" t="s">
        <v>153</v>
      </c>
      <c r="N1996" t="s">
        <v>222</v>
      </c>
      <c r="O1996" t="s">
        <v>223</v>
      </c>
      <c r="P1996" t="s">
        <v>156</v>
      </c>
      <c r="Q1996" t="s">
        <v>157</v>
      </c>
      <c r="R1996" t="s">
        <v>158</v>
      </c>
      <c r="S1996">
        <v>114.17</v>
      </c>
      <c r="T1996">
        <v>22.28</v>
      </c>
    </row>
    <row r="1997" spans="1:20" x14ac:dyDescent="0.35">
      <c r="A1997" t="s">
        <v>3799</v>
      </c>
      <c r="B1997">
        <v>3300009772</v>
      </c>
      <c r="C1997">
        <v>1871880</v>
      </c>
      <c r="D1997">
        <v>259</v>
      </c>
      <c r="E1997">
        <v>8393</v>
      </c>
      <c r="F1997">
        <v>1</v>
      </c>
      <c r="G1997">
        <v>0</v>
      </c>
      <c r="H1997">
        <v>0</v>
      </c>
      <c r="I1997">
        <v>27</v>
      </c>
      <c r="J1997">
        <v>81.8</v>
      </c>
      <c r="K1997">
        <v>1.1000000000000001</v>
      </c>
      <c r="L1997">
        <v>76.3</v>
      </c>
      <c r="M1997" t="s">
        <v>153</v>
      </c>
      <c r="N1997" t="s">
        <v>3800</v>
      </c>
      <c r="O1997" t="s">
        <v>3801</v>
      </c>
      <c r="P1997" t="s">
        <v>156</v>
      </c>
      <c r="Q1997" t="s">
        <v>157</v>
      </c>
      <c r="R1997" t="s">
        <v>158</v>
      </c>
      <c r="S1997">
        <v>114.17</v>
      </c>
      <c r="T1997">
        <v>22.28</v>
      </c>
    </row>
    <row r="1998" spans="1:20" x14ac:dyDescent="0.35">
      <c r="A1998" t="s">
        <v>3802</v>
      </c>
      <c r="B1998">
        <v>3300009772</v>
      </c>
      <c r="C1998">
        <v>1852478</v>
      </c>
      <c r="D1998">
        <v>314</v>
      </c>
      <c r="E1998">
        <v>6580</v>
      </c>
      <c r="F1998">
        <v>0</v>
      </c>
      <c r="G1998">
        <v>0</v>
      </c>
      <c r="H1998">
        <v>0</v>
      </c>
      <c r="I1998">
        <v>25</v>
      </c>
      <c r="J1998">
        <v>67.91</v>
      </c>
      <c r="K1998">
        <v>1.38</v>
      </c>
      <c r="L1998">
        <v>61.01</v>
      </c>
      <c r="M1998" t="s">
        <v>153</v>
      </c>
      <c r="N1998" t="s">
        <v>3803</v>
      </c>
      <c r="O1998" t="s">
        <v>2290</v>
      </c>
      <c r="P1998" t="s">
        <v>156</v>
      </c>
      <c r="Q1998" t="s">
        <v>157</v>
      </c>
      <c r="R1998" t="s">
        <v>158</v>
      </c>
      <c r="S1998">
        <v>114.17</v>
      </c>
      <c r="T1998">
        <v>22.28</v>
      </c>
    </row>
    <row r="1999" spans="1:20" x14ac:dyDescent="0.35">
      <c r="A1999" t="s">
        <v>3804</v>
      </c>
      <c r="B1999">
        <v>3300009772</v>
      </c>
      <c r="C1999">
        <v>1821661</v>
      </c>
      <c r="D1999">
        <v>174</v>
      </c>
      <c r="E1999">
        <v>12783</v>
      </c>
      <c r="F1999">
        <v>0</v>
      </c>
      <c r="G1999">
        <v>2</v>
      </c>
      <c r="H1999">
        <v>0</v>
      </c>
      <c r="I1999">
        <v>39</v>
      </c>
      <c r="J1999">
        <v>85.6</v>
      </c>
      <c r="K1999">
        <v>3.18</v>
      </c>
      <c r="L1999">
        <v>69.7</v>
      </c>
      <c r="M1999" t="s">
        <v>153</v>
      </c>
      <c r="N1999" t="s">
        <v>3805</v>
      </c>
      <c r="O1999" t="s">
        <v>212</v>
      </c>
      <c r="P1999" t="s">
        <v>156</v>
      </c>
      <c r="Q1999" t="s">
        <v>157</v>
      </c>
      <c r="R1999" t="s">
        <v>158</v>
      </c>
      <c r="S1999">
        <v>114.17</v>
      </c>
      <c r="T1999">
        <v>22.28</v>
      </c>
    </row>
    <row r="2000" spans="1:20" x14ac:dyDescent="0.35">
      <c r="A2000" t="s">
        <v>3806</v>
      </c>
      <c r="B2000">
        <v>3300009772</v>
      </c>
      <c r="C2000">
        <v>1627965</v>
      </c>
      <c r="D2000">
        <v>278</v>
      </c>
      <c r="E2000">
        <v>6370</v>
      </c>
      <c r="F2000">
        <v>0</v>
      </c>
      <c r="G2000">
        <v>0</v>
      </c>
      <c r="H2000">
        <v>0</v>
      </c>
      <c r="I2000">
        <v>9</v>
      </c>
      <c r="J2000">
        <v>57.95</v>
      </c>
      <c r="K2000">
        <v>0.48</v>
      </c>
      <c r="L2000">
        <v>55.55</v>
      </c>
      <c r="M2000" t="s">
        <v>153</v>
      </c>
      <c r="N2000" t="s">
        <v>3807</v>
      </c>
      <c r="O2000" t="s">
        <v>3808</v>
      </c>
      <c r="P2000" t="s">
        <v>156</v>
      </c>
      <c r="Q2000" t="s">
        <v>157</v>
      </c>
      <c r="R2000" t="s">
        <v>158</v>
      </c>
      <c r="S2000">
        <v>114.17</v>
      </c>
      <c r="T2000">
        <v>22.28</v>
      </c>
    </row>
    <row r="2001" spans="1:20" x14ac:dyDescent="0.35">
      <c r="A2001" t="s">
        <v>3809</v>
      </c>
      <c r="B2001">
        <v>3300009772</v>
      </c>
      <c r="C2001">
        <v>2104452</v>
      </c>
      <c r="D2001">
        <v>22</v>
      </c>
      <c r="E2001">
        <v>223502</v>
      </c>
      <c r="F2001">
        <v>1</v>
      </c>
      <c r="G2001">
        <v>1</v>
      </c>
      <c r="H2001">
        <v>1</v>
      </c>
      <c r="I2001">
        <v>46</v>
      </c>
      <c r="J2001">
        <v>96.27</v>
      </c>
      <c r="K2001">
        <v>0</v>
      </c>
      <c r="L2001">
        <v>96.27</v>
      </c>
      <c r="M2001" t="s">
        <v>183</v>
      </c>
      <c r="N2001" t="s">
        <v>154</v>
      </c>
      <c r="O2001" t="s">
        <v>155</v>
      </c>
      <c r="P2001" t="s">
        <v>156</v>
      </c>
      <c r="Q2001" t="s">
        <v>157</v>
      </c>
      <c r="R2001" t="s">
        <v>158</v>
      </c>
      <c r="S2001">
        <v>114.17</v>
      </c>
      <c r="T2001">
        <v>22.28</v>
      </c>
    </row>
    <row r="2002" spans="1:20" x14ac:dyDescent="0.35">
      <c r="A2002" t="s">
        <v>3810</v>
      </c>
      <c r="B2002">
        <v>3300009772</v>
      </c>
      <c r="C2002">
        <v>3051794</v>
      </c>
      <c r="D2002">
        <v>457</v>
      </c>
      <c r="E2002">
        <v>7157</v>
      </c>
      <c r="F2002">
        <v>0</v>
      </c>
      <c r="G2002">
        <v>1</v>
      </c>
      <c r="H2002">
        <v>0</v>
      </c>
      <c r="I2002">
        <v>36</v>
      </c>
      <c r="J2002">
        <v>81.09</v>
      </c>
      <c r="K2002">
        <v>1.88</v>
      </c>
      <c r="L2002">
        <v>71.69</v>
      </c>
      <c r="M2002" t="s">
        <v>153</v>
      </c>
      <c r="N2002" t="s">
        <v>3811</v>
      </c>
      <c r="O2002" t="s">
        <v>3812</v>
      </c>
      <c r="P2002" t="s">
        <v>156</v>
      </c>
      <c r="Q2002" t="s">
        <v>157</v>
      </c>
      <c r="R2002" t="s">
        <v>158</v>
      </c>
      <c r="S2002">
        <v>114.17</v>
      </c>
      <c r="T2002">
        <v>22.28</v>
      </c>
    </row>
    <row r="2003" spans="1:20" x14ac:dyDescent="0.35">
      <c r="A2003" t="s">
        <v>3813</v>
      </c>
      <c r="B2003">
        <v>3300009772</v>
      </c>
      <c r="C2003">
        <v>2740009</v>
      </c>
      <c r="D2003">
        <v>66</v>
      </c>
      <c r="E2003">
        <v>65543</v>
      </c>
      <c r="F2003">
        <v>1</v>
      </c>
      <c r="G2003">
        <v>1</v>
      </c>
      <c r="H2003">
        <v>0</v>
      </c>
      <c r="I2003">
        <v>40</v>
      </c>
      <c r="J2003">
        <v>94.18</v>
      </c>
      <c r="K2003">
        <v>0.4</v>
      </c>
      <c r="L2003">
        <v>92.18</v>
      </c>
      <c r="M2003" t="s">
        <v>153</v>
      </c>
      <c r="N2003" t="s">
        <v>3782</v>
      </c>
      <c r="O2003" t="s">
        <v>212</v>
      </c>
      <c r="P2003" t="s">
        <v>156</v>
      </c>
      <c r="Q2003" t="s">
        <v>157</v>
      </c>
      <c r="R2003" t="s">
        <v>158</v>
      </c>
      <c r="S2003">
        <v>114.17</v>
      </c>
      <c r="T2003">
        <v>22.28</v>
      </c>
    </row>
    <row r="2004" spans="1:20" x14ac:dyDescent="0.35">
      <c r="A2004" t="s">
        <v>3814</v>
      </c>
      <c r="B2004">
        <v>3300009772</v>
      </c>
      <c r="C2004">
        <v>2952235</v>
      </c>
      <c r="D2004">
        <v>283</v>
      </c>
      <c r="E2004">
        <v>13416</v>
      </c>
      <c r="F2004">
        <v>0</v>
      </c>
      <c r="G2004">
        <v>2</v>
      </c>
      <c r="H2004">
        <v>0</v>
      </c>
      <c r="I2004">
        <v>43</v>
      </c>
      <c r="J2004">
        <v>91.53</v>
      </c>
      <c r="K2004">
        <v>0.85</v>
      </c>
      <c r="L2004">
        <v>87.28</v>
      </c>
      <c r="M2004" t="s">
        <v>153</v>
      </c>
      <c r="N2004" t="s">
        <v>3764</v>
      </c>
      <c r="O2004" t="s">
        <v>164</v>
      </c>
      <c r="P2004" t="s">
        <v>156</v>
      </c>
      <c r="Q2004" t="s">
        <v>157</v>
      </c>
      <c r="R2004" t="s">
        <v>158</v>
      </c>
      <c r="S2004">
        <v>114.17</v>
      </c>
      <c r="T2004">
        <v>22.28</v>
      </c>
    </row>
    <row r="2005" spans="1:20" x14ac:dyDescent="0.35">
      <c r="A2005" t="s">
        <v>3815</v>
      </c>
      <c r="B2005">
        <v>3300009772</v>
      </c>
      <c r="C2005">
        <v>2828941</v>
      </c>
      <c r="D2005">
        <v>70</v>
      </c>
      <c r="E2005">
        <v>71004</v>
      </c>
      <c r="F2005">
        <v>1</v>
      </c>
      <c r="G2005">
        <v>1</v>
      </c>
      <c r="H2005">
        <v>1</v>
      </c>
      <c r="I2005">
        <v>41</v>
      </c>
      <c r="J2005">
        <v>98.92</v>
      </c>
      <c r="K2005">
        <v>2.15</v>
      </c>
      <c r="L2005">
        <v>88.17</v>
      </c>
      <c r="M2005" t="s">
        <v>183</v>
      </c>
      <c r="N2005" t="s">
        <v>3816</v>
      </c>
      <c r="O2005" t="s">
        <v>1637</v>
      </c>
      <c r="P2005" t="s">
        <v>156</v>
      </c>
      <c r="Q2005" t="s">
        <v>157</v>
      </c>
      <c r="R2005" t="s">
        <v>158</v>
      </c>
      <c r="S2005">
        <v>114.17</v>
      </c>
      <c r="T2005">
        <v>22.28</v>
      </c>
    </row>
    <row r="2006" spans="1:20" x14ac:dyDescent="0.35">
      <c r="A2006" t="s">
        <v>3817</v>
      </c>
      <c r="B2006">
        <v>3300009772</v>
      </c>
      <c r="C2006">
        <v>2481410</v>
      </c>
      <c r="D2006">
        <v>52</v>
      </c>
      <c r="E2006">
        <v>77011</v>
      </c>
      <c r="F2006">
        <v>0</v>
      </c>
      <c r="G2006">
        <v>2</v>
      </c>
      <c r="H2006">
        <v>0</v>
      </c>
      <c r="I2006">
        <v>44</v>
      </c>
      <c r="J2006">
        <v>97.81</v>
      </c>
      <c r="K2006">
        <v>0.55000000000000004</v>
      </c>
      <c r="L2006">
        <v>95.06</v>
      </c>
      <c r="M2006" t="s">
        <v>153</v>
      </c>
      <c r="N2006" t="s">
        <v>3789</v>
      </c>
      <c r="O2006" t="s">
        <v>3790</v>
      </c>
      <c r="P2006" t="s">
        <v>156</v>
      </c>
      <c r="Q2006" t="s">
        <v>157</v>
      </c>
      <c r="R2006" t="s">
        <v>158</v>
      </c>
      <c r="S2006">
        <v>114.17</v>
      </c>
      <c r="T2006">
        <v>22.28</v>
      </c>
    </row>
    <row r="2007" spans="1:20" x14ac:dyDescent="0.35">
      <c r="A2007" t="s">
        <v>3818</v>
      </c>
      <c r="B2007">
        <v>3300009772</v>
      </c>
      <c r="C2007">
        <v>655995</v>
      </c>
      <c r="D2007">
        <v>73</v>
      </c>
      <c r="E2007">
        <v>11421</v>
      </c>
      <c r="F2007">
        <v>1</v>
      </c>
      <c r="G2007">
        <v>1</v>
      </c>
      <c r="H2007">
        <v>2</v>
      </c>
      <c r="I2007">
        <v>43</v>
      </c>
      <c r="J2007">
        <v>57.92</v>
      </c>
      <c r="K2007">
        <v>0.25</v>
      </c>
      <c r="L2007">
        <v>56.67</v>
      </c>
      <c r="M2007" t="s">
        <v>153</v>
      </c>
      <c r="N2007" t="s">
        <v>2301</v>
      </c>
      <c r="O2007" t="s">
        <v>2302</v>
      </c>
      <c r="P2007" t="s">
        <v>156</v>
      </c>
      <c r="Q2007" t="s">
        <v>157</v>
      </c>
      <c r="R2007" t="s">
        <v>158</v>
      </c>
      <c r="S2007">
        <v>114.17</v>
      </c>
      <c r="T2007">
        <v>22.28</v>
      </c>
    </row>
    <row r="2008" spans="1:20" x14ac:dyDescent="0.35">
      <c r="A2008" t="s">
        <v>3819</v>
      </c>
      <c r="B2008">
        <v>3300009772</v>
      </c>
      <c r="C2008">
        <v>1124569</v>
      </c>
      <c r="D2008">
        <v>203</v>
      </c>
      <c r="E2008">
        <v>5997</v>
      </c>
      <c r="F2008">
        <v>0</v>
      </c>
      <c r="G2008">
        <v>0</v>
      </c>
      <c r="H2008">
        <v>0</v>
      </c>
      <c r="I2008">
        <v>22</v>
      </c>
      <c r="J2008">
        <v>64.47</v>
      </c>
      <c r="K2008">
        <v>0</v>
      </c>
      <c r="L2008">
        <v>64.47</v>
      </c>
      <c r="M2008" t="s">
        <v>153</v>
      </c>
      <c r="N2008" t="s">
        <v>290</v>
      </c>
      <c r="O2008" t="s">
        <v>223</v>
      </c>
      <c r="P2008" t="s">
        <v>156</v>
      </c>
      <c r="Q2008" t="s">
        <v>157</v>
      </c>
      <c r="R2008" t="s">
        <v>158</v>
      </c>
      <c r="S2008">
        <v>114.17</v>
      </c>
      <c r="T2008">
        <v>22.28</v>
      </c>
    </row>
    <row r="2009" spans="1:20" x14ac:dyDescent="0.35">
      <c r="A2009" t="s">
        <v>47</v>
      </c>
      <c r="B2009">
        <v>3300009772</v>
      </c>
      <c r="C2009">
        <v>3312835</v>
      </c>
      <c r="D2009">
        <v>164</v>
      </c>
      <c r="E2009">
        <v>31297</v>
      </c>
      <c r="F2009">
        <v>2</v>
      </c>
      <c r="G2009">
        <v>1</v>
      </c>
      <c r="H2009">
        <v>1</v>
      </c>
      <c r="I2009">
        <v>42</v>
      </c>
      <c r="J2009">
        <v>91.92</v>
      </c>
      <c r="K2009">
        <v>1.76</v>
      </c>
      <c r="L2009">
        <v>83.12</v>
      </c>
      <c r="M2009" t="s">
        <v>183</v>
      </c>
      <c r="N2009" t="s">
        <v>3776</v>
      </c>
      <c r="O2009" t="s">
        <v>3777</v>
      </c>
      <c r="P2009" t="s">
        <v>156</v>
      </c>
      <c r="Q2009" t="s">
        <v>157</v>
      </c>
      <c r="R2009" t="s">
        <v>158</v>
      </c>
      <c r="S2009">
        <v>114.17</v>
      </c>
      <c r="T2009">
        <v>22.28</v>
      </c>
    </row>
    <row r="2010" spans="1:20" x14ac:dyDescent="0.35">
      <c r="A2010" t="s">
        <v>3820</v>
      </c>
      <c r="B2010">
        <v>3300009772</v>
      </c>
      <c r="C2010">
        <v>3844010</v>
      </c>
      <c r="D2010">
        <v>138</v>
      </c>
      <c r="E2010">
        <v>43525</v>
      </c>
      <c r="F2010">
        <v>0</v>
      </c>
      <c r="G2010">
        <v>1</v>
      </c>
      <c r="H2010">
        <v>1</v>
      </c>
      <c r="I2010">
        <v>37</v>
      </c>
      <c r="J2010">
        <v>91.69</v>
      </c>
      <c r="K2010">
        <v>2.25</v>
      </c>
      <c r="L2010">
        <v>80.44</v>
      </c>
      <c r="M2010" t="s">
        <v>153</v>
      </c>
      <c r="N2010" t="s">
        <v>3821</v>
      </c>
      <c r="O2010" t="s">
        <v>2350</v>
      </c>
      <c r="P2010" t="s">
        <v>156</v>
      </c>
      <c r="Q2010" t="s">
        <v>157</v>
      </c>
      <c r="R2010" t="s">
        <v>158</v>
      </c>
      <c r="S2010">
        <v>114.17</v>
      </c>
      <c r="T2010">
        <v>22.28</v>
      </c>
    </row>
    <row r="2011" spans="1:20" x14ac:dyDescent="0.35">
      <c r="A2011" t="s">
        <v>117</v>
      </c>
      <c r="B2011">
        <v>3300009772</v>
      </c>
      <c r="C2011">
        <v>3542291</v>
      </c>
      <c r="D2011">
        <v>38</v>
      </c>
      <c r="E2011">
        <v>185297</v>
      </c>
      <c r="F2011">
        <v>1</v>
      </c>
      <c r="G2011">
        <v>1</v>
      </c>
      <c r="H2011">
        <v>1</v>
      </c>
      <c r="I2011">
        <v>45</v>
      </c>
      <c r="J2011">
        <v>97.8</v>
      </c>
      <c r="K2011">
        <v>1.1000000000000001</v>
      </c>
      <c r="L2011">
        <v>92.3</v>
      </c>
      <c r="M2011" t="s">
        <v>183</v>
      </c>
      <c r="N2011" t="s">
        <v>3822</v>
      </c>
      <c r="O2011" t="s">
        <v>3823</v>
      </c>
      <c r="P2011" t="s">
        <v>156</v>
      </c>
      <c r="Q2011" t="s">
        <v>157</v>
      </c>
      <c r="R2011" t="s">
        <v>158</v>
      </c>
      <c r="S2011">
        <v>114.17</v>
      </c>
      <c r="T2011">
        <v>22.28</v>
      </c>
    </row>
    <row r="2012" spans="1:20" x14ac:dyDescent="0.35">
      <c r="A2012" t="s">
        <v>3824</v>
      </c>
      <c r="B2012">
        <v>3300009772</v>
      </c>
      <c r="C2012">
        <v>1297879</v>
      </c>
      <c r="D2012">
        <v>230</v>
      </c>
      <c r="E2012">
        <v>5881</v>
      </c>
      <c r="F2012">
        <v>2</v>
      </c>
      <c r="G2012">
        <v>0</v>
      </c>
      <c r="H2012">
        <v>0</v>
      </c>
      <c r="I2012">
        <v>17</v>
      </c>
      <c r="J2012">
        <v>69.66</v>
      </c>
      <c r="K2012">
        <v>2.0699999999999998</v>
      </c>
      <c r="L2012">
        <v>59.31</v>
      </c>
      <c r="M2012" t="s">
        <v>153</v>
      </c>
      <c r="N2012" t="s">
        <v>3825</v>
      </c>
      <c r="O2012" t="s">
        <v>3826</v>
      </c>
      <c r="P2012" t="s">
        <v>156</v>
      </c>
      <c r="Q2012" t="s">
        <v>157</v>
      </c>
      <c r="R2012" t="s">
        <v>158</v>
      </c>
      <c r="S2012">
        <v>114.17</v>
      </c>
      <c r="T2012">
        <v>22.28</v>
      </c>
    </row>
    <row r="2013" spans="1:20" x14ac:dyDescent="0.35">
      <c r="A2013" t="s">
        <v>3827</v>
      </c>
      <c r="B2013">
        <v>3300009772</v>
      </c>
      <c r="C2013">
        <v>1486278</v>
      </c>
      <c r="D2013">
        <v>189</v>
      </c>
      <c r="E2013">
        <v>8808</v>
      </c>
      <c r="F2013">
        <v>1</v>
      </c>
      <c r="G2013">
        <v>0</v>
      </c>
      <c r="H2013">
        <v>0</v>
      </c>
      <c r="I2013">
        <v>36</v>
      </c>
      <c r="J2013">
        <v>71.19</v>
      </c>
      <c r="K2013">
        <v>0.15</v>
      </c>
      <c r="L2013">
        <v>70.44</v>
      </c>
      <c r="M2013" t="s">
        <v>153</v>
      </c>
      <c r="N2013" t="s">
        <v>243</v>
      </c>
      <c r="O2013" t="s">
        <v>244</v>
      </c>
      <c r="P2013" t="s">
        <v>156</v>
      </c>
      <c r="Q2013" t="s">
        <v>157</v>
      </c>
      <c r="R2013" t="s">
        <v>158</v>
      </c>
      <c r="S2013">
        <v>114.17</v>
      </c>
      <c r="T2013">
        <v>22.28</v>
      </c>
    </row>
    <row r="2014" spans="1:20" x14ac:dyDescent="0.35">
      <c r="A2014" t="s">
        <v>3828</v>
      </c>
      <c r="B2014">
        <v>3300009772</v>
      </c>
      <c r="C2014">
        <v>1586929</v>
      </c>
      <c r="D2014">
        <v>292</v>
      </c>
      <c r="E2014">
        <v>5597</v>
      </c>
      <c r="F2014">
        <v>0</v>
      </c>
      <c r="G2014">
        <v>0</v>
      </c>
      <c r="H2014">
        <v>0</v>
      </c>
      <c r="I2014">
        <v>27</v>
      </c>
      <c r="J2014">
        <v>73.5</v>
      </c>
      <c r="K2014">
        <v>0</v>
      </c>
      <c r="L2014">
        <v>73.5</v>
      </c>
      <c r="M2014" t="s">
        <v>153</v>
      </c>
      <c r="N2014" t="s">
        <v>3829</v>
      </c>
      <c r="O2014" t="s">
        <v>2827</v>
      </c>
      <c r="P2014" t="s">
        <v>156</v>
      </c>
      <c r="Q2014" t="s">
        <v>157</v>
      </c>
      <c r="R2014" t="s">
        <v>158</v>
      </c>
      <c r="S2014">
        <v>114.17</v>
      </c>
      <c r="T2014">
        <v>22.28</v>
      </c>
    </row>
    <row r="2015" spans="1:20" x14ac:dyDescent="0.35">
      <c r="A2015" t="s">
        <v>3830</v>
      </c>
      <c r="B2015">
        <v>3300009772</v>
      </c>
      <c r="C2015">
        <v>1923053</v>
      </c>
      <c r="D2015">
        <v>281</v>
      </c>
      <c r="E2015">
        <v>7789</v>
      </c>
      <c r="F2015">
        <v>0</v>
      </c>
      <c r="G2015">
        <v>0</v>
      </c>
      <c r="H2015">
        <v>0</v>
      </c>
      <c r="I2015">
        <v>26</v>
      </c>
      <c r="J2015">
        <v>63.61</v>
      </c>
      <c r="K2015">
        <v>1.4</v>
      </c>
      <c r="L2015">
        <v>56.61</v>
      </c>
      <c r="M2015" t="s">
        <v>153</v>
      </c>
      <c r="N2015" t="s">
        <v>3831</v>
      </c>
      <c r="O2015" t="s">
        <v>1717</v>
      </c>
      <c r="P2015" t="s">
        <v>156</v>
      </c>
      <c r="Q2015" t="s">
        <v>157</v>
      </c>
      <c r="R2015" t="s">
        <v>158</v>
      </c>
      <c r="S2015">
        <v>114.17</v>
      </c>
      <c r="T2015">
        <v>22.28</v>
      </c>
    </row>
    <row r="2016" spans="1:20" x14ac:dyDescent="0.35">
      <c r="A2016" t="s">
        <v>3832</v>
      </c>
      <c r="B2016">
        <v>3300009772</v>
      </c>
      <c r="C2016">
        <v>2041485</v>
      </c>
      <c r="D2016">
        <v>312</v>
      </c>
      <c r="E2016">
        <v>7224</v>
      </c>
      <c r="F2016">
        <v>0</v>
      </c>
      <c r="G2016">
        <v>0</v>
      </c>
      <c r="H2016">
        <v>0</v>
      </c>
      <c r="I2016">
        <v>30</v>
      </c>
      <c r="J2016">
        <v>79.42</v>
      </c>
      <c r="K2016">
        <v>1.61</v>
      </c>
      <c r="L2016">
        <v>71.37</v>
      </c>
      <c r="M2016" t="s">
        <v>153</v>
      </c>
      <c r="N2016" t="s">
        <v>225</v>
      </c>
      <c r="O2016" t="s">
        <v>226</v>
      </c>
      <c r="P2016" t="s">
        <v>156</v>
      </c>
      <c r="Q2016" t="s">
        <v>157</v>
      </c>
      <c r="R2016" t="s">
        <v>158</v>
      </c>
      <c r="S2016">
        <v>114.17</v>
      </c>
      <c r="T2016">
        <v>22.28</v>
      </c>
    </row>
    <row r="2017" spans="1:20" x14ac:dyDescent="0.35">
      <c r="A2017" t="s">
        <v>3833</v>
      </c>
      <c r="B2017">
        <v>3300009772</v>
      </c>
      <c r="C2017">
        <v>2027507</v>
      </c>
      <c r="D2017">
        <v>216</v>
      </c>
      <c r="E2017">
        <v>11556</v>
      </c>
      <c r="F2017">
        <v>2</v>
      </c>
      <c r="G2017">
        <v>0</v>
      </c>
      <c r="H2017">
        <v>0</v>
      </c>
      <c r="I2017">
        <v>27</v>
      </c>
      <c r="J2017">
        <v>87.63</v>
      </c>
      <c r="K2017">
        <v>1.74</v>
      </c>
      <c r="L2017">
        <v>78.930000000000007</v>
      </c>
      <c r="M2017" t="s">
        <v>153</v>
      </c>
      <c r="N2017" t="s">
        <v>3834</v>
      </c>
      <c r="O2017" t="s">
        <v>662</v>
      </c>
      <c r="P2017" t="s">
        <v>156</v>
      </c>
      <c r="Q2017" t="s">
        <v>157</v>
      </c>
      <c r="R2017" t="s">
        <v>158</v>
      </c>
      <c r="S2017">
        <v>114.17</v>
      </c>
      <c r="T2017">
        <v>22.28</v>
      </c>
    </row>
    <row r="2018" spans="1:20" x14ac:dyDescent="0.35">
      <c r="A2018" t="s">
        <v>3835</v>
      </c>
      <c r="B2018">
        <v>3300009772</v>
      </c>
      <c r="C2018">
        <v>2133394</v>
      </c>
      <c r="D2018">
        <v>306</v>
      </c>
      <c r="E2018">
        <v>8300</v>
      </c>
      <c r="F2018">
        <v>0</v>
      </c>
      <c r="G2018">
        <v>2</v>
      </c>
      <c r="H2018">
        <v>0</v>
      </c>
      <c r="I2018">
        <v>25</v>
      </c>
      <c r="J2018">
        <v>65.94</v>
      </c>
      <c r="K2018">
        <v>0.95</v>
      </c>
      <c r="L2018">
        <v>61.19</v>
      </c>
      <c r="M2018" t="s">
        <v>153</v>
      </c>
      <c r="N2018" t="s">
        <v>287</v>
      </c>
      <c r="O2018" t="s">
        <v>288</v>
      </c>
      <c r="P2018" t="s">
        <v>156</v>
      </c>
      <c r="Q2018" t="s">
        <v>157</v>
      </c>
      <c r="R2018" t="s">
        <v>158</v>
      </c>
      <c r="S2018">
        <v>114.17</v>
      </c>
      <c r="T2018">
        <v>22.28</v>
      </c>
    </row>
    <row r="2019" spans="1:20" x14ac:dyDescent="0.35">
      <c r="A2019" t="s">
        <v>3836</v>
      </c>
      <c r="B2019">
        <v>3300009772</v>
      </c>
      <c r="C2019">
        <v>2159001</v>
      </c>
      <c r="D2019">
        <v>206</v>
      </c>
      <c r="E2019">
        <v>13791</v>
      </c>
      <c r="F2019">
        <v>0</v>
      </c>
      <c r="G2019">
        <v>0</v>
      </c>
      <c r="H2019">
        <v>0</v>
      </c>
      <c r="I2019">
        <v>51</v>
      </c>
      <c r="J2019">
        <v>90</v>
      </c>
      <c r="K2019">
        <v>1.64</v>
      </c>
      <c r="L2019">
        <v>81.8</v>
      </c>
      <c r="M2019" t="s">
        <v>153</v>
      </c>
      <c r="N2019" t="s">
        <v>3837</v>
      </c>
      <c r="O2019" t="s">
        <v>3838</v>
      </c>
      <c r="P2019" t="s">
        <v>156</v>
      </c>
      <c r="Q2019" t="s">
        <v>157</v>
      </c>
      <c r="R2019" t="s">
        <v>158</v>
      </c>
      <c r="S2019">
        <v>114.17</v>
      </c>
      <c r="T2019">
        <v>22.28</v>
      </c>
    </row>
    <row r="2020" spans="1:20" x14ac:dyDescent="0.35">
      <c r="A2020" t="s">
        <v>3839</v>
      </c>
      <c r="B2020">
        <v>3300009772</v>
      </c>
      <c r="C2020">
        <v>2227946</v>
      </c>
      <c r="D2020">
        <v>241</v>
      </c>
      <c r="E2020">
        <v>12630</v>
      </c>
      <c r="F2020">
        <v>0</v>
      </c>
      <c r="G2020">
        <v>0</v>
      </c>
      <c r="H2020">
        <v>0</v>
      </c>
      <c r="I2020">
        <v>32</v>
      </c>
      <c r="J2020">
        <v>73.55</v>
      </c>
      <c r="K2020">
        <v>2.2200000000000002</v>
      </c>
      <c r="L2020">
        <v>62.45</v>
      </c>
      <c r="M2020" t="s">
        <v>153</v>
      </c>
      <c r="N2020" t="s">
        <v>3840</v>
      </c>
      <c r="O2020" t="s">
        <v>3841</v>
      </c>
      <c r="P2020" t="s">
        <v>156</v>
      </c>
      <c r="Q2020" t="s">
        <v>157</v>
      </c>
      <c r="R2020" t="s">
        <v>158</v>
      </c>
      <c r="S2020">
        <v>114.17</v>
      </c>
      <c r="T2020">
        <v>22.28</v>
      </c>
    </row>
    <row r="2021" spans="1:20" x14ac:dyDescent="0.35">
      <c r="A2021" t="s">
        <v>3842</v>
      </c>
      <c r="B2021">
        <v>3300009772</v>
      </c>
      <c r="C2021">
        <v>2360812</v>
      </c>
      <c r="D2021">
        <v>404</v>
      </c>
      <c r="E2021">
        <v>6301</v>
      </c>
      <c r="F2021">
        <v>0</v>
      </c>
      <c r="G2021">
        <v>0</v>
      </c>
      <c r="H2021">
        <v>0</v>
      </c>
      <c r="I2021">
        <v>21</v>
      </c>
      <c r="J2021">
        <v>69.239999999999995</v>
      </c>
      <c r="K2021">
        <v>2.15</v>
      </c>
      <c r="L2021">
        <v>58.49</v>
      </c>
      <c r="M2021" t="s">
        <v>153</v>
      </c>
      <c r="N2021" t="s">
        <v>181</v>
      </c>
      <c r="O2021" t="s">
        <v>182</v>
      </c>
      <c r="P2021" t="s">
        <v>156</v>
      </c>
      <c r="Q2021" t="s">
        <v>157</v>
      </c>
      <c r="R2021" t="s">
        <v>158</v>
      </c>
      <c r="S2021">
        <v>114.17</v>
      </c>
      <c r="T2021">
        <v>22.28</v>
      </c>
    </row>
    <row r="2022" spans="1:20" x14ac:dyDescent="0.35">
      <c r="A2022" t="s">
        <v>3843</v>
      </c>
      <c r="B2022">
        <v>3300025678</v>
      </c>
      <c r="C2022">
        <v>5118000</v>
      </c>
      <c r="D2022">
        <v>232</v>
      </c>
      <c r="E2022">
        <v>40549</v>
      </c>
      <c r="F2022">
        <v>4</v>
      </c>
      <c r="G2022">
        <v>5</v>
      </c>
      <c r="H2022">
        <v>0</v>
      </c>
      <c r="I2022">
        <v>56</v>
      </c>
      <c r="J2022">
        <v>94.97</v>
      </c>
      <c r="K2022">
        <v>4.59</v>
      </c>
      <c r="L2022">
        <v>72.02</v>
      </c>
      <c r="M2022" t="s">
        <v>153</v>
      </c>
      <c r="N2022" t="s">
        <v>3844</v>
      </c>
      <c r="O2022" t="s">
        <v>3845</v>
      </c>
      <c r="P2022" t="s">
        <v>156</v>
      </c>
      <c r="Q2022" t="s">
        <v>157</v>
      </c>
      <c r="R2022" t="s">
        <v>158</v>
      </c>
      <c r="S2022">
        <v>114.17</v>
      </c>
      <c r="T2022">
        <v>22.28</v>
      </c>
    </row>
    <row r="2023" spans="1:20" x14ac:dyDescent="0.35">
      <c r="A2023" t="s">
        <v>3846</v>
      </c>
      <c r="B2023">
        <v>3300025678</v>
      </c>
      <c r="C2023">
        <v>1612001</v>
      </c>
      <c r="D2023">
        <v>257</v>
      </c>
      <c r="E2023">
        <v>6908</v>
      </c>
      <c r="F2023">
        <v>0</v>
      </c>
      <c r="G2023">
        <v>1</v>
      </c>
      <c r="H2023">
        <v>0</v>
      </c>
      <c r="I2023">
        <v>34</v>
      </c>
      <c r="J2023">
        <v>74.98</v>
      </c>
      <c r="K2023">
        <v>0.55000000000000004</v>
      </c>
      <c r="L2023">
        <v>72.23</v>
      </c>
      <c r="M2023" t="s">
        <v>153</v>
      </c>
      <c r="N2023" t="s">
        <v>1364</v>
      </c>
      <c r="O2023" t="s">
        <v>1365</v>
      </c>
      <c r="P2023" t="s">
        <v>156</v>
      </c>
      <c r="Q2023" t="s">
        <v>157</v>
      </c>
      <c r="R2023" t="s">
        <v>158</v>
      </c>
      <c r="S2023">
        <v>114.17</v>
      </c>
      <c r="T2023">
        <v>22.28</v>
      </c>
    </row>
    <row r="2024" spans="1:20" x14ac:dyDescent="0.35">
      <c r="A2024" t="s">
        <v>3847</v>
      </c>
      <c r="B2024">
        <v>3300025678</v>
      </c>
      <c r="C2024">
        <v>1900078</v>
      </c>
      <c r="D2024">
        <v>83</v>
      </c>
      <c r="E2024">
        <v>43135</v>
      </c>
      <c r="F2024">
        <v>2</v>
      </c>
      <c r="G2024">
        <v>3</v>
      </c>
      <c r="H2024">
        <v>1</v>
      </c>
      <c r="I2024">
        <v>39</v>
      </c>
      <c r="J2024">
        <v>88.64</v>
      </c>
      <c r="K2024">
        <v>2.38</v>
      </c>
      <c r="L2024">
        <v>76.739999999999995</v>
      </c>
      <c r="M2024" t="s">
        <v>153</v>
      </c>
      <c r="N2024" t="s">
        <v>3848</v>
      </c>
      <c r="O2024" t="s">
        <v>3849</v>
      </c>
      <c r="P2024" t="s">
        <v>156</v>
      </c>
      <c r="Q2024" t="s">
        <v>157</v>
      </c>
      <c r="R2024" t="s">
        <v>158</v>
      </c>
      <c r="S2024">
        <v>114.17</v>
      </c>
      <c r="T2024">
        <v>22.28</v>
      </c>
    </row>
    <row r="2025" spans="1:20" x14ac:dyDescent="0.35">
      <c r="A2025" t="s">
        <v>3850</v>
      </c>
      <c r="B2025">
        <v>3300025678</v>
      </c>
      <c r="C2025">
        <v>1909559</v>
      </c>
      <c r="D2025">
        <v>121</v>
      </c>
      <c r="E2025">
        <v>25886</v>
      </c>
      <c r="F2025">
        <v>0</v>
      </c>
      <c r="G2025">
        <v>0</v>
      </c>
      <c r="H2025">
        <v>0</v>
      </c>
      <c r="I2025">
        <v>25</v>
      </c>
      <c r="J2025">
        <v>77.41</v>
      </c>
      <c r="K2025">
        <v>1.2</v>
      </c>
      <c r="L2025">
        <v>71.41</v>
      </c>
      <c r="M2025" t="s">
        <v>153</v>
      </c>
      <c r="N2025" t="s">
        <v>2582</v>
      </c>
      <c r="O2025" t="s">
        <v>2181</v>
      </c>
      <c r="P2025" t="s">
        <v>156</v>
      </c>
      <c r="Q2025" t="s">
        <v>157</v>
      </c>
      <c r="R2025" t="s">
        <v>158</v>
      </c>
      <c r="S2025">
        <v>114.17</v>
      </c>
      <c r="T2025">
        <v>22.28</v>
      </c>
    </row>
    <row r="2026" spans="1:20" x14ac:dyDescent="0.35">
      <c r="A2026" t="s">
        <v>3851</v>
      </c>
      <c r="B2026">
        <v>3300025678</v>
      </c>
      <c r="C2026">
        <v>2349862</v>
      </c>
      <c r="D2026">
        <v>296</v>
      </c>
      <c r="E2026">
        <v>8647</v>
      </c>
      <c r="F2026">
        <v>1</v>
      </c>
      <c r="G2026">
        <v>0</v>
      </c>
      <c r="H2026">
        <v>0</v>
      </c>
      <c r="I2026">
        <v>34</v>
      </c>
      <c r="J2026">
        <v>80.72</v>
      </c>
      <c r="K2026">
        <v>1.82</v>
      </c>
      <c r="L2026">
        <v>71.62</v>
      </c>
      <c r="M2026" t="s">
        <v>153</v>
      </c>
      <c r="N2026" t="s">
        <v>3852</v>
      </c>
      <c r="O2026" t="s">
        <v>3853</v>
      </c>
      <c r="P2026" t="s">
        <v>156</v>
      </c>
      <c r="Q2026" t="s">
        <v>157</v>
      </c>
      <c r="R2026" t="s">
        <v>158</v>
      </c>
      <c r="S2026">
        <v>114.17</v>
      </c>
      <c r="T2026">
        <v>22.28</v>
      </c>
    </row>
    <row r="2027" spans="1:20" x14ac:dyDescent="0.35">
      <c r="A2027" t="s">
        <v>3854</v>
      </c>
      <c r="B2027">
        <v>3300025678</v>
      </c>
      <c r="C2027">
        <v>2387321</v>
      </c>
      <c r="D2027">
        <v>174</v>
      </c>
      <c r="E2027">
        <v>20729</v>
      </c>
      <c r="F2027">
        <v>0</v>
      </c>
      <c r="G2027">
        <v>2</v>
      </c>
      <c r="H2027">
        <v>0</v>
      </c>
      <c r="I2027">
        <v>40</v>
      </c>
      <c r="J2027">
        <v>86.35</v>
      </c>
      <c r="K2027">
        <v>4.93</v>
      </c>
      <c r="L2027">
        <v>61.7</v>
      </c>
      <c r="M2027" t="s">
        <v>153</v>
      </c>
      <c r="N2027" t="s">
        <v>3652</v>
      </c>
      <c r="O2027" t="s">
        <v>3653</v>
      </c>
      <c r="P2027" t="s">
        <v>156</v>
      </c>
      <c r="Q2027" t="s">
        <v>157</v>
      </c>
      <c r="R2027" t="s">
        <v>158</v>
      </c>
      <c r="S2027">
        <v>114.17</v>
      </c>
      <c r="T2027">
        <v>22.28</v>
      </c>
    </row>
    <row r="2028" spans="1:20" x14ac:dyDescent="0.35">
      <c r="A2028" t="s">
        <v>3855</v>
      </c>
      <c r="B2028">
        <v>3300025678</v>
      </c>
      <c r="C2028">
        <v>2368179</v>
      </c>
      <c r="D2028">
        <v>155</v>
      </c>
      <c r="E2028">
        <v>22537</v>
      </c>
      <c r="F2028">
        <v>0</v>
      </c>
      <c r="G2028">
        <v>1</v>
      </c>
      <c r="H2028">
        <v>0</v>
      </c>
      <c r="I2028">
        <v>30</v>
      </c>
      <c r="J2028">
        <v>90.48</v>
      </c>
      <c r="K2028">
        <v>4.05</v>
      </c>
      <c r="L2028">
        <v>70.23</v>
      </c>
      <c r="M2028" t="s">
        <v>153</v>
      </c>
      <c r="N2028" t="s">
        <v>1271</v>
      </c>
      <c r="O2028" t="s">
        <v>1272</v>
      </c>
      <c r="P2028" t="s">
        <v>156</v>
      </c>
      <c r="Q2028" t="s">
        <v>157</v>
      </c>
      <c r="R2028" t="s">
        <v>158</v>
      </c>
      <c r="S2028">
        <v>114.17</v>
      </c>
      <c r="T2028">
        <v>22.28</v>
      </c>
    </row>
    <row r="2029" spans="1:20" x14ac:dyDescent="0.35">
      <c r="A2029" t="s">
        <v>3856</v>
      </c>
      <c r="B2029">
        <v>3300025678</v>
      </c>
      <c r="C2029">
        <v>2597087</v>
      </c>
      <c r="D2029">
        <v>26</v>
      </c>
      <c r="E2029">
        <v>224025</v>
      </c>
      <c r="F2029">
        <v>0</v>
      </c>
      <c r="G2029">
        <v>3</v>
      </c>
      <c r="H2029">
        <v>1</v>
      </c>
      <c r="I2029">
        <v>34</v>
      </c>
      <c r="J2029">
        <v>78.650000000000006</v>
      </c>
      <c r="K2029">
        <v>1.1200000000000001</v>
      </c>
      <c r="L2029">
        <v>73.05</v>
      </c>
      <c r="M2029" t="s">
        <v>153</v>
      </c>
      <c r="N2029" t="s">
        <v>2388</v>
      </c>
      <c r="O2029" t="s">
        <v>170</v>
      </c>
      <c r="P2029" t="s">
        <v>156</v>
      </c>
      <c r="Q2029" t="s">
        <v>157</v>
      </c>
      <c r="R2029" t="s">
        <v>158</v>
      </c>
      <c r="S2029">
        <v>114.17</v>
      </c>
      <c r="T2029">
        <v>22.28</v>
      </c>
    </row>
    <row r="2030" spans="1:20" x14ac:dyDescent="0.35">
      <c r="A2030" t="s">
        <v>3857</v>
      </c>
      <c r="B2030">
        <v>3300025678</v>
      </c>
      <c r="C2030">
        <v>2570437</v>
      </c>
      <c r="D2030">
        <v>26</v>
      </c>
      <c r="E2030">
        <v>178126</v>
      </c>
      <c r="F2030">
        <v>2</v>
      </c>
      <c r="G2030">
        <v>1</v>
      </c>
      <c r="H2030">
        <v>1</v>
      </c>
      <c r="I2030">
        <v>45</v>
      </c>
      <c r="J2030">
        <v>92.02</v>
      </c>
      <c r="K2030">
        <v>1.68</v>
      </c>
      <c r="L2030">
        <v>83.62</v>
      </c>
      <c r="M2030" t="s">
        <v>183</v>
      </c>
      <c r="N2030" t="s">
        <v>3631</v>
      </c>
      <c r="O2030" t="s">
        <v>1863</v>
      </c>
      <c r="P2030" t="s">
        <v>156</v>
      </c>
      <c r="Q2030" t="s">
        <v>157</v>
      </c>
      <c r="R2030" t="s">
        <v>158</v>
      </c>
      <c r="S2030">
        <v>114.17</v>
      </c>
      <c r="T2030">
        <v>22.28</v>
      </c>
    </row>
    <row r="2031" spans="1:20" x14ac:dyDescent="0.35">
      <c r="A2031" t="s">
        <v>3858</v>
      </c>
      <c r="B2031">
        <v>3300025678</v>
      </c>
      <c r="C2031">
        <v>2467916</v>
      </c>
      <c r="D2031">
        <v>363</v>
      </c>
      <c r="E2031">
        <v>7674</v>
      </c>
      <c r="F2031">
        <v>0</v>
      </c>
      <c r="G2031">
        <v>1</v>
      </c>
      <c r="H2031">
        <v>0</v>
      </c>
      <c r="I2031">
        <v>26</v>
      </c>
      <c r="J2031">
        <v>77.78</v>
      </c>
      <c r="K2031">
        <v>4.62</v>
      </c>
      <c r="L2031">
        <v>54.68</v>
      </c>
      <c r="M2031" t="s">
        <v>153</v>
      </c>
      <c r="N2031" t="s">
        <v>3859</v>
      </c>
      <c r="O2031" t="s">
        <v>1284</v>
      </c>
      <c r="P2031" t="s">
        <v>156</v>
      </c>
      <c r="Q2031" t="s">
        <v>157</v>
      </c>
      <c r="R2031" t="s">
        <v>158</v>
      </c>
      <c r="S2031">
        <v>114.17</v>
      </c>
      <c r="T2031">
        <v>22.28</v>
      </c>
    </row>
    <row r="2032" spans="1:20" x14ac:dyDescent="0.35">
      <c r="A2032" t="s">
        <v>3860</v>
      </c>
      <c r="B2032">
        <v>3300025678</v>
      </c>
      <c r="C2032">
        <v>4320767</v>
      </c>
      <c r="D2032">
        <v>693</v>
      </c>
      <c r="E2032">
        <v>6852</v>
      </c>
      <c r="F2032">
        <v>0</v>
      </c>
      <c r="G2032">
        <v>0</v>
      </c>
      <c r="H2032">
        <v>0</v>
      </c>
      <c r="I2032">
        <v>28</v>
      </c>
      <c r="J2032">
        <v>73.98</v>
      </c>
      <c r="K2032">
        <v>2.2400000000000002</v>
      </c>
      <c r="L2032">
        <v>62.78</v>
      </c>
      <c r="M2032" t="s">
        <v>153</v>
      </c>
      <c r="N2032" t="s">
        <v>3861</v>
      </c>
      <c r="O2032" t="s">
        <v>2994</v>
      </c>
      <c r="P2032" t="s">
        <v>156</v>
      </c>
      <c r="Q2032" t="s">
        <v>157</v>
      </c>
      <c r="R2032" t="s">
        <v>158</v>
      </c>
      <c r="S2032">
        <v>114.17</v>
      </c>
      <c r="T2032">
        <v>22.28</v>
      </c>
    </row>
    <row r="2033" spans="1:20" x14ac:dyDescent="0.35">
      <c r="A2033" t="s">
        <v>3862</v>
      </c>
      <c r="B2033">
        <v>3300025678</v>
      </c>
      <c r="C2033">
        <v>4360567</v>
      </c>
      <c r="D2033">
        <v>196</v>
      </c>
      <c r="E2033">
        <v>40184</v>
      </c>
      <c r="F2033">
        <v>0</v>
      </c>
      <c r="G2033">
        <v>0</v>
      </c>
      <c r="H2033">
        <v>0</v>
      </c>
      <c r="I2033">
        <v>38</v>
      </c>
      <c r="J2033">
        <v>89.45</v>
      </c>
      <c r="K2033">
        <v>4.03</v>
      </c>
      <c r="L2033">
        <v>69.3</v>
      </c>
      <c r="M2033" t="s">
        <v>153</v>
      </c>
      <c r="N2033" t="s">
        <v>2757</v>
      </c>
      <c r="O2033" t="s">
        <v>2758</v>
      </c>
      <c r="P2033" t="s">
        <v>156</v>
      </c>
      <c r="Q2033" t="s">
        <v>157</v>
      </c>
      <c r="R2033" t="s">
        <v>158</v>
      </c>
      <c r="S2033">
        <v>114.17</v>
      </c>
      <c r="T2033">
        <v>22.28</v>
      </c>
    </row>
    <row r="2034" spans="1:20" x14ac:dyDescent="0.35">
      <c r="A2034" t="s">
        <v>3863</v>
      </c>
      <c r="B2034">
        <v>3300025678</v>
      </c>
      <c r="C2034">
        <v>3625336</v>
      </c>
      <c r="D2034">
        <v>429</v>
      </c>
      <c r="E2034">
        <v>9931</v>
      </c>
      <c r="F2034">
        <v>2</v>
      </c>
      <c r="G2034">
        <v>1</v>
      </c>
      <c r="H2034">
        <v>0</v>
      </c>
      <c r="I2034">
        <v>41</v>
      </c>
      <c r="J2034">
        <v>85.15</v>
      </c>
      <c r="K2034">
        <v>3.28</v>
      </c>
      <c r="L2034">
        <v>68.75</v>
      </c>
      <c r="M2034" t="s">
        <v>153</v>
      </c>
      <c r="N2034" t="s">
        <v>2282</v>
      </c>
      <c r="O2034" t="s">
        <v>593</v>
      </c>
      <c r="P2034" t="s">
        <v>156</v>
      </c>
      <c r="Q2034" t="s">
        <v>157</v>
      </c>
      <c r="R2034" t="s">
        <v>158</v>
      </c>
      <c r="S2034">
        <v>114.17</v>
      </c>
      <c r="T2034">
        <v>22.28</v>
      </c>
    </row>
    <row r="2035" spans="1:20" x14ac:dyDescent="0.35">
      <c r="A2035" t="s">
        <v>3864</v>
      </c>
      <c r="B2035">
        <v>3300025678</v>
      </c>
      <c r="C2035">
        <v>1185550</v>
      </c>
      <c r="D2035">
        <v>207</v>
      </c>
      <c r="E2035">
        <v>5860</v>
      </c>
      <c r="F2035">
        <v>0</v>
      </c>
      <c r="G2035">
        <v>1</v>
      </c>
      <c r="H2035">
        <v>0</v>
      </c>
      <c r="I2035">
        <v>14</v>
      </c>
      <c r="J2035">
        <v>70.25</v>
      </c>
      <c r="K2035">
        <v>0.71</v>
      </c>
      <c r="L2035">
        <v>66.7</v>
      </c>
      <c r="M2035" t="s">
        <v>153</v>
      </c>
      <c r="N2035" t="s">
        <v>3865</v>
      </c>
      <c r="O2035" t="s">
        <v>3866</v>
      </c>
      <c r="P2035" t="s">
        <v>156</v>
      </c>
      <c r="Q2035" t="s">
        <v>157</v>
      </c>
      <c r="R2035" t="s">
        <v>158</v>
      </c>
      <c r="S2035">
        <v>114.17</v>
      </c>
      <c r="T2035">
        <v>22.28</v>
      </c>
    </row>
    <row r="2036" spans="1:20" x14ac:dyDescent="0.35">
      <c r="A2036" t="s">
        <v>3867</v>
      </c>
      <c r="B2036">
        <v>3300025678</v>
      </c>
      <c r="C2036">
        <v>1095244</v>
      </c>
      <c r="D2036">
        <v>127</v>
      </c>
      <c r="E2036">
        <v>12207</v>
      </c>
      <c r="F2036">
        <v>1</v>
      </c>
      <c r="G2036">
        <v>0</v>
      </c>
      <c r="H2036">
        <v>0</v>
      </c>
      <c r="I2036">
        <v>42</v>
      </c>
      <c r="J2036">
        <v>74.430000000000007</v>
      </c>
      <c r="K2036">
        <v>1.88</v>
      </c>
      <c r="L2036">
        <v>65.03</v>
      </c>
      <c r="M2036" t="s">
        <v>153</v>
      </c>
      <c r="N2036" t="s">
        <v>3868</v>
      </c>
      <c r="O2036" t="s">
        <v>3027</v>
      </c>
      <c r="P2036" t="s">
        <v>156</v>
      </c>
      <c r="Q2036" t="s">
        <v>157</v>
      </c>
      <c r="R2036" t="s">
        <v>158</v>
      </c>
      <c r="S2036">
        <v>114.17</v>
      </c>
      <c r="T2036">
        <v>22.28</v>
      </c>
    </row>
    <row r="2037" spans="1:20" x14ac:dyDescent="0.35">
      <c r="A2037" t="s">
        <v>3869</v>
      </c>
      <c r="B2037">
        <v>3300025678</v>
      </c>
      <c r="C2037">
        <v>2317798</v>
      </c>
      <c r="D2037">
        <v>39</v>
      </c>
      <c r="E2037">
        <v>126986</v>
      </c>
      <c r="F2037">
        <v>1</v>
      </c>
      <c r="G2037">
        <v>1</v>
      </c>
      <c r="H2037">
        <v>1</v>
      </c>
      <c r="I2037">
        <v>39</v>
      </c>
      <c r="J2037">
        <v>86.36</v>
      </c>
      <c r="K2037">
        <v>4.7300000000000004</v>
      </c>
      <c r="L2037">
        <v>62.71</v>
      </c>
      <c r="M2037" t="s">
        <v>153</v>
      </c>
      <c r="N2037" t="s">
        <v>3870</v>
      </c>
      <c r="O2037" t="s">
        <v>1454</v>
      </c>
      <c r="P2037" t="s">
        <v>156</v>
      </c>
      <c r="Q2037" t="s">
        <v>157</v>
      </c>
      <c r="R2037" t="s">
        <v>158</v>
      </c>
      <c r="S2037">
        <v>114.17</v>
      </c>
      <c r="T2037">
        <v>22.28</v>
      </c>
    </row>
    <row r="2038" spans="1:20" x14ac:dyDescent="0.35">
      <c r="A2038" t="s">
        <v>3871</v>
      </c>
      <c r="B2038">
        <v>3300025678</v>
      </c>
      <c r="C2038">
        <v>2267244</v>
      </c>
      <c r="D2038">
        <v>409</v>
      </c>
      <c r="E2038">
        <v>5799</v>
      </c>
      <c r="F2038">
        <v>0</v>
      </c>
      <c r="G2038">
        <v>1</v>
      </c>
      <c r="H2038">
        <v>1</v>
      </c>
      <c r="I2038">
        <v>32</v>
      </c>
      <c r="J2038">
        <v>68.45</v>
      </c>
      <c r="K2038">
        <v>2.39</v>
      </c>
      <c r="L2038">
        <v>56.5</v>
      </c>
      <c r="M2038" t="s">
        <v>153</v>
      </c>
      <c r="N2038" t="s">
        <v>3872</v>
      </c>
      <c r="O2038" t="s">
        <v>3873</v>
      </c>
      <c r="P2038" t="s">
        <v>156</v>
      </c>
      <c r="Q2038" t="s">
        <v>157</v>
      </c>
      <c r="R2038" t="s">
        <v>158</v>
      </c>
      <c r="S2038">
        <v>114.17</v>
      </c>
      <c r="T2038">
        <v>22.28</v>
      </c>
    </row>
    <row r="2039" spans="1:20" x14ac:dyDescent="0.35">
      <c r="A2039" t="s">
        <v>3874</v>
      </c>
      <c r="B2039">
        <v>3300025678</v>
      </c>
      <c r="C2039">
        <v>2205048</v>
      </c>
      <c r="D2039">
        <v>43</v>
      </c>
      <c r="E2039">
        <v>105416</v>
      </c>
      <c r="F2039">
        <v>2</v>
      </c>
      <c r="G2039">
        <v>1</v>
      </c>
      <c r="H2039">
        <v>1</v>
      </c>
      <c r="I2039">
        <v>47</v>
      </c>
      <c r="J2039">
        <v>96.61</v>
      </c>
      <c r="K2039">
        <v>0.55000000000000004</v>
      </c>
      <c r="L2039">
        <v>93.86</v>
      </c>
      <c r="M2039" t="s">
        <v>183</v>
      </c>
      <c r="N2039" t="s">
        <v>3648</v>
      </c>
      <c r="O2039" t="s">
        <v>2171</v>
      </c>
      <c r="P2039" t="s">
        <v>156</v>
      </c>
      <c r="Q2039" t="s">
        <v>157</v>
      </c>
      <c r="R2039" t="s">
        <v>158</v>
      </c>
      <c r="S2039">
        <v>114.17</v>
      </c>
      <c r="T2039">
        <v>22.28</v>
      </c>
    </row>
    <row r="2040" spans="1:20" x14ac:dyDescent="0.35">
      <c r="A2040" t="s">
        <v>3875</v>
      </c>
      <c r="B2040">
        <v>3300025678</v>
      </c>
      <c r="C2040">
        <v>2004756</v>
      </c>
      <c r="D2040">
        <v>44</v>
      </c>
      <c r="E2040">
        <v>92767</v>
      </c>
      <c r="F2040">
        <v>0</v>
      </c>
      <c r="G2040">
        <v>0</v>
      </c>
      <c r="H2040">
        <v>0</v>
      </c>
      <c r="I2040">
        <v>27</v>
      </c>
      <c r="J2040">
        <v>70.180000000000007</v>
      </c>
      <c r="K2040">
        <v>2.42</v>
      </c>
      <c r="L2040">
        <v>58.08</v>
      </c>
      <c r="M2040" t="s">
        <v>153</v>
      </c>
      <c r="N2040" t="s">
        <v>3876</v>
      </c>
      <c r="O2040" t="s">
        <v>3877</v>
      </c>
      <c r="P2040" t="s">
        <v>156</v>
      </c>
      <c r="Q2040" t="s">
        <v>157</v>
      </c>
      <c r="R2040" t="s">
        <v>158</v>
      </c>
      <c r="S2040">
        <v>114.17</v>
      </c>
      <c r="T2040">
        <v>22.28</v>
      </c>
    </row>
    <row r="2041" spans="1:20" x14ac:dyDescent="0.35">
      <c r="A2041" t="s">
        <v>3878</v>
      </c>
      <c r="B2041">
        <v>3300025678</v>
      </c>
      <c r="C2041">
        <v>2039670</v>
      </c>
      <c r="D2041">
        <v>257</v>
      </c>
      <c r="E2041">
        <v>9062</v>
      </c>
      <c r="F2041">
        <v>0</v>
      </c>
      <c r="G2041">
        <v>0</v>
      </c>
      <c r="H2041">
        <v>0</v>
      </c>
      <c r="I2041">
        <v>31</v>
      </c>
      <c r="J2041">
        <v>90.02</v>
      </c>
      <c r="K2041">
        <v>3.54</v>
      </c>
      <c r="L2041">
        <v>72.319999999999993</v>
      </c>
      <c r="M2041" t="s">
        <v>153</v>
      </c>
      <c r="N2041" t="s">
        <v>3879</v>
      </c>
      <c r="O2041" t="s">
        <v>3880</v>
      </c>
      <c r="P2041" t="s">
        <v>156</v>
      </c>
      <c r="Q2041" t="s">
        <v>157</v>
      </c>
      <c r="R2041" t="s">
        <v>158</v>
      </c>
      <c r="S2041">
        <v>114.17</v>
      </c>
      <c r="T2041">
        <v>22.28</v>
      </c>
    </row>
    <row r="2042" spans="1:20" x14ac:dyDescent="0.35">
      <c r="A2042" t="s">
        <v>3881</v>
      </c>
      <c r="B2042">
        <v>3300025678</v>
      </c>
      <c r="C2042">
        <v>2817085</v>
      </c>
      <c r="D2042">
        <v>27</v>
      </c>
      <c r="E2042">
        <v>166260</v>
      </c>
      <c r="F2042">
        <v>1</v>
      </c>
      <c r="G2042">
        <v>1</v>
      </c>
      <c r="H2042">
        <v>1</v>
      </c>
      <c r="I2042">
        <v>29</v>
      </c>
      <c r="J2042">
        <v>80.150000000000006</v>
      </c>
      <c r="K2042">
        <v>0</v>
      </c>
      <c r="L2042">
        <v>80.150000000000006</v>
      </c>
      <c r="M2042" t="s">
        <v>153</v>
      </c>
      <c r="N2042" t="s">
        <v>3576</v>
      </c>
      <c r="O2042" t="s">
        <v>1431</v>
      </c>
      <c r="P2042" t="s">
        <v>156</v>
      </c>
      <c r="Q2042" t="s">
        <v>157</v>
      </c>
      <c r="R2042" t="s">
        <v>158</v>
      </c>
      <c r="S2042">
        <v>114.17</v>
      </c>
      <c r="T2042">
        <v>22.28</v>
      </c>
    </row>
    <row r="2043" spans="1:20" x14ac:dyDescent="0.35">
      <c r="A2043" t="s">
        <v>3882</v>
      </c>
      <c r="B2043">
        <v>3300025678</v>
      </c>
      <c r="C2043">
        <v>2889695</v>
      </c>
      <c r="D2043">
        <v>30</v>
      </c>
      <c r="E2043">
        <v>163749</v>
      </c>
      <c r="F2043">
        <v>0</v>
      </c>
      <c r="G2043">
        <v>1</v>
      </c>
      <c r="H2043">
        <v>0</v>
      </c>
      <c r="I2043">
        <v>40</v>
      </c>
      <c r="J2043">
        <v>97.04</v>
      </c>
      <c r="K2043">
        <v>3.23</v>
      </c>
      <c r="L2043">
        <v>80.89</v>
      </c>
      <c r="M2043" t="s">
        <v>153</v>
      </c>
      <c r="N2043" t="s">
        <v>3883</v>
      </c>
      <c r="O2043" t="s">
        <v>3884</v>
      </c>
      <c r="P2043" t="s">
        <v>156</v>
      </c>
      <c r="Q2043" t="s">
        <v>157</v>
      </c>
      <c r="R2043" t="s">
        <v>158</v>
      </c>
      <c r="S2043">
        <v>114.17</v>
      </c>
      <c r="T2043">
        <v>22.28</v>
      </c>
    </row>
    <row r="2044" spans="1:20" x14ac:dyDescent="0.35">
      <c r="A2044" t="s">
        <v>3885</v>
      </c>
      <c r="B2044">
        <v>3300025678</v>
      </c>
      <c r="C2044">
        <v>2785423</v>
      </c>
      <c r="D2044">
        <v>27</v>
      </c>
      <c r="E2044">
        <v>174054</v>
      </c>
      <c r="F2044">
        <v>2</v>
      </c>
      <c r="G2044">
        <v>1</v>
      </c>
      <c r="H2044">
        <v>1</v>
      </c>
      <c r="I2044">
        <v>45</v>
      </c>
      <c r="J2044">
        <v>96.49</v>
      </c>
      <c r="K2044">
        <v>4.91</v>
      </c>
      <c r="L2044">
        <v>71.94</v>
      </c>
      <c r="M2044" t="s">
        <v>183</v>
      </c>
      <c r="N2044" t="s">
        <v>3886</v>
      </c>
      <c r="O2044" t="s">
        <v>3887</v>
      </c>
      <c r="P2044" t="s">
        <v>156</v>
      </c>
      <c r="Q2044" t="s">
        <v>157</v>
      </c>
      <c r="R2044" t="s">
        <v>158</v>
      </c>
      <c r="S2044">
        <v>114.17</v>
      </c>
      <c r="T2044">
        <v>22.28</v>
      </c>
    </row>
    <row r="2045" spans="1:20" x14ac:dyDescent="0.35">
      <c r="A2045" t="s">
        <v>3888</v>
      </c>
      <c r="B2045">
        <v>3300025678</v>
      </c>
      <c r="C2045">
        <v>3005470</v>
      </c>
      <c r="D2045">
        <v>365</v>
      </c>
      <c r="E2045">
        <v>10051</v>
      </c>
      <c r="F2045">
        <v>1</v>
      </c>
      <c r="G2045">
        <v>0</v>
      </c>
      <c r="H2045">
        <v>1</v>
      </c>
      <c r="I2045">
        <v>49</v>
      </c>
      <c r="J2045">
        <v>87.69</v>
      </c>
      <c r="K2045">
        <v>3.16</v>
      </c>
      <c r="L2045">
        <v>71.89</v>
      </c>
      <c r="M2045" t="s">
        <v>153</v>
      </c>
      <c r="N2045" t="s">
        <v>3610</v>
      </c>
      <c r="O2045" t="s">
        <v>3611</v>
      </c>
      <c r="P2045" t="s">
        <v>156</v>
      </c>
      <c r="Q2045" t="s">
        <v>157</v>
      </c>
      <c r="R2045" t="s">
        <v>158</v>
      </c>
      <c r="S2045">
        <v>114.17</v>
      </c>
      <c r="T2045">
        <v>22.28</v>
      </c>
    </row>
    <row r="2046" spans="1:20" x14ac:dyDescent="0.35">
      <c r="A2046" t="s">
        <v>3889</v>
      </c>
      <c r="B2046">
        <v>3300025678</v>
      </c>
      <c r="C2046">
        <v>2209161</v>
      </c>
      <c r="D2046">
        <v>47</v>
      </c>
      <c r="E2046">
        <v>83702</v>
      </c>
      <c r="F2046">
        <v>0</v>
      </c>
      <c r="G2046">
        <v>2</v>
      </c>
      <c r="H2046">
        <v>0</v>
      </c>
      <c r="I2046">
        <v>42</v>
      </c>
      <c r="J2046">
        <v>93.47</v>
      </c>
      <c r="K2046">
        <v>0</v>
      </c>
      <c r="L2046">
        <v>93.47</v>
      </c>
      <c r="M2046" t="s">
        <v>153</v>
      </c>
      <c r="N2046" t="s">
        <v>3644</v>
      </c>
      <c r="O2046" t="s">
        <v>3645</v>
      </c>
      <c r="P2046" t="s">
        <v>156</v>
      </c>
      <c r="Q2046" t="s">
        <v>157</v>
      </c>
      <c r="R2046" t="s">
        <v>158</v>
      </c>
      <c r="S2046">
        <v>114.17</v>
      </c>
      <c r="T2046">
        <v>22.28</v>
      </c>
    </row>
    <row r="2047" spans="1:20" x14ac:dyDescent="0.35">
      <c r="A2047" t="s">
        <v>3890</v>
      </c>
      <c r="B2047">
        <v>3300025678</v>
      </c>
      <c r="C2047">
        <v>2170919</v>
      </c>
      <c r="D2047">
        <v>133</v>
      </c>
      <c r="E2047">
        <v>22081</v>
      </c>
      <c r="F2047">
        <v>0</v>
      </c>
      <c r="G2047">
        <v>3</v>
      </c>
      <c r="H2047">
        <v>0</v>
      </c>
      <c r="I2047">
        <v>30</v>
      </c>
      <c r="J2047">
        <v>72.97</v>
      </c>
      <c r="K2047">
        <v>0.81</v>
      </c>
      <c r="L2047">
        <v>68.92</v>
      </c>
      <c r="M2047" t="s">
        <v>153</v>
      </c>
      <c r="N2047" t="s">
        <v>2152</v>
      </c>
      <c r="O2047" t="s">
        <v>1134</v>
      </c>
      <c r="P2047" t="s">
        <v>156</v>
      </c>
      <c r="Q2047" t="s">
        <v>157</v>
      </c>
      <c r="R2047" t="s">
        <v>158</v>
      </c>
      <c r="S2047">
        <v>114.17</v>
      </c>
      <c r="T2047">
        <v>22.28</v>
      </c>
    </row>
    <row r="2048" spans="1:20" x14ac:dyDescent="0.35">
      <c r="A2048" t="s">
        <v>3891</v>
      </c>
      <c r="B2048">
        <v>3300025678</v>
      </c>
      <c r="C2048">
        <v>2085047</v>
      </c>
      <c r="D2048">
        <v>34</v>
      </c>
      <c r="E2048">
        <v>93710</v>
      </c>
      <c r="F2048">
        <v>1</v>
      </c>
      <c r="G2048">
        <v>1</v>
      </c>
      <c r="H2048">
        <v>1</v>
      </c>
      <c r="I2048">
        <v>49</v>
      </c>
      <c r="J2048">
        <v>91.82</v>
      </c>
      <c r="K2048">
        <v>3.36</v>
      </c>
      <c r="L2048">
        <v>75.02</v>
      </c>
      <c r="M2048" t="s">
        <v>183</v>
      </c>
      <c r="N2048" t="s">
        <v>2829</v>
      </c>
      <c r="O2048" t="s">
        <v>1333</v>
      </c>
      <c r="P2048" t="s">
        <v>156</v>
      </c>
      <c r="Q2048" t="s">
        <v>157</v>
      </c>
      <c r="R2048" t="s">
        <v>158</v>
      </c>
      <c r="S2048">
        <v>114.17</v>
      </c>
      <c r="T2048">
        <v>22.28</v>
      </c>
    </row>
    <row r="2049" spans="1:20" x14ac:dyDescent="0.35">
      <c r="A2049" t="s">
        <v>3892</v>
      </c>
      <c r="B2049">
        <v>3300025702</v>
      </c>
      <c r="C2049">
        <v>1970472</v>
      </c>
      <c r="D2049">
        <v>354</v>
      </c>
      <c r="E2049">
        <v>5699</v>
      </c>
      <c r="F2049">
        <v>0</v>
      </c>
      <c r="G2049">
        <v>0</v>
      </c>
      <c r="H2049">
        <v>0</v>
      </c>
      <c r="I2049">
        <v>21</v>
      </c>
      <c r="J2049">
        <v>60.76</v>
      </c>
      <c r="K2049">
        <v>0.28999999999999998</v>
      </c>
      <c r="L2049">
        <v>59.31</v>
      </c>
      <c r="M2049" t="s">
        <v>153</v>
      </c>
      <c r="N2049" t="s">
        <v>248</v>
      </c>
      <c r="O2049" t="s">
        <v>3893</v>
      </c>
      <c r="P2049" t="s">
        <v>156</v>
      </c>
      <c r="Q2049" t="s">
        <v>157</v>
      </c>
      <c r="R2049" t="s">
        <v>158</v>
      </c>
      <c r="S2049">
        <v>114.17</v>
      </c>
      <c r="T2049">
        <v>22.28</v>
      </c>
    </row>
    <row r="2050" spans="1:20" x14ac:dyDescent="0.35">
      <c r="A2050" t="s">
        <v>3894</v>
      </c>
      <c r="B2050">
        <v>3300025702</v>
      </c>
      <c r="C2050">
        <v>1627857</v>
      </c>
      <c r="D2050">
        <v>13</v>
      </c>
      <c r="E2050">
        <v>195411</v>
      </c>
      <c r="F2050">
        <v>0</v>
      </c>
      <c r="G2050">
        <v>2</v>
      </c>
      <c r="H2050">
        <v>0</v>
      </c>
      <c r="I2050">
        <v>41</v>
      </c>
      <c r="J2050">
        <v>98.58</v>
      </c>
      <c r="K2050">
        <v>0</v>
      </c>
      <c r="L2050">
        <v>98.58</v>
      </c>
      <c r="M2050" t="s">
        <v>153</v>
      </c>
      <c r="N2050" t="s">
        <v>222</v>
      </c>
      <c r="O2050" t="s">
        <v>223</v>
      </c>
      <c r="P2050" t="s">
        <v>156</v>
      </c>
      <c r="Q2050" t="s">
        <v>157</v>
      </c>
      <c r="R2050" t="s">
        <v>158</v>
      </c>
      <c r="S2050">
        <v>114.17</v>
      </c>
      <c r="T2050">
        <v>22.28</v>
      </c>
    </row>
    <row r="2051" spans="1:20" x14ac:dyDescent="0.35">
      <c r="A2051" t="s">
        <v>3895</v>
      </c>
      <c r="B2051">
        <v>3300025702</v>
      </c>
      <c r="C2051">
        <v>1739934</v>
      </c>
      <c r="D2051">
        <v>309</v>
      </c>
      <c r="E2051">
        <v>5956</v>
      </c>
      <c r="F2051">
        <v>0</v>
      </c>
      <c r="G2051">
        <v>1</v>
      </c>
      <c r="H2051">
        <v>1</v>
      </c>
      <c r="I2051">
        <v>30</v>
      </c>
      <c r="J2051">
        <v>51.52</v>
      </c>
      <c r="K2051">
        <v>0</v>
      </c>
      <c r="L2051">
        <v>51.52</v>
      </c>
      <c r="M2051" t="s">
        <v>153</v>
      </c>
      <c r="N2051" t="s">
        <v>3816</v>
      </c>
      <c r="O2051" t="s">
        <v>3896</v>
      </c>
      <c r="P2051" t="s">
        <v>156</v>
      </c>
      <c r="Q2051" t="s">
        <v>157</v>
      </c>
      <c r="R2051" t="s">
        <v>158</v>
      </c>
      <c r="S2051">
        <v>114.17</v>
      </c>
      <c r="T2051">
        <v>22.28</v>
      </c>
    </row>
    <row r="2052" spans="1:20" x14ac:dyDescent="0.35">
      <c r="A2052" t="s">
        <v>3897</v>
      </c>
      <c r="B2052">
        <v>3300025702</v>
      </c>
      <c r="C2052">
        <v>2053966</v>
      </c>
      <c r="D2052">
        <v>126</v>
      </c>
      <c r="E2052">
        <v>27136</v>
      </c>
      <c r="F2052">
        <v>1</v>
      </c>
      <c r="G2052">
        <v>1</v>
      </c>
      <c r="H2052">
        <v>1</v>
      </c>
      <c r="I2052">
        <v>40</v>
      </c>
      <c r="J2052">
        <v>94.44</v>
      </c>
      <c r="K2052">
        <v>1.96</v>
      </c>
      <c r="L2052">
        <v>84.64</v>
      </c>
      <c r="M2052" t="s">
        <v>153</v>
      </c>
      <c r="N2052" t="s">
        <v>3767</v>
      </c>
      <c r="O2052" t="s">
        <v>3768</v>
      </c>
      <c r="P2052" t="s">
        <v>156</v>
      </c>
      <c r="Q2052" t="s">
        <v>157</v>
      </c>
      <c r="R2052" t="s">
        <v>158</v>
      </c>
      <c r="S2052">
        <v>114.17</v>
      </c>
      <c r="T2052">
        <v>22.28</v>
      </c>
    </row>
    <row r="2053" spans="1:20" x14ac:dyDescent="0.35">
      <c r="A2053" t="s">
        <v>3898</v>
      </c>
      <c r="B2053">
        <v>3300025702</v>
      </c>
      <c r="C2053">
        <v>2195654</v>
      </c>
      <c r="D2053">
        <v>334</v>
      </c>
      <c r="E2053">
        <v>7271</v>
      </c>
      <c r="F2053">
        <v>1</v>
      </c>
      <c r="G2053">
        <v>1</v>
      </c>
      <c r="H2053">
        <v>1</v>
      </c>
      <c r="I2053">
        <v>27</v>
      </c>
      <c r="J2053">
        <v>79.010000000000005</v>
      </c>
      <c r="K2053">
        <v>1.48</v>
      </c>
      <c r="L2053">
        <v>71.61</v>
      </c>
      <c r="M2053" t="s">
        <v>153</v>
      </c>
      <c r="N2053" t="s">
        <v>172</v>
      </c>
      <c r="O2053" t="s">
        <v>173</v>
      </c>
      <c r="P2053" t="s">
        <v>156</v>
      </c>
      <c r="Q2053" t="s">
        <v>157</v>
      </c>
      <c r="R2053" t="s">
        <v>158</v>
      </c>
      <c r="S2053">
        <v>114.17</v>
      </c>
      <c r="T2053">
        <v>22.28</v>
      </c>
    </row>
    <row r="2054" spans="1:20" x14ac:dyDescent="0.35">
      <c r="A2054" t="s">
        <v>3899</v>
      </c>
      <c r="B2054">
        <v>3300025702</v>
      </c>
      <c r="C2054">
        <v>1187875</v>
      </c>
      <c r="D2054">
        <v>197</v>
      </c>
      <c r="E2054">
        <v>6984</v>
      </c>
      <c r="F2054">
        <v>1</v>
      </c>
      <c r="G2054">
        <v>0</v>
      </c>
      <c r="H2054">
        <v>0</v>
      </c>
      <c r="I2054">
        <v>26</v>
      </c>
      <c r="J2054">
        <v>63.1</v>
      </c>
      <c r="K2054">
        <v>0</v>
      </c>
      <c r="L2054">
        <v>63.1</v>
      </c>
      <c r="M2054" t="s">
        <v>153</v>
      </c>
      <c r="N2054" t="s">
        <v>243</v>
      </c>
      <c r="O2054" t="s">
        <v>244</v>
      </c>
      <c r="P2054" t="s">
        <v>156</v>
      </c>
      <c r="Q2054" t="s">
        <v>157</v>
      </c>
      <c r="R2054" t="s">
        <v>158</v>
      </c>
      <c r="S2054">
        <v>114.17</v>
      </c>
      <c r="T2054">
        <v>22.28</v>
      </c>
    </row>
    <row r="2055" spans="1:20" x14ac:dyDescent="0.35">
      <c r="A2055" t="s">
        <v>3900</v>
      </c>
      <c r="B2055">
        <v>3300025702</v>
      </c>
      <c r="C2055">
        <v>1205798</v>
      </c>
      <c r="D2055">
        <v>178</v>
      </c>
      <c r="E2055">
        <v>7108</v>
      </c>
      <c r="F2055">
        <v>1</v>
      </c>
      <c r="G2055">
        <v>1</v>
      </c>
      <c r="H2055">
        <v>1</v>
      </c>
      <c r="I2055">
        <v>25</v>
      </c>
      <c r="J2055">
        <v>70.290000000000006</v>
      </c>
      <c r="K2055">
        <v>1.44</v>
      </c>
      <c r="L2055">
        <v>63.09</v>
      </c>
      <c r="M2055" t="s">
        <v>153</v>
      </c>
      <c r="N2055" t="s">
        <v>3901</v>
      </c>
      <c r="O2055" t="s">
        <v>3902</v>
      </c>
      <c r="P2055" t="s">
        <v>156</v>
      </c>
      <c r="Q2055" t="s">
        <v>157</v>
      </c>
      <c r="R2055" t="s">
        <v>158</v>
      </c>
      <c r="S2055">
        <v>114.17</v>
      </c>
      <c r="T2055">
        <v>22.28</v>
      </c>
    </row>
    <row r="2056" spans="1:20" x14ac:dyDescent="0.35">
      <c r="A2056" t="s">
        <v>3903</v>
      </c>
      <c r="B2056">
        <v>3300025702</v>
      </c>
      <c r="C2056">
        <v>1156128</v>
      </c>
      <c r="D2056">
        <v>111</v>
      </c>
      <c r="E2056">
        <v>14874</v>
      </c>
      <c r="F2056">
        <v>0</v>
      </c>
      <c r="G2056">
        <v>2</v>
      </c>
      <c r="H2056">
        <v>0</v>
      </c>
      <c r="I2056">
        <v>40</v>
      </c>
      <c r="J2056">
        <v>85.33</v>
      </c>
      <c r="K2056">
        <v>1.44</v>
      </c>
      <c r="L2056">
        <v>78.13</v>
      </c>
      <c r="M2056" t="s">
        <v>153</v>
      </c>
      <c r="N2056" t="s">
        <v>303</v>
      </c>
      <c r="O2056" t="s">
        <v>304</v>
      </c>
      <c r="P2056" t="s">
        <v>156</v>
      </c>
      <c r="Q2056" t="s">
        <v>157</v>
      </c>
      <c r="R2056" t="s">
        <v>158</v>
      </c>
      <c r="S2056">
        <v>114.17</v>
      </c>
      <c r="T2056">
        <v>22.28</v>
      </c>
    </row>
    <row r="2057" spans="1:20" x14ac:dyDescent="0.35">
      <c r="A2057" t="s">
        <v>3904</v>
      </c>
      <c r="B2057">
        <v>3300025702</v>
      </c>
      <c r="C2057">
        <v>1788579</v>
      </c>
      <c r="D2057">
        <v>256</v>
      </c>
      <c r="E2057">
        <v>7987</v>
      </c>
      <c r="F2057">
        <v>0</v>
      </c>
      <c r="G2057">
        <v>0</v>
      </c>
      <c r="H2057">
        <v>0</v>
      </c>
      <c r="I2057">
        <v>45</v>
      </c>
      <c r="J2057">
        <v>81.2</v>
      </c>
      <c r="K2057">
        <v>1.69</v>
      </c>
      <c r="L2057">
        <v>72.75</v>
      </c>
      <c r="M2057" t="s">
        <v>153</v>
      </c>
      <c r="N2057" t="s">
        <v>3829</v>
      </c>
      <c r="O2057" t="s">
        <v>2827</v>
      </c>
      <c r="P2057" t="s">
        <v>156</v>
      </c>
      <c r="Q2057" t="s">
        <v>157</v>
      </c>
      <c r="R2057" t="s">
        <v>158</v>
      </c>
      <c r="S2057">
        <v>114.17</v>
      </c>
      <c r="T2057">
        <v>22.28</v>
      </c>
    </row>
    <row r="2058" spans="1:20" x14ac:dyDescent="0.35">
      <c r="A2058" t="s">
        <v>42</v>
      </c>
      <c r="B2058">
        <v>3300025702</v>
      </c>
      <c r="C2058">
        <v>3504676</v>
      </c>
      <c r="D2058">
        <v>54</v>
      </c>
      <c r="E2058">
        <v>103150</v>
      </c>
      <c r="F2058">
        <v>1</v>
      </c>
      <c r="G2058">
        <v>1</v>
      </c>
      <c r="H2058">
        <v>1</v>
      </c>
      <c r="I2058">
        <v>45</v>
      </c>
      <c r="J2058">
        <v>90.88</v>
      </c>
      <c r="K2058">
        <v>2.61</v>
      </c>
      <c r="L2058">
        <v>77.83</v>
      </c>
      <c r="M2058" t="s">
        <v>183</v>
      </c>
      <c r="N2058" t="s">
        <v>3776</v>
      </c>
      <c r="O2058" t="s">
        <v>3777</v>
      </c>
      <c r="P2058" t="s">
        <v>156</v>
      </c>
      <c r="Q2058" t="s">
        <v>157</v>
      </c>
      <c r="R2058" t="s">
        <v>158</v>
      </c>
      <c r="S2058">
        <v>114.17</v>
      </c>
      <c r="T2058">
        <v>22.28</v>
      </c>
    </row>
    <row r="2059" spans="1:20" x14ac:dyDescent="0.35">
      <c r="A2059" t="s">
        <v>3905</v>
      </c>
      <c r="B2059">
        <v>3300025702</v>
      </c>
      <c r="C2059">
        <v>3722795</v>
      </c>
      <c r="D2059">
        <v>263</v>
      </c>
      <c r="E2059">
        <v>20503</v>
      </c>
      <c r="F2059">
        <v>0</v>
      </c>
      <c r="G2059">
        <v>1</v>
      </c>
      <c r="H2059">
        <v>0</v>
      </c>
      <c r="I2059">
        <v>41</v>
      </c>
      <c r="J2059">
        <v>95.08</v>
      </c>
      <c r="K2059">
        <v>4.68</v>
      </c>
      <c r="L2059">
        <v>71.680000000000007</v>
      </c>
      <c r="M2059" t="s">
        <v>153</v>
      </c>
      <c r="N2059" t="s">
        <v>287</v>
      </c>
      <c r="O2059" t="s">
        <v>288</v>
      </c>
      <c r="P2059" t="s">
        <v>156</v>
      </c>
      <c r="Q2059" t="s">
        <v>157</v>
      </c>
      <c r="R2059" t="s">
        <v>158</v>
      </c>
      <c r="S2059">
        <v>114.17</v>
      </c>
      <c r="T2059">
        <v>22.28</v>
      </c>
    </row>
    <row r="2060" spans="1:20" x14ac:dyDescent="0.35">
      <c r="A2060" t="s">
        <v>3906</v>
      </c>
      <c r="B2060">
        <v>3300025702</v>
      </c>
      <c r="C2060">
        <v>3976678</v>
      </c>
      <c r="D2060">
        <v>247</v>
      </c>
      <c r="E2060">
        <v>26922</v>
      </c>
      <c r="F2060">
        <v>1</v>
      </c>
      <c r="G2060">
        <v>1</v>
      </c>
      <c r="H2060">
        <v>2</v>
      </c>
      <c r="I2060">
        <v>42</v>
      </c>
      <c r="J2060">
        <v>94.32</v>
      </c>
      <c r="K2060">
        <v>3.37</v>
      </c>
      <c r="L2060">
        <v>77.47</v>
      </c>
      <c r="M2060" t="s">
        <v>183</v>
      </c>
      <c r="N2060" t="s">
        <v>3821</v>
      </c>
      <c r="O2060" t="s">
        <v>2350</v>
      </c>
      <c r="P2060" t="s">
        <v>156</v>
      </c>
      <c r="Q2060" t="s">
        <v>157</v>
      </c>
      <c r="R2060" t="s">
        <v>158</v>
      </c>
      <c r="S2060">
        <v>114.17</v>
      </c>
      <c r="T2060">
        <v>22.28</v>
      </c>
    </row>
    <row r="2061" spans="1:20" x14ac:dyDescent="0.35">
      <c r="A2061" t="s">
        <v>101</v>
      </c>
      <c r="B2061">
        <v>3300025702</v>
      </c>
      <c r="C2061">
        <v>5383933</v>
      </c>
      <c r="D2061">
        <v>237</v>
      </c>
      <c r="E2061">
        <v>32681</v>
      </c>
      <c r="F2061">
        <v>1</v>
      </c>
      <c r="G2061">
        <v>1</v>
      </c>
      <c r="H2061">
        <v>1</v>
      </c>
      <c r="I2061">
        <v>46</v>
      </c>
      <c r="J2061">
        <v>94.12</v>
      </c>
      <c r="K2061">
        <v>1.73</v>
      </c>
      <c r="L2061">
        <v>85.47</v>
      </c>
      <c r="M2061" t="s">
        <v>183</v>
      </c>
      <c r="N2061" t="s">
        <v>3907</v>
      </c>
      <c r="O2061" t="s">
        <v>3908</v>
      </c>
      <c r="P2061" t="s">
        <v>156</v>
      </c>
      <c r="Q2061" t="s">
        <v>157</v>
      </c>
      <c r="R2061" t="s">
        <v>158</v>
      </c>
      <c r="S2061">
        <v>114.17</v>
      </c>
      <c r="T2061">
        <v>22.28</v>
      </c>
    </row>
    <row r="2062" spans="1:20" x14ac:dyDescent="0.35">
      <c r="A2062" t="s">
        <v>3909</v>
      </c>
      <c r="B2062">
        <v>3300025702</v>
      </c>
      <c r="C2062">
        <v>3073444</v>
      </c>
      <c r="D2062">
        <v>255</v>
      </c>
      <c r="E2062">
        <v>16509</v>
      </c>
      <c r="F2062">
        <v>1</v>
      </c>
      <c r="G2062">
        <v>1</v>
      </c>
      <c r="H2062">
        <v>1</v>
      </c>
      <c r="I2062">
        <v>43</v>
      </c>
      <c r="J2062">
        <v>93.71</v>
      </c>
      <c r="K2062">
        <v>3.87</v>
      </c>
      <c r="L2062">
        <v>74.36</v>
      </c>
      <c r="M2062" t="s">
        <v>183</v>
      </c>
      <c r="N2062" t="s">
        <v>3910</v>
      </c>
      <c r="O2062" t="s">
        <v>3911</v>
      </c>
      <c r="P2062" t="s">
        <v>156</v>
      </c>
      <c r="Q2062" t="s">
        <v>157</v>
      </c>
      <c r="R2062" t="s">
        <v>158</v>
      </c>
      <c r="S2062">
        <v>114.17</v>
      </c>
      <c r="T2062">
        <v>22.28</v>
      </c>
    </row>
    <row r="2063" spans="1:20" x14ac:dyDescent="0.35">
      <c r="A2063" t="s">
        <v>3912</v>
      </c>
      <c r="B2063">
        <v>3300025702</v>
      </c>
      <c r="C2063">
        <v>3228012</v>
      </c>
      <c r="D2063">
        <v>135</v>
      </c>
      <c r="E2063">
        <v>46401</v>
      </c>
      <c r="F2063">
        <v>1</v>
      </c>
      <c r="G2063">
        <v>1</v>
      </c>
      <c r="H2063">
        <v>1</v>
      </c>
      <c r="I2063">
        <v>44</v>
      </c>
      <c r="J2063">
        <v>83.55</v>
      </c>
      <c r="K2063">
        <v>0.65</v>
      </c>
      <c r="L2063">
        <v>80.3</v>
      </c>
      <c r="M2063" t="s">
        <v>153</v>
      </c>
      <c r="N2063" t="s">
        <v>3780</v>
      </c>
      <c r="O2063" t="s">
        <v>226</v>
      </c>
      <c r="P2063" t="s">
        <v>156</v>
      </c>
      <c r="Q2063" t="s">
        <v>157</v>
      </c>
      <c r="R2063" t="s">
        <v>158</v>
      </c>
      <c r="S2063">
        <v>114.17</v>
      </c>
      <c r="T2063">
        <v>22.28</v>
      </c>
    </row>
    <row r="2064" spans="1:20" x14ac:dyDescent="0.35">
      <c r="A2064" t="s">
        <v>3913</v>
      </c>
      <c r="B2064">
        <v>3300025702</v>
      </c>
      <c r="C2064">
        <v>2330128</v>
      </c>
      <c r="D2064">
        <v>352</v>
      </c>
      <c r="E2064">
        <v>7533</v>
      </c>
      <c r="F2064">
        <v>0</v>
      </c>
      <c r="G2064">
        <v>0</v>
      </c>
      <c r="H2064">
        <v>0</v>
      </c>
      <c r="I2064">
        <v>33</v>
      </c>
      <c r="J2064">
        <v>75.930000000000007</v>
      </c>
      <c r="K2064">
        <v>1.85</v>
      </c>
      <c r="L2064">
        <v>66.680000000000007</v>
      </c>
      <c r="M2064" t="s">
        <v>153</v>
      </c>
      <c r="N2064" t="s">
        <v>3764</v>
      </c>
      <c r="O2064" t="s">
        <v>164</v>
      </c>
      <c r="P2064" t="s">
        <v>156</v>
      </c>
      <c r="Q2064" t="s">
        <v>157</v>
      </c>
      <c r="R2064" t="s">
        <v>158</v>
      </c>
      <c r="S2064">
        <v>114.17</v>
      </c>
      <c r="T2064">
        <v>22.28</v>
      </c>
    </row>
    <row r="2065" spans="1:20" x14ac:dyDescent="0.35">
      <c r="A2065" t="s">
        <v>3914</v>
      </c>
      <c r="B2065">
        <v>3300025702</v>
      </c>
      <c r="C2065">
        <v>2419803</v>
      </c>
      <c r="D2065">
        <v>30</v>
      </c>
      <c r="E2065">
        <v>138795</v>
      </c>
      <c r="F2065">
        <v>0</v>
      </c>
      <c r="G2065">
        <v>1</v>
      </c>
      <c r="H2065">
        <v>0</v>
      </c>
      <c r="I2065">
        <v>43</v>
      </c>
      <c r="J2065">
        <v>80.91</v>
      </c>
      <c r="K2065">
        <v>2.73</v>
      </c>
      <c r="L2065">
        <v>67.260000000000005</v>
      </c>
      <c r="M2065" t="s">
        <v>153</v>
      </c>
      <c r="N2065" t="s">
        <v>3666</v>
      </c>
      <c r="O2065" t="s">
        <v>3787</v>
      </c>
      <c r="P2065" t="s">
        <v>156</v>
      </c>
      <c r="Q2065" t="s">
        <v>157</v>
      </c>
      <c r="R2065" t="s">
        <v>158</v>
      </c>
      <c r="S2065">
        <v>114.17</v>
      </c>
      <c r="T2065">
        <v>22.28</v>
      </c>
    </row>
    <row r="2066" spans="1:20" x14ac:dyDescent="0.35">
      <c r="A2066" t="s">
        <v>3915</v>
      </c>
      <c r="B2066">
        <v>3300025702</v>
      </c>
      <c r="C2066">
        <v>2455146</v>
      </c>
      <c r="D2066">
        <v>152</v>
      </c>
      <c r="E2066">
        <v>23240</v>
      </c>
      <c r="F2066">
        <v>1</v>
      </c>
      <c r="G2066">
        <v>3</v>
      </c>
      <c r="H2066">
        <v>1</v>
      </c>
      <c r="I2066">
        <v>44</v>
      </c>
      <c r="J2066">
        <v>97.27</v>
      </c>
      <c r="K2066">
        <v>1.38</v>
      </c>
      <c r="L2066">
        <v>90.37</v>
      </c>
      <c r="M2066" t="s">
        <v>183</v>
      </c>
      <c r="N2066" t="s">
        <v>3789</v>
      </c>
      <c r="O2066" t="s">
        <v>3790</v>
      </c>
      <c r="P2066" t="s">
        <v>156</v>
      </c>
      <c r="Q2066" t="s">
        <v>157</v>
      </c>
      <c r="R2066" t="s">
        <v>158</v>
      </c>
      <c r="S2066">
        <v>114.17</v>
      </c>
      <c r="T2066">
        <v>22.28</v>
      </c>
    </row>
    <row r="2067" spans="1:20" x14ac:dyDescent="0.35">
      <c r="A2067" t="s">
        <v>3916</v>
      </c>
      <c r="B2067">
        <v>3300025702</v>
      </c>
      <c r="C2067">
        <v>2441790</v>
      </c>
      <c r="D2067">
        <v>151</v>
      </c>
      <c r="E2067">
        <v>25956</v>
      </c>
      <c r="F2067">
        <v>0</v>
      </c>
      <c r="G2067">
        <v>0</v>
      </c>
      <c r="H2067">
        <v>0</v>
      </c>
      <c r="I2067">
        <v>26</v>
      </c>
      <c r="J2067">
        <v>76.87</v>
      </c>
      <c r="K2067">
        <v>4.57</v>
      </c>
      <c r="L2067">
        <v>54.02</v>
      </c>
      <c r="M2067" t="s">
        <v>153</v>
      </c>
      <c r="N2067" t="s">
        <v>237</v>
      </c>
      <c r="O2067" t="s">
        <v>238</v>
      </c>
      <c r="P2067" t="s">
        <v>156</v>
      </c>
      <c r="Q2067" t="s">
        <v>157</v>
      </c>
      <c r="R2067" t="s">
        <v>158</v>
      </c>
      <c r="S2067">
        <v>114.17</v>
      </c>
      <c r="T2067">
        <v>22.28</v>
      </c>
    </row>
    <row r="2068" spans="1:20" x14ac:dyDescent="0.35">
      <c r="A2068" t="s">
        <v>3917</v>
      </c>
      <c r="B2068">
        <v>3300025702</v>
      </c>
      <c r="C2068">
        <v>2566570</v>
      </c>
      <c r="D2068">
        <v>436</v>
      </c>
      <c r="E2068">
        <v>6122</v>
      </c>
      <c r="F2068">
        <v>0</v>
      </c>
      <c r="G2068">
        <v>0</v>
      </c>
      <c r="H2068">
        <v>0</v>
      </c>
      <c r="I2068">
        <v>16</v>
      </c>
      <c r="J2068">
        <v>75.14</v>
      </c>
      <c r="K2068">
        <v>1.68</v>
      </c>
      <c r="L2068">
        <v>66.739999999999995</v>
      </c>
      <c r="M2068" t="s">
        <v>153</v>
      </c>
      <c r="N2068" t="s">
        <v>181</v>
      </c>
      <c r="O2068" t="s">
        <v>182</v>
      </c>
      <c r="P2068" t="s">
        <v>156</v>
      </c>
      <c r="Q2068" t="s">
        <v>157</v>
      </c>
      <c r="R2068" t="s">
        <v>158</v>
      </c>
      <c r="S2068">
        <v>114.17</v>
      </c>
      <c r="T2068">
        <v>22.28</v>
      </c>
    </row>
    <row r="2069" spans="1:20" x14ac:dyDescent="0.35">
      <c r="A2069" t="s">
        <v>3918</v>
      </c>
      <c r="B2069">
        <v>3300025702</v>
      </c>
      <c r="C2069">
        <v>2577583</v>
      </c>
      <c r="D2069">
        <v>197</v>
      </c>
      <c r="E2069">
        <v>21952</v>
      </c>
      <c r="F2069">
        <v>1</v>
      </c>
      <c r="G2069">
        <v>1</v>
      </c>
      <c r="H2069">
        <v>1</v>
      </c>
      <c r="I2069">
        <v>43</v>
      </c>
      <c r="J2069">
        <v>85.45</v>
      </c>
      <c r="K2069">
        <v>3.36</v>
      </c>
      <c r="L2069">
        <v>68.650000000000006</v>
      </c>
      <c r="M2069" t="s">
        <v>153</v>
      </c>
      <c r="N2069" t="s">
        <v>3919</v>
      </c>
      <c r="O2069" t="s">
        <v>3920</v>
      </c>
      <c r="P2069" t="s">
        <v>156</v>
      </c>
      <c r="Q2069" t="s">
        <v>157</v>
      </c>
      <c r="R2069" t="s">
        <v>158</v>
      </c>
      <c r="S2069">
        <v>114.17</v>
      </c>
      <c r="T2069">
        <v>22.28</v>
      </c>
    </row>
    <row r="2070" spans="1:20" x14ac:dyDescent="0.35">
      <c r="A2070" t="s">
        <v>3921</v>
      </c>
      <c r="B2070">
        <v>3300025702</v>
      </c>
      <c r="C2070">
        <v>944785</v>
      </c>
      <c r="D2070">
        <v>97</v>
      </c>
      <c r="E2070">
        <v>13087</v>
      </c>
      <c r="F2070">
        <v>0</v>
      </c>
      <c r="G2070">
        <v>1</v>
      </c>
      <c r="H2070">
        <v>1</v>
      </c>
      <c r="I2070">
        <v>42</v>
      </c>
      <c r="J2070">
        <v>63.89</v>
      </c>
      <c r="K2070">
        <v>0.93</v>
      </c>
      <c r="L2070">
        <v>59.24</v>
      </c>
      <c r="M2070" t="s">
        <v>153</v>
      </c>
      <c r="N2070" t="s">
        <v>3922</v>
      </c>
      <c r="O2070" t="s">
        <v>3923</v>
      </c>
      <c r="P2070" t="s">
        <v>156</v>
      </c>
      <c r="Q2070" t="s">
        <v>157</v>
      </c>
      <c r="R2070" t="s">
        <v>158</v>
      </c>
      <c r="S2070">
        <v>114.17</v>
      </c>
      <c r="T2070">
        <v>22.28</v>
      </c>
    </row>
    <row r="2071" spans="1:20" x14ac:dyDescent="0.35">
      <c r="A2071" t="s">
        <v>3924</v>
      </c>
      <c r="B2071">
        <v>3300025702</v>
      </c>
      <c r="C2071">
        <v>2790571</v>
      </c>
      <c r="D2071">
        <v>141</v>
      </c>
      <c r="E2071">
        <v>39852</v>
      </c>
      <c r="F2071">
        <v>0</v>
      </c>
      <c r="G2071">
        <v>1</v>
      </c>
      <c r="H2071">
        <v>0</v>
      </c>
      <c r="I2071">
        <v>30</v>
      </c>
      <c r="J2071">
        <v>84.87</v>
      </c>
      <c r="K2071">
        <v>4.41</v>
      </c>
      <c r="L2071">
        <v>62.82</v>
      </c>
      <c r="M2071" t="s">
        <v>153</v>
      </c>
      <c r="N2071" t="s">
        <v>3840</v>
      </c>
      <c r="O2071" t="s">
        <v>3841</v>
      </c>
      <c r="P2071" t="s">
        <v>156</v>
      </c>
      <c r="Q2071" t="s">
        <v>157</v>
      </c>
      <c r="R2071" t="s">
        <v>158</v>
      </c>
      <c r="S2071">
        <v>114.17</v>
      </c>
      <c r="T2071">
        <v>22.28</v>
      </c>
    </row>
    <row r="2072" spans="1:20" x14ac:dyDescent="0.35">
      <c r="A2072" t="s">
        <v>3925</v>
      </c>
      <c r="B2072">
        <v>3300025702</v>
      </c>
      <c r="C2072">
        <v>2993255</v>
      </c>
      <c r="D2072">
        <v>493</v>
      </c>
      <c r="E2072">
        <v>6520</v>
      </c>
      <c r="F2072">
        <v>0</v>
      </c>
      <c r="G2072">
        <v>1</v>
      </c>
      <c r="H2072">
        <v>0</v>
      </c>
      <c r="I2072">
        <v>27</v>
      </c>
      <c r="J2072">
        <v>76.400000000000006</v>
      </c>
      <c r="K2072">
        <v>3.37</v>
      </c>
      <c r="L2072">
        <v>59.55</v>
      </c>
      <c r="M2072" t="s">
        <v>153</v>
      </c>
      <c r="N2072" t="s">
        <v>169</v>
      </c>
      <c r="O2072" t="s">
        <v>170</v>
      </c>
      <c r="P2072" t="s">
        <v>156</v>
      </c>
      <c r="Q2072" t="s">
        <v>157</v>
      </c>
      <c r="R2072" t="s">
        <v>158</v>
      </c>
      <c r="S2072">
        <v>114.17</v>
      </c>
      <c r="T2072">
        <v>22.28</v>
      </c>
    </row>
    <row r="2073" spans="1:20" x14ac:dyDescent="0.35">
      <c r="A2073" t="s">
        <v>3926</v>
      </c>
      <c r="B2073">
        <v>3300025702</v>
      </c>
      <c r="C2073">
        <v>2663289</v>
      </c>
      <c r="D2073">
        <v>119</v>
      </c>
      <c r="E2073">
        <v>30001</v>
      </c>
      <c r="F2073">
        <v>1</v>
      </c>
      <c r="G2073">
        <v>1</v>
      </c>
      <c r="H2073">
        <v>1</v>
      </c>
      <c r="I2073">
        <v>41</v>
      </c>
      <c r="J2073">
        <v>97.2</v>
      </c>
      <c r="K2073">
        <v>0</v>
      </c>
      <c r="L2073">
        <v>97.2</v>
      </c>
      <c r="M2073" t="s">
        <v>153</v>
      </c>
      <c r="N2073" t="s">
        <v>3927</v>
      </c>
      <c r="O2073" t="s">
        <v>3793</v>
      </c>
      <c r="P2073" t="s">
        <v>156</v>
      </c>
      <c r="Q2073" t="s">
        <v>157</v>
      </c>
      <c r="R2073" t="s">
        <v>158</v>
      </c>
      <c r="S2073">
        <v>114.17</v>
      </c>
      <c r="T2073">
        <v>22.28</v>
      </c>
    </row>
    <row r="2074" spans="1:20" x14ac:dyDescent="0.35">
      <c r="A2074" t="s">
        <v>3928</v>
      </c>
      <c r="B2074">
        <v>3300025702</v>
      </c>
      <c r="C2074">
        <v>2690348</v>
      </c>
      <c r="D2074">
        <v>173</v>
      </c>
      <c r="E2074">
        <v>21517</v>
      </c>
      <c r="F2074">
        <v>0</v>
      </c>
      <c r="G2074">
        <v>1</v>
      </c>
      <c r="H2074">
        <v>0</v>
      </c>
      <c r="I2074">
        <v>41</v>
      </c>
      <c r="J2074">
        <v>90.18</v>
      </c>
      <c r="K2074">
        <v>1.29</v>
      </c>
      <c r="L2074">
        <v>83.73</v>
      </c>
      <c r="M2074" t="s">
        <v>153</v>
      </c>
      <c r="N2074" t="s">
        <v>3782</v>
      </c>
      <c r="O2074" t="s">
        <v>212</v>
      </c>
      <c r="P2074" t="s">
        <v>156</v>
      </c>
      <c r="Q2074" t="s">
        <v>157</v>
      </c>
      <c r="R2074" t="s">
        <v>158</v>
      </c>
      <c r="S2074">
        <v>114.17</v>
      </c>
      <c r="T2074">
        <v>22.28</v>
      </c>
    </row>
    <row r="2075" spans="1:20" x14ac:dyDescent="0.35">
      <c r="A2075" t="s">
        <v>3929</v>
      </c>
      <c r="B2075">
        <v>3300025702</v>
      </c>
      <c r="C2075">
        <v>2415446</v>
      </c>
      <c r="D2075">
        <v>226</v>
      </c>
      <c r="E2075">
        <v>15830</v>
      </c>
      <c r="F2075">
        <v>1</v>
      </c>
      <c r="G2075">
        <v>1</v>
      </c>
      <c r="H2075">
        <v>1</v>
      </c>
      <c r="I2075">
        <v>31</v>
      </c>
      <c r="J2075">
        <v>83.72</v>
      </c>
      <c r="K2075">
        <v>1.75</v>
      </c>
      <c r="L2075">
        <v>74.97</v>
      </c>
      <c r="M2075" t="s">
        <v>153</v>
      </c>
      <c r="N2075" t="s">
        <v>3930</v>
      </c>
      <c r="O2075" t="s">
        <v>1717</v>
      </c>
      <c r="P2075" t="s">
        <v>156</v>
      </c>
      <c r="Q2075" t="s">
        <v>157</v>
      </c>
      <c r="R2075" t="s">
        <v>158</v>
      </c>
      <c r="S2075">
        <v>114.17</v>
      </c>
      <c r="T2075">
        <v>22.28</v>
      </c>
    </row>
    <row r="2076" spans="1:20" x14ac:dyDescent="0.35">
      <c r="A2076" t="s">
        <v>3931</v>
      </c>
      <c r="B2076">
        <v>3300029233</v>
      </c>
      <c r="C2076">
        <v>995831</v>
      </c>
      <c r="D2076">
        <v>159</v>
      </c>
      <c r="E2076">
        <v>6768</v>
      </c>
      <c r="F2076">
        <v>0</v>
      </c>
      <c r="G2076">
        <v>0</v>
      </c>
      <c r="H2076">
        <v>0</v>
      </c>
      <c r="I2076">
        <v>11</v>
      </c>
      <c r="J2076">
        <v>60.89</v>
      </c>
      <c r="K2076">
        <v>0.13</v>
      </c>
      <c r="L2076">
        <v>60.24</v>
      </c>
      <c r="M2076" t="s">
        <v>153</v>
      </c>
      <c r="N2076" t="s">
        <v>3932</v>
      </c>
      <c r="O2076" t="s">
        <v>3933</v>
      </c>
      <c r="P2076" t="s">
        <v>156</v>
      </c>
      <c r="Q2076" t="s">
        <v>557</v>
      </c>
      <c r="R2076" t="s">
        <v>3934</v>
      </c>
      <c r="S2076">
        <v>17.659800000000001</v>
      </c>
      <c r="T2076">
        <v>59.844499999999996</v>
      </c>
    </row>
    <row r="2077" spans="1:20" x14ac:dyDescent="0.35">
      <c r="A2077" t="s">
        <v>3935</v>
      </c>
      <c r="B2077">
        <v>3300029233</v>
      </c>
      <c r="C2077">
        <v>1777023</v>
      </c>
      <c r="D2077">
        <v>160</v>
      </c>
      <c r="E2077">
        <v>15869</v>
      </c>
      <c r="F2077">
        <v>1</v>
      </c>
      <c r="G2077">
        <v>1</v>
      </c>
      <c r="H2077">
        <v>1</v>
      </c>
      <c r="I2077">
        <v>36</v>
      </c>
      <c r="J2077">
        <v>95.57</v>
      </c>
      <c r="K2077">
        <v>2.62</v>
      </c>
      <c r="L2077">
        <v>82.47</v>
      </c>
      <c r="M2077" t="s">
        <v>183</v>
      </c>
      <c r="N2077" t="s">
        <v>3936</v>
      </c>
      <c r="O2077" t="s">
        <v>3937</v>
      </c>
      <c r="P2077" t="s">
        <v>156</v>
      </c>
      <c r="Q2077" t="s">
        <v>557</v>
      </c>
      <c r="R2077" t="s">
        <v>3934</v>
      </c>
      <c r="S2077">
        <v>17.659800000000001</v>
      </c>
      <c r="T2077">
        <v>59.844499999999996</v>
      </c>
    </row>
    <row r="2078" spans="1:20" x14ac:dyDescent="0.35">
      <c r="A2078" t="s">
        <v>3938</v>
      </c>
      <c r="B2078">
        <v>3300029233</v>
      </c>
      <c r="C2078">
        <v>3186574</v>
      </c>
      <c r="D2078">
        <v>162</v>
      </c>
      <c r="E2078">
        <v>35346</v>
      </c>
      <c r="F2078">
        <v>1</v>
      </c>
      <c r="G2078">
        <v>1</v>
      </c>
      <c r="H2078">
        <v>0</v>
      </c>
      <c r="I2078">
        <v>47</v>
      </c>
      <c r="J2078">
        <v>96.83</v>
      </c>
      <c r="K2078">
        <v>4.41</v>
      </c>
      <c r="L2078">
        <v>74.78</v>
      </c>
      <c r="M2078" t="s">
        <v>153</v>
      </c>
      <c r="N2078" t="s">
        <v>2769</v>
      </c>
      <c r="O2078" t="s">
        <v>2770</v>
      </c>
      <c r="P2078" t="s">
        <v>156</v>
      </c>
      <c r="Q2078" t="s">
        <v>557</v>
      </c>
      <c r="R2078" t="s">
        <v>3934</v>
      </c>
      <c r="S2078">
        <v>17.659800000000001</v>
      </c>
      <c r="T2078">
        <v>59.844499999999996</v>
      </c>
    </row>
    <row r="2079" spans="1:20" x14ac:dyDescent="0.35">
      <c r="A2079" t="s">
        <v>104</v>
      </c>
      <c r="B2079">
        <v>3300029233</v>
      </c>
      <c r="C2079">
        <v>4157326</v>
      </c>
      <c r="D2079">
        <v>169</v>
      </c>
      <c r="E2079">
        <v>52997</v>
      </c>
      <c r="F2079">
        <v>1</v>
      </c>
      <c r="G2079">
        <v>1</v>
      </c>
      <c r="H2079">
        <v>1</v>
      </c>
      <c r="I2079">
        <v>46</v>
      </c>
      <c r="J2079">
        <v>97.67</v>
      </c>
      <c r="K2079">
        <v>2.73</v>
      </c>
      <c r="L2079">
        <v>84.02</v>
      </c>
      <c r="M2079" t="s">
        <v>183</v>
      </c>
      <c r="N2079" t="s">
        <v>673</v>
      </c>
      <c r="O2079" t="s">
        <v>674</v>
      </c>
      <c r="P2079" t="s">
        <v>156</v>
      </c>
      <c r="Q2079" t="s">
        <v>557</v>
      </c>
      <c r="R2079" t="s">
        <v>3934</v>
      </c>
      <c r="S2079">
        <v>17.659800000000001</v>
      </c>
      <c r="T2079">
        <v>59.844499999999996</v>
      </c>
    </row>
    <row r="2080" spans="1:20" x14ac:dyDescent="0.35">
      <c r="A2080" t="s">
        <v>3939</v>
      </c>
      <c r="B2080">
        <v>3300001594</v>
      </c>
      <c r="C2080">
        <v>2587565</v>
      </c>
      <c r="D2080">
        <v>427</v>
      </c>
      <c r="E2080">
        <v>6444</v>
      </c>
      <c r="F2080">
        <v>0</v>
      </c>
      <c r="G2080">
        <v>0</v>
      </c>
      <c r="H2080">
        <v>0</v>
      </c>
      <c r="I2080">
        <v>23</v>
      </c>
      <c r="J2080">
        <v>63.35</v>
      </c>
      <c r="K2080">
        <v>1.94</v>
      </c>
      <c r="L2080">
        <v>53.65</v>
      </c>
      <c r="M2080" t="s">
        <v>153</v>
      </c>
      <c r="N2080" t="s">
        <v>2305</v>
      </c>
      <c r="O2080" t="s">
        <v>2306</v>
      </c>
      <c r="P2080" t="s">
        <v>156</v>
      </c>
      <c r="Q2080" t="s">
        <v>557</v>
      </c>
      <c r="R2080" t="s">
        <v>698</v>
      </c>
      <c r="S2080">
        <v>-110.667</v>
      </c>
      <c r="T2080">
        <v>50.033299999999997</v>
      </c>
    </row>
    <row r="2081" spans="1:20" x14ac:dyDescent="0.35">
      <c r="A2081" t="s">
        <v>3940</v>
      </c>
      <c r="B2081">
        <v>3300001594</v>
      </c>
      <c r="C2081">
        <v>2820161</v>
      </c>
      <c r="D2081">
        <v>328</v>
      </c>
      <c r="E2081">
        <v>10904</v>
      </c>
      <c r="F2081">
        <v>0</v>
      </c>
      <c r="G2081">
        <v>0</v>
      </c>
      <c r="H2081">
        <v>0</v>
      </c>
      <c r="I2081">
        <v>40</v>
      </c>
      <c r="J2081">
        <v>86.9</v>
      </c>
      <c r="K2081">
        <v>4.84</v>
      </c>
      <c r="L2081">
        <v>62.7</v>
      </c>
      <c r="M2081" t="s">
        <v>153</v>
      </c>
      <c r="N2081" t="s">
        <v>3941</v>
      </c>
      <c r="O2081" t="s">
        <v>3942</v>
      </c>
      <c r="P2081" t="s">
        <v>156</v>
      </c>
      <c r="Q2081" t="s">
        <v>557</v>
      </c>
      <c r="R2081" t="s">
        <v>698</v>
      </c>
      <c r="S2081">
        <v>-110.667</v>
      </c>
      <c r="T2081">
        <v>50.033299999999997</v>
      </c>
    </row>
    <row r="2082" spans="1:20" x14ac:dyDescent="0.35">
      <c r="A2082" t="s">
        <v>3943</v>
      </c>
      <c r="B2082">
        <v>3300001594</v>
      </c>
      <c r="C2082">
        <v>1748693</v>
      </c>
      <c r="D2082">
        <v>154</v>
      </c>
      <c r="E2082">
        <v>14530</v>
      </c>
      <c r="F2082">
        <v>2</v>
      </c>
      <c r="G2082">
        <v>1</v>
      </c>
      <c r="H2082">
        <v>1</v>
      </c>
      <c r="I2082">
        <v>36</v>
      </c>
      <c r="J2082">
        <v>94.92</v>
      </c>
      <c r="K2082">
        <v>2.19</v>
      </c>
      <c r="L2082">
        <v>83.97</v>
      </c>
      <c r="M2082" t="s">
        <v>153</v>
      </c>
      <c r="N2082" t="s">
        <v>721</v>
      </c>
      <c r="O2082" t="s">
        <v>722</v>
      </c>
      <c r="P2082" t="s">
        <v>156</v>
      </c>
      <c r="Q2082" t="s">
        <v>557</v>
      </c>
      <c r="R2082" t="s">
        <v>698</v>
      </c>
      <c r="S2082">
        <v>-110.667</v>
      </c>
      <c r="T2082">
        <v>50.033299999999997</v>
      </c>
    </row>
    <row r="2083" spans="1:20" x14ac:dyDescent="0.35">
      <c r="A2083" t="s">
        <v>3944</v>
      </c>
      <c r="B2083">
        <v>3300001594</v>
      </c>
      <c r="C2083">
        <v>1376969</v>
      </c>
      <c r="D2083">
        <v>129</v>
      </c>
      <c r="E2083">
        <v>15114</v>
      </c>
      <c r="F2083">
        <v>0</v>
      </c>
      <c r="G2083">
        <v>0</v>
      </c>
      <c r="H2083">
        <v>0</v>
      </c>
      <c r="I2083">
        <v>30</v>
      </c>
      <c r="J2083">
        <v>82.18</v>
      </c>
      <c r="K2083">
        <v>1.6</v>
      </c>
      <c r="L2083">
        <v>74.180000000000007</v>
      </c>
      <c r="M2083" t="s">
        <v>153</v>
      </c>
      <c r="N2083" t="s">
        <v>3945</v>
      </c>
      <c r="O2083" t="s">
        <v>3946</v>
      </c>
      <c r="P2083" t="s">
        <v>156</v>
      </c>
      <c r="Q2083" t="s">
        <v>557</v>
      </c>
      <c r="R2083" t="s">
        <v>698</v>
      </c>
      <c r="S2083">
        <v>-110.667</v>
      </c>
      <c r="T2083">
        <v>50.033299999999997</v>
      </c>
    </row>
    <row r="2084" spans="1:20" x14ac:dyDescent="0.35">
      <c r="A2084" t="s">
        <v>3947</v>
      </c>
      <c r="B2084">
        <v>3300001594</v>
      </c>
      <c r="C2084">
        <v>1533596</v>
      </c>
      <c r="D2084">
        <v>7</v>
      </c>
      <c r="E2084">
        <v>395774</v>
      </c>
      <c r="F2084">
        <v>1</v>
      </c>
      <c r="G2084">
        <v>1</v>
      </c>
      <c r="H2084">
        <v>1</v>
      </c>
      <c r="I2084">
        <v>44</v>
      </c>
      <c r="J2084">
        <v>75.86</v>
      </c>
      <c r="K2084">
        <v>0</v>
      </c>
      <c r="L2084">
        <v>75.86</v>
      </c>
      <c r="M2084" t="s">
        <v>153</v>
      </c>
      <c r="N2084" t="s">
        <v>3948</v>
      </c>
      <c r="O2084" t="s">
        <v>3949</v>
      </c>
      <c r="P2084" t="s">
        <v>156</v>
      </c>
      <c r="Q2084" t="s">
        <v>557</v>
      </c>
      <c r="R2084" t="s">
        <v>698</v>
      </c>
      <c r="S2084">
        <v>-110.667</v>
      </c>
      <c r="T2084">
        <v>50.033299999999997</v>
      </c>
    </row>
    <row r="2085" spans="1:20" x14ac:dyDescent="0.35">
      <c r="A2085" t="s">
        <v>3950</v>
      </c>
      <c r="B2085">
        <v>3300001594</v>
      </c>
      <c r="C2085">
        <v>1546944</v>
      </c>
      <c r="D2085">
        <v>79</v>
      </c>
      <c r="E2085">
        <v>37300</v>
      </c>
      <c r="F2085">
        <v>1</v>
      </c>
      <c r="G2085">
        <v>0</v>
      </c>
      <c r="H2085">
        <v>1</v>
      </c>
      <c r="I2085">
        <v>29</v>
      </c>
      <c r="J2085">
        <v>67.319999999999993</v>
      </c>
      <c r="K2085">
        <v>2.68</v>
      </c>
      <c r="L2085">
        <v>53.92</v>
      </c>
      <c r="M2085" t="s">
        <v>153</v>
      </c>
      <c r="N2085" t="s">
        <v>3951</v>
      </c>
      <c r="O2085" t="s">
        <v>3952</v>
      </c>
      <c r="P2085" t="s">
        <v>156</v>
      </c>
      <c r="Q2085" t="s">
        <v>557</v>
      </c>
      <c r="R2085" t="s">
        <v>698</v>
      </c>
      <c r="S2085">
        <v>-110.667</v>
      </c>
      <c r="T2085">
        <v>50.033299999999997</v>
      </c>
    </row>
    <row r="2086" spans="1:20" x14ac:dyDescent="0.35">
      <c r="A2086" t="s">
        <v>3953</v>
      </c>
      <c r="B2086">
        <v>3300001594</v>
      </c>
      <c r="C2086">
        <v>1299444</v>
      </c>
      <c r="D2086">
        <v>142</v>
      </c>
      <c r="E2086">
        <v>12328</v>
      </c>
      <c r="F2086">
        <v>0</v>
      </c>
      <c r="G2086">
        <v>1</v>
      </c>
      <c r="H2086">
        <v>1</v>
      </c>
      <c r="I2086">
        <v>38</v>
      </c>
      <c r="J2086">
        <v>82.33</v>
      </c>
      <c r="K2086">
        <v>1.29</v>
      </c>
      <c r="L2086">
        <v>75.88</v>
      </c>
      <c r="M2086" t="s">
        <v>153</v>
      </c>
      <c r="N2086" t="s">
        <v>3954</v>
      </c>
      <c r="O2086" t="s">
        <v>3955</v>
      </c>
      <c r="P2086" t="s">
        <v>156</v>
      </c>
      <c r="Q2086" t="s">
        <v>557</v>
      </c>
      <c r="R2086" t="s">
        <v>698</v>
      </c>
      <c r="S2086">
        <v>-110.667</v>
      </c>
      <c r="T2086">
        <v>50.033299999999997</v>
      </c>
    </row>
    <row r="2087" spans="1:20" x14ac:dyDescent="0.35">
      <c r="A2087" t="s">
        <v>3956</v>
      </c>
      <c r="B2087">
        <v>3300001594</v>
      </c>
      <c r="C2087">
        <v>1329168</v>
      </c>
      <c r="D2087">
        <v>87</v>
      </c>
      <c r="E2087">
        <v>26479</v>
      </c>
      <c r="F2087">
        <v>0</v>
      </c>
      <c r="G2087">
        <v>0</v>
      </c>
      <c r="H2087">
        <v>0</v>
      </c>
      <c r="I2087">
        <v>20</v>
      </c>
      <c r="J2087">
        <v>61.92</v>
      </c>
      <c r="K2087">
        <v>1.63</v>
      </c>
      <c r="L2087">
        <v>53.77</v>
      </c>
      <c r="M2087" t="s">
        <v>153</v>
      </c>
      <c r="N2087" t="s">
        <v>3957</v>
      </c>
      <c r="O2087" t="s">
        <v>3958</v>
      </c>
      <c r="P2087" t="s">
        <v>156</v>
      </c>
      <c r="Q2087" t="s">
        <v>557</v>
      </c>
      <c r="R2087" t="s">
        <v>698</v>
      </c>
      <c r="S2087">
        <v>-110.667</v>
      </c>
      <c r="T2087">
        <v>50.033299999999997</v>
      </c>
    </row>
    <row r="2088" spans="1:20" x14ac:dyDescent="0.35">
      <c r="A2088" t="s">
        <v>96</v>
      </c>
      <c r="B2088">
        <v>3300001594</v>
      </c>
      <c r="C2088">
        <v>2406013</v>
      </c>
      <c r="D2088">
        <v>26</v>
      </c>
      <c r="E2088">
        <v>154034</v>
      </c>
      <c r="F2088">
        <v>1</v>
      </c>
      <c r="G2088">
        <v>1</v>
      </c>
      <c r="H2088">
        <v>2</v>
      </c>
      <c r="I2088">
        <v>47</v>
      </c>
      <c r="J2088">
        <v>91.91</v>
      </c>
      <c r="K2088">
        <v>3.42</v>
      </c>
      <c r="L2088">
        <v>74.81</v>
      </c>
      <c r="M2088" t="s">
        <v>183</v>
      </c>
      <c r="N2088" t="s">
        <v>2451</v>
      </c>
      <c r="O2088" t="s">
        <v>2452</v>
      </c>
      <c r="P2088" t="s">
        <v>156</v>
      </c>
      <c r="Q2088" t="s">
        <v>557</v>
      </c>
      <c r="R2088" t="s">
        <v>698</v>
      </c>
      <c r="S2088">
        <v>-110.667</v>
      </c>
      <c r="T2088">
        <v>50.033299999999997</v>
      </c>
    </row>
    <row r="2089" spans="1:20" x14ac:dyDescent="0.35">
      <c r="A2089" t="s">
        <v>3959</v>
      </c>
      <c r="B2089">
        <v>3300001594</v>
      </c>
      <c r="C2089">
        <v>4395499</v>
      </c>
      <c r="D2089">
        <v>72</v>
      </c>
      <c r="E2089">
        <v>104235</v>
      </c>
      <c r="F2089">
        <v>1</v>
      </c>
      <c r="G2089">
        <v>0</v>
      </c>
      <c r="H2089">
        <v>0</v>
      </c>
      <c r="I2089">
        <v>51</v>
      </c>
      <c r="J2089">
        <v>97.64</v>
      </c>
      <c r="K2089">
        <v>3.48</v>
      </c>
      <c r="L2089">
        <v>80.239999999999995</v>
      </c>
      <c r="M2089" t="s">
        <v>153</v>
      </c>
      <c r="N2089" t="s">
        <v>3960</v>
      </c>
      <c r="O2089" t="s">
        <v>3961</v>
      </c>
      <c r="P2089" t="s">
        <v>156</v>
      </c>
      <c r="Q2089" t="s">
        <v>557</v>
      </c>
      <c r="R2089" t="s">
        <v>698</v>
      </c>
      <c r="S2089">
        <v>-110.667</v>
      </c>
      <c r="T2089">
        <v>50.033299999999997</v>
      </c>
    </row>
    <row r="2090" spans="1:20" x14ac:dyDescent="0.35">
      <c r="A2090" t="s">
        <v>3962</v>
      </c>
      <c r="B2090">
        <v>3300001594</v>
      </c>
      <c r="C2090">
        <v>1855844</v>
      </c>
      <c r="D2090">
        <v>303</v>
      </c>
      <c r="E2090">
        <v>6595</v>
      </c>
      <c r="F2090">
        <v>0</v>
      </c>
      <c r="G2090">
        <v>0</v>
      </c>
      <c r="H2090">
        <v>0</v>
      </c>
      <c r="I2090">
        <v>32</v>
      </c>
      <c r="J2090">
        <v>65.11</v>
      </c>
      <c r="K2090">
        <v>2.94</v>
      </c>
      <c r="L2090">
        <v>50.41</v>
      </c>
      <c r="M2090" t="s">
        <v>153</v>
      </c>
      <c r="N2090" t="s">
        <v>208</v>
      </c>
      <c r="O2090" t="s">
        <v>1972</v>
      </c>
      <c r="P2090" t="s">
        <v>156</v>
      </c>
      <c r="Q2090" t="s">
        <v>557</v>
      </c>
      <c r="R2090" t="s">
        <v>698</v>
      </c>
      <c r="S2090">
        <v>-110.667</v>
      </c>
      <c r="T2090">
        <v>50.033299999999997</v>
      </c>
    </row>
    <row r="2091" spans="1:20" x14ac:dyDescent="0.35">
      <c r="A2091" t="s">
        <v>3963</v>
      </c>
      <c r="B2091">
        <v>3300001594</v>
      </c>
      <c r="C2091">
        <v>1778740</v>
      </c>
      <c r="D2091">
        <v>134</v>
      </c>
      <c r="E2091">
        <v>23451</v>
      </c>
      <c r="F2091">
        <v>0</v>
      </c>
      <c r="G2091">
        <v>0</v>
      </c>
      <c r="H2091">
        <v>0</v>
      </c>
      <c r="I2091">
        <v>40</v>
      </c>
      <c r="J2091">
        <v>88.92</v>
      </c>
      <c r="K2091">
        <v>2.83</v>
      </c>
      <c r="L2091">
        <v>74.77</v>
      </c>
      <c r="M2091" t="s">
        <v>153</v>
      </c>
      <c r="N2091" t="s">
        <v>2447</v>
      </c>
      <c r="O2091" t="s">
        <v>2448</v>
      </c>
      <c r="P2091" t="s">
        <v>156</v>
      </c>
      <c r="Q2091" t="s">
        <v>557</v>
      </c>
      <c r="R2091" t="s">
        <v>698</v>
      </c>
      <c r="S2091">
        <v>-110.667</v>
      </c>
      <c r="T2091">
        <v>50.033299999999997</v>
      </c>
    </row>
    <row r="2092" spans="1:20" x14ac:dyDescent="0.35">
      <c r="A2092" t="s">
        <v>3964</v>
      </c>
      <c r="B2092">
        <v>3300001594</v>
      </c>
      <c r="C2092">
        <v>1940971</v>
      </c>
      <c r="D2092">
        <v>49</v>
      </c>
      <c r="E2092">
        <v>54178</v>
      </c>
      <c r="F2092">
        <v>0</v>
      </c>
      <c r="G2092">
        <v>2</v>
      </c>
      <c r="H2092">
        <v>0</v>
      </c>
      <c r="I2092">
        <v>37</v>
      </c>
      <c r="J2092">
        <v>85.34</v>
      </c>
      <c r="K2092">
        <v>4.41</v>
      </c>
      <c r="L2092">
        <v>63.29</v>
      </c>
      <c r="M2092" t="s">
        <v>153</v>
      </c>
      <c r="N2092" t="s">
        <v>3965</v>
      </c>
      <c r="O2092" t="s">
        <v>3966</v>
      </c>
      <c r="P2092" t="s">
        <v>156</v>
      </c>
      <c r="Q2092" t="s">
        <v>557</v>
      </c>
      <c r="R2092" t="s">
        <v>698</v>
      </c>
      <c r="S2092">
        <v>-110.667</v>
      </c>
      <c r="T2092">
        <v>50.033299999999997</v>
      </c>
    </row>
    <row r="2093" spans="1:20" x14ac:dyDescent="0.35">
      <c r="A2093" t="s">
        <v>3967</v>
      </c>
      <c r="B2093">
        <v>3300001594</v>
      </c>
      <c r="C2093">
        <v>1881781</v>
      </c>
      <c r="D2093">
        <v>16</v>
      </c>
      <c r="E2093">
        <v>292398</v>
      </c>
      <c r="F2093">
        <v>0</v>
      </c>
      <c r="G2093">
        <v>0</v>
      </c>
      <c r="H2093">
        <v>0</v>
      </c>
      <c r="I2093">
        <v>17</v>
      </c>
      <c r="J2093">
        <v>50.97</v>
      </c>
      <c r="K2093">
        <v>0</v>
      </c>
      <c r="L2093">
        <v>50.97</v>
      </c>
      <c r="M2093" t="s">
        <v>153</v>
      </c>
      <c r="N2093" t="s">
        <v>3968</v>
      </c>
      <c r="O2093" t="s">
        <v>3969</v>
      </c>
      <c r="P2093" t="s">
        <v>156</v>
      </c>
      <c r="Q2093" t="s">
        <v>557</v>
      </c>
      <c r="R2093" t="s">
        <v>698</v>
      </c>
      <c r="S2093">
        <v>-110.667</v>
      </c>
      <c r="T2093">
        <v>50.033299999999997</v>
      </c>
    </row>
    <row r="2094" spans="1:20" x14ac:dyDescent="0.35">
      <c r="A2094" t="s">
        <v>3970</v>
      </c>
      <c r="B2094">
        <v>3300001594</v>
      </c>
      <c r="C2094">
        <v>940955</v>
      </c>
      <c r="D2094">
        <v>19</v>
      </c>
      <c r="E2094">
        <v>135577</v>
      </c>
      <c r="F2094">
        <v>1</v>
      </c>
      <c r="G2094">
        <v>1</v>
      </c>
      <c r="H2094">
        <v>1</v>
      </c>
      <c r="I2094">
        <v>45</v>
      </c>
      <c r="J2094">
        <v>66.099999999999994</v>
      </c>
      <c r="K2094">
        <v>2.14</v>
      </c>
      <c r="L2094">
        <v>55.4</v>
      </c>
      <c r="M2094" t="s">
        <v>153</v>
      </c>
      <c r="N2094" t="s">
        <v>3971</v>
      </c>
      <c r="O2094" t="s">
        <v>3972</v>
      </c>
      <c r="P2094" t="s">
        <v>156</v>
      </c>
      <c r="Q2094" t="s">
        <v>557</v>
      </c>
      <c r="R2094" t="s">
        <v>698</v>
      </c>
      <c r="S2094">
        <v>-110.667</v>
      </c>
      <c r="T2094">
        <v>50.033299999999997</v>
      </c>
    </row>
    <row r="2095" spans="1:20" x14ac:dyDescent="0.35">
      <c r="A2095" t="s">
        <v>3973</v>
      </c>
      <c r="B2095">
        <v>3300001594</v>
      </c>
      <c r="C2095">
        <v>920016</v>
      </c>
      <c r="D2095">
        <v>61</v>
      </c>
      <c r="E2095">
        <v>27898</v>
      </c>
      <c r="F2095">
        <v>2</v>
      </c>
      <c r="G2095">
        <v>1</v>
      </c>
      <c r="H2095">
        <v>1</v>
      </c>
      <c r="I2095">
        <v>49</v>
      </c>
      <c r="J2095">
        <v>81.849999999999994</v>
      </c>
      <c r="K2095">
        <v>1.19</v>
      </c>
      <c r="L2095">
        <v>75.900000000000006</v>
      </c>
      <c r="M2095" t="s">
        <v>153</v>
      </c>
      <c r="N2095" t="s">
        <v>3974</v>
      </c>
      <c r="O2095" t="s">
        <v>3975</v>
      </c>
      <c r="P2095" t="s">
        <v>156</v>
      </c>
      <c r="Q2095" t="s">
        <v>557</v>
      </c>
      <c r="R2095" t="s">
        <v>698</v>
      </c>
      <c r="S2095">
        <v>-110.667</v>
      </c>
      <c r="T2095">
        <v>50.033299999999997</v>
      </c>
    </row>
    <row r="2096" spans="1:20" x14ac:dyDescent="0.35">
      <c r="A2096" t="s">
        <v>3976</v>
      </c>
      <c r="B2096">
        <v>3300001594</v>
      </c>
      <c r="C2096">
        <v>1019532</v>
      </c>
      <c r="D2096">
        <v>9</v>
      </c>
      <c r="E2096">
        <v>188842</v>
      </c>
      <c r="F2096">
        <v>1</v>
      </c>
      <c r="G2096">
        <v>1</v>
      </c>
      <c r="H2096">
        <v>1</v>
      </c>
      <c r="I2096">
        <v>39</v>
      </c>
      <c r="J2096">
        <v>57.72</v>
      </c>
      <c r="K2096">
        <v>0.41</v>
      </c>
      <c r="L2096">
        <v>55.67</v>
      </c>
      <c r="M2096" t="s">
        <v>153</v>
      </c>
      <c r="N2096" t="s">
        <v>3977</v>
      </c>
      <c r="O2096" t="s">
        <v>3978</v>
      </c>
      <c r="P2096" t="s">
        <v>156</v>
      </c>
      <c r="Q2096" t="s">
        <v>557</v>
      </c>
      <c r="R2096" t="s">
        <v>698</v>
      </c>
      <c r="S2096">
        <v>-110.667</v>
      </c>
      <c r="T2096">
        <v>50.033299999999997</v>
      </c>
    </row>
    <row r="2097" spans="1:20" x14ac:dyDescent="0.35">
      <c r="A2097" t="s">
        <v>3979</v>
      </c>
      <c r="B2097">
        <v>3300001594</v>
      </c>
      <c r="C2097">
        <v>903918</v>
      </c>
      <c r="D2097">
        <v>5</v>
      </c>
      <c r="E2097">
        <v>535372</v>
      </c>
      <c r="F2097">
        <v>1</v>
      </c>
      <c r="G2097">
        <v>1</v>
      </c>
      <c r="H2097">
        <v>1</v>
      </c>
      <c r="I2097">
        <v>45</v>
      </c>
      <c r="J2097">
        <v>65.430000000000007</v>
      </c>
      <c r="K2097">
        <v>0</v>
      </c>
      <c r="L2097">
        <v>65.430000000000007</v>
      </c>
      <c r="M2097" t="s">
        <v>153</v>
      </c>
      <c r="N2097" t="s">
        <v>3980</v>
      </c>
      <c r="O2097" t="s">
        <v>3194</v>
      </c>
      <c r="P2097" t="s">
        <v>156</v>
      </c>
      <c r="Q2097" t="s">
        <v>557</v>
      </c>
      <c r="R2097" t="s">
        <v>698</v>
      </c>
      <c r="S2097">
        <v>-110.667</v>
      </c>
      <c r="T2097">
        <v>50.033299999999997</v>
      </c>
    </row>
    <row r="2098" spans="1:20" x14ac:dyDescent="0.35">
      <c r="A2098" t="s">
        <v>3981</v>
      </c>
      <c r="B2098">
        <v>3300001594</v>
      </c>
      <c r="C2098">
        <v>985296</v>
      </c>
      <c r="D2098">
        <v>5</v>
      </c>
      <c r="E2098">
        <v>200930</v>
      </c>
      <c r="F2098">
        <v>1</v>
      </c>
      <c r="G2098">
        <v>1</v>
      </c>
      <c r="H2098">
        <v>1</v>
      </c>
      <c r="I2098">
        <v>42</v>
      </c>
      <c r="J2098">
        <v>64.349999999999994</v>
      </c>
      <c r="K2098">
        <v>1.85</v>
      </c>
      <c r="L2098">
        <v>55.1</v>
      </c>
      <c r="M2098" t="s">
        <v>153</v>
      </c>
      <c r="N2098" t="s">
        <v>3982</v>
      </c>
      <c r="O2098" t="s">
        <v>3983</v>
      </c>
      <c r="P2098" t="s">
        <v>156</v>
      </c>
      <c r="Q2098" t="s">
        <v>557</v>
      </c>
      <c r="R2098" t="s">
        <v>698</v>
      </c>
      <c r="S2098">
        <v>-110.667</v>
      </c>
      <c r="T2098">
        <v>50.033299999999997</v>
      </c>
    </row>
    <row r="2099" spans="1:20" x14ac:dyDescent="0.35">
      <c r="A2099" t="s">
        <v>3984</v>
      </c>
      <c r="B2099">
        <v>3300001594</v>
      </c>
      <c r="C2099">
        <v>646976</v>
      </c>
      <c r="D2099">
        <v>34</v>
      </c>
      <c r="E2099">
        <v>31249</v>
      </c>
      <c r="F2099">
        <v>2</v>
      </c>
      <c r="G2099">
        <v>1</v>
      </c>
      <c r="H2099">
        <v>2</v>
      </c>
      <c r="I2099">
        <v>36</v>
      </c>
      <c r="J2099">
        <v>56.78</v>
      </c>
      <c r="K2099">
        <v>0</v>
      </c>
      <c r="L2099">
        <v>56.78</v>
      </c>
      <c r="M2099" t="s">
        <v>153</v>
      </c>
      <c r="N2099" t="s">
        <v>3985</v>
      </c>
      <c r="O2099" t="s">
        <v>3986</v>
      </c>
      <c r="P2099" t="s">
        <v>156</v>
      </c>
      <c r="Q2099" t="s">
        <v>557</v>
      </c>
      <c r="R2099" t="s">
        <v>698</v>
      </c>
      <c r="S2099">
        <v>-110.667</v>
      </c>
      <c r="T2099">
        <v>50.033299999999997</v>
      </c>
    </row>
    <row r="2100" spans="1:20" x14ac:dyDescent="0.35">
      <c r="A2100" t="s">
        <v>3987</v>
      </c>
      <c r="B2100">
        <v>3300001567</v>
      </c>
      <c r="C2100">
        <v>4547720</v>
      </c>
      <c r="D2100">
        <v>94</v>
      </c>
      <c r="E2100">
        <v>82310</v>
      </c>
      <c r="F2100">
        <v>0</v>
      </c>
      <c r="G2100">
        <v>4</v>
      </c>
      <c r="H2100">
        <v>3</v>
      </c>
      <c r="I2100">
        <v>63</v>
      </c>
      <c r="J2100">
        <v>98.27</v>
      </c>
      <c r="K2100">
        <v>1.58</v>
      </c>
      <c r="L2100">
        <v>90.37</v>
      </c>
      <c r="M2100" t="s">
        <v>153</v>
      </c>
      <c r="N2100" t="s">
        <v>3988</v>
      </c>
      <c r="O2100" t="s">
        <v>3989</v>
      </c>
      <c r="P2100" t="s">
        <v>156</v>
      </c>
      <c r="Q2100" t="s">
        <v>557</v>
      </c>
      <c r="R2100" t="s">
        <v>698</v>
      </c>
      <c r="S2100">
        <v>-114</v>
      </c>
      <c r="T2100">
        <v>54</v>
      </c>
    </row>
    <row r="2101" spans="1:20" x14ac:dyDescent="0.35">
      <c r="A2101" t="s">
        <v>3990</v>
      </c>
      <c r="B2101">
        <v>3300001567</v>
      </c>
      <c r="C2101">
        <v>6241636</v>
      </c>
      <c r="D2101">
        <v>223</v>
      </c>
      <c r="E2101">
        <v>42818</v>
      </c>
      <c r="F2101">
        <v>1</v>
      </c>
      <c r="G2101">
        <v>1</v>
      </c>
      <c r="H2101">
        <v>3</v>
      </c>
      <c r="I2101">
        <v>59</v>
      </c>
      <c r="J2101">
        <v>97.69</v>
      </c>
      <c r="K2101">
        <v>4.16</v>
      </c>
      <c r="L2101">
        <v>76.89</v>
      </c>
      <c r="M2101" t="s">
        <v>183</v>
      </c>
      <c r="N2101" t="s">
        <v>3991</v>
      </c>
      <c r="O2101" t="s">
        <v>3992</v>
      </c>
      <c r="P2101" t="s">
        <v>156</v>
      </c>
      <c r="Q2101" t="s">
        <v>557</v>
      </c>
      <c r="R2101" t="s">
        <v>698</v>
      </c>
      <c r="S2101">
        <v>-114</v>
      </c>
      <c r="T2101">
        <v>54</v>
      </c>
    </row>
    <row r="2102" spans="1:20" x14ac:dyDescent="0.35">
      <c r="A2102" t="s">
        <v>3993</v>
      </c>
      <c r="B2102">
        <v>3300001567</v>
      </c>
      <c r="C2102">
        <v>4683319</v>
      </c>
      <c r="D2102">
        <v>128</v>
      </c>
      <c r="E2102">
        <v>57422</v>
      </c>
      <c r="F2102">
        <v>0</v>
      </c>
      <c r="G2102">
        <v>1</v>
      </c>
      <c r="H2102">
        <v>0</v>
      </c>
      <c r="I2102">
        <v>50</v>
      </c>
      <c r="J2102">
        <v>94.19</v>
      </c>
      <c r="K2102">
        <v>1.18</v>
      </c>
      <c r="L2102">
        <v>88.29</v>
      </c>
      <c r="M2102" t="s">
        <v>153</v>
      </c>
      <c r="N2102" t="s">
        <v>3994</v>
      </c>
      <c r="O2102" t="s">
        <v>3995</v>
      </c>
      <c r="P2102" t="s">
        <v>156</v>
      </c>
      <c r="Q2102" t="s">
        <v>557</v>
      </c>
      <c r="R2102" t="s">
        <v>698</v>
      </c>
      <c r="S2102">
        <v>-114</v>
      </c>
      <c r="T2102">
        <v>54</v>
      </c>
    </row>
    <row r="2103" spans="1:20" x14ac:dyDescent="0.35">
      <c r="A2103" t="s">
        <v>3996</v>
      </c>
      <c r="B2103">
        <v>3300001567</v>
      </c>
      <c r="C2103">
        <v>871521</v>
      </c>
      <c r="D2103">
        <v>149</v>
      </c>
      <c r="E2103">
        <v>6067</v>
      </c>
      <c r="F2103">
        <v>0</v>
      </c>
      <c r="G2103">
        <v>1</v>
      </c>
      <c r="H2103">
        <v>1</v>
      </c>
      <c r="I2103">
        <v>14</v>
      </c>
      <c r="J2103">
        <v>73.05</v>
      </c>
      <c r="K2103">
        <v>0</v>
      </c>
      <c r="L2103">
        <v>73.05</v>
      </c>
      <c r="M2103" t="s">
        <v>153</v>
      </c>
      <c r="N2103" t="s">
        <v>3997</v>
      </c>
      <c r="O2103" t="s">
        <v>3998</v>
      </c>
      <c r="P2103" t="s">
        <v>156</v>
      </c>
      <c r="Q2103" t="s">
        <v>557</v>
      </c>
      <c r="R2103" t="s">
        <v>698</v>
      </c>
      <c r="S2103">
        <v>-114</v>
      </c>
      <c r="T2103">
        <v>54</v>
      </c>
    </row>
    <row r="2104" spans="1:20" x14ac:dyDescent="0.35">
      <c r="A2104" t="s">
        <v>3999</v>
      </c>
      <c r="B2104">
        <v>3300001567</v>
      </c>
      <c r="C2104">
        <v>925548</v>
      </c>
      <c r="D2104">
        <v>103</v>
      </c>
      <c r="E2104">
        <v>10672</v>
      </c>
      <c r="F2104">
        <v>0</v>
      </c>
      <c r="G2104">
        <v>1</v>
      </c>
      <c r="H2104">
        <v>0</v>
      </c>
      <c r="I2104">
        <v>43</v>
      </c>
      <c r="J2104">
        <v>53.93</v>
      </c>
      <c r="K2104">
        <v>0.5</v>
      </c>
      <c r="L2104">
        <v>51.43</v>
      </c>
      <c r="M2104" t="s">
        <v>153</v>
      </c>
      <c r="N2104" t="s">
        <v>4000</v>
      </c>
      <c r="O2104" t="s">
        <v>4001</v>
      </c>
      <c r="P2104" t="s">
        <v>156</v>
      </c>
      <c r="Q2104" t="s">
        <v>557</v>
      </c>
      <c r="R2104" t="s">
        <v>698</v>
      </c>
      <c r="S2104">
        <v>-114</v>
      </c>
      <c r="T2104">
        <v>54</v>
      </c>
    </row>
    <row r="2105" spans="1:20" x14ac:dyDescent="0.35">
      <c r="A2105" t="s">
        <v>4002</v>
      </c>
      <c r="B2105">
        <v>3300001567</v>
      </c>
      <c r="C2105">
        <v>2159049</v>
      </c>
      <c r="D2105">
        <v>29</v>
      </c>
      <c r="E2105">
        <v>118405</v>
      </c>
      <c r="F2105">
        <v>3</v>
      </c>
      <c r="G2105">
        <v>1</v>
      </c>
      <c r="H2105">
        <v>0</v>
      </c>
      <c r="I2105">
        <v>34</v>
      </c>
      <c r="J2105">
        <v>76.27</v>
      </c>
      <c r="K2105">
        <v>0</v>
      </c>
      <c r="L2105">
        <v>76.27</v>
      </c>
      <c r="M2105" t="s">
        <v>153</v>
      </c>
      <c r="N2105" t="s">
        <v>4003</v>
      </c>
      <c r="O2105" t="s">
        <v>4004</v>
      </c>
      <c r="P2105" t="s">
        <v>156</v>
      </c>
      <c r="Q2105" t="s">
        <v>557</v>
      </c>
      <c r="R2105" t="s">
        <v>698</v>
      </c>
      <c r="S2105">
        <v>-114</v>
      </c>
      <c r="T2105">
        <v>54</v>
      </c>
    </row>
    <row r="2106" spans="1:20" x14ac:dyDescent="0.35">
      <c r="A2106" t="s">
        <v>4005</v>
      </c>
      <c r="B2106">
        <v>3300001567</v>
      </c>
      <c r="C2106">
        <v>1852212</v>
      </c>
      <c r="D2106">
        <v>287</v>
      </c>
      <c r="E2106">
        <v>7054</v>
      </c>
      <c r="F2106">
        <v>0</v>
      </c>
      <c r="G2106">
        <v>1</v>
      </c>
      <c r="H2106">
        <v>0</v>
      </c>
      <c r="I2106">
        <v>26</v>
      </c>
      <c r="J2106">
        <v>66.42</v>
      </c>
      <c r="K2106">
        <v>2.2000000000000002</v>
      </c>
      <c r="L2106">
        <v>55.42</v>
      </c>
      <c r="M2106" t="s">
        <v>153</v>
      </c>
      <c r="N2106" t="s">
        <v>4006</v>
      </c>
      <c r="O2106" t="s">
        <v>4007</v>
      </c>
      <c r="P2106" t="s">
        <v>156</v>
      </c>
      <c r="Q2106" t="s">
        <v>557</v>
      </c>
      <c r="R2106" t="s">
        <v>698</v>
      </c>
      <c r="S2106">
        <v>-114</v>
      </c>
      <c r="T2106">
        <v>54</v>
      </c>
    </row>
    <row r="2107" spans="1:20" x14ac:dyDescent="0.35">
      <c r="A2107" t="s">
        <v>4008</v>
      </c>
      <c r="B2107">
        <v>3300001567</v>
      </c>
      <c r="C2107">
        <v>1704839</v>
      </c>
      <c r="D2107">
        <v>226</v>
      </c>
      <c r="E2107">
        <v>8560</v>
      </c>
      <c r="F2107">
        <v>0</v>
      </c>
      <c r="G2107">
        <v>1</v>
      </c>
      <c r="H2107">
        <v>1</v>
      </c>
      <c r="I2107">
        <v>33</v>
      </c>
      <c r="J2107">
        <v>83.57</v>
      </c>
      <c r="K2107">
        <v>1.55</v>
      </c>
      <c r="L2107">
        <v>75.819999999999993</v>
      </c>
      <c r="M2107" t="s">
        <v>153</v>
      </c>
      <c r="N2107" t="s">
        <v>4009</v>
      </c>
      <c r="O2107" t="s">
        <v>4010</v>
      </c>
      <c r="P2107" t="s">
        <v>156</v>
      </c>
      <c r="Q2107" t="s">
        <v>557</v>
      </c>
      <c r="R2107" t="s">
        <v>698</v>
      </c>
      <c r="S2107">
        <v>-114</v>
      </c>
      <c r="T2107">
        <v>54</v>
      </c>
    </row>
    <row r="2108" spans="1:20" x14ac:dyDescent="0.35">
      <c r="A2108" t="s">
        <v>4011</v>
      </c>
      <c r="B2108">
        <v>3300001567</v>
      </c>
      <c r="C2108">
        <v>3866544</v>
      </c>
      <c r="D2108">
        <v>388</v>
      </c>
      <c r="E2108">
        <v>12597</v>
      </c>
      <c r="F2108">
        <v>0</v>
      </c>
      <c r="G2108">
        <v>0</v>
      </c>
      <c r="H2108">
        <v>0</v>
      </c>
      <c r="I2108">
        <v>38</v>
      </c>
      <c r="J2108">
        <v>84.94</v>
      </c>
      <c r="K2108">
        <v>2.2400000000000002</v>
      </c>
      <c r="L2108">
        <v>73.739999999999995</v>
      </c>
      <c r="M2108" t="s">
        <v>153</v>
      </c>
      <c r="N2108" t="s">
        <v>4012</v>
      </c>
      <c r="O2108" t="s">
        <v>4013</v>
      </c>
      <c r="P2108" t="s">
        <v>156</v>
      </c>
      <c r="Q2108" t="s">
        <v>557</v>
      </c>
      <c r="R2108" t="s">
        <v>698</v>
      </c>
      <c r="S2108">
        <v>-114</v>
      </c>
      <c r="T2108">
        <v>54</v>
      </c>
    </row>
    <row r="2109" spans="1:20" x14ac:dyDescent="0.35">
      <c r="A2109" t="s">
        <v>4014</v>
      </c>
      <c r="B2109">
        <v>3300001567</v>
      </c>
      <c r="C2109">
        <v>4199255</v>
      </c>
      <c r="D2109">
        <v>121</v>
      </c>
      <c r="E2109">
        <v>51861</v>
      </c>
      <c r="F2109">
        <v>1</v>
      </c>
      <c r="G2109">
        <v>1</v>
      </c>
      <c r="H2109">
        <v>2</v>
      </c>
      <c r="I2109">
        <v>46</v>
      </c>
      <c r="J2109">
        <v>83.05</v>
      </c>
      <c r="K2109">
        <v>2.54</v>
      </c>
      <c r="L2109">
        <v>70.349999999999994</v>
      </c>
      <c r="M2109" t="s">
        <v>153</v>
      </c>
      <c r="N2109" t="s">
        <v>4015</v>
      </c>
      <c r="O2109" t="s">
        <v>4016</v>
      </c>
      <c r="P2109" t="s">
        <v>156</v>
      </c>
      <c r="Q2109" t="s">
        <v>557</v>
      </c>
      <c r="R2109" t="s">
        <v>698</v>
      </c>
      <c r="S2109">
        <v>-114</v>
      </c>
      <c r="T2109">
        <v>54</v>
      </c>
    </row>
    <row r="2110" spans="1:20" x14ac:dyDescent="0.35">
      <c r="A2110" t="s">
        <v>4017</v>
      </c>
      <c r="B2110">
        <v>3300001567</v>
      </c>
      <c r="C2110">
        <v>3741592</v>
      </c>
      <c r="D2110">
        <v>56</v>
      </c>
      <c r="E2110">
        <v>141930</v>
      </c>
      <c r="F2110">
        <v>0</v>
      </c>
      <c r="G2110">
        <v>1</v>
      </c>
      <c r="H2110">
        <v>0</v>
      </c>
      <c r="I2110">
        <v>48</v>
      </c>
      <c r="J2110">
        <v>93.18</v>
      </c>
      <c r="K2110">
        <v>0</v>
      </c>
      <c r="L2110">
        <v>93.18</v>
      </c>
      <c r="M2110" t="s">
        <v>153</v>
      </c>
      <c r="N2110" t="s">
        <v>4018</v>
      </c>
      <c r="O2110" t="s">
        <v>4019</v>
      </c>
      <c r="P2110" t="s">
        <v>156</v>
      </c>
      <c r="Q2110" t="s">
        <v>557</v>
      </c>
      <c r="R2110" t="s">
        <v>698</v>
      </c>
      <c r="S2110">
        <v>-114</v>
      </c>
      <c r="T2110">
        <v>54</v>
      </c>
    </row>
    <row r="2111" spans="1:20" x14ac:dyDescent="0.35">
      <c r="A2111" t="s">
        <v>4020</v>
      </c>
      <c r="B2111">
        <v>3300001567</v>
      </c>
      <c r="C2111">
        <v>2889053</v>
      </c>
      <c r="D2111">
        <v>37</v>
      </c>
      <c r="E2111">
        <v>155669</v>
      </c>
      <c r="F2111">
        <v>1</v>
      </c>
      <c r="G2111">
        <v>1</v>
      </c>
      <c r="H2111">
        <v>1</v>
      </c>
      <c r="I2111">
        <v>48</v>
      </c>
      <c r="J2111">
        <v>89.5</v>
      </c>
      <c r="K2111">
        <v>1.1000000000000001</v>
      </c>
      <c r="L2111">
        <v>84</v>
      </c>
      <c r="M2111" t="s">
        <v>153</v>
      </c>
      <c r="N2111" t="s">
        <v>4021</v>
      </c>
      <c r="O2111" t="s">
        <v>4022</v>
      </c>
      <c r="P2111" t="s">
        <v>156</v>
      </c>
      <c r="Q2111" t="s">
        <v>557</v>
      </c>
      <c r="R2111" t="s">
        <v>698</v>
      </c>
      <c r="S2111">
        <v>-114</v>
      </c>
      <c r="T2111">
        <v>54</v>
      </c>
    </row>
    <row r="2112" spans="1:20" x14ac:dyDescent="0.35">
      <c r="A2112" t="s">
        <v>4023</v>
      </c>
      <c r="B2112">
        <v>3300001567</v>
      </c>
      <c r="C2112">
        <v>2520149</v>
      </c>
      <c r="D2112">
        <v>269</v>
      </c>
      <c r="E2112">
        <v>11399</v>
      </c>
      <c r="F2112">
        <v>1</v>
      </c>
      <c r="G2112">
        <v>3</v>
      </c>
      <c r="H2112">
        <v>3</v>
      </c>
      <c r="I2112">
        <v>37</v>
      </c>
      <c r="J2112">
        <v>83.16</v>
      </c>
      <c r="K2112">
        <v>3.41</v>
      </c>
      <c r="L2112">
        <v>66.11</v>
      </c>
      <c r="M2112" t="s">
        <v>153</v>
      </c>
      <c r="N2112" t="s">
        <v>310</v>
      </c>
      <c r="O2112" t="s">
        <v>311</v>
      </c>
      <c r="P2112" t="s">
        <v>156</v>
      </c>
      <c r="Q2112" t="s">
        <v>557</v>
      </c>
      <c r="R2112" t="s">
        <v>698</v>
      </c>
      <c r="S2112">
        <v>-114</v>
      </c>
      <c r="T2112">
        <v>54</v>
      </c>
    </row>
    <row r="2113" spans="1:20" x14ac:dyDescent="0.35">
      <c r="A2113" t="s">
        <v>4024</v>
      </c>
      <c r="B2113">
        <v>3300001567</v>
      </c>
      <c r="C2113">
        <v>1609683</v>
      </c>
      <c r="D2113">
        <v>15</v>
      </c>
      <c r="E2113">
        <v>171979</v>
      </c>
      <c r="F2113">
        <v>0</v>
      </c>
      <c r="G2113">
        <v>1</v>
      </c>
      <c r="H2113">
        <v>0</v>
      </c>
      <c r="I2113">
        <v>39</v>
      </c>
      <c r="J2113">
        <v>93.55</v>
      </c>
      <c r="K2113">
        <v>1.64</v>
      </c>
      <c r="L2113">
        <v>85.35</v>
      </c>
      <c r="M2113" t="s">
        <v>153</v>
      </c>
      <c r="N2113" t="s">
        <v>4025</v>
      </c>
      <c r="O2113" t="s">
        <v>4026</v>
      </c>
      <c r="P2113" t="s">
        <v>156</v>
      </c>
      <c r="Q2113" t="s">
        <v>557</v>
      </c>
      <c r="R2113" t="s">
        <v>698</v>
      </c>
      <c r="S2113">
        <v>-114</v>
      </c>
      <c r="T2113">
        <v>54</v>
      </c>
    </row>
    <row r="2114" spans="1:20" x14ac:dyDescent="0.35">
      <c r="A2114" t="s">
        <v>4027</v>
      </c>
      <c r="B2114">
        <v>3300001567</v>
      </c>
      <c r="C2114">
        <v>1971093</v>
      </c>
      <c r="D2114">
        <v>44</v>
      </c>
      <c r="E2114">
        <v>99961</v>
      </c>
      <c r="F2114">
        <v>3</v>
      </c>
      <c r="G2114">
        <v>0</v>
      </c>
      <c r="H2114">
        <v>0</v>
      </c>
      <c r="I2114">
        <v>36</v>
      </c>
      <c r="J2114">
        <v>97.12</v>
      </c>
      <c r="K2114">
        <v>0</v>
      </c>
      <c r="L2114">
        <v>97.12</v>
      </c>
      <c r="M2114" t="s">
        <v>153</v>
      </c>
      <c r="N2114" t="s">
        <v>4028</v>
      </c>
      <c r="O2114" t="s">
        <v>4029</v>
      </c>
      <c r="P2114" t="s">
        <v>156</v>
      </c>
      <c r="Q2114" t="s">
        <v>557</v>
      </c>
      <c r="R2114" t="s">
        <v>698</v>
      </c>
      <c r="S2114">
        <v>-114</v>
      </c>
      <c r="T2114">
        <v>54</v>
      </c>
    </row>
    <row r="2115" spans="1:20" x14ac:dyDescent="0.35">
      <c r="A2115" t="s">
        <v>4030</v>
      </c>
      <c r="B2115">
        <v>3300001567</v>
      </c>
      <c r="C2115">
        <v>1557873</v>
      </c>
      <c r="D2115">
        <v>194</v>
      </c>
      <c r="E2115">
        <v>9101</v>
      </c>
      <c r="F2115">
        <v>1</v>
      </c>
      <c r="G2115">
        <v>2</v>
      </c>
      <c r="H2115">
        <v>1</v>
      </c>
      <c r="I2115">
        <v>42</v>
      </c>
      <c r="J2115">
        <v>87.91</v>
      </c>
      <c r="K2115">
        <v>2.02</v>
      </c>
      <c r="L2115">
        <v>77.81</v>
      </c>
      <c r="M2115" t="s">
        <v>153</v>
      </c>
      <c r="N2115" t="s">
        <v>4031</v>
      </c>
      <c r="O2115" t="s">
        <v>4032</v>
      </c>
      <c r="P2115" t="s">
        <v>156</v>
      </c>
      <c r="Q2115" t="s">
        <v>557</v>
      </c>
      <c r="R2115" t="s">
        <v>698</v>
      </c>
      <c r="S2115">
        <v>-114</v>
      </c>
      <c r="T2115">
        <v>54</v>
      </c>
    </row>
    <row r="2116" spans="1:20" x14ac:dyDescent="0.35">
      <c r="A2116" t="s">
        <v>4033</v>
      </c>
      <c r="B2116">
        <v>3300001567</v>
      </c>
      <c r="C2116">
        <v>2071079</v>
      </c>
      <c r="D2116">
        <v>46</v>
      </c>
      <c r="E2116">
        <v>62813</v>
      </c>
      <c r="F2116">
        <v>1</v>
      </c>
      <c r="G2116">
        <v>1</v>
      </c>
      <c r="H2116">
        <v>0</v>
      </c>
      <c r="I2116">
        <v>30</v>
      </c>
      <c r="J2116">
        <v>93.33</v>
      </c>
      <c r="K2116">
        <v>0.48</v>
      </c>
      <c r="L2116">
        <v>90.93</v>
      </c>
      <c r="M2116" t="s">
        <v>153</v>
      </c>
      <c r="N2116" t="s">
        <v>4034</v>
      </c>
      <c r="O2116" t="s">
        <v>4035</v>
      </c>
      <c r="P2116" t="s">
        <v>156</v>
      </c>
      <c r="Q2116" t="s">
        <v>557</v>
      </c>
      <c r="R2116" t="s">
        <v>698</v>
      </c>
      <c r="S2116">
        <v>-114</v>
      </c>
      <c r="T2116">
        <v>54</v>
      </c>
    </row>
    <row r="2117" spans="1:20" x14ac:dyDescent="0.35">
      <c r="A2117" t="s">
        <v>4036</v>
      </c>
      <c r="B2117">
        <v>3300001567</v>
      </c>
      <c r="C2117">
        <v>2421380</v>
      </c>
      <c r="D2117">
        <v>171</v>
      </c>
      <c r="E2117">
        <v>19471</v>
      </c>
      <c r="F2117">
        <v>1</v>
      </c>
      <c r="G2117">
        <v>2</v>
      </c>
      <c r="H2117">
        <v>2</v>
      </c>
      <c r="I2117">
        <v>50</v>
      </c>
      <c r="J2117">
        <v>91.61</v>
      </c>
      <c r="K2117">
        <v>1.1499999999999999</v>
      </c>
      <c r="L2117">
        <v>85.86</v>
      </c>
      <c r="M2117" t="s">
        <v>183</v>
      </c>
      <c r="N2117" t="s">
        <v>1646</v>
      </c>
      <c r="O2117" t="s">
        <v>1647</v>
      </c>
      <c r="P2117" t="s">
        <v>156</v>
      </c>
      <c r="Q2117" t="s">
        <v>557</v>
      </c>
      <c r="R2117" t="s">
        <v>698</v>
      </c>
      <c r="S2117">
        <v>-114</v>
      </c>
      <c r="T2117">
        <v>54</v>
      </c>
    </row>
    <row r="2118" spans="1:20" x14ac:dyDescent="0.35">
      <c r="A2118" t="s">
        <v>4037</v>
      </c>
      <c r="B2118">
        <v>3300001567</v>
      </c>
      <c r="C2118">
        <v>2511178</v>
      </c>
      <c r="D2118">
        <v>167</v>
      </c>
      <c r="E2118">
        <v>20418</v>
      </c>
      <c r="F2118">
        <v>1</v>
      </c>
      <c r="G2118">
        <v>1</v>
      </c>
      <c r="H2118">
        <v>2</v>
      </c>
      <c r="I2118">
        <v>39</v>
      </c>
      <c r="J2118">
        <v>80.83</v>
      </c>
      <c r="K2118">
        <v>0.85</v>
      </c>
      <c r="L2118">
        <v>76.58</v>
      </c>
      <c r="M2118" t="s">
        <v>153</v>
      </c>
      <c r="N2118" t="s">
        <v>4038</v>
      </c>
      <c r="O2118" t="s">
        <v>4039</v>
      </c>
      <c r="P2118" t="s">
        <v>156</v>
      </c>
      <c r="Q2118" t="s">
        <v>557</v>
      </c>
      <c r="R2118" t="s">
        <v>698</v>
      </c>
      <c r="S2118">
        <v>-114</v>
      </c>
      <c r="T2118">
        <v>54</v>
      </c>
    </row>
    <row r="2119" spans="1:20" x14ac:dyDescent="0.35">
      <c r="A2119" t="s">
        <v>4040</v>
      </c>
      <c r="B2119">
        <v>3300001567</v>
      </c>
      <c r="C2119">
        <v>3136182</v>
      </c>
      <c r="D2119">
        <v>75</v>
      </c>
      <c r="E2119">
        <v>56991</v>
      </c>
      <c r="F2119">
        <v>1</v>
      </c>
      <c r="G2119">
        <v>2</v>
      </c>
      <c r="H2119">
        <v>0</v>
      </c>
      <c r="I2119">
        <v>54</v>
      </c>
      <c r="J2119">
        <v>94.25</v>
      </c>
      <c r="K2119">
        <v>3.45</v>
      </c>
      <c r="L2119">
        <v>77</v>
      </c>
      <c r="M2119" t="s">
        <v>153</v>
      </c>
      <c r="N2119" t="s">
        <v>4041</v>
      </c>
      <c r="O2119" t="s">
        <v>4042</v>
      </c>
      <c r="P2119" t="s">
        <v>156</v>
      </c>
      <c r="Q2119" t="s">
        <v>557</v>
      </c>
      <c r="R2119" t="s">
        <v>698</v>
      </c>
      <c r="S2119">
        <v>-114</v>
      </c>
      <c r="T2119">
        <v>54</v>
      </c>
    </row>
    <row r="2120" spans="1:20" x14ac:dyDescent="0.35">
      <c r="A2120" t="s">
        <v>4043</v>
      </c>
      <c r="B2120">
        <v>3300013502</v>
      </c>
      <c r="C2120">
        <v>839684</v>
      </c>
      <c r="D2120">
        <v>65</v>
      </c>
      <c r="E2120">
        <v>15604</v>
      </c>
      <c r="F2120">
        <v>3</v>
      </c>
      <c r="G2120">
        <v>2</v>
      </c>
      <c r="H2120">
        <v>4</v>
      </c>
      <c r="I2120">
        <v>46</v>
      </c>
      <c r="J2120">
        <v>64.38</v>
      </c>
      <c r="K2120">
        <v>1.39</v>
      </c>
      <c r="L2120">
        <v>57.43</v>
      </c>
      <c r="M2120" t="s">
        <v>153</v>
      </c>
      <c r="N2120" t="s">
        <v>1959</v>
      </c>
      <c r="O2120" t="s">
        <v>1960</v>
      </c>
      <c r="P2120" t="s">
        <v>156</v>
      </c>
      <c r="Q2120" t="s">
        <v>340</v>
      </c>
      <c r="R2120" t="s">
        <v>527</v>
      </c>
      <c r="S2120">
        <v>153.191</v>
      </c>
      <c r="T2120">
        <v>-27.486000000000001</v>
      </c>
    </row>
    <row r="2121" spans="1:20" x14ac:dyDescent="0.35">
      <c r="A2121" t="s">
        <v>4044</v>
      </c>
      <c r="B2121">
        <v>3300013502</v>
      </c>
      <c r="C2121">
        <v>873864</v>
      </c>
      <c r="D2121">
        <v>45</v>
      </c>
      <c r="E2121">
        <v>27760</v>
      </c>
      <c r="F2121">
        <v>1</v>
      </c>
      <c r="G2121">
        <v>1</v>
      </c>
      <c r="H2121">
        <v>1</v>
      </c>
      <c r="I2121">
        <v>42</v>
      </c>
      <c r="J2121">
        <v>62.96</v>
      </c>
      <c r="K2121">
        <v>0</v>
      </c>
      <c r="L2121">
        <v>62.96</v>
      </c>
      <c r="M2121" t="s">
        <v>153</v>
      </c>
      <c r="N2121" t="s">
        <v>1963</v>
      </c>
      <c r="O2121" t="s">
        <v>1964</v>
      </c>
      <c r="P2121" t="s">
        <v>156</v>
      </c>
      <c r="Q2121" t="s">
        <v>340</v>
      </c>
      <c r="R2121" t="s">
        <v>527</v>
      </c>
      <c r="S2121">
        <v>153.191</v>
      </c>
      <c r="T2121">
        <v>-27.486000000000001</v>
      </c>
    </row>
    <row r="2122" spans="1:20" x14ac:dyDescent="0.35">
      <c r="A2122" t="s">
        <v>4045</v>
      </c>
      <c r="B2122">
        <v>3300013502</v>
      </c>
      <c r="C2122">
        <v>1543120</v>
      </c>
      <c r="D2122">
        <v>40</v>
      </c>
      <c r="E2122">
        <v>81319</v>
      </c>
      <c r="F2122">
        <v>0</v>
      </c>
      <c r="G2122">
        <v>1</v>
      </c>
      <c r="H2122">
        <v>1</v>
      </c>
      <c r="I2122">
        <v>37</v>
      </c>
      <c r="J2122">
        <v>55.03</v>
      </c>
      <c r="K2122">
        <v>0.93</v>
      </c>
      <c r="L2122">
        <v>50.38</v>
      </c>
      <c r="M2122" t="s">
        <v>153</v>
      </c>
      <c r="N2122" t="s">
        <v>4046</v>
      </c>
      <c r="O2122" t="s">
        <v>4047</v>
      </c>
      <c r="P2122" t="s">
        <v>156</v>
      </c>
      <c r="Q2122" t="s">
        <v>340</v>
      </c>
      <c r="R2122" t="s">
        <v>527</v>
      </c>
      <c r="S2122">
        <v>153.191</v>
      </c>
      <c r="T2122">
        <v>-27.486000000000001</v>
      </c>
    </row>
    <row r="2123" spans="1:20" x14ac:dyDescent="0.35">
      <c r="A2123" t="s">
        <v>4048</v>
      </c>
      <c r="B2123">
        <v>3300013502</v>
      </c>
      <c r="C2123">
        <v>2194371</v>
      </c>
      <c r="D2123">
        <v>100</v>
      </c>
      <c r="E2123">
        <v>31043</v>
      </c>
      <c r="F2123">
        <v>1</v>
      </c>
      <c r="G2123">
        <v>1</v>
      </c>
      <c r="H2123">
        <v>1</v>
      </c>
      <c r="I2123">
        <v>44</v>
      </c>
      <c r="J2123">
        <v>93.55</v>
      </c>
      <c r="K2123">
        <v>0.18</v>
      </c>
      <c r="L2123">
        <v>92.65</v>
      </c>
      <c r="M2123" t="s">
        <v>183</v>
      </c>
      <c r="N2123" t="s">
        <v>4049</v>
      </c>
      <c r="O2123" t="s">
        <v>4050</v>
      </c>
      <c r="P2123" t="s">
        <v>156</v>
      </c>
      <c r="Q2123" t="s">
        <v>340</v>
      </c>
      <c r="R2123" t="s">
        <v>527</v>
      </c>
      <c r="S2123">
        <v>153.191</v>
      </c>
      <c r="T2123">
        <v>-27.486000000000001</v>
      </c>
    </row>
    <row r="2124" spans="1:20" x14ac:dyDescent="0.35">
      <c r="A2124" t="s">
        <v>4051</v>
      </c>
      <c r="B2124">
        <v>3300013502</v>
      </c>
      <c r="C2124">
        <v>2206896</v>
      </c>
      <c r="D2124">
        <v>149</v>
      </c>
      <c r="E2124">
        <v>20237</v>
      </c>
      <c r="F2124">
        <v>0</v>
      </c>
      <c r="G2124">
        <v>0</v>
      </c>
      <c r="H2124">
        <v>0</v>
      </c>
      <c r="I2124">
        <v>29</v>
      </c>
      <c r="J2124">
        <v>90.26</v>
      </c>
      <c r="K2124">
        <v>0.88</v>
      </c>
      <c r="L2124">
        <v>85.86</v>
      </c>
      <c r="M2124" t="s">
        <v>153</v>
      </c>
      <c r="N2124" t="s">
        <v>4052</v>
      </c>
      <c r="O2124" t="s">
        <v>4053</v>
      </c>
      <c r="P2124" t="s">
        <v>156</v>
      </c>
      <c r="Q2124" t="s">
        <v>340</v>
      </c>
      <c r="R2124" t="s">
        <v>527</v>
      </c>
      <c r="S2124">
        <v>153.191</v>
      </c>
      <c r="T2124">
        <v>-27.486000000000001</v>
      </c>
    </row>
    <row r="2125" spans="1:20" x14ac:dyDescent="0.35">
      <c r="A2125" t="s">
        <v>4054</v>
      </c>
      <c r="B2125">
        <v>3300013502</v>
      </c>
      <c r="C2125">
        <v>5641867</v>
      </c>
      <c r="D2125">
        <v>88</v>
      </c>
      <c r="E2125">
        <v>112812</v>
      </c>
      <c r="F2125">
        <v>0</v>
      </c>
      <c r="G2125">
        <v>2</v>
      </c>
      <c r="H2125">
        <v>0</v>
      </c>
      <c r="I2125">
        <v>49</v>
      </c>
      <c r="J2125">
        <v>98.99</v>
      </c>
      <c r="K2125">
        <v>1.52</v>
      </c>
      <c r="L2125">
        <v>91.39</v>
      </c>
      <c r="M2125" t="s">
        <v>153</v>
      </c>
      <c r="N2125" t="s">
        <v>1545</v>
      </c>
      <c r="O2125" t="s">
        <v>1546</v>
      </c>
      <c r="P2125" t="s">
        <v>156</v>
      </c>
      <c r="Q2125" t="s">
        <v>340</v>
      </c>
      <c r="R2125" t="s">
        <v>527</v>
      </c>
      <c r="S2125">
        <v>153.191</v>
      </c>
      <c r="T2125">
        <v>-27.486000000000001</v>
      </c>
    </row>
    <row r="2126" spans="1:20" x14ac:dyDescent="0.35">
      <c r="A2126" t="s">
        <v>4055</v>
      </c>
      <c r="B2126">
        <v>3300013502</v>
      </c>
      <c r="C2126">
        <v>5312875</v>
      </c>
      <c r="D2126">
        <v>177</v>
      </c>
      <c r="E2126">
        <v>45729</v>
      </c>
      <c r="F2126">
        <v>0</v>
      </c>
      <c r="G2126">
        <v>1</v>
      </c>
      <c r="H2126">
        <v>0</v>
      </c>
      <c r="I2126">
        <v>50</v>
      </c>
      <c r="J2126">
        <v>98.03</v>
      </c>
      <c r="K2126">
        <v>1.23</v>
      </c>
      <c r="L2126">
        <v>91.88</v>
      </c>
      <c r="M2126" t="s">
        <v>153</v>
      </c>
      <c r="N2126" t="s">
        <v>1505</v>
      </c>
      <c r="O2126" t="s">
        <v>1506</v>
      </c>
      <c r="P2126" t="s">
        <v>156</v>
      </c>
      <c r="Q2126" t="s">
        <v>340</v>
      </c>
      <c r="R2126" t="s">
        <v>527</v>
      </c>
      <c r="S2126">
        <v>153.191</v>
      </c>
      <c r="T2126">
        <v>-27.486000000000001</v>
      </c>
    </row>
    <row r="2127" spans="1:20" x14ac:dyDescent="0.35">
      <c r="A2127" t="s">
        <v>4056</v>
      </c>
      <c r="B2127">
        <v>3300013502</v>
      </c>
      <c r="C2127">
        <v>4942029</v>
      </c>
      <c r="D2127">
        <v>511</v>
      </c>
      <c r="E2127">
        <v>13268</v>
      </c>
      <c r="F2127">
        <v>1</v>
      </c>
      <c r="G2127">
        <v>1</v>
      </c>
      <c r="H2127">
        <v>1</v>
      </c>
      <c r="I2127">
        <v>50</v>
      </c>
      <c r="J2127">
        <v>76.69</v>
      </c>
      <c r="K2127">
        <v>3.4</v>
      </c>
      <c r="L2127">
        <v>59.69</v>
      </c>
      <c r="M2127" t="s">
        <v>153</v>
      </c>
      <c r="N2127" t="s">
        <v>4057</v>
      </c>
      <c r="O2127" t="s">
        <v>4058</v>
      </c>
      <c r="P2127" t="s">
        <v>156</v>
      </c>
      <c r="Q2127" t="s">
        <v>340</v>
      </c>
      <c r="R2127" t="s">
        <v>527</v>
      </c>
      <c r="S2127">
        <v>153.191</v>
      </c>
      <c r="T2127">
        <v>-27.486000000000001</v>
      </c>
    </row>
    <row r="2128" spans="1:20" x14ac:dyDescent="0.35">
      <c r="A2128" t="s">
        <v>4059</v>
      </c>
      <c r="B2128">
        <v>3300013502</v>
      </c>
      <c r="C2128">
        <v>4553935</v>
      </c>
      <c r="D2128">
        <v>371</v>
      </c>
      <c r="E2128">
        <v>17874</v>
      </c>
      <c r="F2128">
        <v>6</v>
      </c>
      <c r="G2128">
        <v>3</v>
      </c>
      <c r="H2128">
        <v>6</v>
      </c>
      <c r="I2128">
        <v>52</v>
      </c>
      <c r="J2128">
        <v>84.55</v>
      </c>
      <c r="K2128">
        <v>3.64</v>
      </c>
      <c r="L2128">
        <v>66.349999999999994</v>
      </c>
      <c r="M2128" t="s">
        <v>153</v>
      </c>
      <c r="N2128" t="s">
        <v>959</v>
      </c>
      <c r="O2128" t="s">
        <v>960</v>
      </c>
      <c r="P2128" t="s">
        <v>156</v>
      </c>
      <c r="Q2128" t="s">
        <v>340</v>
      </c>
      <c r="R2128" t="s">
        <v>527</v>
      </c>
      <c r="S2128">
        <v>153.191</v>
      </c>
      <c r="T2128">
        <v>-27.486000000000001</v>
      </c>
    </row>
    <row r="2129" spans="1:20" x14ac:dyDescent="0.35">
      <c r="A2129" t="s">
        <v>4060</v>
      </c>
      <c r="B2129">
        <v>3300013502</v>
      </c>
      <c r="C2129">
        <v>3187468</v>
      </c>
      <c r="D2129">
        <v>91</v>
      </c>
      <c r="E2129">
        <v>59770</v>
      </c>
      <c r="F2129">
        <v>1</v>
      </c>
      <c r="G2129">
        <v>3</v>
      </c>
      <c r="H2129">
        <v>1</v>
      </c>
      <c r="I2129">
        <v>38</v>
      </c>
      <c r="J2129">
        <v>95.2</v>
      </c>
      <c r="K2129">
        <v>0.55000000000000004</v>
      </c>
      <c r="L2129">
        <v>92.45</v>
      </c>
      <c r="M2129" t="s">
        <v>183</v>
      </c>
      <c r="N2129" t="s">
        <v>4061</v>
      </c>
      <c r="O2129" t="s">
        <v>4062</v>
      </c>
      <c r="P2129" t="s">
        <v>156</v>
      </c>
      <c r="Q2129" t="s">
        <v>340</v>
      </c>
      <c r="R2129" t="s">
        <v>527</v>
      </c>
      <c r="S2129">
        <v>153.191</v>
      </c>
      <c r="T2129">
        <v>-27.486000000000001</v>
      </c>
    </row>
    <row r="2130" spans="1:20" x14ac:dyDescent="0.35">
      <c r="A2130" t="s">
        <v>4063</v>
      </c>
      <c r="B2130">
        <v>3300013502</v>
      </c>
      <c r="C2130">
        <v>2810490</v>
      </c>
      <c r="D2130">
        <v>486</v>
      </c>
      <c r="E2130">
        <v>6098</v>
      </c>
      <c r="F2130">
        <v>0</v>
      </c>
      <c r="G2130">
        <v>0</v>
      </c>
      <c r="H2130">
        <v>0</v>
      </c>
      <c r="I2130">
        <v>26</v>
      </c>
      <c r="J2130">
        <v>68.97</v>
      </c>
      <c r="K2130">
        <v>1.82</v>
      </c>
      <c r="L2130">
        <v>59.87</v>
      </c>
      <c r="M2130" t="s">
        <v>153</v>
      </c>
      <c r="N2130" t="s">
        <v>4064</v>
      </c>
      <c r="O2130" t="s">
        <v>4065</v>
      </c>
      <c r="P2130" t="s">
        <v>156</v>
      </c>
      <c r="Q2130" t="s">
        <v>340</v>
      </c>
      <c r="R2130" t="s">
        <v>527</v>
      </c>
      <c r="S2130">
        <v>153.191</v>
      </c>
      <c r="T2130">
        <v>-27.486000000000001</v>
      </c>
    </row>
    <row r="2131" spans="1:20" x14ac:dyDescent="0.35">
      <c r="A2131" t="s">
        <v>4066</v>
      </c>
      <c r="B2131">
        <v>3300013502</v>
      </c>
      <c r="C2131">
        <v>3823334</v>
      </c>
      <c r="D2131">
        <v>26</v>
      </c>
      <c r="E2131">
        <v>168790</v>
      </c>
      <c r="F2131">
        <v>0</v>
      </c>
      <c r="G2131">
        <v>0</v>
      </c>
      <c r="H2131">
        <v>0</v>
      </c>
      <c r="I2131">
        <v>32</v>
      </c>
      <c r="J2131">
        <v>86.59</v>
      </c>
      <c r="K2131">
        <v>0.6</v>
      </c>
      <c r="L2131">
        <v>83.59</v>
      </c>
      <c r="M2131" t="s">
        <v>153</v>
      </c>
      <c r="N2131" t="s">
        <v>4067</v>
      </c>
      <c r="O2131" t="s">
        <v>4068</v>
      </c>
      <c r="P2131" t="s">
        <v>156</v>
      </c>
      <c r="Q2131" t="s">
        <v>340</v>
      </c>
      <c r="R2131" t="s">
        <v>527</v>
      </c>
      <c r="S2131">
        <v>153.191</v>
      </c>
      <c r="T2131">
        <v>-27.486000000000001</v>
      </c>
    </row>
    <row r="2132" spans="1:20" x14ac:dyDescent="0.35">
      <c r="A2132" t="s">
        <v>4069</v>
      </c>
      <c r="B2132">
        <v>3300013502</v>
      </c>
      <c r="C2132">
        <v>3756350</v>
      </c>
      <c r="D2132">
        <v>57</v>
      </c>
      <c r="E2132">
        <v>130125</v>
      </c>
      <c r="F2132">
        <v>0</v>
      </c>
      <c r="G2132">
        <v>2</v>
      </c>
      <c r="H2132">
        <v>0</v>
      </c>
      <c r="I2132">
        <v>41</v>
      </c>
      <c r="J2132">
        <v>99.77</v>
      </c>
      <c r="K2132">
        <v>0.34</v>
      </c>
      <c r="L2132">
        <v>98.07</v>
      </c>
      <c r="M2132" t="s">
        <v>153</v>
      </c>
      <c r="N2132" t="s">
        <v>4070</v>
      </c>
      <c r="O2132" t="s">
        <v>4071</v>
      </c>
      <c r="P2132" t="s">
        <v>156</v>
      </c>
      <c r="Q2132" t="s">
        <v>340</v>
      </c>
      <c r="R2132" t="s">
        <v>527</v>
      </c>
      <c r="S2132">
        <v>153.191</v>
      </c>
      <c r="T2132">
        <v>-27.486000000000001</v>
      </c>
    </row>
    <row r="2133" spans="1:20" x14ac:dyDescent="0.35">
      <c r="A2133" t="s">
        <v>35</v>
      </c>
      <c r="B2133">
        <v>3300013502</v>
      </c>
      <c r="C2133">
        <v>3944249</v>
      </c>
      <c r="D2133">
        <v>118</v>
      </c>
      <c r="E2133">
        <v>143331</v>
      </c>
      <c r="F2133">
        <v>1</v>
      </c>
      <c r="G2133">
        <v>1</v>
      </c>
      <c r="H2133">
        <v>1</v>
      </c>
      <c r="I2133">
        <v>45</v>
      </c>
      <c r="J2133">
        <v>95.36</v>
      </c>
      <c r="K2133">
        <v>3.83</v>
      </c>
      <c r="L2133">
        <v>76.209999999999994</v>
      </c>
      <c r="M2133" t="s">
        <v>183</v>
      </c>
      <c r="N2133" t="s">
        <v>1529</v>
      </c>
      <c r="O2133" t="s">
        <v>1530</v>
      </c>
      <c r="P2133" t="s">
        <v>156</v>
      </c>
      <c r="Q2133" t="s">
        <v>340</v>
      </c>
      <c r="R2133" t="s">
        <v>527</v>
      </c>
      <c r="S2133">
        <v>153.191</v>
      </c>
      <c r="T2133">
        <v>-27.486000000000001</v>
      </c>
    </row>
    <row r="2134" spans="1:20" x14ac:dyDescent="0.35">
      <c r="A2134" t="s">
        <v>4072</v>
      </c>
      <c r="B2134">
        <v>3300013502</v>
      </c>
      <c r="C2134">
        <v>3947313</v>
      </c>
      <c r="D2134">
        <v>178</v>
      </c>
      <c r="E2134">
        <v>35327</v>
      </c>
      <c r="F2134">
        <v>0</v>
      </c>
      <c r="G2134">
        <v>0</v>
      </c>
      <c r="H2134">
        <v>0</v>
      </c>
      <c r="I2134">
        <v>41</v>
      </c>
      <c r="J2134">
        <v>96.5</v>
      </c>
      <c r="K2134">
        <v>0.5</v>
      </c>
      <c r="L2134">
        <v>94</v>
      </c>
      <c r="M2134" t="s">
        <v>153</v>
      </c>
      <c r="N2134" t="s">
        <v>4073</v>
      </c>
      <c r="O2134" t="s">
        <v>4074</v>
      </c>
      <c r="P2134" t="s">
        <v>156</v>
      </c>
      <c r="Q2134" t="s">
        <v>340</v>
      </c>
      <c r="R2134" t="s">
        <v>527</v>
      </c>
      <c r="S2134">
        <v>153.191</v>
      </c>
      <c r="T2134">
        <v>-27.486000000000001</v>
      </c>
    </row>
    <row r="2135" spans="1:20" x14ac:dyDescent="0.35">
      <c r="A2135" t="s">
        <v>4075</v>
      </c>
      <c r="B2135">
        <v>3300013502</v>
      </c>
      <c r="C2135">
        <v>3499881</v>
      </c>
      <c r="D2135">
        <v>403</v>
      </c>
      <c r="E2135">
        <v>10851</v>
      </c>
      <c r="F2135">
        <v>1</v>
      </c>
      <c r="G2135">
        <v>1</v>
      </c>
      <c r="H2135">
        <v>1</v>
      </c>
      <c r="I2135">
        <v>33</v>
      </c>
      <c r="J2135">
        <v>76.81</v>
      </c>
      <c r="K2135">
        <v>3.93</v>
      </c>
      <c r="L2135">
        <v>57.16</v>
      </c>
      <c r="M2135" t="s">
        <v>153</v>
      </c>
      <c r="N2135" t="s">
        <v>1527</v>
      </c>
      <c r="O2135" t="s">
        <v>1528</v>
      </c>
      <c r="P2135" t="s">
        <v>156</v>
      </c>
      <c r="Q2135" t="s">
        <v>340</v>
      </c>
      <c r="R2135" t="s">
        <v>527</v>
      </c>
      <c r="S2135">
        <v>153.191</v>
      </c>
      <c r="T2135">
        <v>-27.486000000000001</v>
      </c>
    </row>
    <row r="2136" spans="1:20" x14ac:dyDescent="0.35">
      <c r="A2136" t="s">
        <v>4076</v>
      </c>
      <c r="B2136">
        <v>3300013502</v>
      </c>
      <c r="C2136">
        <v>3523960</v>
      </c>
      <c r="D2136">
        <v>398</v>
      </c>
      <c r="E2136">
        <v>10664</v>
      </c>
      <c r="F2136">
        <v>0</v>
      </c>
      <c r="G2136">
        <v>1</v>
      </c>
      <c r="H2136">
        <v>1</v>
      </c>
      <c r="I2136">
        <v>49</v>
      </c>
      <c r="J2136">
        <v>82.76</v>
      </c>
      <c r="K2136">
        <v>2.66</v>
      </c>
      <c r="L2136">
        <v>69.459999999999994</v>
      </c>
      <c r="M2136" t="s">
        <v>153</v>
      </c>
      <c r="N2136" t="s">
        <v>4077</v>
      </c>
      <c r="O2136" t="s">
        <v>4078</v>
      </c>
      <c r="P2136" t="s">
        <v>156</v>
      </c>
      <c r="Q2136" t="s">
        <v>340</v>
      </c>
      <c r="R2136" t="s">
        <v>527</v>
      </c>
      <c r="S2136">
        <v>153.191</v>
      </c>
      <c r="T2136">
        <v>-27.486000000000001</v>
      </c>
    </row>
    <row r="2137" spans="1:20" x14ac:dyDescent="0.35">
      <c r="A2137" t="s">
        <v>4079</v>
      </c>
      <c r="B2137">
        <v>3300013502</v>
      </c>
      <c r="C2137">
        <v>3492155</v>
      </c>
      <c r="D2137">
        <v>310</v>
      </c>
      <c r="E2137">
        <v>13842</v>
      </c>
      <c r="F2137">
        <v>0</v>
      </c>
      <c r="G2137">
        <v>1</v>
      </c>
      <c r="H2137">
        <v>1</v>
      </c>
      <c r="I2137">
        <v>33</v>
      </c>
      <c r="J2137">
        <v>89.68</v>
      </c>
      <c r="K2137">
        <v>1.34</v>
      </c>
      <c r="L2137">
        <v>82.98</v>
      </c>
      <c r="M2137" t="s">
        <v>153</v>
      </c>
      <c r="N2137" t="s">
        <v>4080</v>
      </c>
      <c r="O2137" t="s">
        <v>4081</v>
      </c>
      <c r="P2137" t="s">
        <v>156</v>
      </c>
      <c r="Q2137" t="s">
        <v>340</v>
      </c>
      <c r="R2137" t="s">
        <v>527</v>
      </c>
      <c r="S2137">
        <v>153.191</v>
      </c>
      <c r="T2137">
        <v>-27.486000000000001</v>
      </c>
    </row>
    <row r="2138" spans="1:20" x14ac:dyDescent="0.35">
      <c r="A2138" t="s">
        <v>4082</v>
      </c>
      <c r="B2138">
        <v>3300014810</v>
      </c>
      <c r="C2138">
        <v>2197634</v>
      </c>
      <c r="D2138">
        <v>382</v>
      </c>
      <c r="E2138">
        <v>5996</v>
      </c>
      <c r="F2138">
        <v>0</v>
      </c>
      <c r="G2138">
        <v>1</v>
      </c>
      <c r="H2138">
        <v>0</v>
      </c>
      <c r="I2138">
        <v>19</v>
      </c>
      <c r="J2138">
        <v>69.34</v>
      </c>
      <c r="K2138">
        <v>3.13</v>
      </c>
      <c r="L2138">
        <v>53.69</v>
      </c>
      <c r="M2138" t="s">
        <v>153</v>
      </c>
      <c r="N2138" t="s">
        <v>4083</v>
      </c>
      <c r="O2138" t="s">
        <v>4084</v>
      </c>
      <c r="P2138" t="s">
        <v>156</v>
      </c>
      <c r="Q2138" t="s">
        <v>557</v>
      </c>
      <c r="R2138" t="s">
        <v>156</v>
      </c>
      <c r="S2138" t="s">
        <v>15</v>
      </c>
      <c r="T2138" t="s">
        <v>15</v>
      </c>
    </row>
    <row r="2139" spans="1:20" x14ac:dyDescent="0.35">
      <c r="A2139" t="s">
        <v>4085</v>
      </c>
      <c r="B2139">
        <v>3300014810</v>
      </c>
      <c r="C2139">
        <v>2953420</v>
      </c>
      <c r="D2139">
        <v>241</v>
      </c>
      <c r="E2139">
        <v>17060</v>
      </c>
      <c r="F2139">
        <v>0</v>
      </c>
      <c r="G2139">
        <v>0</v>
      </c>
      <c r="H2139">
        <v>0</v>
      </c>
      <c r="I2139">
        <v>36</v>
      </c>
      <c r="J2139">
        <v>95.97</v>
      </c>
      <c r="K2139">
        <v>3.45</v>
      </c>
      <c r="L2139">
        <v>78.72</v>
      </c>
      <c r="M2139" t="s">
        <v>153</v>
      </c>
      <c r="N2139" t="s">
        <v>4086</v>
      </c>
      <c r="O2139" t="s">
        <v>4087</v>
      </c>
      <c r="P2139" t="s">
        <v>156</v>
      </c>
      <c r="Q2139" t="s">
        <v>557</v>
      </c>
      <c r="R2139" t="s">
        <v>156</v>
      </c>
      <c r="S2139" t="s">
        <v>15</v>
      </c>
      <c r="T2139" t="s">
        <v>15</v>
      </c>
    </row>
    <row r="2140" spans="1:20" x14ac:dyDescent="0.35">
      <c r="A2140" t="s">
        <v>4088</v>
      </c>
      <c r="B2140">
        <v>3300014810</v>
      </c>
      <c r="C2140">
        <v>1906009</v>
      </c>
      <c r="D2140">
        <v>244</v>
      </c>
      <c r="E2140">
        <v>9594</v>
      </c>
      <c r="F2140">
        <v>0</v>
      </c>
      <c r="G2140">
        <v>0</v>
      </c>
      <c r="H2140">
        <v>0</v>
      </c>
      <c r="I2140">
        <v>33</v>
      </c>
      <c r="J2140">
        <v>88.62</v>
      </c>
      <c r="K2140">
        <v>2.09</v>
      </c>
      <c r="L2140">
        <v>78.17</v>
      </c>
      <c r="M2140" t="s">
        <v>153</v>
      </c>
      <c r="N2140" t="s">
        <v>4089</v>
      </c>
      <c r="O2140" t="s">
        <v>680</v>
      </c>
      <c r="P2140" t="s">
        <v>156</v>
      </c>
      <c r="Q2140" t="s">
        <v>557</v>
      </c>
      <c r="R2140" t="s">
        <v>156</v>
      </c>
      <c r="S2140" t="s">
        <v>15</v>
      </c>
      <c r="T2140" t="s">
        <v>15</v>
      </c>
    </row>
    <row r="2141" spans="1:20" x14ac:dyDescent="0.35">
      <c r="A2141" t="s">
        <v>4090</v>
      </c>
      <c r="B2141">
        <v>3300014777</v>
      </c>
      <c r="C2141">
        <v>2023369</v>
      </c>
      <c r="D2141">
        <v>41</v>
      </c>
      <c r="E2141">
        <v>105367</v>
      </c>
      <c r="F2141">
        <v>0</v>
      </c>
      <c r="G2141">
        <v>1</v>
      </c>
      <c r="H2141">
        <v>1</v>
      </c>
      <c r="I2141">
        <v>35</v>
      </c>
      <c r="J2141">
        <v>95.65</v>
      </c>
      <c r="K2141">
        <v>0.96</v>
      </c>
      <c r="L2141">
        <v>90.85</v>
      </c>
      <c r="M2141" t="s">
        <v>153</v>
      </c>
      <c r="N2141" t="s">
        <v>4052</v>
      </c>
      <c r="O2141" t="s">
        <v>4053</v>
      </c>
      <c r="P2141" t="s">
        <v>156</v>
      </c>
      <c r="Q2141" t="s">
        <v>340</v>
      </c>
      <c r="R2141" t="s">
        <v>4091</v>
      </c>
      <c r="S2141">
        <v>153.191</v>
      </c>
      <c r="T2141">
        <v>-27.486000000000001</v>
      </c>
    </row>
    <row r="2142" spans="1:20" x14ac:dyDescent="0.35">
      <c r="A2142" t="s">
        <v>4092</v>
      </c>
      <c r="B2142">
        <v>3300001605</v>
      </c>
      <c r="C2142">
        <v>6505834</v>
      </c>
      <c r="D2142">
        <v>203</v>
      </c>
      <c r="E2142">
        <v>47021</v>
      </c>
      <c r="F2142">
        <v>0</v>
      </c>
      <c r="G2142">
        <v>1</v>
      </c>
      <c r="H2142">
        <v>1</v>
      </c>
      <c r="I2142">
        <v>50</v>
      </c>
      <c r="J2142">
        <v>98.23</v>
      </c>
      <c r="K2142">
        <v>1.68</v>
      </c>
      <c r="L2142">
        <v>89.83</v>
      </c>
      <c r="M2142" t="s">
        <v>153</v>
      </c>
      <c r="N2142" t="s">
        <v>4093</v>
      </c>
      <c r="O2142" t="s">
        <v>4094</v>
      </c>
      <c r="P2142" t="s">
        <v>156</v>
      </c>
      <c r="Q2142" t="s">
        <v>557</v>
      </c>
      <c r="R2142" t="s">
        <v>698</v>
      </c>
      <c r="S2142">
        <v>-111.6</v>
      </c>
      <c r="T2142">
        <v>57.011200000000002</v>
      </c>
    </row>
    <row r="2143" spans="1:20" x14ac:dyDescent="0.35">
      <c r="A2143" t="s">
        <v>4095</v>
      </c>
      <c r="B2143">
        <v>3300001605</v>
      </c>
      <c r="C2143">
        <v>1500204</v>
      </c>
      <c r="D2143">
        <v>263</v>
      </c>
      <c r="E2143">
        <v>6132</v>
      </c>
      <c r="F2143">
        <v>0</v>
      </c>
      <c r="G2143">
        <v>1</v>
      </c>
      <c r="H2143">
        <v>1</v>
      </c>
      <c r="I2143">
        <v>33</v>
      </c>
      <c r="J2143">
        <v>65.59</v>
      </c>
      <c r="K2143">
        <v>1.08</v>
      </c>
      <c r="L2143">
        <v>60.19</v>
      </c>
      <c r="M2143" t="s">
        <v>153</v>
      </c>
      <c r="N2143" t="s">
        <v>4096</v>
      </c>
      <c r="O2143" t="s">
        <v>4097</v>
      </c>
      <c r="P2143" t="s">
        <v>156</v>
      </c>
      <c r="Q2143" t="s">
        <v>557</v>
      </c>
      <c r="R2143" t="s">
        <v>698</v>
      </c>
      <c r="S2143">
        <v>-111.6</v>
      </c>
      <c r="T2143">
        <v>57.011200000000002</v>
      </c>
    </row>
    <row r="2144" spans="1:20" x14ac:dyDescent="0.35">
      <c r="A2144" t="s">
        <v>4098</v>
      </c>
      <c r="B2144">
        <v>3300001605</v>
      </c>
      <c r="C2144">
        <v>2461877</v>
      </c>
      <c r="D2144">
        <v>162</v>
      </c>
      <c r="E2144">
        <v>22610</v>
      </c>
      <c r="F2144">
        <v>0</v>
      </c>
      <c r="G2144">
        <v>2</v>
      </c>
      <c r="H2144">
        <v>1</v>
      </c>
      <c r="I2144">
        <v>42</v>
      </c>
      <c r="J2144">
        <v>88.36</v>
      </c>
      <c r="K2144">
        <v>2.15</v>
      </c>
      <c r="L2144">
        <v>77.61</v>
      </c>
      <c r="M2144" t="s">
        <v>153</v>
      </c>
      <c r="N2144" t="s">
        <v>4099</v>
      </c>
      <c r="O2144" t="s">
        <v>4100</v>
      </c>
      <c r="P2144" t="s">
        <v>156</v>
      </c>
      <c r="Q2144" t="s">
        <v>557</v>
      </c>
      <c r="R2144" t="s">
        <v>698</v>
      </c>
      <c r="S2144">
        <v>-111.6</v>
      </c>
      <c r="T2144">
        <v>57.011200000000002</v>
      </c>
    </row>
    <row r="2145" spans="1:20" x14ac:dyDescent="0.35">
      <c r="A2145" t="s">
        <v>4101</v>
      </c>
      <c r="B2145">
        <v>3300001605</v>
      </c>
      <c r="C2145">
        <v>4228611</v>
      </c>
      <c r="D2145">
        <v>569</v>
      </c>
      <c r="E2145">
        <v>8426</v>
      </c>
      <c r="F2145">
        <v>1</v>
      </c>
      <c r="G2145">
        <v>0</v>
      </c>
      <c r="H2145">
        <v>0</v>
      </c>
      <c r="I2145">
        <v>21</v>
      </c>
      <c r="J2145">
        <v>72.209999999999994</v>
      </c>
      <c r="K2145">
        <v>1.57</v>
      </c>
      <c r="L2145">
        <v>64.36</v>
      </c>
      <c r="M2145" t="s">
        <v>153</v>
      </c>
      <c r="N2145" t="s">
        <v>4102</v>
      </c>
      <c r="O2145" t="s">
        <v>4103</v>
      </c>
      <c r="P2145" t="s">
        <v>156</v>
      </c>
      <c r="Q2145" t="s">
        <v>557</v>
      </c>
      <c r="R2145" t="s">
        <v>698</v>
      </c>
      <c r="S2145">
        <v>-111.6</v>
      </c>
      <c r="T2145">
        <v>57.011200000000002</v>
      </c>
    </row>
    <row r="2146" spans="1:20" x14ac:dyDescent="0.35">
      <c r="A2146" t="s">
        <v>4104</v>
      </c>
      <c r="B2146">
        <v>3300001605</v>
      </c>
      <c r="C2146">
        <v>2248730</v>
      </c>
      <c r="D2146">
        <v>68</v>
      </c>
      <c r="E2146">
        <v>58820</v>
      </c>
      <c r="F2146">
        <v>1</v>
      </c>
      <c r="G2146">
        <v>0</v>
      </c>
      <c r="H2146">
        <v>0</v>
      </c>
      <c r="I2146">
        <v>37</v>
      </c>
      <c r="J2146">
        <v>87.81</v>
      </c>
      <c r="K2146">
        <v>1.01</v>
      </c>
      <c r="L2146">
        <v>82.76</v>
      </c>
      <c r="M2146" t="s">
        <v>153</v>
      </c>
      <c r="N2146" t="s">
        <v>4105</v>
      </c>
      <c r="O2146" t="s">
        <v>4106</v>
      </c>
      <c r="P2146" t="s">
        <v>156</v>
      </c>
      <c r="Q2146" t="s">
        <v>557</v>
      </c>
      <c r="R2146" t="s">
        <v>698</v>
      </c>
      <c r="S2146">
        <v>-111.6</v>
      </c>
      <c r="T2146">
        <v>57.011200000000002</v>
      </c>
    </row>
    <row r="2147" spans="1:20" x14ac:dyDescent="0.35">
      <c r="A2147" t="s">
        <v>4107</v>
      </c>
      <c r="B2147">
        <v>3300001605</v>
      </c>
      <c r="C2147">
        <v>2085267</v>
      </c>
      <c r="D2147">
        <v>114</v>
      </c>
      <c r="E2147">
        <v>24632</v>
      </c>
      <c r="F2147">
        <v>0</v>
      </c>
      <c r="G2147">
        <v>3</v>
      </c>
      <c r="H2147">
        <v>3</v>
      </c>
      <c r="I2147">
        <v>37</v>
      </c>
      <c r="J2147">
        <v>95.7</v>
      </c>
      <c r="K2147">
        <v>3.76</v>
      </c>
      <c r="L2147">
        <v>76.900000000000006</v>
      </c>
      <c r="M2147" t="s">
        <v>153</v>
      </c>
      <c r="N2147" t="s">
        <v>803</v>
      </c>
      <c r="O2147" t="s">
        <v>804</v>
      </c>
      <c r="P2147" t="s">
        <v>156</v>
      </c>
      <c r="Q2147" t="s">
        <v>557</v>
      </c>
      <c r="R2147" t="s">
        <v>698</v>
      </c>
      <c r="S2147">
        <v>-111.6</v>
      </c>
      <c r="T2147">
        <v>57.011200000000002</v>
      </c>
    </row>
    <row r="2148" spans="1:20" x14ac:dyDescent="0.35">
      <c r="A2148" t="s">
        <v>4108</v>
      </c>
      <c r="B2148">
        <v>3300025772</v>
      </c>
      <c r="C2148">
        <v>2456183</v>
      </c>
      <c r="D2148">
        <v>81</v>
      </c>
      <c r="E2148">
        <v>53879</v>
      </c>
      <c r="F2148">
        <v>2</v>
      </c>
      <c r="G2148">
        <v>1</v>
      </c>
      <c r="H2148">
        <v>1</v>
      </c>
      <c r="I2148">
        <v>42</v>
      </c>
      <c r="J2148">
        <v>95.97</v>
      </c>
      <c r="K2148">
        <v>1.61</v>
      </c>
      <c r="L2148">
        <v>87.92</v>
      </c>
      <c r="M2148" t="s">
        <v>183</v>
      </c>
      <c r="N2148" t="s">
        <v>1097</v>
      </c>
      <c r="O2148" t="s">
        <v>1098</v>
      </c>
      <c r="P2148" t="s">
        <v>156</v>
      </c>
      <c r="Q2148" t="s">
        <v>157</v>
      </c>
      <c r="R2148" t="s">
        <v>158</v>
      </c>
      <c r="S2148">
        <v>-87.68</v>
      </c>
      <c r="T2148">
        <v>41.84</v>
      </c>
    </row>
    <row r="2149" spans="1:20" x14ac:dyDescent="0.35">
      <c r="A2149" t="s">
        <v>4109</v>
      </c>
      <c r="B2149">
        <v>3300025772</v>
      </c>
      <c r="C2149">
        <v>2497108</v>
      </c>
      <c r="D2149">
        <v>318</v>
      </c>
      <c r="E2149">
        <v>9382</v>
      </c>
      <c r="F2149">
        <v>0</v>
      </c>
      <c r="G2149">
        <v>0</v>
      </c>
      <c r="H2149">
        <v>0</v>
      </c>
      <c r="I2149">
        <v>31</v>
      </c>
      <c r="J2149">
        <v>69.239999999999995</v>
      </c>
      <c r="K2149">
        <v>1</v>
      </c>
      <c r="L2149">
        <v>64.239999999999995</v>
      </c>
      <c r="M2149" t="s">
        <v>153</v>
      </c>
      <c r="N2149" t="s">
        <v>1733</v>
      </c>
      <c r="O2149" t="s">
        <v>1734</v>
      </c>
      <c r="P2149" t="s">
        <v>156</v>
      </c>
      <c r="Q2149" t="s">
        <v>157</v>
      </c>
      <c r="R2149" t="s">
        <v>158</v>
      </c>
      <c r="S2149">
        <v>-87.68</v>
      </c>
      <c r="T2149">
        <v>41.84</v>
      </c>
    </row>
    <row r="2150" spans="1:20" x14ac:dyDescent="0.35">
      <c r="A2150" t="s">
        <v>4110</v>
      </c>
      <c r="B2150">
        <v>3300025772</v>
      </c>
      <c r="C2150">
        <v>2363997</v>
      </c>
      <c r="D2150">
        <v>420</v>
      </c>
      <c r="E2150">
        <v>5655</v>
      </c>
      <c r="F2150">
        <v>1</v>
      </c>
      <c r="G2150">
        <v>0</v>
      </c>
      <c r="H2150">
        <v>1</v>
      </c>
      <c r="I2150">
        <v>26</v>
      </c>
      <c r="J2150">
        <v>57.1</v>
      </c>
      <c r="K2150">
        <v>0.98</v>
      </c>
      <c r="L2150">
        <v>52.2</v>
      </c>
      <c r="M2150" t="s">
        <v>153</v>
      </c>
      <c r="N2150" t="s">
        <v>4111</v>
      </c>
      <c r="O2150" t="s">
        <v>668</v>
      </c>
      <c r="P2150" t="s">
        <v>156</v>
      </c>
      <c r="Q2150" t="s">
        <v>157</v>
      </c>
      <c r="R2150" t="s">
        <v>158</v>
      </c>
      <c r="S2150">
        <v>-87.68</v>
      </c>
      <c r="T2150">
        <v>41.84</v>
      </c>
    </row>
    <row r="2151" spans="1:20" x14ac:dyDescent="0.35">
      <c r="A2151" t="s">
        <v>4112</v>
      </c>
      <c r="B2151">
        <v>3300025772</v>
      </c>
      <c r="C2151">
        <v>2290612</v>
      </c>
      <c r="D2151">
        <v>327</v>
      </c>
      <c r="E2151">
        <v>8077</v>
      </c>
      <c r="F2151">
        <v>0</v>
      </c>
      <c r="G2151">
        <v>1</v>
      </c>
      <c r="H2151">
        <v>1</v>
      </c>
      <c r="I2151">
        <v>21</v>
      </c>
      <c r="J2151">
        <v>77.099999999999994</v>
      </c>
      <c r="K2151">
        <v>1.72</v>
      </c>
      <c r="L2151">
        <v>68.5</v>
      </c>
      <c r="M2151" t="s">
        <v>153</v>
      </c>
      <c r="N2151" t="s">
        <v>1298</v>
      </c>
      <c r="O2151" t="s">
        <v>1299</v>
      </c>
      <c r="P2151" t="s">
        <v>156</v>
      </c>
      <c r="Q2151" t="s">
        <v>157</v>
      </c>
      <c r="R2151" t="s">
        <v>158</v>
      </c>
      <c r="S2151">
        <v>-87.68</v>
      </c>
      <c r="T2151">
        <v>41.84</v>
      </c>
    </row>
    <row r="2152" spans="1:20" x14ac:dyDescent="0.35">
      <c r="A2152" t="s">
        <v>4113</v>
      </c>
      <c r="B2152">
        <v>3300025772</v>
      </c>
      <c r="C2152">
        <v>1285986</v>
      </c>
      <c r="D2152">
        <v>230</v>
      </c>
      <c r="E2152">
        <v>5813</v>
      </c>
      <c r="F2152">
        <v>0</v>
      </c>
      <c r="G2152">
        <v>1</v>
      </c>
      <c r="H2152">
        <v>1</v>
      </c>
      <c r="I2152">
        <v>21</v>
      </c>
      <c r="J2152">
        <v>62.28</v>
      </c>
      <c r="K2152">
        <v>0</v>
      </c>
      <c r="L2152">
        <v>62.28</v>
      </c>
      <c r="M2152" t="s">
        <v>153</v>
      </c>
      <c r="N2152" t="s">
        <v>4114</v>
      </c>
      <c r="O2152" t="s">
        <v>4115</v>
      </c>
      <c r="P2152" t="s">
        <v>156</v>
      </c>
      <c r="Q2152" t="s">
        <v>157</v>
      </c>
      <c r="R2152" t="s">
        <v>158</v>
      </c>
      <c r="S2152">
        <v>-87.68</v>
      </c>
      <c r="T2152">
        <v>41.84</v>
      </c>
    </row>
    <row r="2153" spans="1:20" x14ac:dyDescent="0.35">
      <c r="A2153" t="s">
        <v>4116</v>
      </c>
      <c r="B2153">
        <v>3300025772</v>
      </c>
      <c r="C2153">
        <v>794092</v>
      </c>
      <c r="D2153">
        <v>43</v>
      </c>
      <c r="E2153">
        <v>31521</v>
      </c>
      <c r="F2153">
        <v>0</v>
      </c>
      <c r="G2153">
        <v>0</v>
      </c>
      <c r="H2153">
        <v>1</v>
      </c>
      <c r="I2153">
        <v>42</v>
      </c>
      <c r="J2153">
        <v>67.92</v>
      </c>
      <c r="K2153">
        <v>0</v>
      </c>
      <c r="L2153">
        <v>67.92</v>
      </c>
      <c r="M2153" t="s">
        <v>153</v>
      </c>
      <c r="N2153" t="s">
        <v>1121</v>
      </c>
      <c r="O2153" t="s">
        <v>1122</v>
      </c>
      <c r="P2153" t="s">
        <v>156</v>
      </c>
      <c r="Q2153" t="s">
        <v>157</v>
      </c>
      <c r="R2153" t="s">
        <v>158</v>
      </c>
      <c r="S2153">
        <v>-87.68</v>
      </c>
      <c r="T2153">
        <v>41.84</v>
      </c>
    </row>
    <row r="2154" spans="1:20" x14ac:dyDescent="0.35">
      <c r="A2154" t="s">
        <v>4117</v>
      </c>
      <c r="B2154">
        <v>3300025772</v>
      </c>
      <c r="C2154">
        <v>655835</v>
      </c>
      <c r="D2154">
        <v>9</v>
      </c>
      <c r="E2154">
        <v>81994</v>
      </c>
      <c r="F2154">
        <v>1</v>
      </c>
      <c r="G2154">
        <v>0</v>
      </c>
      <c r="H2154">
        <v>1</v>
      </c>
      <c r="I2154">
        <v>32</v>
      </c>
      <c r="J2154">
        <v>70.95</v>
      </c>
      <c r="K2154">
        <v>0.93</v>
      </c>
      <c r="L2154">
        <v>66.3</v>
      </c>
      <c r="M2154" t="s">
        <v>153</v>
      </c>
      <c r="N2154" t="s">
        <v>2202</v>
      </c>
      <c r="O2154" t="s">
        <v>2203</v>
      </c>
      <c r="P2154" t="s">
        <v>156</v>
      </c>
      <c r="Q2154" t="s">
        <v>157</v>
      </c>
      <c r="R2154" t="s">
        <v>158</v>
      </c>
      <c r="S2154">
        <v>-87.68</v>
      </c>
      <c r="T2154">
        <v>41.84</v>
      </c>
    </row>
    <row r="2155" spans="1:20" x14ac:dyDescent="0.35">
      <c r="A2155" t="s">
        <v>4118</v>
      </c>
      <c r="B2155">
        <v>3300025772</v>
      </c>
      <c r="C2155">
        <v>3355257</v>
      </c>
      <c r="D2155">
        <v>122</v>
      </c>
      <c r="E2155">
        <v>41268</v>
      </c>
      <c r="F2155">
        <v>0</v>
      </c>
      <c r="G2155">
        <v>1</v>
      </c>
      <c r="H2155">
        <v>1</v>
      </c>
      <c r="I2155">
        <v>38</v>
      </c>
      <c r="J2155">
        <v>85.04</v>
      </c>
      <c r="K2155">
        <v>0.85</v>
      </c>
      <c r="L2155">
        <v>80.790000000000006</v>
      </c>
      <c r="M2155" t="s">
        <v>153</v>
      </c>
      <c r="N2155" t="s">
        <v>4119</v>
      </c>
      <c r="O2155" t="s">
        <v>2178</v>
      </c>
      <c r="P2155" t="s">
        <v>156</v>
      </c>
      <c r="Q2155" t="s">
        <v>157</v>
      </c>
      <c r="R2155" t="s">
        <v>158</v>
      </c>
      <c r="S2155">
        <v>-87.68</v>
      </c>
      <c r="T2155">
        <v>41.84</v>
      </c>
    </row>
    <row r="2156" spans="1:20" x14ac:dyDescent="0.35">
      <c r="A2156" t="s">
        <v>4120</v>
      </c>
      <c r="B2156">
        <v>3300025772</v>
      </c>
      <c r="C2156">
        <v>839047</v>
      </c>
      <c r="D2156">
        <v>111</v>
      </c>
      <c r="E2156">
        <v>8589</v>
      </c>
      <c r="F2156">
        <v>0</v>
      </c>
      <c r="G2156">
        <v>0</v>
      </c>
      <c r="H2156">
        <v>0</v>
      </c>
      <c r="I2156">
        <v>40</v>
      </c>
      <c r="J2156">
        <v>65.150000000000006</v>
      </c>
      <c r="K2156">
        <v>2.74</v>
      </c>
      <c r="L2156">
        <v>51.45</v>
      </c>
      <c r="M2156" t="s">
        <v>153</v>
      </c>
      <c r="N2156" t="s">
        <v>4000</v>
      </c>
      <c r="O2156" t="s">
        <v>3716</v>
      </c>
      <c r="P2156" t="s">
        <v>156</v>
      </c>
      <c r="Q2156" t="s">
        <v>157</v>
      </c>
      <c r="R2156" t="s">
        <v>158</v>
      </c>
      <c r="S2156">
        <v>-87.68</v>
      </c>
      <c r="T2156">
        <v>41.84</v>
      </c>
    </row>
    <row r="2157" spans="1:20" x14ac:dyDescent="0.35">
      <c r="A2157" t="s">
        <v>4121</v>
      </c>
      <c r="B2157">
        <v>3300025772</v>
      </c>
      <c r="C2157">
        <v>3745088</v>
      </c>
      <c r="D2157">
        <v>124</v>
      </c>
      <c r="E2157">
        <v>60570</v>
      </c>
      <c r="F2157">
        <v>0</v>
      </c>
      <c r="G2157">
        <v>0</v>
      </c>
      <c r="H2157">
        <v>0</v>
      </c>
      <c r="I2157">
        <v>41</v>
      </c>
      <c r="J2157">
        <v>94.59</v>
      </c>
      <c r="K2157">
        <v>3.42</v>
      </c>
      <c r="L2157">
        <v>77.489999999999995</v>
      </c>
      <c r="M2157" t="s">
        <v>153</v>
      </c>
      <c r="N2157" t="s">
        <v>4122</v>
      </c>
      <c r="O2157" t="s">
        <v>4123</v>
      </c>
      <c r="P2157" t="s">
        <v>156</v>
      </c>
      <c r="Q2157" t="s">
        <v>157</v>
      </c>
      <c r="R2157" t="s">
        <v>158</v>
      </c>
      <c r="S2157">
        <v>-87.68</v>
      </c>
      <c r="T2157">
        <v>41.84</v>
      </c>
    </row>
    <row r="2158" spans="1:20" x14ac:dyDescent="0.35">
      <c r="A2158" t="s">
        <v>4124</v>
      </c>
      <c r="B2158">
        <v>3300025772</v>
      </c>
      <c r="C2158">
        <v>3375642</v>
      </c>
      <c r="D2158">
        <v>292</v>
      </c>
      <c r="E2158">
        <v>15832</v>
      </c>
      <c r="F2158">
        <v>0</v>
      </c>
      <c r="G2158">
        <v>1</v>
      </c>
      <c r="H2158">
        <v>1</v>
      </c>
      <c r="I2158">
        <v>43</v>
      </c>
      <c r="J2158">
        <v>91.14</v>
      </c>
      <c r="K2158">
        <v>0.1</v>
      </c>
      <c r="L2158">
        <v>90.64</v>
      </c>
      <c r="M2158" t="s">
        <v>153</v>
      </c>
      <c r="N2158" t="s">
        <v>4125</v>
      </c>
      <c r="O2158" t="s">
        <v>1686</v>
      </c>
      <c r="P2158" t="s">
        <v>156</v>
      </c>
      <c r="Q2158" t="s">
        <v>157</v>
      </c>
      <c r="R2158" t="s">
        <v>158</v>
      </c>
      <c r="S2158">
        <v>-87.68</v>
      </c>
      <c r="T2158">
        <v>41.84</v>
      </c>
    </row>
    <row r="2159" spans="1:20" x14ac:dyDescent="0.35">
      <c r="A2159" t="s">
        <v>4126</v>
      </c>
      <c r="B2159">
        <v>3300025772</v>
      </c>
      <c r="C2159">
        <v>3045454</v>
      </c>
      <c r="D2159">
        <v>322</v>
      </c>
      <c r="E2159">
        <v>11872</v>
      </c>
      <c r="F2159">
        <v>1</v>
      </c>
      <c r="G2159">
        <v>1</v>
      </c>
      <c r="H2159">
        <v>2</v>
      </c>
      <c r="I2159">
        <v>39</v>
      </c>
      <c r="J2159">
        <v>70</v>
      </c>
      <c r="K2159">
        <v>1.61</v>
      </c>
      <c r="L2159">
        <v>61.95</v>
      </c>
      <c r="M2159" t="s">
        <v>153</v>
      </c>
      <c r="N2159" t="s">
        <v>1348</v>
      </c>
      <c r="O2159" t="s">
        <v>1312</v>
      </c>
      <c r="P2159" t="s">
        <v>156</v>
      </c>
      <c r="Q2159" t="s">
        <v>157</v>
      </c>
      <c r="R2159" t="s">
        <v>158</v>
      </c>
      <c r="S2159">
        <v>-87.68</v>
      </c>
      <c r="T2159">
        <v>41.84</v>
      </c>
    </row>
    <row r="2160" spans="1:20" x14ac:dyDescent="0.35">
      <c r="A2160" t="s">
        <v>129</v>
      </c>
      <c r="B2160">
        <v>3300025772</v>
      </c>
      <c r="C2160">
        <v>2915973</v>
      </c>
      <c r="D2160">
        <v>111</v>
      </c>
      <c r="E2160">
        <v>52358</v>
      </c>
      <c r="F2160">
        <v>1</v>
      </c>
      <c r="G2160">
        <v>1</v>
      </c>
      <c r="H2160">
        <v>1</v>
      </c>
      <c r="I2160">
        <v>44</v>
      </c>
      <c r="J2160">
        <v>95.43</v>
      </c>
      <c r="K2160">
        <v>2.17</v>
      </c>
      <c r="L2160">
        <v>84.58</v>
      </c>
      <c r="M2160" t="s">
        <v>183</v>
      </c>
      <c r="N2160" t="s">
        <v>1393</v>
      </c>
      <c r="O2160" t="s">
        <v>1394</v>
      </c>
      <c r="P2160" t="s">
        <v>156</v>
      </c>
      <c r="Q2160" t="s">
        <v>157</v>
      </c>
      <c r="R2160" t="s">
        <v>158</v>
      </c>
      <c r="S2160">
        <v>-87.68</v>
      </c>
      <c r="T2160">
        <v>41.84</v>
      </c>
    </row>
    <row r="2161" spans="1:20" x14ac:dyDescent="0.35">
      <c r="A2161" t="s">
        <v>4127</v>
      </c>
      <c r="B2161">
        <v>3300025772</v>
      </c>
      <c r="C2161">
        <v>2869395</v>
      </c>
      <c r="D2161">
        <v>355</v>
      </c>
      <c r="E2161">
        <v>9428</v>
      </c>
      <c r="F2161">
        <v>0</v>
      </c>
      <c r="G2161">
        <v>1</v>
      </c>
      <c r="H2161">
        <v>1</v>
      </c>
      <c r="I2161">
        <v>30</v>
      </c>
      <c r="J2161">
        <v>81.98</v>
      </c>
      <c r="K2161">
        <v>1.62</v>
      </c>
      <c r="L2161">
        <v>73.88</v>
      </c>
      <c r="M2161" t="s">
        <v>153</v>
      </c>
      <c r="N2161" t="s">
        <v>365</v>
      </c>
      <c r="O2161" t="s">
        <v>366</v>
      </c>
      <c r="P2161" t="s">
        <v>156</v>
      </c>
      <c r="Q2161" t="s">
        <v>157</v>
      </c>
      <c r="R2161" t="s">
        <v>158</v>
      </c>
      <c r="S2161">
        <v>-87.68</v>
      </c>
      <c r="T2161">
        <v>41.84</v>
      </c>
    </row>
    <row r="2162" spans="1:20" x14ac:dyDescent="0.35">
      <c r="A2162" t="s">
        <v>4128</v>
      </c>
      <c r="B2162">
        <v>3300025772</v>
      </c>
      <c r="C2162">
        <v>2821063</v>
      </c>
      <c r="D2162">
        <v>160</v>
      </c>
      <c r="E2162">
        <v>23268</v>
      </c>
      <c r="F2162">
        <v>1</v>
      </c>
      <c r="G2162">
        <v>0</v>
      </c>
      <c r="H2162">
        <v>0</v>
      </c>
      <c r="I2162">
        <v>33</v>
      </c>
      <c r="J2162">
        <v>73.989999999999995</v>
      </c>
      <c r="K2162">
        <v>2.36</v>
      </c>
      <c r="L2162">
        <v>62.19</v>
      </c>
      <c r="M2162" t="s">
        <v>153</v>
      </c>
      <c r="N2162" t="s">
        <v>1011</v>
      </c>
      <c r="O2162" t="s">
        <v>1012</v>
      </c>
      <c r="P2162" t="s">
        <v>156</v>
      </c>
      <c r="Q2162" t="s">
        <v>157</v>
      </c>
      <c r="R2162" t="s">
        <v>158</v>
      </c>
      <c r="S2162">
        <v>-87.68</v>
      </c>
      <c r="T2162">
        <v>41.84</v>
      </c>
    </row>
    <row r="2163" spans="1:20" x14ac:dyDescent="0.35">
      <c r="A2163" t="s">
        <v>4129</v>
      </c>
      <c r="B2163">
        <v>3300025772</v>
      </c>
      <c r="C2163">
        <v>2684423</v>
      </c>
      <c r="D2163">
        <v>440</v>
      </c>
      <c r="E2163">
        <v>6617</v>
      </c>
      <c r="F2163">
        <v>0</v>
      </c>
      <c r="G2163">
        <v>1</v>
      </c>
      <c r="H2163">
        <v>0</v>
      </c>
      <c r="I2163">
        <v>21</v>
      </c>
      <c r="J2163">
        <v>56.1</v>
      </c>
      <c r="K2163">
        <v>0.12</v>
      </c>
      <c r="L2163">
        <v>55.5</v>
      </c>
      <c r="M2163" t="s">
        <v>153</v>
      </c>
      <c r="N2163" t="s">
        <v>3703</v>
      </c>
      <c r="O2163" t="s">
        <v>2502</v>
      </c>
      <c r="P2163" t="s">
        <v>156</v>
      </c>
      <c r="Q2163" t="s">
        <v>157</v>
      </c>
      <c r="R2163" t="s">
        <v>158</v>
      </c>
      <c r="S2163">
        <v>-87.68</v>
      </c>
      <c r="T2163">
        <v>41.84</v>
      </c>
    </row>
    <row r="2164" spans="1:20" x14ac:dyDescent="0.35">
      <c r="A2164" t="s">
        <v>4130</v>
      </c>
      <c r="B2164">
        <v>3300025772</v>
      </c>
      <c r="C2164">
        <v>3695649</v>
      </c>
      <c r="D2164">
        <v>380</v>
      </c>
      <c r="E2164">
        <v>13191</v>
      </c>
      <c r="F2164">
        <v>0</v>
      </c>
      <c r="G2164">
        <v>0</v>
      </c>
      <c r="H2164">
        <v>0</v>
      </c>
      <c r="I2164">
        <v>24</v>
      </c>
      <c r="J2164">
        <v>66.099999999999994</v>
      </c>
      <c r="K2164">
        <v>2.25</v>
      </c>
      <c r="L2164">
        <v>54.85</v>
      </c>
      <c r="M2164" t="s">
        <v>153</v>
      </c>
      <c r="N2164" t="s">
        <v>4131</v>
      </c>
      <c r="O2164" t="s">
        <v>2350</v>
      </c>
      <c r="P2164" t="s">
        <v>156</v>
      </c>
      <c r="Q2164" t="s">
        <v>157</v>
      </c>
      <c r="R2164" t="s">
        <v>158</v>
      </c>
      <c r="S2164">
        <v>-87.68</v>
      </c>
      <c r="T2164">
        <v>41.84</v>
      </c>
    </row>
    <row r="2165" spans="1:20" x14ac:dyDescent="0.35">
      <c r="A2165" t="s">
        <v>4132</v>
      </c>
      <c r="B2165">
        <v>3300025772</v>
      </c>
      <c r="C2165">
        <v>3869122</v>
      </c>
      <c r="D2165">
        <v>151</v>
      </c>
      <c r="E2165">
        <v>40821</v>
      </c>
      <c r="F2165">
        <v>1</v>
      </c>
      <c r="G2165">
        <v>0</v>
      </c>
      <c r="H2165">
        <v>0</v>
      </c>
      <c r="I2165">
        <v>31</v>
      </c>
      <c r="J2165">
        <v>80.3</v>
      </c>
      <c r="K2165">
        <v>4.05</v>
      </c>
      <c r="L2165">
        <v>60.05</v>
      </c>
      <c r="M2165" t="s">
        <v>153</v>
      </c>
      <c r="N2165" t="s">
        <v>1346</v>
      </c>
      <c r="O2165" t="s">
        <v>1101</v>
      </c>
      <c r="P2165" t="s">
        <v>156</v>
      </c>
      <c r="Q2165" t="s">
        <v>157</v>
      </c>
      <c r="R2165" t="s">
        <v>158</v>
      </c>
      <c r="S2165">
        <v>-87.68</v>
      </c>
      <c r="T2165">
        <v>41.84</v>
      </c>
    </row>
    <row r="2166" spans="1:20" x14ac:dyDescent="0.35">
      <c r="A2166" t="s">
        <v>4133</v>
      </c>
      <c r="B2166">
        <v>3300025772</v>
      </c>
      <c r="C2166">
        <v>1850228</v>
      </c>
      <c r="D2166">
        <v>324</v>
      </c>
      <c r="E2166">
        <v>5816</v>
      </c>
      <c r="F2166">
        <v>0</v>
      </c>
      <c r="G2166">
        <v>0</v>
      </c>
      <c r="H2166">
        <v>0</v>
      </c>
      <c r="I2166">
        <v>21</v>
      </c>
      <c r="J2166">
        <v>70.67</v>
      </c>
      <c r="K2166">
        <v>2.2999999999999998</v>
      </c>
      <c r="L2166">
        <v>59.17</v>
      </c>
      <c r="M2166" t="s">
        <v>153</v>
      </c>
      <c r="N2166" t="s">
        <v>1080</v>
      </c>
      <c r="O2166" t="s">
        <v>1081</v>
      </c>
      <c r="P2166" t="s">
        <v>156</v>
      </c>
      <c r="Q2166" t="s">
        <v>157</v>
      </c>
      <c r="R2166" t="s">
        <v>158</v>
      </c>
      <c r="S2166">
        <v>-87.68</v>
      </c>
      <c r="T2166">
        <v>41.84</v>
      </c>
    </row>
    <row r="2167" spans="1:20" x14ac:dyDescent="0.35">
      <c r="A2167" t="s">
        <v>4134</v>
      </c>
      <c r="B2167">
        <v>3300025772</v>
      </c>
      <c r="C2167">
        <v>1575347</v>
      </c>
      <c r="D2167">
        <v>235</v>
      </c>
      <c r="E2167">
        <v>7492</v>
      </c>
      <c r="F2167">
        <v>0</v>
      </c>
      <c r="G2167">
        <v>1</v>
      </c>
      <c r="H2167">
        <v>0</v>
      </c>
      <c r="I2167">
        <v>91</v>
      </c>
      <c r="J2167">
        <v>76.62</v>
      </c>
      <c r="K2167">
        <v>2.97</v>
      </c>
      <c r="L2167">
        <v>61.77</v>
      </c>
      <c r="M2167" t="s">
        <v>153</v>
      </c>
      <c r="N2167" t="s">
        <v>1730</v>
      </c>
      <c r="O2167" t="s">
        <v>1731</v>
      </c>
      <c r="P2167" t="s">
        <v>156</v>
      </c>
      <c r="Q2167" t="s">
        <v>157</v>
      </c>
      <c r="R2167" t="s">
        <v>158</v>
      </c>
      <c r="S2167">
        <v>-87.68</v>
      </c>
      <c r="T2167">
        <v>41.84</v>
      </c>
    </row>
    <row r="2168" spans="1:20" x14ac:dyDescent="0.35">
      <c r="A2168" t="s">
        <v>4135</v>
      </c>
      <c r="B2168">
        <v>3300025772</v>
      </c>
      <c r="C2168">
        <v>2071576</v>
      </c>
      <c r="D2168">
        <v>39</v>
      </c>
      <c r="E2168">
        <v>103917</v>
      </c>
      <c r="F2168">
        <v>2</v>
      </c>
      <c r="G2168">
        <v>2</v>
      </c>
      <c r="H2168">
        <v>1</v>
      </c>
      <c r="I2168">
        <v>35</v>
      </c>
      <c r="J2168">
        <v>97.01</v>
      </c>
      <c r="K2168">
        <v>1</v>
      </c>
      <c r="L2168">
        <v>92.01</v>
      </c>
      <c r="M2168" t="s">
        <v>183</v>
      </c>
      <c r="N2168" t="s">
        <v>4136</v>
      </c>
      <c r="O2168" t="s">
        <v>4137</v>
      </c>
      <c r="P2168" t="s">
        <v>156</v>
      </c>
      <c r="Q2168" t="s">
        <v>157</v>
      </c>
      <c r="R2168" t="s">
        <v>158</v>
      </c>
      <c r="S2168">
        <v>-87.68</v>
      </c>
      <c r="T2168">
        <v>41.84</v>
      </c>
    </row>
    <row r="2169" spans="1:20" x14ac:dyDescent="0.35">
      <c r="A2169" t="s">
        <v>4138</v>
      </c>
      <c r="B2169">
        <v>3300025772</v>
      </c>
      <c r="C2169">
        <v>2152057</v>
      </c>
      <c r="D2169">
        <v>288</v>
      </c>
      <c r="E2169">
        <v>8264</v>
      </c>
      <c r="F2169">
        <v>0</v>
      </c>
      <c r="G2169">
        <v>0</v>
      </c>
      <c r="H2169">
        <v>0</v>
      </c>
      <c r="I2169">
        <v>33</v>
      </c>
      <c r="J2169">
        <v>57.76</v>
      </c>
      <c r="K2169">
        <v>0</v>
      </c>
      <c r="L2169">
        <v>57.76</v>
      </c>
      <c r="M2169" t="s">
        <v>153</v>
      </c>
      <c r="N2169" t="s">
        <v>4139</v>
      </c>
      <c r="O2169" t="s">
        <v>4140</v>
      </c>
      <c r="P2169" t="s">
        <v>156</v>
      </c>
      <c r="Q2169" t="s">
        <v>157</v>
      </c>
      <c r="R2169" t="s">
        <v>158</v>
      </c>
      <c r="S2169">
        <v>-87.68</v>
      </c>
      <c r="T2169">
        <v>41.84</v>
      </c>
    </row>
    <row r="2170" spans="1:20" x14ac:dyDescent="0.35">
      <c r="A2170" t="s">
        <v>4141</v>
      </c>
      <c r="B2170">
        <v>3300025772</v>
      </c>
      <c r="C2170">
        <v>1828487</v>
      </c>
      <c r="D2170">
        <v>245</v>
      </c>
      <c r="E2170">
        <v>9098</v>
      </c>
      <c r="F2170">
        <v>1</v>
      </c>
      <c r="G2170">
        <v>2</v>
      </c>
      <c r="H2170">
        <v>1</v>
      </c>
      <c r="I2170">
        <v>32</v>
      </c>
      <c r="J2170">
        <v>59.88</v>
      </c>
      <c r="K2170">
        <v>0.03</v>
      </c>
      <c r="L2170">
        <v>59.73</v>
      </c>
      <c r="M2170" t="s">
        <v>153</v>
      </c>
      <c r="N2170" t="s">
        <v>1133</v>
      </c>
      <c r="O2170" t="s">
        <v>1134</v>
      </c>
      <c r="P2170" t="s">
        <v>156</v>
      </c>
      <c r="Q2170" t="s">
        <v>157</v>
      </c>
      <c r="R2170" t="s">
        <v>158</v>
      </c>
      <c r="S2170">
        <v>-87.68</v>
      </c>
      <c r="T2170">
        <v>41.84</v>
      </c>
    </row>
    <row r="2171" spans="1:20" x14ac:dyDescent="0.35">
      <c r="A2171" t="s">
        <v>4142</v>
      </c>
      <c r="B2171">
        <v>3300025772</v>
      </c>
      <c r="C2171">
        <v>2049223</v>
      </c>
      <c r="D2171">
        <v>212</v>
      </c>
      <c r="E2171">
        <v>12870</v>
      </c>
      <c r="F2171">
        <v>0</v>
      </c>
      <c r="G2171">
        <v>0</v>
      </c>
      <c r="H2171">
        <v>0</v>
      </c>
      <c r="I2171">
        <v>24</v>
      </c>
      <c r="J2171">
        <v>78.61</v>
      </c>
      <c r="K2171">
        <v>2.1</v>
      </c>
      <c r="L2171">
        <v>68.11</v>
      </c>
      <c r="M2171" t="s">
        <v>153</v>
      </c>
      <c r="N2171" t="s">
        <v>1692</v>
      </c>
      <c r="O2171" t="s">
        <v>1693</v>
      </c>
      <c r="P2171" t="s">
        <v>156</v>
      </c>
      <c r="Q2171" t="s">
        <v>157</v>
      </c>
      <c r="R2171" t="s">
        <v>158</v>
      </c>
      <c r="S2171">
        <v>-87.68</v>
      </c>
      <c r="T2171">
        <v>41.84</v>
      </c>
    </row>
    <row r="2172" spans="1:20" x14ac:dyDescent="0.35">
      <c r="A2172" t="s">
        <v>4143</v>
      </c>
      <c r="B2172">
        <v>3300025772</v>
      </c>
      <c r="C2172">
        <v>981986</v>
      </c>
      <c r="D2172">
        <v>36</v>
      </c>
      <c r="E2172">
        <v>228256</v>
      </c>
      <c r="F2172">
        <v>1</v>
      </c>
      <c r="G2172">
        <v>1</v>
      </c>
      <c r="H2172">
        <v>1</v>
      </c>
      <c r="I2172">
        <v>43</v>
      </c>
      <c r="J2172">
        <v>70.3</v>
      </c>
      <c r="K2172">
        <v>0.99</v>
      </c>
      <c r="L2172">
        <v>65.349999999999994</v>
      </c>
      <c r="M2172" t="s">
        <v>153</v>
      </c>
      <c r="N2172" t="s">
        <v>4144</v>
      </c>
      <c r="O2172" t="s">
        <v>4145</v>
      </c>
      <c r="P2172" t="s">
        <v>156</v>
      </c>
      <c r="Q2172" t="s">
        <v>157</v>
      </c>
      <c r="R2172" t="s">
        <v>158</v>
      </c>
      <c r="S2172">
        <v>-87.68</v>
      </c>
      <c r="T2172">
        <v>41.84</v>
      </c>
    </row>
    <row r="2173" spans="1:20" x14ac:dyDescent="0.35">
      <c r="A2173" t="s">
        <v>4146</v>
      </c>
      <c r="B2173">
        <v>3300025772</v>
      </c>
      <c r="C2173">
        <v>2070225</v>
      </c>
      <c r="D2173">
        <v>129</v>
      </c>
      <c r="E2173">
        <v>26482</v>
      </c>
      <c r="F2173">
        <v>0</v>
      </c>
      <c r="G2173">
        <v>2</v>
      </c>
      <c r="H2173">
        <v>2</v>
      </c>
      <c r="I2173">
        <v>35</v>
      </c>
      <c r="J2173">
        <v>91.37</v>
      </c>
      <c r="K2173">
        <v>3.16</v>
      </c>
      <c r="L2173">
        <v>75.569999999999993</v>
      </c>
      <c r="M2173" t="s">
        <v>153</v>
      </c>
      <c r="N2173" t="s">
        <v>1314</v>
      </c>
      <c r="O2173" t="s">
        <v>164</v>
      </c>
      <c r="P2173" t="s">
        <v>156</v>
      </c>
      <c r="Q2173" t="s">
        <v>157</v>
      </c>
      <c r="R2173" t="s">
        <v>158</v>
      </c>
      <c r="S2173">
        <v>-87.68</v>
      </c>
      <c r="T2173">
        <v>41.84</v>
      </c>
    </row>
    <row r="2174" spans="1:20" x14ac:dyDescent="0.35">
      <c r="A2174" t="s">
        <v>4147</v>
      </c>
      <c r="B2174">
        <v>3300025882</v>
      </c>
      <c r="C2174">
        <v>1922477</v>
      </c>
      <c r="D2174">
        <v>358</v>
      </c>
      <c r="E2174">
        <v>5626</v>
      </c>
      <c r="F2174">
        <v>0</v>
      </c>
      <c r="G2174">
        <v>0</v>
      </c>
      <c r="H2174">
        <v>0</v>
      </c>
      <c r="I2174">
        <v>25</v>
      </c>
      <c r="J2174">
        <v>54.88</v>
      </c>
      <c r="K2174">
        <v>0.84</v>
      </c>
      <c r="L2174">
        <v>50.68</v>
      </c>
      <c r="M2174" t="s">
        <v>153</v>
      </c>
      <c r="N2174" t="s">
        <v>4148</v>
      </c>
      <c r="O2174" t="s">
        <v>2490</v>
      </c>
      <c r="P2174" t="s">
        <v>156</v>
      </c>
      <c r="Q2174" t="s">
        <v>157</v>
      </c>
      <c r="R2174" t="s">
        <v>158</v>
      </c>
      <c r="S2174">
        <v>-87.65</v>
      </c>
      <c r="T2174">
        <v>42.12</v>
      </c>
    </row>
    <row r="2175" spans="1:20" x14ac:dyDescent="0.35">
      <c r="A2175" t="s">
        <v>4149</v>
      </c>
      <c r="B2175">
        <v>3300025882</v>
      </c>
      <c r="C2175">
        <v>1707116</v>
      </c>
      <c r="D2175">
        <v>300</v>
      </c>
      <c r="E2175">
        <v>5895</v>
      </c>
      <c r="F2175">
        <v>1</v>
      </c>
      <c r="G2175">
        <v>0</v>
      </c>
      <c r="H2175">
        <v>1</v>
      </c>
      <c r="I2175">
        <v>33</v>
      </c>
      <c r="J2175">
        <v>70.22</v>
      </c>
      <c r="K2175">
        <v>0</v>
      </c>
      <c r="L2175">
        <v>70.22</v>
      </c>
      <c r="M2175" t="s">
        <v>153</v>
      </c>
      <c r="N2175" t="s">
        <v>1622</v>
      </c>
      <c r="O2175" t="s">
        <v>1623</v>
      </c>
      <c r="P2175" t="s">
        <v>156</v>
      </c>
      <c r="Q2175" t="s">
        <v>157</v>
      </c>
      <c r="R2175" t="s">
        <v>158</v>
      </c>
      <c r="S2175">
        <v>-87.65</v>
      </c>
      <c r="T2175">
        <v>42.12</v>
      </c>
    </row>
    <row r="2176" spans="1:20" x14ac:dyDescent="0.35">
      <c r="A2176" t="s">
        <v>4150</v>
      </c>
      <c r="B2176">
        <v>3300025882</v>
      </c>
      <c r="C2176">
        <v>2830170</v>
      </c>
      <c r="D2176">
        <v>95</v>
      </c>
      <c r="E2176">
        <v>72409</v>
      </c>
      <c r="F2176">
        <v>1</v>
      </c>
      <c r="G2176">
        <v>1</v>
      </c>
      <c r="H2176">
        <v>1</v>
      </c>
      <c r="I2176">
        <v>46</v>
      </c>
      <c r="J2176">
        <v>98.06</v>
      </c>
      <c r="K2176">
        <v>0.65</v>
      </c>
      <c r="L2176">
        <v>94.81</v>
      </c>
      <c r="M2176" t="s">
        <v>183</v>
      </c>
      <c r="N2176" t="s">
        <v>225</v>
      </c>
      <c r="O2176" t="s">
        <v>226</v>
      </c>
      <c r="P2176" t="s">
        <v>156</v>
      </c>
      <c r="Q2176" t="s">
        <v>157</v>
      </c>
      <c r="R2176" t="s">
        <v>158</v>
      </c>
      <c r="S2176">
        <v>-87.65</v>
      </c>
      <c r="T2176">
        <v>42.12</v>
      </c>
    </row>
    <row r="2177" spans="1:20" x14ac:dyDescent="0.35">
      <c r="A2177" t="s">
        <v>4151</v>
      </c>
      <c r="B2177">
        <v>3300025882</v>
      </c>
      <c r="C2177">
        <v>2861268</v>
      </c>
      <c r="D2177">
        <v>325</v>
      </c>
      <c r="E2177">
        <v>11252</v>
      </c>
      <c r="F2177">
        <v>1</v>
      </c>
      <c r="G2177">
        <v>0</v>
      </c>
      <c r="H2177">
        <v>0</v>
      </c>
      <c r="I2177">
        <v>32</v>
      </c>
      <c r="J2177">
        <v>86.4</v>
      </c>
      <c r="K2177">
        <v>1.5</v>
      </c>
      <c r="L2177">
        <v>78.900000000000006</v>
      </c>
      <c r="M2177" t="s">
        <v>153</v>
      </c>
      <c r="N2177" t="s">
        <v>3501</v>
      </c>
      <c r="O2177" t="s">
        <v>418</v>
      </c>
      <c r="P2177" t="s">
        <v>156</v>
      </c>
      <c r="Q2177" t="s">
        <v>157</v>
      </c>
      <c r="R2177" t="s">
        <v>158</v>
      </c>
      <c r="S2177">
        <v>-87.65</v>
      </c>
      <c r="T2177">
        <v>42.12</v>
      </c>
    </row>
    <row r="2178" spans="1:20" x14ac:dyDescent="0.35">
      <c r="A2178" t="s">
        <v>4152</v>
      </c>
      <c r="B2178">
        <v>3300025882</v>
      </c>
      <c r="C2178">
        <v>2899735</v>
      </c>
      <c r="D2178">
        <v>101</v>
      </c>
      <c r="E2178">
        <v>48618</v>
      </c>
      <c r="F2178">
        <v>1</v>
      </c>
      <c r="G2178">
        <v>1</v>
      </c>
      <c r="H2178">
        <v>1</v>
      </c>
      <c r="I2178">
        <v>42</v>
      </c>
      <c r="J2178">
        <v>91.94</v>
      </c>
      <c r="K2178">
        <v>4.8600000000000003</v>
      </c>
      <c r="L2178">
        <v>67.64</v>
      </c>
      <c r="M2178" t="s">
        <v>183</v>
      </c>
      <c r="N2178" t="s">
        <v>1456</v>
      </c>
      <c r="O2178" t="s">
        <v>1131</v>
      </c>
      <c r="P2178" t="s">
        <v>156</v>
      </c>
      <c r="Q2178" t="s">
        <v>157</v>
      </c>
      <c r="R2178" t="s">
        <v>158</v>
      </c>
      <c r="S2178">
        <v>-87.65</v>
      </c>
      <c r="T2178">
        <v>42.12</v>
      </c>
    </row>
    <row r="2179" spans="1:20" x14ac:dyDescent="0.35">
      <c r="A2179" t="s">
        <v>4153</v>
      </c>
      <c r="B2179">
        <v>3300025882</v>
      </c>
      <c r="C2179">
        <v>2985664</v>
      </c>
      <c r="D2179">
        <v>336</v>
      </c>
      <c r="E2179">
        <v>11003</v>
      </c>
      <c r="F2179">
        <v>0</v>
      </c>
      <c r="G2179">
        <v>0</v>
      </c>
      <c r="H2179">
        <v>0</v>
      </c>
      <c r="I2179">
        <v>41</v>
      </c>
      <c r="J2179">
        <v>66.569999999999993</v>
      </c>
      <c r="K2179">
        <v>1.64</v>
      </c>
      <c r="L2179">
        <v>58.37</v>
      </c>
      <c r="M2179" t="s">
        <v>153</v>
      </c>
      <c r="N2179" t="s">
        <v>4154</v>
      </c>
      <c r="O2179" t="s">
        <v>4155</v>
      </c>
      <c r="P2179" t="s">
        <v>156</v>
      </c>
      <c r="Q2179" t="s">
        <v>157</v>
      </c>
      <c r="R2179" t="s">
        <v>158</v>
      </c>
      <c r="S2179">
        <v>-87.65</v>
      </c>
      <c r="T2179">
        <v>42.12</v>
      </c>
    </row>
    <row r="2180" spans="1:20" x14ac:dyDescent="0.35">
      <c r="A2180" t="s">
        <v>4156</v>
      </c>
      <c r="B2180">
        <v>3300025882</v>
      </c>
      <c r="C2180">
        <v>2603006</v>
      </c>
      <c r="D2180">
        <v>41</v>
      </c>
      <c r="E2180">
        <v>150038</v>
      </c>
      <c r="F2180">
        <v>0</v>
      </c>
      <c r="G2180">
        <v>0</v>
      </c>
      <c r="H2180">
        <v>0</v>
      </c>
      <c r="I2180">
        <v>30</v>
      </c>
      <c r="J2180">
        <v>94.42</v>
      </c>
      <c r="K2180">
        <v>3.28</v>
      </c>
      <c r="L2180">
        <v>78.02</v>
      </c>
      <c r="M2180" t="s">
        <v>153</v>
      </c>
      <c r="N2180" t="s">
        <v>4157</v>
      </c>
      <c r="O2180" t="s">
        <v>1442</v>
      </c>
      <c r="P2180" t="s">
        <v>156</v>
      </c>
      <c r="Q2180" t="s">
        <v>157</v>
      </c>
      <c r="R2180" t="s">
        <v>158</v>
      </c>
      <c r="S2180">
        <v>-87.65</v>
      </c>
      <c r="T2180">
        <v>42.12</v>
      </c>
    </row>
    <row r="2181" spans="1:20" x14ac:dyDescent="0.35">
      <c r="A2181" t="s">
        <v>4158</v>
      </c>
      <c r="B2181">
        <v>3300025882</v>
      </c>
      <c r="C2181">
        <v>2802770</v>
      </c>
      <c r="D2181">
        <v>271</v>
      </c>
      <c r="E2181">
        <v>14479</v>
      </c>
      <c r="F2181">
        <v>1</v>
      </c>
      <c r="G2181">
        <v>0</v>
      </c>
      <c r="H2181">
        <v>1</v>
      </c>
      <c r="I2181">
        <v>33</v>
      </c>
      <c r="J2181">
        <v>87.91</v>
      </c>
      <c r="K2181">
        <v>1.08</v>
      </c>
      <c r="L2181">
        <v>82.51</v>
      </c>
      <c r="M2181" t="s">
        <v>153</v>
      </c>
      <c r="N2181" t="s">
        <v>1298</v>
      </c>
      <c r="O2181" t="s">
        <v>1299</v>
      </c>
      <c r="P2181" t="s">
        <v>156</v>
      </c>
      <c r="Q2181" t="s">
        <v>157</v>
      </c>
      <c r="R2181" t="s">
        <v>158</v>
      </c>
      <c r="S2181">
        <v>-87.65</v>
      </c>
      <c r="T2181">
        <v>42.12</v>
      </c>
    </row>
    <row r="2182" spans="1:20" x14ac:dyDescent="0.35">
      <c r="A2182" t="s">
        <v>4159</v>
      </c>
      <c r="B2182">
        <v>3300025882</v>
      </c>
      <c r="C2182">
        <v>2485824</v>
      </c>
      <c r="D2182">
        <v>85</v>
      </c>
      <c r="E2182">
        <v>46870</v>
      </c>
      <c r="F2182">
        <v>1</v>
      </c>
      <c r="G2182">
        <v>1</v>
      </c>
      <c r="H2182">
        <v>1</v>
      </c>
      <c r="I2182">
        <v>41</v>
      </c>
      <c r="J2182">
        <v>94.09</v>
      </c>
      <c r="K2182">
        <v>2.15</v>
      </c>
      <c r="L2182">
        <v>83.34</v>
      </c>
      <c r="M2182" t="s">
        <v>183</v>
      </c>
      <c r="N2182" t="s">
        <v>1097</v>
      </c>
      <c r="O2182" t="s">
        <v>1098</v>
      </c>
      <c r="P2182" t="s">
        <v>156</v>
      </c>
      <c r="Q2182" t="s">
        <v>157</v>
      </c>
      <c r="R2182" t="s">
        <v>158</v>
      </c>
      <c r="S2182">
        <v>-87.65</v>
      </c>
      <c r="T2182">
        <v>42.12</v>
      </c>
    </row>
    <row r="2183" spans="1:20" x14ac:dyDescent="0.35">
      <c r="A2183" t="s">
        <v>4160</v>
      </c>
      <c r="B2183">
        <v>3300025882</v>
      </c>
      <c r="C2183">
        <v>1742693</v>
      </c>
      <c r="D2183">
        <v>228</v>
      </c>
      <c r="E2183">
        <v>9767</v>
      </c>
      <c r="F2183">
        <v>1</v>
      </c>
      <c r="G2183">
        <v>0</v>
      </c>
      <c r="H2183">
        <v>0</v>
      </c>
      <c r="I2183">
        <v>36</v>
      </c>
      <c r="J2183">
        <v>78.03</v>
      </c>
      <c r="K2183">
        <v>3.28</v>
      </c>
      <c r="L2183">
        <v>61.63</v>
      </c>
      <c r="M2183" t="s">
        <v>153</v>
      </c>
      <c r="N2183" t="s">
        <v>1216</v>
      </c>
      <c r="O2183" t="s">
        <v>1217</v>
      </c>
      <c r="P2183" t="s">
        <v>156</v>
      </c>
      <c r="Q2183" t="s">
        <v>157</v>
      </c>
      <c r="R2183" t="s">
        <v>158</v>
      </c>
      <c r="S2183">
        <v>-87.65</v>
      </c>
      <c r="T2183">
        <v>42.12</v>
      </c>
    </row>
    <row r="2184" spans="1:20" x14ac:dyDescent="0.35">
      <c r="A2184" t="s">
        <v>4161</v>
      </c>
      <c r="B2184">
        <v>3300025882</v>
      </c>
      <c r="C2184">
        <v>1854891</v>
      </c>
      <c r="D2184">
        <v>267</v>
      </c>
      <c r="E2184">
        <v>7561</v>
      </c>
      <c r="F2184">
        <v>1</v>
      </c>
      <c r="G2184">
        <v>1</v>
      </c>
      <c r="H2184">
        <v>0</v>
      </c>
      <c r="I2184">
        <v>28</v>
      </c>
      <c r="J2184">
        <v>74.14</v>
      </c>
      <c r="K2184">
        <v>0.62</v>
      </c>
      <c r="L2184">
        <v>71.040000000000006</v>
      </c>
      <c r="M2184" t="s">
        <v>153</v>
      </c>
      <c r="N2184" t="s">
        <v>1314</v>
      </c>
      <c r="O2184" t="s">
        <v>164</v>
      </c>
      <c r="P2184" t="s">
        <v>156</v>
      </c>
      <c r="Q2184" t="s">
        <v>157</v>
      </c>
      <c r="R2184" t="s">
        <v>158</v>
      </c>
      <c r="S2184">
        <v>-87.65</v>
      </c>
      <c r="T2184">
        <v>42.12</v>
      </c>
    </row>
    <row r="2185" spans="1:20" x14ac:dyDescent="0.35">
      <c r="A2185" t="s">
        <v>4162</v>
      </c>
      <c r="B2185">
        <v>3300025882</v>
      </c>
      <c r="C2185">
        <v>2209481</v>
      </c>
      <c r="D2185">
        <v>150</v>
      </c>
      <c r="E2185">
        <v>23755</v>
      </c>
      <c r="F2185">
        <v>1</v>
      </c>
      <c r="G2185">
        <v>1</v>
      </c>
      <c r="H2185">
        <v>1</v>
      </c>
      <c r="I2185">
        <v>39</v>
      </c>
      <c r="J2185">
        <v>88.46</v>
      </c>
      <c r="K2185">
        <v>2.75</v>
      </c>
      <c r="L2185">
        <v>74.709999999999994</v>
      </c>
      <c r="M2185" t="s">
        <v>153</v>
      </c>
      <c r="N2185" t="s">
        <v>1289</v>
      </c>
      <c r="O2185" t="s">
        <v>1290</v>
      </c>
      <c r="P2185" t="s">
        <v>156</v>
      </c>
      <c r="Q2185" t="s">
        <v>157</v>
      </c>
      <c r="R2185" t="s">
        <v>158</v>
      </c>
      <c r="S2185">
        <v>-87.65</v>
      </c>
      <c r="T2185">
        <v>42.12</v>
      </c>
    </row>
    <row r="2186" spans="1:20" x14ac:dyDescent="0.35">
      <c r="A2186" t="s">
        <v>4163</v>
      </c>
      <c r="B2186">
        <v>3300025882</v>
      </c>
      <c r="C2186">
        <v>2431986</v>
      </c>
      <c r="D2186">
        <v>262</v>
      </c>
      <c r="E2186">
        <v>11475</v>
      </c>
      <c r="F2186">
        <v>1</v>
      </c>
      <c r="G2186">
        <v>1</v>
      </c>
      <c r="H2186">
        <v>1</v>
      </c>
      <c r="I2186">
        <v>29</v>
      </c>
      <c r="J2186">
        <v>84.96</v>
      </c>
      <c r="K2186">
        <v>3.84</v>
      </c>
      <c r="L2186">
        <v>65.760000000000005</v>
      </c>
      <c r="M2186" t="s">
        <v>153</v>
      </c>
      <c r="N2186" t="s">
        <v>1922</v>
      </c>
      <c r="O2186" t="s">
        <v>238</v>
      </c>
      <c r="P2186" t="s">
        <v>156</v>
      </c>
      <c r="Q2186" t="s">
        <v>157</v>
      </c>
      <c r="R2186" t="s">
        <v>158</v>
      </c>
      <c r="S2186">
        <v>-87.65</v>
      </c>
      <c r="T2186">
        <v>42.12</v>
      </c>
    </row>
    <row r="2187" spans="1:20" x14ac:dyDescent="0.35">
      <c r="A2187" t="s">
        <v>4164</v>
      </c>
      <c r="B2187">
        <v>3300025882</v>
      </c>
      <c r="C2187">
        <v>5728334</v>
      </c>
      <c r="D2187">
        <v>85</v>
      </c>
      <c r="E2187">
        <v>101757</v>
      </c>
      <c r="F2187">
        <v>1</v>
      </c>
      <c r="G2187">
        <v>1</v>
      </c>
      <c r="H2187">
        <v>1</v>
      </c>
      <c r="I2187">
        <v>45</v>
      </c>
      <c r="J2187">
        <v>98.9</v>
      </c>
      <c r="K2187">
        <v>2.75</v>
      </c>
      <c r="L2187">
        <v>85.15</v>
      </c>
      <c r="M2187" t="s">
        <v>183</v>
      </c>
      <c r="N2187" t="s">
        <v>4165</v>
      </c>
      <c r="O2187" t="s">
        <v>1434</v>
      </c>
      <c r="P2187" t="s">
        <v>156</v>
      </c>
      <c r="Q2187" t="s">
        <v>157</v>
      </c>
      <c r="R2187" t="s">
        <v>158</v>
      </c>
      <c r="S2187">
        <v>-87.65</v>
      </c>
      <c r="T2187">
        <v>42.12</v>
      </c>
    </row>
    <row r="2188" spans="1:20" x14ac:dyDescent="0.35">
      <c r="A2188" t="s">
        <v>4166</v>
      </c>
      <c r="B2188">
        <v>3300025882</v>
      </c>
      <c r="C2188">
        <v>5141206</v>
      </c>
      <c r="D2188">
        <v>623</v>
      </c>
      <c r="E2188">
        <v>10234</v>
      </c>
      <c r="F2188">
        <v>0</v>
      </c>
      <c r="G2188">
        <v>0</v>
      </c>
      <c r="H2188">
        <v>0</v>
      </c>
      <c r="I2188">
        <v>20</v>
      </c>
      <c r="J2188">
        <v>79.97</v>
      </c>
      <c r="K2188">
        <v>3.09</v>
      </c>
      <c r="L2188">
        <v>64.52</v>
      </c>
      <c r="M2188" t="s">
        <v>153</v>
      </c>
      <c r="N2188" t="s">
        <v>4167</v>
      </c>
      <c r="O2188" t="s">
        <v>691</v>
      </c>
      <c r="P2188" t="s">
        <v>156</v>
      </c>
      <c r="Q2188" t="s">
        <v>157</v>
      </c>
      <c r="R2188" t="s">
        <v>158</v>
      </c>
      <c r="S2188">
        <v>-87.65</v>
      </c>
      <c r="T2188">
        <v>42.12</v>
      </c>
    </row>
    <row r="2189" spans="1:20" x14ac:dyDescent="0.35">
      <c r="A2189" t="s">
        <v>4168</v>
      </c>
      <c r="B2189">
        <v>3300025882</v>
      </c>
      <c r="C2189">
        <v>7172426</v>
      </c>
      <c r="D2189">
        <v>111</v>
      </c>
      <c r="E2189">
        <v>93579</v>
      </c>
      <c r="F2189">
        <v>1</v>
      </c>
      <c r="G2189">
        <v>1</v>
      </c>
      <c r="H2189">
        <v>1</v>
      </c>
      <c r="I2189">
        <v>44</v>
      </c>
      <c r="J2189">
        <v>99.45</v>
      </c>
      <c r="K2189">
        <v>2.2000000000000002</v>
      </c>
      <c r="L2189">
        <v>88.45</v>
      </c>
      <c r="M2189" t="s">
        <v>183</v>
      </c>
      <c r="N2189" t="s">
        <v>4169</v>
      </c>
      <c r="O2189" t="s">
        <v>1431</v>
      </c>
      <c r="P2189" t="s">
        <v>156</v>
      </c>
      <c r="Q2189" t="s">
        <v>157</v>
      </c>
      <c r="R2189" t="s">
        <v>158</v>
      </c>
      <c r="S2189">
        <v>-87.65</v>
      </c>
      <c r="T2189">
        <v>42.12</v>
      </c>
    </row>
    <row r="2190" spans="1:20" x14ac:dyDescent="0.35">
      <c r="A2190" t="s">
        <v>4170</v>
      </c>
      <c r="B2190">
        <v>3300025882</v>
      </c>
      <c r="C2190">
        <v>5027181</v>
      </c>
      <c r="D2190">
        <v>446</v>
      </c>
      <c r="E2190">
        <v>17405</v>
      </c>
      <c r="F2190">
        <v>1</v>
      </c>
      <c r="G2190">
        <v>0</v>
      </c>
      <c r="H2190">
        <v>0</v>
      </c>
      <c r="I2190">
        <v>35</v>
      </c>
      <c r="J2190">
        <v>87.12</v>
      </c>
      <c r="K2190">
        <v>2.71</v>
      </c>
      <c r="L2190">
        <v>73.569999999999993</v>
      </c>
      <c r="M2190" t="s">
        <v>153</v>
      </c>
      <c r="N2190" t="s">
        <v>4171</v>
      </c>
      <c r="O2190" t="s">
        <v>4172</v>
      </c>
      <c r="P2190" t="s">
        <v>156</v>
      </c>
      <c r="Q2190" t="s">
        <v>157</v>
      </c>
      <c r="R2190" t="s">
        <v>158</v>
      </c>
      <c r="S2190">
        <v>-87.65</v>
      </c>
      <c r="T2190">
        <v>42.12</v>
      </c>
    </row>
    <row r="2191" spans="1:20" x14ac:dyDescent="0.35">
      <c r="A2191" t="s">
        <v>4173</v>
      </c>
      <c r="B2191">
        <v>3300025882</v>
      </c>
      <c r="C2191">
        <v>2433771</v>
      </c>
      <c r="D2191">
        <v>202</v>
      </c>
      <c r="E2191">
        <v>18463</v>
      </c>
      <c r="F2191">
        <v>0</v>
      </c>
      <c r="G2191">
        <v>1</v>
      </c>
      <c r="H2191">
        <v>0</v>
      </c>
      <c r="I2191">
        <v>42</v>
      </c>
      <c r="J2191">
        <v>93.22</v>
      </c>
      <c r="K2191">
        <v>3</v>
      </c>
      <c r="L2191">
        <v>78.22</v>
      </c>
      <c r="M2191" t="s">
        <v>153</v>
      </c>
      <c r="N2191" t="s">
        <v>1139</v>
      </c>
      <c r="O2191" t="s">
        <v>164</v>
      </c>
      <c r="P2191" t="s">
        <v>156</v>
      </c>
      <c r="Q2191" t="s">
        <v>157</v>
      </c>
      <c r="R2191" t="s">
        <v>158</v>
      </c>
      <c r="S2191">
        <v>-87.65</v>
      </c>
      <c r="T2191">
        <v>42.12</v>
      </c>
    </row>
    <row r="2192" spans="1:20" x14ac:dyDescent="0.35">
      <c r="A2192" t="s">
        <v>4174</v>
      </c>
      <c r="B2192">
        <v>3300025882</v>
      </c>
      <c r="C2192">
        <v>1345244</v>
      </c>
      <c r="D2192">
        <v>98</v>
      </c>
      <c r="E2192">
        <v>22652</v>
      </c>
      <c r="F2192">
        <v>0</v>
      </c>
      <c r="G2192">
        <v>0</v>
      </c>
      <c r="H2192">
        <v>0</v>
      </c>
      <c r="I2192">
        <v>14</v>
      </c>
      <c r="J2192">
        <v>55.17</v>
      </c>
      <c r="K2192">
        <v>0</v>
      </c>
      <c r="L2192">
        <v>55.17</v>
      </c>
      <c r="M2192" t="s">
        <v>153</v>
      </c>
      <c r="N2192" t="s">
        <v>1441</v>
      </c>
      <c r="O2192" t="s">
        <v>1442</v>
      </c>
      <c r="P2192" t="s">
        <v>156</v>
      </c>
      <c r="Q2192" t="s">
        <v>157</v>
      </c>
      <c r="R2192" t="s">
        <v>158</v>
      </c>
      <c r="S2192">
        <v>-87.65</v>
      </c>
      <c r="T2192">
        <v>42.12</v>
      </c>
    </row>
    <row r="2193" spans="1:20" x14ac:dyDescent="0.35">
      <c r="A2193" t="s">
        <v>4175</v>
      </c>
      <c r="B2193">
        <v>3300025882</v>
      </c>
      <c r="C2193">
        <v>2334981</v>
      </c>
      <c r="D2193">
        <v>384</v>
      </c>
      <c r="E2193">
        <v>6377</v>
      </c>
      <c r="F2193">
        <v>0</v>
      </c>
      <c r="G2193">
        <v>0</v>
      </c>
      <c r="H2193">
        <v>0</v>
      </c>
      <c r="I2193">
        <v>41</v>
      </c>
      <c r="J2193">
        <v>76.12</v>
      </c>
      <c r="K2193">
        <v>2.6</v>
      </c>
      <c r="L2193">
        <v>63.12</v>
      </c>
      <c r="M2193" t="s">
        <v>153</v>
      </c>
      <c r="N2193" t="s">
        <v>1358</v>
      </c>
      <c r="O2193" t="s">
        <v>1302</v>
      </c>
      <c r="P2193" t="s">
        <v>156</v>
      </c>
      <c r="Q2193" t="s">
        <v>157</v>
      </c>
      <c r="R2193" t="s">
        <v>158</v>
      </c>
      <c r="S2193">
        <v>-87.65</v>
      </c>
      <c r="T2193">
        <v>42.12</v>
      </c>
    </row>
    <row r="2194" spans="1:20" x14ac:dyDescent="0.35">
      <c r="A2194" t="s">
        <v>4176</v>
      </c>
      <c r="B2194">
        <v>3300025882</v>
      </c>
      <c r="C2194">
        <v>2360554</v>
      </c>
      <c r="D2194">
        <v>166</v>
      </c>
      <c r="E2194">
        <v>19232</v>
      </c>
      <c r="F2194">
        <v>0</v>
      </c>
      <c r="G2194">
        <v>0</v>
      </c>
      <c r="H2194">
        <v>0</v>
      </c>
      <c r="I2194">
        <v>26</v>
      </c>
      <c r="J2194">
        <v>64.86</v>
      </c>
      <c r="K2194">
        <v>2.7</v>
      </c>
      <c r="L2194">
        <v>51.36</v>
      </c>
      <c r="M2194" t="s">
        <v>153</v>
      </c>
      <c r="N2194" t="s">
        <v>1011</v>
      </c>
      <c r="O2194" t="s">
        <v>1012</v>
      </c>
      <c r="P2194" t="s">
        <v>156</v>
      </c>
      <c r="Q2194" t="s">
        <v>157</v>
      </c>
      <c r="R2194" t="s">
        <v>158</v>
      </c>
      <c r="S2194">
        <v>-87.65</v>
      </c>
      <c r="T2194">
        <v>42.12</v>
      </c>
    </row>
    <row r="2195" spans="1:20" x14ac:dyDescent="0.35">
      <c r="A2195" t="s">
        <v>4177</v>
      </c>
      <c r="B2195">
        <v>3300025882</v>
      </c>
      <c r="C2195">
        <v>3649551</v>
      </c>
      <c r="D2195">
        <v>421</v>
      </c>
      <c r="E2195">
        <v>11192</v>
      </c>
      <c r="F2195">
        <v>1</v>
      </c>
      <c r="G2195">
        <v>0</v>
      </c>
      <c r="H2195">
        <v>1</v>
      </c>
      <c r="I2195">
        <v>36</v>
      </c>
      <c r="J2195">
        <v>71.989999999999995</v>
      </c>
      <c r="K2195">
        <v>2.5499999999999998</v>
      </c>
      <c r="L2195">
        <v>59.24</v>
      </c>
      <c r="M2195" t="s">
        <v>153</v>
      </c>
      <c r="N2195" t="s">
        <v>4178</v>
      </c>
      <c r="O2195" t="s">
        <v>881</v>
      </c>
      <c r="P2195" t="s">
        <v>156</v>
      </c>
      <c r="Q2195" t="s">
        <v>157</v>
      </c>
      <c r="R2195" t="s">
        <v>158</v>
      </c>
      <c r="S2195">
        <v>-87.65</v>
      </c>
      <c r="T2195">
        <v>42.12</v>
      </c>
    </row>
    <row r="2196" spans="1:20" x14ac:dyDescent="0.35">
      <c r="A2196" t="s">
        <v>4179</v>
      </c>
      <c r="B2196">
        <v>3300025882</v>
      </c>
      <c r="C2196">
        <v>3928869</v>
      </c>
      <c r="D2196">
        <v>55</v>
      </c>
      <c r="E2196">
        <v>116358</v>
      </c>
      <c r="F2196">
        <v>0</v>
      </c>
      <c r="G2196">
        <v>0</v>
      </c>
      <c r="H2196">
        <v>0</v>
      </c>
      <c r="I2196">
        <v>38</v>
      </c>
      <c r="J2196">
        <v>86.36</v>
      </c>
      <c r="K2196">
        <v>4.8499999999999996</v>
      </c>
      <c r="L2196">
        <v>62.11</v>
      </c>
      <c r="M2196" t="s">
        <v>153</v>
      </c>
      <c r="N2196" t="s">
        <v>1453</v>
      </c>
      <c r="O2196" t="s">
        <v>1454</v>
      </c>
      <c r="P2196" t="s">
        <v>156</v>
      </c>
      <c r="Q2196" t="s">
        <v>157</v>
      </c>
      <c r="R2196" t="s">
        <v>158</v>
      </c>
      <c r="S2196">
        <v>-87.65</v>
      </c>
      <c r="T2196">
        <v>42.12</v>
      </c>
    </row>
    <row r="2197" spans="1:20" x14ac:dyDescent="0.35">
      <c r="A2197" t="s">
        <v>4180</v>
      </c>
      <c r="B2197">
        <v>3300025882</v>
      </c>
      <c r="C2197">
        <v>4107151</v>
      </c>
      <c r="D2197">
        <v>455</v>
      </c>
      <c r="E2197">
        <v>11768</v>
      </c>
      <c r="F2197">
        <v>0</v>
      </c>
      <c r="G2197">
        <v>1</v>
      </c>
      <c r="H2197">
        <v>1</v>
      </c>
      <c r="I2197">
        <v>35</v>
      </c>
      <c r="J2197">
        <v>85.09</v>
      </c>
      <c r="K2197">
        <v>3.81</v>
      </c>
      <c r="L2197">
        <v>66.040000000000006</v>
      </c>
      <c r="M2197" t="s">
        <v>153</v>
      </c>
      <c r="N2197" t="s">
        <v>4181</v>
      </c>
      <c r="O2197" t="s">
        <v>4182</v>
      </c>
      <c r="P2197" t="s">
        <v>156</v>
      </c>
      <c r="Q2197" t="s">
        <v>157</v>
      </c>
      <c r="R2197" t="s">
        <v>158</v>
      </c>
      <c r="S2197">
        <v>-87.65</v>
      </c>
      <c r="T2197">
        <v>42.12</v>
      </c>
    </row>
    <row r="2198" spans="1:20" x14ac:dyDescent="0.35">
      <c r="A2198" t="s">
        <v>4183</v>
      </c>
      <c r="B2198">
        <v>3300025882</v>
      </c>
      <c r="C2198">
        <v>4442649</v>
      </c>
      <c r="D2198">
        <v>31</v>
      </c>
      <c r="E2198">
        <v>309902</v>
      </c>
      <c r="F2198">
        <v>1</v>
      </c>
      <c r="G2198">
        <v>1</v>
      </c>
      <c r="H2198">
        <v>1</v>
      </c>
      <c r="I2198">
        <v>46</v>
      </c>
      <c r="J2198">
        <v>94.44</v>
      </c>
      <c r="K2198">
        <v>3.3</v>
      </c>
      <c r="L2198">
        <v>77.94</v>
      </c>
      <c r="M2198" t="s">
        <v>183</v>
      </c>
      <c r="N2198" t="s">
        <v>4184</v>
      </c>
      <c r="O2198" t="s">
        <v>1434</v>
      </c>
      <c r="P2198" t="s">
        <v>156</v>
      </c>
      <c r="Q2198" t="s">
        <v>157</v>
      </c>
      <c r="R2198" t="s">
        <v>158</v>
      </c>
      <c r="S2198">
        <v>-87.65</v>
      </c>
      <c r="T2198">
        <v>42.12</v>
      </c>
    </row>
    <row r="2199" spans="1:20" x14ac:dyDescent="0.35">
      <c r="A2199" t="s">
        <v>4185</v>
      </c>
      <c r="B2199">
        <v>3300025882</v>
      </c>
      <c r="C2199">
        <v>3354759</v>
      </c>
      <c r="D2199">
        <v>257</v>
      </c>
      <c r="E2199">
        <v>18981</v>
      </c>
      <c r="F2199">
        <v>1</v>
      </c>
      <c r="G2199">
        <v>1</v>
      </c>
      <c r="H2199">
        <v>2</v>
      </c>
      <c r="I2199">
        <v>36</v>
      </c>
      <c r="J2199">
        <v>84.84</v>
      </c>
      <c r="K2199">
        <v>3.92</v>
      </c>
      <c r="L2199">
        <v>65.239999999999995</v>
      </c>
      <c r="M2199" t="s">
        <v>153</v>
      </c>
      <c r="N2199" t="s">
        <v>1318</v>
      </c>
      <c r="O2199" t="s">
        <v>1005</v>
      </c>
      <c r="P2199" t="s">
        <v>156</v>
      </c>
      <c r="Q2199" t="s">
        <v>157</v>
      </c>
      <c r="R2199" t="s">
        <v>158</v>
      </c>
      <c r="S2199">
        <v>-87.65</v>
      </c>
      <c r="T2199">
        <v>42.12</v>
      </c>
    </row>
    <row r="2200" spans="1:20" x14ac:dyDescent="0.35">
      <c r="A2200" t="s">
        <v>4186</v>
      </c>
      <c r="B2200">
        <v>3300025882</v>
      </c>
      <c r="C2200">
        <v>3150672</v>
      </c>
      <c r="D2200">
        <v>384</v>
      </c>
      <c r="E2200">
        <v>10056</v>
      </c>
      <c r="F2200">
        <v>0</v>
      </c>
      <c r="G2200">
        <v>0</v>
      </c>
      <c r="H2200">
        <v>0</v>
      </c>
      <c r="I2200">
        <v>29</v>
      </c>
      <c r="J2200">
        <v>70.08</v>
      </c>
      <c r="K2200">
        <v>1.2</v>
      </c>
      <c r="L2200">
        <v>64.08</v>
      </c>
      <c r="M2200" t="s">
        <v>153</v>
      </c>
      <c r="N2200" t="s">
        <v>1436</v>
      </c>
      <c r="O2200" t="s">
        <v>1434</v>
      </c>
      <c r="P2200" t="s">
        <v>156</v>
      </c>
      <c r="Q2200" t="s">
        <v>157</v>
      </c>
      <c r="R2200" t="s">
        <v>158</v>
      </c>
      <c r="S2200">
        <v>-87.65</v>
      </c>
      <c r="T2200">
        <v>42.12</v>
      </c>
    </row>
    <row r="2201" spans="1:20" x14ac:dyDescent="0.35">
      <c r="A2201" t="s">
        <v>4187</v>
      </c>
      <c r="B2201">
        <v>3300025882</v>
      </c>
      <c r="C2201">
        <v>844758</v>
      </c>
      <c r="D2201">
        <v>1</v>
      </c>
      <c r="E2201">
        <v>844758</v>
      </c>
      <c r="F2201">
        <v>1</v>
      </c>
      <c r="G2201">
        <v>1</v>
      </c>
      <c r="H2201">
        <v>1</v>
      </c>
      <c r="I2201">
        <v>47</v>
      </c>
      <c r="J2201">
        <v>77.430000000000007</v>
      </c>
      <c r="K2201">
        <v>0</v>
      </c>
      <c r="L2201">
        <v>77.430000000000007</v>
      </c>
      <c r="M2201" t="s">
        <v>153</v>
      </c>
      <c r="N2201" t="s">
        <v>4188</v>
      </c>
      <c r="O2201" t="s">
        <v>4189</v>
      </c>
      <c r="P2201" t="s">
        <v>156</v>
      </c>
      <c r="Q2201" t="s">
        <v>157</v>
      </c>
      <c r="R2201" t="s">
        <v>158</v>
      </c>
      <c r="S2201">
        <v>-87.65</v>
      </c>
      <c r="T2201">
        <v>42.12</v>
      </c>
    </row>
    <row r="2202" spans="1:20" x14ac:dyDescent="0.35">
      <c r="A2202" t="s">
        <v>4190</v>
      </c>
      <c r="B2202">
        <v>3300025882</v>
      </c>
      <c r="C2202">
        <v>2048656</v>
      </c>
      <c r="D2202">
        <v>343</v>
      </c>
      <c r="E2202">
        <v>6475</v>
      </c>
      <c r="F2202">
        <v>0</v>
      </c>
      <c r="G2202">
        <v>0</v>
      </c>
      <c r="H2202">
        <v>0</v>
      </c>
      <c r="I2202">
        <v>30</v>
      </c>
      <c r="J2202">
        <v>67.17</v>
      </c>
      <c r="K2202">
        <v>1.6</v>
      </c>
      <c r="L2202">
        <v>59.17</v>
      </c>
      <c r="M2202" t="s">
        <v>153</v>
      </c>
      <c r="N2202" t="s">
        <v>4191</v>
      </c>
      <c r="O2202" t="s">
        <v>3653</v>
      </c>
      <c r="P2202" t="s">
        <v>156</v>
      </c>
      <c r="Q2202" t="s">
        <v>157</v>
      </c>
      <c r="R2202" t="s">
        <v>158</v>
      </c>
      <c r="S2202">
        <v>-87.65</v>
      </c>
      <c r="T2202">
        <v>42.12</v>
      </c>
    </row>
    <row r="2203" spans="1:20" x14ac:dyDescent="0.35">
      <c r="A2203" t="s">
        <v>4192</v>
      </c>
      <c r="B2203">
        <v>3300025882</v>
      </c>
      <c r="C2203">
        <v>1082343</v>
      </c>
      <c r="D2203">
        <v>127</v>
      </c>
      <c r="E2203">
        <v>9591</v>
      </c>
      <c r="F2203">
        <v>1</v>
      </c>
      <c r="G2203">
        <v>1</v>
      </c>
      <c r="H2203">
        <v>0</v>
      </c>
      <c r="I2203">
        <v>23</v>
      </c>
      <c r="J2203">
        <v>56.83</v>
      </c>
      <c r="K2203">
        <v>0</v>
      </c>
      <c r="L2203">
        <v>56.83</v>
      </c>
      <c r="M2203" t="s">
        <v>153</v>
      </c>
      <c r="N2203" t="s">
        <v>1336</v>
      </c>
      <c r="O2203" t="s">
        <v>1337</v>
      </c>
      <c r="P2203" t="s">
        <v>156</v>
      </c>
      <c r="Q2203" t="s">
        <v>157</v>
      </c>
      <c r="R2203" t="s">
        <v>158</v>
      </c>
      <c r="S2203">
        <v>-87.65</v>
      </c>
      <c r="T2203">
        <v>42.12</v>
      </c>
    </row>
    <row r="2204" spans="1:20" x14ac:dyDescent="0.35">
      <c r="A2204" t="s">
        <v>4193</v>
      </c>
      <c r="B2204">
        <v>3300025882</v>
      </c>
      <c r="C2204">
        <v>1209858</v>
      </c>
      <c r="D2204">
        <v>148</v>
      </c>
      <c r="E2204">
        <v>9883</v>
      </c>
      <c r="F2204">
        <v>0</v>
      </c>
      <c r="G2204">
        <v>0</v>
      </c>
      <c r="H2204">
        <v>0</v>
      </c>
      <c r="I2204">
        <v>31</v>
      </c>
      <c r="J2204">
        <v>74.73</v>
      </c>
      <c r="K2204">
        <v>0.55000000000000004</v>
      </c>
      <c r="L2204">
        <v>71.98</v>
      </c>
      <c r="M2204" t="s">
        <v>153</v>
      </c>
      <c r="N2204" t="s">
        <v>1364</v>
      </c>
      <c r="O2204" t="s">
        <v>1365</v>
      </c>
      <c r="P2204" t="s">
        <v>156</v>
      </c>
      <c r="Q2204" t="s">
        <v>157</v>
      </c>
      <c r="R2204" t="s">
        <v>158</v>
      </c>
      <c r="S2204">
        <v>-87.65</v>
      </c>
      <c r="T2204">
        <v>42.12</v>
      </c>
    </row>
    <row r="2205" spans="1:20" x14ac:dyDescent="0.35">
      <c r="A2205" t="s">
        <v>4194</v>
      </c>
      <c r="B2205">
        <v>3300025882</v>
      </c>
      <c r="C2205">
        <v>1160208</v>
      </c>
      <c r="D2205">
        <v>203</v>
      </c>
      <c r="E2205">
        <v>6243</v>
      </c>
      <c r="F2205">
        <v>1</v>
      </c>
      <c r="G2205">
        <v>1</v>
      </c>
      <c r="H2205">
        <v>2</v>
      </c>
      <c r="I2205">
        <v>20</v>
      </c>
      <c r="J2205">
        <v>58.22</v>
      </c>
      <c r="K2205">
        <v>0</v>
      </c>
      <c r="L2205">
        <v>58.22</v>
      </c>
      <c r="M2205" t="s">
        <v>153</v>
      </c>
      <c r="N2205" t="s">
        <v>4195</v>
      </c>
      <c r="O2205" t="s">
        <v>4196</v>
      </c>
      <c r="P2205" t="s">
        <v>156</v>
      </c>
      <c r="Q2205" t="s">
        <v>157</v>
      </c>
      <c r="R2205" t="s">
        <v>158</v>
      </c>
      <c r="S2205">
        <v>-87.65</v>
      </c>
      <c r="T2205">
        <v>42.12</v>
      </c>
    </row>
    <row r="2206" spans="1:20" x14ac:dyDescent="0.35">
      <c r="A2206" t="s">
        <v>4197</v>
      </c>
      <c r="B2206">
        <v>3300025866</v>
      </c>
      <c r="C2206">
        <v>3282059</v>
      </c>
      <c r="D2206">
        <v>364</v>
      </c>
      <c r="E2206">
        <v>11001</v>
      </c>
      <c r="F2206">
        <v>0</v>
      </c>
      <c r="G2206">
        <v>2</v>
      </c>
      <c r="H2206">
        <v>0</v>
      </c>
      <c r="I2206">
        <v>44</v>
      </c>
      <c r="J2206">
        <v>92.11</v>
      </c>
      <c r="K2206">
        <v>2.77</v>
      </c>
      <c r="L2206">
        <v>78.260000000000005</v>
      </c>
      <c r="M2206" t="s">
        <v>153</v>
      </c>
      <c r="N2206" t="s">
        <v>4198</v>
      </c>
      <c r="O2206" t="s">
        <v>4199</v>
      </c>
      <c r="P2206" t="s">
        <v>156</v>
      </c>
      <c r="Q2206" t="s">
        <v>157</v>
      </c>
      <c r="R2206" t="s">
        <v>158</v>
      </c>
      <c r="S2206">
        <v>-87.68</v>
      </c>
      <c r="T2206">
        <v>41.84</v>
      </c>
    </row>
    <row r="2207" spans="1:20" x14ac:dyDescent="0.35">
      <c r="A2207" t="s">
        <v>4200</v>
      </c>
      <c r="B2207">
        <v>3300025866</v>
      </c>
      <c r="C2207">
        <v>3071573</v>
      </c>
      <c r="D2207">
        <v>172</v>
      </c>
      <c r="E2207">
        <v>25837</v>
      </c>
      <c r="F2207">
        <v>0</v>
      </c>
      <c r="G2207">
        <v>0</v>
      </c>
      <c r="H2207">
        <v>0</v>
      </c>
      <c r="I2207">
        <v>37</v>
      </c>
      <c r="J2207">
        <v>83.21</v>
      </c>
      <c r="K2207">
        <v>4.05</v>
      </c>
      <c r="L2207">
        <v>62.96</v>
      </c>
      <c r="M2207" t="s">
        <v>153</v>
      </c>
      <c r="N2207" t="s">
        <v>1011</v>
      </c>
      <c r="O2207" t="s">
        <v>1012</v>
      </c>
      <c r="P2207" t="s">
        <v>156</v>
      </c>
      <c r="Q2207" t="s">
        <v>157</v>
      </c>
      <c r="R2207" t="s">
        <v>158</v>
      </c>
      <c r="S2207">
        <v>-87.68</v>
      </c>
      <c r="T2207">
        <v>41.84</v>
      </c>
    </row>
    <row r="2208" spans="1:20" x14ac:dyDescent="0.35">
      <c r="A2208" t="s">
        <v>4201</v>
      </c>
      <c r="B2208">
        <v>3300025866</v>
      </c>
      <c r="C2208">
        <v>2805913</v>
      </c>
      <c r="D2208">
        <v>305</v>
      </c>
      <c r="E2208">
        <v>11795</v>
      </c>
      <c r="F2208">
        <v>0</v>
      </c>
      <c r="G2208">
        <v>1</v>
      </c>
      <c r="H2208">
        <v>0</v>
      </c>
      <c r="I2208">
        <v>35</v>
      </c>
      <c r="J2208">
        <v>79.41</v>
      </c>
      <c r="K2208">
        <v>1.32</v>
      </c>
      <c r="L2208">
        <v>72.81</v>
      </c>
      <c r="M2208" t="s">
        <v>153</v>
      </c>
      <c r="N2208" t="s">
        <v>365</v>
      </c>
      <c r="O2208" t="s">
        <v>366</v>
      </c>
      <c r="P2208" t="s">
        <v>156</v>
      </c>
      <c r="Q2208" t="s">
        <v>157</v>
      </c>
      <c r="R2208" t="s">
        <v>158</v>
      </c>
      <c r="S2208">
        <v>-87.68</v>
      </c>
      <c r="T2208">
        <v>41.84</v>
      </c>
    </row>
    <row r="2209" spans="1:20" x14ac:dyDescent="0.35">
      <c r="A2209" t="s">
        <v>4202</v>
      </c>
      <c r="B2209">
        <v>3300025866</v>
      </c>
      <c r="C2209">
        <v>2668459</v>
      </c>
      <c r="D2209">
        <v>328</v>
      </c>
      <c r="E2209">
        <v>9480</v>
      </c>
      <c r="F2209">
        <v>0</v>
      </c>
      <c r="G2209">
        <v>1</v>
      </c>
      <c r="H2209">
        <v>0</v>
      </c>
      <c r="I2209">
        <v>32</v>
      </c>
      <c r="J2209">
        <v>68.540000000000006</v>
      </c>
      <c r="K2209">
        <v>2.81</v>
      </c>
      <c r="L2209">
        <v>54.49</v>
      </c>
      <c r="M2209" t="s">
        <v>153</v>
      </c>
      <c r="N2209" t="s">
        <v>1269</v>
      </c>
      <c r="O2209" t="s">
        <v>1108</v>
      </c>
      <c r="P2209" t="s">
        <v>156</v>
      </c>
      <c r="Q2209" t="s">
        <v>157</v>
      </c>
      <c r="R2209" t="s">
        <v>158</v>
      </c>
      <c r="S2209">
        <v>-87.68</v>
      </c>
      <c r="T2209">
        <v>41.84</v>
      </c>
    </row>
    <row r="2210" spans="1:20" x14ac:dyDescent="0.35">
      <c r="A2210" t="s">
        <v>4203</v>
      </c>
      <c r="B2210">
        <v>3300025866</v>
      </c>
      <c r="C2210">
        <v>2436239</v>
      </c>
      <c r="D2210">
        <v>106</v>
      </c>
      <c r="E2210">
        <v>34237</v>
      </c>
      <c r="F2210">
        <v>0</v>
      </c>
      <c r="G2210">
        <v>0</v>
      </c>
      <c r="H2210">
        <v>0</v>
      </c>
      <c r="I2210">
        <v>41</v>
      </c>
      <c r="J2210">
        <v>96.51</v>
      </c>
      <c r="K2210">
        <v>2.15</v>
      </c>
      <c r="L2210">
        <v>85.76</v>
      </c>
      <c r="M2210" t="s">
        <v>153</v>
      </c>
      <c r="N2210" t="s">
        <v>1097</v>
      </c>
      <c r="O2210" t="s">
        <v>1098</v>
      </c>
      <c r="P2210" t="s">
        <v>156</v>
      </c>
      <c r="Q2210" t="s">
        <v>157</v>
      </c>
      <c r="R2210" t="s">
        <v>158</v>
      </c>
      <c r="S2210">
        <v>-87.68</v>
      </c>
      <c r="T2210">
        <v>41.84</v>
      </c>
    </row>
    <row r="2211" spans="1:20" x14ac:dyDescent="0.35">
      <c r="A2211" t="s">
        <v>4204</v>
      </c>
      <c r="B2211">
        <v>3300025866</v>
      </c>
      <c r="C2211">
        <v>1583477</v>
      </c>
      <c r="D2211">
        <v>249</v>
      </c>
      <c r="E2211">
        <v>6928</v>
      </c>
      <c r="F2211">
        <v>0</v>
      </c>
      <c r="G2211">
        <v>0</v>
      </c>
      <c r="H2211">
        <v>0</v>
      </c>
      <c r="I2211">
        <v>33</v>
      </c>
      <c r="J2211">
        <v>75.760000000000005</v>
      </c>
      <c r="K2211">
        <v>0.96</v>
      </c>
      <c r="L2211">
        <v>70.959999999999994</v>
      </c>
      <c r="M2211" t="s">
        <v>153</v>
      </c>
      <c r="N2211" t="s">
        <v>1711</v>
      </c>
      <c r="O2211" t="s">
        <v>1712</v>
      </c>
      <c r="P2211" t="s">
        <v>156</v>
      </c>
      <c r="Q2211" t="s">
        <v>157</v>
      </c>
      <c r="R2211" t="s">
        <v>158</v>
      </c>
      <c r="S2211">
        <v>-87.68</v>
      </c>
      <c r="T2211">
        <v>41.84</v>
      </c>
    </row>
    <row r="2212" spans="1:20" x14ac:dyDescent="0.35">
      <c r="A2212" t="s">
        <v>4205</v>
      </c>
      <c r="B2212">
        <v>3300025866</v>
      </c>
      <c r="C2212">
        <v>497809</v>
      </c>
      <c r="D2212">
        <v>26</v>
      </c>
      <c r="E2212">
        <v>33154</v>
      </c>
      <c r="F2212">
        <v>1</v>
      </c>
      <c r="G2212">
        <v>1</v>
      </c>
      <c r="H2212">
        <v>1</v>
      </c>
      <c r="I2212">
        <v>34</v>
      </c>
      <c r="J2212">
        <v>53.52</v>
      </c>
      <c r="K2212">
        <v>0</v>
      </c>
      <c r="L2212">
        <v>53.52</v>
      </c>
      <c r="M2212" t="s">
        <v>153</v>
      </c>
      <c r="N2212" t="s">
        <v>4206</v>
      </c>
      <c r="O2212" t="s">
        <v>4207</v>
      </c>
      <c r="P2212" t="s">
        <v>156</v>
      </c>
      <c r="Q2212" t="s">
        <v>157</v>
      </c>
      <c r="R2212" t="s">
        <v>158</v>
      </c>
      <c r="S2212">
        <v>-87.68</v>
      </c>
      <c r="T2212">
        <v>41.84</v>
      </c>
    </row>
    <row r="2213" spans="1:20" x14ac:dyDescent="0.35">
      <c r="A2213" t="s">
        <v>4208</v>
      </c>
      <c r="B2213">
        <v>3300025866</v>
      </c>
      <c r="C2213">
        <v>1844870</v>
      </c>
      <c r="D2213">
        <v>101</v>
      </c>
      <c r="E2213">
        <v>26269</v>
      </c>
      <c r="F2213">
        <v>2</v>
      </c>
      <c r="G2213">
        <v>1</v>
      </c>
      <c r="H2213">
        <v>0</v>
      </c>
      <c r="I2213">
        <v>44</v>
      </c>
      <c r="J2213">
        <v>90.11</v>
      </c>
      <c r="K2213">
        <v>0</v>
      </c>
      <c r="L2213">
        <v>90.11</v>
      </c>
      <c r="M2213" t="s">
        <v>153</v>
      </c>
      <c r="N2213" t="s">
        <v>1280</v>
      </c>
      <c r="O2213" t="s">
        <v>1281</v>
      </c>
      <c r="P2213" t="s">
        <v>156</v>
      </c>
      <c r="Q2213" t="s">
        <v>157</v>
      </c>
      <c r="R2213" t="s">
        <v>158</v>
      </c>
      <c r="S2213">
        <v>-87.68</v>
      </c>
      <c r="T2213">
        <v>41.84</v>
      </c>
    </row>
    <row r="2214" spans="1:20" x14ac:dyDescent="0.35">
      <c r="A2214" t="s">
        <v>4209</v>
      </c>
      <c r="B2214">
        <v>3300025866</v>
      </c>
      <c r="C2214">
        <v>1812702</v>
      </c>
      <c r="D2214">
        <v>261</v>
      </c>
      <c r="E2214">
        <v>7977</v>
      </c>
      <c r="F2214">
        <v>1</v>
      </c>
      <c r="G2214">
        <v>1</v>
      </c>
      <c r="H2214">
        <v>1</v>
      </c>
      <c r="I2214">
        <v>77</v>
      </c>
      <c r="J2214">
        <v>70.819999999999993</v>
      </c>
      <c r="K2214">
        <v>2.72</v>
      </c>
      <c r="L2214">
        <v>57.22</v>
      </c>
      <c r="M2214" t="s">
        <v>153</v>
      </c>
      <c r="N2214" t="s">
        <v>1730</v>
      </c>
      <c r="O2214" t="s">
        <v>1731</v>
      </c>
      <c r="P2214" t="s">
        <v>156</v>
      </c>
      <c r="Q2214" t="s">
        <v>157</v>
      </c>
      <c r="R2214" t="s">
        <v>158</v>
      </c>
      <c r="S2214">
        <v>-87.68</v>
      </c>
      <c r="T2214">
        <v>41.84</v>
      </c>
    </row>
    <row r="2215" spans="1:20" x14ac:dyDescent="0.35">
      <c r="A2215" t="s">
        <v>4210</v>
      </c>
      <c r="B2215">
        <v>3300025866</v>
      </c>
      <c r="C2215">
        <v>2235171</v>
      </c>
      <c r="D2215">
        <v>127</v>
      </c>
      <c r="E2215">
        <v>31656</v>
      </c>
      <c r="F2215">
        <v>0</v>
      </c>
      <c r="G2215">
        <v>0</v>
      </c>
      <c r="H2215">
        <v>0</v>
      </c>
      <c r="I2215">
        <v>31</v>
      </c>
      <c r="J2215">
        <v>93.22</v>
      </c>
      <c r="K2215">
        <v>3.85</v>
      </c>
      <c r="L2215">
        <v>73.97</v>
      </c>
      <c r="M2215" t="s">
        <v>153</v>
      </c>
      <c r="N2215" t="s">
        <v>1314</v>
      </c>
      <c r="O2215" t="s">
        <v>164</v>
      </c>
      <c r="P2215" t="s">
        <v>156</v>
      </c>
      <c r="Q2215" t="s">
        <v>157</v>
      </c>
      <c r="R2215" t="s">
        <v>158</v>
      </c>
      <c r="S2215">
        <v>-87.68</v>
      </c>
      <c r="T2215">
        <v>41.84</v>
      </c>
    </row>
    <row r="2216" spans="1:20" x14ac:dyDescent="0.35">
      <c r="A2216" t="s">
        <v>4211</v>
      </c>
      <c r="B2216">
        <v>3300025866</v>
      </c>
      <c r="C2216">
        <v>2123810</v>
      </c>
      <c r="D2216">
        <v>228</v>
      </c>
      <c r="E2216">
        <v>12343</v>
      </c>
      <c r="F2216">
        <v>0</v>
      </c>
      <c r="G2216">
        <v>1</v>
      </c>
      <c r="H2216">
        <v>1</v>
      </c>
      <c r="I2216">
        <v>26</v>
      </c>
      <c r="J2216">
        <v>82.18</v>
      </c>
      <c r="K2216">
        <v>0.88</v>
      </c>
      <c r="L2216">
        <v>77.78</v>
      </c>
      <c r="M2216" t="s">
        <v>153</v>
      </c>
      <c r="N2216" t="s">
        <v>1692</v>
      </c>
      <c r="O2216" t="s">
        <v>1693</v>
      </c>
      <c r="P2216" t="s">
        <v>156</v>
      </c>
      <c r="Q2216" t="s">
        <v>157</v>
      </c>
      <c r="R2216" t="s">
        <v>158</v>
      </c>
      <c r="S2216">
        <v>-87.68</v>
      </c>
      <c r="T2216">
        <v>41.84</v>
      </c>
    </row>
    <row r="2217" spans="1:20" x14ac:dyDescent="0.35">
      <c r="A2217" t="s">
        <v>4212</v>
      </c>
      <c r="B2217">
        <v>3300025866</v>
      </c>
      <c r="C2217">
        <v>1967157</v>
      </c>
      <c r="D2217">
        <v>146</v>
      </c>
      <c r="E2217">
        <v>21211</v>
      </c>
      <c r="F2217">
        <v>0</v>
      </c>
      <c r="G2217">
        <v>0</v>
      </c>
      <c r="H2217">
        <v>0</v>
      </c>
      <c r="I2217">
        <v>33</v>
      </c>
      <c r="J2217">
        <v>90.59</v>
      </c>
      <c r="K2217">
        <v>2.48</v>
      </c>
      <c r="L2217">
        <v>78.19</v>
      </c>
      <c r="M2217" t="s">
        <v>153</v>
      </c>
      <c r="N2217" t="s">
        <v>1220</v>
      </c>
      <c r="O2217" t="s">
        <v>1221</v>
      </c>
      <c r="P2217" t="s">
        <v>156</v>
      </c>
      <c r="Q2217" t="s">
        <v>157</v>
      </c>
      <c r="R2217" t="s">
        <v>158</v>
      </c>
      <c r="S2217">
        <v>-87.68</v>
      </c>
      <c r="T2217">
        <v>41.84</v>
      </c>
    </row>
    <row r="2218" spans="1:20" x14ac:dyDescent="0.35">
      <c r="A2218" t="s">
        <v>4213</v>
      </c>
      <c r="B2218">
        <v>3300025866</v>
      </c>
      <c r="C2218">
        <v>2002154</v>
      </c>
      <c r="D2218">
        <v>36</v>
      </c>
      <c r="E2218">
        <v>97074</v>
      </c>
      <c r="F2218">
        <v>0</v>
      </c>
      <c r="G2218">
        <v>1</v>
      </c>
      <c r="H2218">
        <v>1</v>
      </c>
      <c r="I2218">
        <v>35</v>
      </c>
      <c r="J2218">
        <v>98.72</v>
      </c>
      <c r="K2218">
        <v>0.43</v>
      </c>
      <c r="L2218">
        <v>96.57</v>
      </c>
      <c r="M2218" t="s">
        <v>153</v>
      </c>
      <c r="N2218" t="s">
        <v>4136</v>
      </c>
      <c r="O2218" t="s">
        <v>4137</v>
      </c>
      <c r="P2218" t="s">
        <v>156</v>
      </c>
      <c r="Q2218" t="s">
        <v>157</v>
      </c>
      <c r="R2218" t="s">
        <v>158</v>
      </c>
      <c r="S2218">
        <v>-87.68</v>
      </c>
      <c r="T2218">
        <v>41.84</v>
      </c>
    </row>
    <row r="2219" spans="1:20" x14ac:dyDescent="0.35">
      <c r="A2219" t="s">
        <v>4214</v>
      </c>
      <c r="B2219">
        <v>3300025866</v>
      </c>
      <c r="C2219">
        <v>1261956</v>
      </c>
      <c r="D2219">
        <v>143</v>
      </c>
      <c r="E2219">
        <v>11560</v>
      </c>
      <c r="F2219">
        <v>1</v>
      </c>
      <c r="G2219">
        <v>0</v>
      </c>
      <c r="H2219">
        <v>0</v>
      </c>
      <c r="I2219">
        <v>26</v>
      </c>
      <c r="J2219">
        <v>60.75</v>
      </c>
      <c r="K2219">
        <v>1.47</v>
      </c>
      <c r="L2219">
        <v>53.4</v>
      </c>
      <c r="M2219" t="s">
        <v>153</v>
      </c>
      <c r="N2219" t="s">
        <v>1216</v>
      </c>
      <c r="O2219" t="s">
        <v>1217</v>
      </c>
      <c r="P2219" t="s">
        <v>156</v>
      </c>
      <c r="Q2219" t="s">
        <v>157</v>
      </c>
      <c r="R2219" t="s">
        <v>158</v>
      </c>
      <c r="S2219">
        <v>-87.68</v>
      </c>
      <c r="T2219">
        <v>41.84</v>
      </c>
    </row>
    <row r="2220" spans="1:20" x14ac:dyDescent="0.35">
      <c r="A2220" t="s">
        <v>4215</v>
      </c>
      <c r="B2220">
        <v>3300025866</v>
      </c>
      <c r="C2220">
        <v>611860</v>
      </c>
      <c r="D2220">
        <v>77</v>
      </c>
      <c r="E2220">
        <v>8449</v>
      </c>
      <c r="F2220">
        <v>0</v>
      </c>
      <c r="G2220">
        <v>1</v>
      </c>
      <c r="H2220">
        <v>1</v>
      </c>
      <c r="I2220">
        <v>32</v>
      </c>
      <c r="J2220">
        <v>59.76</v>
      </c>
      <c r="K2220">
        <v>0</v>
      </c>
      <c r="L2220">
        <v>59.76</v>
      </c>
      <c r="M2220" t="s">
        <v>153</v>
      </c>
      <c r="N2220" t="s">
        <v>1121</v>
      </c>
      <c r="O2220" t="s">
        <v>1122</v>
      </c>
      <c r="P2220" t="s">
        <v>156</v>
      </c>
      <c r="Q2220" t="s">
        <v>157</v>
      </c>
      <c r="R2220" t="s">
        <v>158</v>
      </c>
      <c r="S2220">
        <v>-87.68</v>
      </c>
      <c r="T2220">
        <v>41.84</v>
      </c>
    </row>
    <row r="2221" spans="1:20" x14ac:dyDescent="0.35">
      <c r="A2221" t="s">
        <v>4216</v>
      </c>
      <c r="B2221">
        <v>3300025866</v>
      </c>
      <c r="C2221">
        <v>629105</v>
      </c>
      <c r="D2221">
        <v>22</v>
      </c>
      <c r="E2221">
        <v>61843</v>
      </c>
      <c r="F2221">
        <v>0</v>
      </c>
      <c r="G2221">
        <v>0</v>
      </c>
      <c r="H2221">
        <v>2</v>
      </c>
      <c r="I2221">
        <v>31</v>
      </c>
      <c r="J2221">
        <v>75.62</v>
      </c>
      <c r="K2221">
        <v>0</v>
      </c>
      <c r="L2221">
        <v>75.62</v>
      </c>
      <c r="M2221" t="s">
        <v>153</v>
      </c>
      <c r="N2221" t="s">
        <v>2202</v>
      </c>
      <c r="O2221" t="s">
        <v>2203</v>
      </c>
      <c r="P2221" t="s">
        <v>156</v>
      </c>
      <c r="Q2221" t="s">
        <v>157</v>
      </c>
      <c r="R2221" t="s">
        <v>158</v>
      </c>
      <c r="S2221">
        <v>-87.68</v>
      </c>
      <c r="T2221">
        <v>41.84</v>
      </c>
    </row>
    <row r="2222" spans="1:20" x14ac:dyDescent="0.35">
      <c r="A2222" t="s">
        <v>4217</v>
      </c>
      <c r="B2222">
        <v>3300025866</v>
      </c>
      <c r="C2222">
        <v>3890111</v>
      </c>
      <c r="D2222">
        <v>276</v>
      </c>
      <c r="E2222">
        <v>21032</v>
      </c>
      <c r="F2222">
        <v>0</v>
      </c>
      <c r="G2222">
        <v>1</v>
      </c>
      <c r="H2222">
        <v>1</v>
      </c>
      <c r="I2222">
        <v>44</v>
      </c>
      <c r="J2222">
        <v>77.540000000000006</v>
      </c>
      <c r="K2222">
        <v>2.56</v>
      </c>
      <c r="L2222">
        <v>64.739999999999995</v>
      </c>
      <c r="M2222" t="s">
        <v>153</v>
      </c>
      <c r="N2222" t="s">
        <v>4119</v>
      </c>
      <c r="O2222" t="s">
        <v>2178</v>
      </c>
      <c r="P2222" t="s">
        <v>156</v>
      </c>
      <c r="Q2222" t="s">
        <v>157</v>
      </c>
      <c r="R2222" t="s">
        <v>158</v>
      </c>
      <c r="S2222">
        <v>-87.68</v>
      </c>
      <c r="T2222">
        <v>41.84</v>
      </c>
    </row>
    <row r="2223" spans="1:20" x14ac:dyDescent="0.35">
      <c r="A2223" t="s">
        <v>4218</v>
      </c>
      <c r="B2223">
        <v>3300025866</v>
      </c>
      <c r="C2223">
        <v>3821623</v>
      </c>
      <c r="D2223">
        <v>235</v>
      </c>
      <c r="E2223">
        <v>26488</v>
      </c>
      <c r="F2223">
        <v>0</v>
      </c>
      <c r="G2223">
        <v>0</v>
      </c>
      <c r="H2223">
        <v>0</v>
      </c>
      <c r="I2223">
        <v>33</v>
      </c>
      <c r="J2223">
        <v>68.180000000000007</v>
      </c>
      <c r="K2223">
        <v>1.82</v>
      </c>
      <c r="L2223">
        <v>59.08</v>
      </c>
      <c r="M2223" t="s">
        <v>153</v>
      </c>
      <c r="N2223" t="s">
        <v>4131</v>
      </c>
      <c r="O2223" t="s">
        <v>2350</v>
      </c>
      <c r="P2223" t="s">
        <v>156</v>
      </c>
      <c r="Q2223" t="s">
        <v>157</v>
      </c>
      <c r="R2223" t="s">
        <v>158</v>
      </c>
      <c r="S2223">
        <v>-87.68</v>
      </c>
      <c r="T2223">
        <v>41.84</v>
      </c>
    </row>
    <row r="2224" spans="1:20" x14ac:dyDescent="0.35">
      <c r="A2224" t="s">
        <v>57</v>
      </c>
      <c r="B2224">
        <v>3300025866</v>
      </c>
      <c r="C2224">
        <v>3483413</v>
      </c>
      <c r="D2224">
        <v>301</v>
      </c>
      <c r="E2224">
        <v>15803</v>
      </c>
      <c r="F2224">
        <v>1</v>
      </c>
      <c r="G2224">
        <v>2</v>
      </c>
      <c r="H2224">
        <v>1</v>
      </c>
      <c r="I2224">
        <v>39</v>
      </c>
      <c r="J2224">
        <v>92.13</v>
      </c>
      <c r="K2224">
        <v>1.29</v>
      </c>
      <c r="L2224">
        <v>85.68</v>
      </c>
      <c r="M2224" t="s">
        <v>183</v>
      </c>
      <c r="N2224" t="s">
        <v>4219</v>
      </c>
      <c r="O2224" t="s">
        <v>4220</v>
      </c>
      <c r="P2224" t="s">
        <v>156</v>
      </c>
      <c r="Q2224" t="s">
        <v>157</v>
      </c>
      <c r="R2224" t="s">
        <v>158</v>
      </c>
      <c r="S2224">
        <v>-87.68</v>
      </c>
      <c r="T2224">
        <v>41.84</v>
      </c>
    </row>
    <row r="2225" spans="1:20" x14ac:dyDescent="0.35">
      <c r="A2225" t="s">
        <v>4221</v>
      </c>
      <c r="B2225">
        <v>3300025877</v>
      </c>
      <c r="C2225">
        <v>1987200</v>
      </c>
      <c r="D2225">
        <v>274</v>
      </c>
      <c r="E2225">
        <v>8723</v>
      </c>
      <c r="F2225">
        <v>0</v>
      </c>
      <c r="G2225">
        <v>0</v>
      </c>
      <c r="H2225">
        <v>0</v>
      </c>
      <c r="I2225">
        <v>20</v>
      </c>
      <c r="J2225">
        <v>79.11</v>
      </c>
      <c r="K2225">
        <v>2.5099999999999998</v>
      </c>
      <c r="L2225">
        <v>66.56</v>
      </c>
      <c r="M2225" t="s">
        <v>153</v>
      </c>
      <c r="N2225" t="s">
        <v>4222</v>
      </c>
      <c r="O2225" t="s">
        <v>4223</v>
      </c>
      <c r="P2225" t="s">
        <v>156</v>
      </c>
      <c r="Q2225" t="s">
        <v>157</v>
      </c>
      <c r="R2225" t="s">
        <v>158</v>
      </c>
      <c r="S2225">
        <v>-87.68</v>
      </c>
      <c r="T2225">
        <v>41.84</v>
      </c>
    </row>
    <row r="2226" spans="1:20" x14ac:dyDescent="0.35">
      <c r="A2226" t="s">
        <v>4224</v>
      </c>
      <c r="B2226">
        <v>3300025877</v>
      </c>
      <c r="C2226">
        <v>1945129</v>
      </c>
      <c r="D2226">
        <v>141</v>
      </c>
      <c r="E2226">
        <v>19892</v>
      </c>
      <c r="F2226">
        <v>0</v>
      </c>
      <c r="G2226">
        <v>1</v>
      </c>
      <c r="H2226">
        <v>2</v>
      </c>
      <c r="I2226">
        <v>33</v>
      </c>
      <c r="J2226">
        <v>90.01</v>
      </c>
      <c r="K2226">
        <v>1.19</v>
      </c>
      <c r="L2226">
        <v>84.06</v>
      </c>
      <c r="M2226" t="s">
        <v>153</v>
      </c>
      <c r="N2226" t="s">
        <v>1220</v>
      </c>
      <c r="O2226" t="s">
        <v>1221</v>
      </c>
      <c r="P2226" t="s">
        <v>156</v>
      </c>
      <c r="Q2226" t="s">
        <v>157</v>
      </c>
      <c r="R2226" t="s">
        <v>158</v>
      </c>
      <c r="S2226">
        <v>-87.68</v>
      </c>
      <c r="T2226">
        <v>41.84</v>
      </c>
    </row>
    <row r="2227" spans="1:20" x14ac:dyDescent="0.35">
      <c r="A2227" t="s">
        <v>4225</v>
      </c>
      <c r="B2227">
        <v>3300025877</v>
      </c>
      <c r="C2227">
        <v>777189</v>
      </c>
      <c r="D2227">
        <v>109</v>
      </c>
      <c r="E2227">
        <v>7570</v>
      </c>
      <c r="F2227">
        <v>1</v>
      </c>
      <c r="G2227">
        <v>0</v>
      </c>
      <c r="H2227">
        <v>0</v>
      </c>
      <c r="I2227">
        <v>20</v>
      </c>
      <c r="J2227">
        <v>57.48</v>
      </c>
      <c r="K2227">
        <v>0.93</v>
      </c>
      <c r="L2227">
        <v>52.83</v>
      </c>
      <c r="M2227" t="s">
        <v>153</v>
      </c>
      <c r="N2227" t="s">
        <v>4226</v>
      </c>
      <c r="O2227" t="s">
        <v>4227</v>
      </c>
      <c r="P2227" t="s">
        <v>156</v>
      </c>
      <c r="Q2227" t="s">
        <v>157</v>
      </c>
      <c r="R2227" t="s">
        <v>158</v>
      </c>
      <c r="S2227">
        <v>-87.68</v>
      </c>
      <c r="T2227">
        <v>41.84</v>
      </c>
    </row>
    <row r="2228" spans="1:20" x14ac:dyDescent="0.35">
      <c r="A2228" t="s">
        <v>4228</v>
      </c>
      <c r="B2228">
        <v>3300025877</v>
      </c>
      <c r="C2228">
        <v>817375</v>
      </c>
      <c r="D2228">
        <v>16</v>
      </c>
      <c r="E2228">
        <v>109008</v>
      </c>
      <c r="F2228">
        <v>1</v>
      </c>
      <c r="G2228">
        <v>1</v>
      </c>
      <c r="H2228">
        <v>1</v>
      </c>
      <c r="I2228">
        <v>39</v>
      </c>
      <c r="J2228">
        <v>69.31</v>
      </c>
      <c r="K2228">
        <v>0.99</v>
      </c>
      <c r="L2228">
        <v>64.36</v>
      </c>
      <c r="M2228" t="s">
        <v>153</v>
      </c>
      <c r="N2228" t="s">
        <v>4144</v>
      </c>
      <c r="O2228" t="s">
        <v>4145</v>
      </c>
      <c r="P2228" t="s">
        <v>156</v>
      </c>
      <c r="Q2228" t="s">
        <v>157</v>
      </c>
      <c r="R2228" t="s">
        <v>158</v>
      </c>
      <c r="S2228">
        <v>-87.68</v>
      </c>
      <c r="T2228">
        <v>41.84</v>
      </c>
    </row>
    <row r="2229" spans="1:20" x14ac:dyDescent="0.35">
      <c r="A2229" t="s">
        <v>4229</v>
      </c>
      <c r="B2229">
        <v>3300025877</v>
      </c>
      <c r="C2229">
        <v>2323741</v>
      </c>
      <c r="D2229">
        <v>362</v>
      </c>
      <c r="E2229">
        <v>7110</v>
      </c>
      <c r="F2229">
        <v>2</v>
      </c>
      <c r="G2229">
        <v>1</v>
      </c>
      <c r="H2229">
        <v>3</v>
      </c>
      <c r="I2229">
        <v>38</v>
      </c>
      <c r="J2229">
        <v>68.77</v>
      </c>
      <c r="K2229">
        <v>3.37</v>
      </c>
      <c r="L2229">
        <v>51.92</v>
      </c>
      <c r="M2229" t="s">
        <v>153</v>
      </c>
      <c r="N2229" t="s">
        <v>1269</v>
      </c>
      <c r="O2229" t="s">
        <v>1108</v>
      </c>
      <c r="P2229" t="s">
        <v>156</v>
      </c>
      <c r="Q2229" t="s">
        <v>157</v>
      </c>
      <c r="R2229" t="s">
        <v>158</v>
      </c>
      <c r="S2229">
        <v>-87.68</v>
      </c>
      <c r="T2229">
        <v>41.84</v>
      </c>
    </row>
    <row r="2230" spans="1:20" x14ac:dyDescent="0.35">
      <c r="A2230" t="s">
        <v>4230</v>
      </c>
      <c r="B2230">
        <v>3300025877</v>
      </c>
      <c r="C2230">
        <v>1946786</v>
      </c>
      <c r="D2230">
        <v>77</v>
      </c>
      <c r="E2230">
        <v>38099</v>
      </c>
      <c r="F2230">
        <v>1</v>
      </c>
      <c r="G2230">
        <v>2</v>
      </c>
      <c r="H2230">
        <v>1</v>
      </c>
      <c r="I2230">
        <v>32</v>
      </c>
      <c r="J2230">
        <v>96.84</v>
      </c>
      <c r="K2230">
        <v>1.28</v>
      </c>
      <c r="L2230">
        <v>90.44</v>
      </c>
      <c r="M2230" t="s">
        <v>183</v>
      </c>
      <c r="N2230" t="s">
        <v>4136</v>
      </c>
      <c r="O2230" t="s">
        <v>4137</v>
      </c>
      <c r="P2230" t="s">
        <v>156</v>
      </c>
      <c r="Q2230" t="s">
        <v>157</v>
      </c>
      <c r="R2230" t="s">
        <v>158</v>
      </c>
      <c r="S2230">
        <v>-87.68</v>
      </c>
      <c r="T2230">
        <v>41.84</v>
      </c>
    </row>
    <row r="2231" spans="1:20" x14ac:dyDescent="0.35">
      <c r="A2231" t="s">
        <v>4231</v>
      </c>
      <c r="B2231">
        <v>3300025877</v>
      </c>
      <c r="C2231">
        <v>1692449</v>
      </c>
      <c r="D2231">
        <v>33</v>
      </c>
      <c r="E2231">
        <v>84160</v>
      </c>
      <c r="F2231">
        <v>1</v>
      </c>
      <c r="G2231">
        <v>1</v>
      </c>
      <c r="H2231">
        <v>0</v>
      </c>
      <c r="I2231">
        <v>41</v>
      </c>
      <c r="J2231">
        <v>68.13</v>
      </c>
      <c r="K2231">
        <v>0</v>
      </c>
      <c r="L2231">
        <v>68.13</v>
      </c>
      <c r="M2231" t="s">
        <v>153</v>
      </c>
      <c r="N2231" t="s">
        <v>1280</v>
      </c>
      <c r="O2231" t="s">
        <v>1281</v>
      </c>
      <c r="P2231" t="s">
        <v>156</v>
      </c>
      <c r="Q2231" t="s">
        <v>157</v>
      </c>
      <c r="R2231" t="s">
        <v>158</v>
      </c>
      <c r="S2231">
        <v>-87.68</v>
      </c>
      <c r="T2231">
        <v>41.84</v>
      </c>
    </row>
    <row r="2232" spans="1:20" x14ac:dyDescent="0.35">
      <c r="A2232" t="s">
        <v>4232</v>
      </c>
      <c r="B2232">
        <v>3300025877</v>
      </c>
      <c r="C2232">
        <v>1295682</v>
      </c>
      <c r="D2232">
        <v>182</v>
      </c>
      <c r="E2232">
        <v>8010</v>
      </c>
      <c r="F2232">
        <v>0</v>
      </c>
      <c r="G2232">
        <v>1</v>
      </c>
      <c r="H2232">
        <v>0</v>
      </c>
      <c r="I2232">
        <v>25</v>
      </c>
      <c r="J2232">
        <v>74.73</v>
      </c>
      <c r="K2232">
        <v>0</v>
      </c>
      <c r="L2232">
        <v>74.73</v>
      </c>
      <c r="M2232" t="s">
        <v>153</v>
      </c>
      <c r="N2232" t="s">
        <v>4233</v>
      </c>
      <c r="O2232" t="s">
        <v>212</v>
      </c>
      <c r="P2232" t="s">
        <v>156</v>
      </c>
      <c r="Q2232" t="s">
        <v>157</v>
      </c>
      <c r="R2232" t="s">
        <v>158</v>
      </c>
      <c r="S2232">
        <v>-87.68</v>
      </c>
      <c r="T2232">
        <v>41.84</v>
      </c>
    </row>
    <row r="2233" spans="1:20" x14ac:dyDescent="0.35">
      <c r="A2233" t="s">
        <v>4234</v>
      </c>
      <c r="B2233">
        <v>3300025877</v>
      </c>
      <c r="C2233">
        <v>2606376</v>
      </c>
      <c r="D2233">
        <v>146</v>
      </c>
      <c r="E2233">
        <v>41908</v>
      </c>
      <c r="F2233">
        <v>1</v>
      </c>
      <c r="G2233">
        <v>1</v>
      </c>
      <c r="H2233">
        <v>2</v>
      </c>
      <c r="I2233">
        <v>41</v>
      </c>
      <c r="J2233">
        <v>85.81</v>
      </c>
      <c r="K2233">
        <v>2.9</v>
      </c>
      <c r="L2233">
        <v>71.31</v>
      </c>
      <c r="M2233" t="s">
        <v>153</v>
      </c>
      <c r="N2233" t="s">
        <v>1767</v>
      </c>
      <c r="O2233" t="s">
        <v>1131</v>
      </c>
      <c r="P2233" t="s">
        <v>156</v>
      </c>
      <c r="Q2233" t="s">
        <v>157</v>
      </c>
      <c r="R2233" t="s">
        <v>158</v>
      </c>
      <c r="S2233">
        <v>-87.68</v>
      </c>
      <c r="T2233">
        <v>41.84</v>
      </c>
    </row>
    <row r="2234" spans="1:20" x14ac:dyDescent="0.35">
      <c r="A2234" t="s">
        <v>4235</v>
      </c>
      <c r="B2234">
        <v>3300025877</v>
      </c>
      <c r="C2234">
        <v>2543503</v>
      </c>
      <c r="D2234">
        <v>87</v>
      </c>
      <c r="E2234">
        <v>53464</v>
      </c>
      <c r="F2234">
        <v>0</v>
      </c>
      <c r="G2234">
        <v>1</v>
      </c>
      <c r="H2234">
        <v>1</v>
      </c>
      <c r="I2234">
        <v>43</v>
      </c>
      <c r="J2234">
        <v>96.24</v>
      </c>
      <c r="K2234">
        <v>2.17</v>
      </c>
      <c r="L2234">
        <v>85.39</v>
      </c>
      <c r="M2234" t="s">
        <v>153</v>
      </c>
      <c r="N2234" t="s">
        <v>1097</v>
      </c>
      <c r="O2234" t="s">
        <v>1098</v>
      </c>
      <c r="P2234" t="s">
        <v>156</v>
      </c>
      <c r="Q2234" t="s">
        <v>157</v>
      </c>
      <c r="R2234" t="s">
        <v>158</v>
      </c>
      <c r="S2234">
        <v>-87.68</v>
      </c>
      <c r="T2234">
        <v>41.84</v>
      </c>
    </row>
    <row r="2235" spans="1:20" x14ac:dyDescent="0.35">
      <c r="A2235" t="s">
        <v>4236</v>
      </c>
      <c r="B2235">
        <v>3300025877</v>
      </c>
      <c r="C2235">
        <v>3040899</v>
      </c>
      <c r="D2235">
        <v>84</v>
      </c>
      <c r="E2235">
        <v>69686</v>
      </c>
      <c r="F2235">
        <v>0</v>
      </c>
      <c r="G2235">
        <v>1</v>
      </c>
      <c r="H2235">
        <v>0</v>
      </c>
      <c r="I2235">
        <v>39</v>
      </c>
      <c r="J2235">
        <v>91.9</v>
      </c>
      <c r="K2235">
        <v>3.81</v>
      </c>
      <c r="L2235">
        <v>72.849999999999994</v>
      </c>
      <c r="M2235" t="s">
        <v>153</v>
      </c>
      <c r="N2235" t="s">
        <v>1705</v>
      </c>
      <c r="O2235" t="s">
        <v>288</v>
      </c>
      <c r="P2235" t="s">
        <v>156</v>
      </c>
      <c r="Q2235" t="s">
        <v>157</v>
      </c>
      <c r="R2235" t="s">
        <v>158</v>
      </c>
      <c r="S2235">
        <v>-87.68</v>
      </c>
      <c r="T2235">
        <v>41.84</v>
      </c>
    </row>
    <row r="2236" spans="1:20" x14ac:dyDescent="0.35">
      <c r="A2236" t="s">
        <v>4237</v>
      </c>
      <c r="B2236">
        <v>3300025877</v>
      </c>
      <c r="C2236">
        <v>2993659</v>
      </c>
      <c r="D2236">
        <v>305</v>
      </c>
      <c r="E2236">
        <v>13003</v>
      </c>
      <c r="F2236">
        <v>1</v>
      </c>
      <c r="G2236">
        <v>1</v>
      </c>
      <c r="H2236">
        <v>1</v>
      </c>
      <c r="I2236">
        <v>41</v>
      </c>
      <c r="J2236">
        <v>88.42</v>
      </c>
      <c r="K2236">
        <v>1.95</v>
      </c>
      <c r="L2236">
        <v>78.67</v>
      </c>
      <c r="M2236" t="s">
        <v>153</v>
      </c>
      <c r="N2236" t="s">
        <v>365</v>
      </c>
      <c r="O2236" t="s">
        <v>366</v>
      </c>
      <c r="P2236" t="s">
        <v>156</v>
      </c>
      <c r="Q2236" t="s">
        <v>157</v>
      </c>
      <c r="R2236" t="s">
        <v>158</v>
      </c>
      <c r="S2236">
        <v>-87.68</v>
      </c>
      <c r="T2236">
        <v>41.84</v>
      </c>
    </row>
    <row r="2237" spans="1:20" x14ac:dyDescent="0.35">
      <c r="A2237" t="s">
        <v>4238</v>
      </c>
      <c r="B2237">
        <v>3300025877</v>
      </c>
      <c r="C2237">
        <v>2656889</v>
      </c>
      <c r="D2237">
        <v>120</v>
      </c>
      <c r="E2237">
        <v>34340</v>
      </c>
      <c r="F2237">
        <v>0</v>
      </c>
      <c r="G2237">
        <v>2</v>
      </c>
      <c r="H2237">
        <v>2</v>
      </c>
      <c r="I2237">
        <v>36</v>
      </c>
      <c r="J2237">
        <v>98.31</v>
      </c>
      <c r="K2237">
        <v>1.93</v>
      </c>
      <c r="L2237">
        <v>88.66</v>
      </c>
      <c r="M2237" t="s">
        <v>153</v>
      </c>
      <c r="N2237" t="s">
        <v>1314</v>
      </c>
      <c r="O2237" t="s">
        <v>164</v>
      </c>
      <c r="P2237" t="s">
        <v>156</v>
      </c>
      <c r="Q2237" t="s">
        <v>157</v>
      </c>
      <c r="R2237" t="s">
        <v>158</v>
      </c>
      <c r="S2237">
        <v>-87.68</v>
      </c>
      <c r="T2237">
        <v>41.84</v>
      </c>
    </row>
    <row r="2238" spans="1:20" x14ac:dyDescent="0.35">
      <c r="A2238" t="s">
        <v>4239</v>
      </c>
      <c r="B2238">
        <v>3300025877</v>
      </c>
      <c r="C2238">
        <v>411423</v>
      </c>
      <c r="D2238">
        <v>59</v>
      </c>
      <c r="E2238">
        <v>8119</v>
      </c>
      <c r="F2238">
        <v>1</v>
      </c>
      <c r="G2238">
        <v>0</v>
      </c>
      <c r="H2238">
        <v>0</v>
      </c>
      <c r="I2238">
        <v>27</v>
      </c>
      <c r="J2238">
        <v>56.2</v>
      </c>
      <c r="K2238">
        <v>0.56000000000000005</v>
      </c>
      <c r="L2238">
        <v>53.4</v>
      </c>
      <c r="M2238" t="s">
        <v>153</v>
      </c>
      <c r="N2238" t="s">
        <v>1752</v>
      </c>
      <c r="O2238" t="s">
        <v>1264</v>
      </c>
      <c r="P2238" t="s">
        <v>156</v>
      </c>
      <c r="Q2238" t="s">
        <v>157</v>
      </c>
      <c r="R2238" t="s">
        <v>158</v>
      </c>
      <c r="S2238">
        <v>-87.68</v>
      </c>
      <c r="T2238">
        <v>41.84</v>
      </c>
    </row>
    <row r="2239" spans="1:20" x14ac:dyDescent="0.35">
      <c r="A2239" t="s">
        <v>4240</v>
      </c>
      <c r="B2239">
        <v>3300025877</v>
      </c>
      <c r="C2239">
        <v>576366</v>
      </c>
      <c r="D2239">
        <v>51</v>
      </c>
      <c r="E2239">
        <v>16886</v>
      </c>
      <c r="F2239">
        <v>2</v>
      </c>
      <c r="G2239">
        <v>1</v>
      </c>
      <c r="H2239">
        <v>1</v>
      </c>
      <c r="I2239">
        <v>39</v>
      </c>
      <c r="J2239">
        <v>57.92</v>
      </c>
      <c r="K2239">
        <v>0</v>
      </c>
      <c r="L2239">
        <v>57.92</v>
      </c>
      <c r="M2239" t="s">
        <v>153</v>
      </c>
      <c r="N2239" t="s">
        <v>1263</v>
      </c>
      <c r="O2239" t="s">
        <v>1264</v>
      </c>
      <c r="P2239" t="s">
        <v>156</v>
      </c>
      <c r="Q2239" t="s">
        <v>157</v>
      </c>
      <c r="R2239" t="s">
        <v>158</v>
      </c>
      <c r="S2239">
        <v>-87.68</v>
      </c>
      <c r="T2239">
        <v>41.84</v>
      </c>
    </row>
    <row r="2240" spans="1:20" x14ac:dyDescent="0.35">
      <c r="A2240" t="s">
        <v>4241</v>
      </c>
      <c r="B2240">
        <v>3300025877</v>
      </c>
      <c r="C2240">
        <v>3484058</v>
      </c>
      <c r="D2240">
        <v>187</v>
      </c>
      <c r="E2240">
        <v>27951</v>
      </c>
      <c r="F2240">
        <v>1</v>
      </c>
      <c r="G2240">
        <v>0</v>
      </c>
      <c r="H2240">
        <v>0</v>
      </c>
      <c r="I2240">
        <v>34</v>
      </c>
      <c r="J2240">
        <v>96.49</v>
      </c>
      <c r="K2240">
        <v>2.37</v>
      </c>
      <c r="L2240">
        <v>84.64</v>
      </c>
      <c r="M2240" t="s">
        <v>153</v>
      </c>
      <c r="N2240" t="s">
        <v>4219</v>
      </c>
      <c r="O2240" t="s">
        <v>4220</v>
      </c>
      <c r="P2240" t="s">
        <v>156</v>
      </c>
      <c r="Q2240" t="s">
        <v>157</v>
      </c>
      <c r="R2240" t="s">
        <v>158</v>
      </c>
      <c r="S2240">
        <v>-87.68</v>
      </c>
      <c r="T2240">
        <v>41.84</v>
      </c>
    </row>
    <row r="2241" spans="1:20" x14ac:dyDescent="0.35">
      <c r="A2241" t="s">
        <v>4242</v>
      </c>
      <c r="B2241">
        <v>3300025877</v>
      </c>
      <c r="C2241">
        <v>3433729</v>
      </c>
      <c r="D2241">
        <v>383</v>
      </c>
      <c r="E2241">
        <v>11439</v>
      </c>
      <c r="F2241">
        <v>0</v>
      </c>
      <c r="G2241">
        <v>0</v>
      </c>
      <c r="H2241">
        <v>0</v>
      </c>
      <c r="I2241">
        <v>34</v>
      </c>
      <c r="J2241">
        <v>84.19</v>
      </c>
      <c r="K2241">
        <v>4.2699999999999996</v>
      </c>
      <c r="L2241">
        <v>62.84</v>
      </c>
      <c r="M2241" t="s">
        <v>153</v>
      </c>
      <c r="N2241" t="s">
        <v>4122</v>
      </c>
      <c r="O2241" t="s">
        <v>4243</v>
      </c>
      <c r="P2241" t="s">
        <v>156</v>
      </c>
      <c r="Q2241" t="s">
        <v>157</v>
      </c>
      <c r="R2241" t="s">
        <v>158</v>
      </c>
      <c r="S2241">
        <v>-87.68</v>
      </c>
      <c r="T2241">
        <v>41.84</v>
      </c>
    </row>
    <row r="2242" spans="1:20" x14ac:dyDescent="0.35">
      <c r="A2242" t="s">
        <v>4244</v>
      </c>
      <c r="B2242">
        <v>3300025877</v>
      </c>
      <c r="C2242">
        <v>3117305</v>
      </c>
      <c r="D2242">
        <v>134</v>
      </c>
      <c r="E2242">
        <v>31748</v>
      </c>
      <c r="F2242">
        <v>1</v>
      </c>
      <c r="G2242">
        <v>0</v>
      </c>
      <c r="H2242">
        <v>1</v>
      </c>
      <c r="I2242">
        <v>36</v>
      </c>
      <c r="J2242">
        <v>84.21</v>
      </c>
      <c r="K2242">
        <v>3.04</v>
      </c>
      <c r="L2242">
        <v>69.010000000000005</v>
      </c>
      <c r="M2242" t="s">
        <v>153</v>
      </c>
      <c r="N2242" t="s">
        <v>1011</v>
      </c>
      <c r="O2242" t="s">
        <v>1012</v>
      </c>
      <c r="P2242" t="s">
        <v>156</v>
      </c>
      <c r="Q2242" t="s">
        <v>157</v>
      </c>
      <c r="R2242" t="s">
        <v>158</v>
      </c>
      <c r="S2242">
        <v>-87.68</v>
      </c>
      <c r="T2242">
        <v>41.84</v>
      </c>
    </row>
    <row r="2243" spans="1:20" x14ac:dyDescent="0.35">
      <c r="A2243" t="s">
        <v>4245</v>
      </c>
      <c r="B2243">
        <v>3300025730</v>
      </c>
      <c r="C2243">
        <v>1425565</v>
      </c>
      <c r="D2243">
        <v>67</v>
      </c>
      <c r="E2243">
        <v>28173</v>
      </c>
      <c r="F2243">
        <v>0</v>
      </c>
      <c r="G2243">
        <v>1</v>
      </c>
      <c r="H2243">
        <v>1</v>
      </c>
      <c r="I2243">
        <v>21</v>
      </c>
      <c r="J2243">
        <v>56.77</v>
      </c>
      <c r="K2243">
        <v>1.29</v>
      </c>
      <c r="L2243">
        <v>50.32</v>
      </c>
      <c r="M2243" t="s">
        <v>153</v>
      </c>
      <c r="N2243" t="s">
        <v>1689</v>
      </c>
      <c r="O2243" t="s">
        <v>1690</v>
      </c>
      <c r="P2243" t="s">
        <v>156</v>
      </c>
      <c r="Q2243" t="s">
        <v>157</v>
      </c>
      <c r="R2243" t="s">
        <v>158</v>
      </c>
      <c r="S2243">
        <v>-90.43</v>
      </c>
      <c r="T2243">
        <v>41.53</v>
      </c>
    </row>
    <row r="2244" spans="1:20" x14ac:dyDescent="0.35">
      <c r="A2244" t="s">
        <v>4246</v>
      </c>
      <c r="B2244">
        <v>3300025730</v>
      </c>
      <c r="C2244">
        <v>3461981</v>
      </c>
      <c r="D2244">
        <v>48</v>
      </c>
      <c r="E2244">
        <v>103199</v>
      </c>
      <c r="F2244">
        <v>0</v>
      </c>
      <c r="G2244">
        <v>2</v>
      </c>
      <c r="H2244">
        <v>0</v>
      </c>
      <c r="I2244">
        <v>44</v>
      </c>
      <c r="J2244">
        <v>97.31</v>
      </c>
      <c r="K2244">
        <v>3.33</v>
      </c>
      <c r="L2244">
        <v>80.66</v>
      </c>
      <c r="M2244" t="s">
        <v>153</v>
      </c>
      <c r="N2244" t="s">
        <v>1298</v>
      </c>
      <c r="O2244" t="s">
        <v>1299</v>
      </c>
      <c r="P2244" t="s">
        <v>156</v>
      </c>
      <c r="Q2244" t="s">
        <v>157</v>
      </c>
      <c r="R2244" t="s">
        <v>158</v>
      </c>
      <c r="S2244">
        <v>-90.43</v>
      </c>
      <c r="T2244">
        <v>41.53</v>
      </c>
    </row>
    <row r="2245" spans="1:20" x14ac:dyDescent="0.35">
      <c r="A2245" t="s">
        <v>4247</v>
      </c>
      <c r="B2245">
        <v>3300025730</v>
      </c>
      <c r="C2245">
        <v>3469235</v>
      </c>
      <c r="D2245">
        <v>236</v>
      </c>
      <c r="E2245">
        <v>25261</v>
      </c>
      <c r="F2245">
        <v>1</v>
      </c>
      <c r="G2245">
        <v>1</v>
      </c>
      <c r="H2245">
        <v>1</v>
      </c>
      <c r="I2245">
        <v>52</v>
      </c>
      <c r="J2245">
        <v>82.18</v>
      </c>
      <c r="K2245">
        <v>4.58</v>
      </c>
      <c r="L2245">
        <v>59.28</v>
      </c>
      <c r="M2245" t="s">
        <v>153</v>
      </c>
      <c r="N2245" t="s">
        <v>1374</v>
      </c>
      <c r="O2245" t="s">
        <v>1312</v>
      </c>
      <c r="P2245" t="s">
        <v>156</v>
      </c>
      <c r="Q2245" t="s">
        <v>157</v>
      </c>
      <c r="R2245" t="s">
        <v>158</v>
      </c>
      <c r="S2245">
        <v>-90.43</v>
      </c>
      <c r="T2245">
        <v>41.53</v>
      </c>
    </row>
    <row r="2246" spans="1:20" x14ac:dyDescent="0.35">
      <c r="A2246" t="s">
        <v>4248</v>
      </c>
      <c r="B2246">
        <v>3300025730</v>
      </c>
      <c r="C2246">
        <v>3648006</v>
      </c>
      <c r="D2246">
        <v>114</v>
      </c>
      <c r="E2246">
        <v>50596</v>
      </c>
      <c r="F2246">
        <v>0</v>
      </c>
      <c r="G2246">
        <v>2</v>
      </c>
      <c r="H2246">
        <v>0</v>
      </c>
      <c r="I2246">
        <v>43</v>
      </c>
      <c r="J2246">
        <v>86.97</v>
      </c>
      <c r="K2246">
        <v>3.18</v>
      </c>
      <c r="L2246">
        <v>71.069999999999993</v>
      </c>
      <c r="M2246" t="s">
        <v>153</v>
      </c>
      <c r="N2246" t="s">
        <v>4249</v>
      </c>
      <c r="O2246" t="s">
        <v>593</v>
      </c>
      <c r="P2246" t="s">
        <v>156</v>
      </c>
      <c r="Q2246" t="s">
        <v>157</v>
      </c>
      <c r="R2246" t="s">
        <v>158</v>
      </c>
      <c r="S2246">
        <v>-90.43</v>
      </c>
      <c r="T2246">
        <v>41.53</v>
      </c>
    </row>
    <row r="2247" spans="1:20" x14ac:dyDescent="0.35">
      <c r="A2247" t="s">
        <v>4250</v>
      </c>
      <c r="B2247">
        <v>3300025730</v>
      </c>
      <c r="C2247">
        <v>3366140</v>
      </c>
      <c r="D2247">
        <v>250</v>
      </c>
      <c r="E2247">
        <v>22937</v>
      </c>
      <c r="F2247">
        <v>1</v>
      </c>
      <c r="G2247">
        <v>0</v>
      </c>
      <c r="H2247">
        <v>0</v>
      </c>
      <c r="I2247">
        <v>39</v>
      </c>
      <c r="J2247">
        <v>90.13</v>
      </c>
      <c r="K2247">
        <v>3.23</v>
      </c>
      <c r="L2247">
        <v>73.98</v>
      </c>
      <c r="M2247" t="s">
        <v>153</v>
      </c>
      <c r="N2247" t="s">
        <v>1733</v>
      </c>
      <c r="O2247" t="s">
        <v>1734</v>
      </c>
      <c r="P2247" t="s">
        <v>156</v>
      </c>
      <c r="Q2247" t="s">
        <v>157</v>
      </c>
      <c r="R2247" t="s">
        <v>158</v>
      </c>
      <c r="S2247">
        <v>-90.43</v>
      </c>
      <c r="T2247">
        <v>41.53</v>
      </c>
    </row>
    <row r="2248" spans="1:20" x14ac:dyDescent="0.35">
      <c r="A2248" t="s">
        <v>4251</v>
      </c>
      <c r="B2248">
        <v>3300025730</v>
      </c>
      <c r="C2248">
        <v>1458084</v>
      </c>
      <c r="D2248">
        <v>49</v>
      </c>
      <c r="E2248">
        <v>67258</v>
      </c>
      <c r="F2248">
        <v>1</v>
      </c>
      <c r="G2248">
        <v>2</v>
      </c>
      <c r="H2248">
        <v>2</v>
      </c>
      <c r="I2248">
        <v>31</v>
      </c>
      <c r="J2248">
        <v>65.69</v>
      </c>
      <c r="K2248">
        <v>1.96</v>
      </c>
      <c r="L2248">
        <v>55.89</v>
      </c>
      <c r="M2248" t="s">
        <v>153</v>
      </c>
      <c r="N2248" t="s">
        <v>2329</v>
      </c>
      <c r="O2248" t="s">
        <v>1213</v>
      </c>
      <c r="P2248" t="s">
        <v>156</v>
      </c>
      <c r="Q2248" t="s">
        <v>157</v>
      </c>
      <c r="R2248" t="s">
        <v>158</v>
      </c>
      <c r="S2248">
        <v>-90.43</v>
      </c>
      <c r="T2248">
        <v>41.53</v>
      </c>
    </row>
    <row r="2249" spans="1:20" x14ac:dyDescent="0.35">
      <c r="A2249" t="s">
        <v>4252</v>
      </c>
      <c r="B2249">
        <v>3300025730</v>
      </c>
      <c r="C2249">
        <v>1472379</v>
      </c>
      <c r="D2249">
        <v>244</v>
      </c>
      <c r="E2249">
        <v>6234</v>
      </c>
      <c r="F2249">
        <v>0</v>
      </c>
      <c r="G2249">
        <v>0</v>
      </c>
      <c r="H2249">
        <v>0</v>
      </c>
      <c r="I2249">
        <v>35</v>
      </c>
      <c r="J2249">
        <v>66.650000000000006</v>
      </c>
      <c r="K2249">
        <v>1.76</v>
      </c>
      <c r="L2249">
        <v>57.85</v>
      </c>
      <c r="M2249" t="s">
        <v>153</v>
      </c>
      <c r="N2249" t="s">
        <v>1658</v>
      </c>
      <c r="O2249" t="s">
        <v>1659</v>
      </c>
      <c r="P2249" t="s">
        <v>156</v>
      </c>
      <c r="Q2249" t="s">
        <v>157</v>
      </c>
      <c r="R2249" t="s">
        <v>158</v>
      </c>
      <c r="S2249">
        <v>-90.43</v>
      </c>
      <c r="T2249">
        <v>41.53</v>
      </c>
    </row>
    <row r="2250" spans="1:20" x14ac:dyDescent="0.35">
      <c r="A2250" t="s">
        <v>4253</v>
      </c>
      <c r="B2250">
        <v>3300025730</v>
      </c>
      <c r="C2250">
        <v>1488357</v>
      </c>
      <c r="D2250">
        <v>67</v>
      </c>
      <c r="E2250">
        <v>63431</v>
      </c>
      <c r="F2250">
        <v>1</v>
      </c>
      <c r="G2250">
        <v>1</v>
      </c>
      <c r="H2250">
        <v>1</v>
      </c>
      <c r="I2250">
        <v>46</v>
      </c>
      <c r="J2250">
        <v>86.52</v>
      </c>
      <c r="K2250">
        <v>4.97</v>
      </c>
      <c r="L2250">
        <v>61.67</v>
      </c>
      <c r="M2250" t="s">
        <v>153</v>
      </c>
      <c r="N2250" t="s">
        <v>4254</v>
      </c>
      <c r="O2250" t="s">
        <v>1128</v>
      </c>
      <c r="P2250" t="s">
        <v>156</v>
      </c>
      <c r="Q2250" t="s">
        <v>157</v>
      </c>
      <c r="R2250" t="s">
        <v>158</v>
      </c>
      <c r="S2250">
        <v>-90.43</v>
      </c>
      <c r="T2250">
        <v>41.53</v>
      </c>
    </row>
    <row r="2251" spans="1:20" x14ac:dyDescent="0.35">
      <c r="A2251" t="s">
        <v>4255</v>
      </c>
      <c r="B2251">
        <v>3300025730</v>
      </c>
      <c r="C2251">
        <v>1115989</v>
      </c>
      <c r="D2251">
        <v>127</v>
      </c>
      <c r="E2251">
        <v>13270</v>
      </c>
      <c r="F2251">
        <v>0</v>
      </c>
      <c r="G2251">
        <v>0</v>
      </c>
      <c r="H2251">
        <v>0</v>
      </c>
      <c r="I2251">
        <v>34</v>
      </c>
      <c r="J2251">
        <v>67.209999999999994</v>
      </c>
      <c r="K2251">
        <v>0</v>
      </c>
      <c r="L2251">
        <v>67.209999999999994</v>
      </c>
      <c r="M2251" t="s">
        <v>153</v>
      </c>
      <c r="N2251" t="s">
        <v>4256</v>
      </c>
      <c r="O2251" t="s">
        <v>155</v>
      </c>
      <c r="P2251" t="s">
        <v>156</v>
      </c>
      <c r="Q2251" t="s">
        <v>157</v>
      </c>
      <c r="R2251" t="s">
        <v>158</v>
      </c>
      <c r="S2251">
        <v>-90.43</v>
      </c>
      <c r="T2251">
        <v>41.53</v>
      </c>
    </row>
    <row r="2252" spans="1:20" x14ac:dyDescent="0.35">
      <c r="A2252" t="s">
        <v>4257</v>
      </c>
      <c r="B2252">
        <v>3300025730</v>
      </c>
      <c r="C2252">
        <v>6089751</v>
      </c>
      <c r="D2252">
        <v>474</v>
      </c>
      <c r="E2252">
        <v>18227</v>
      </c>
      <c r="F2252">
        <v>1</v>
      </c>
      <c r="G2252">
        <v>0</v>
      </c>
      <c r="H2252">
        <v>0</v>
      </c>
      <c r="I2252">
        <v>44</v>
      </c>
      <c r="J2252">
        <v>89.55</v>
      </c>
      <c r="K2252">
        <v>3.22</v>
      </c>
      <c r="L2252">
        <v>73.45</v>
      </c>
      <c r="M2252" t="s">
        <v>153</v>
      </c>
      <c r="N2252" t="s">
        <v>1274</v>
      </c>
      <c r="O2252" t="s">
        <v>1275</v>
      </c>
      <c r="P2252" t="s">
        <v>156</v>
      </c>
      <c r="Q2252" t="s">
        <v>157</v>
      </c>
      <c r="R2252" t="s">
        <v>158</v>
      </c>
      <c r="S2252">
        <v>-90.43</v>
      </c>
      <c r="T2252">
        <v>41.53</v>
      </c>
    </row>
    <row r="2253" spans="1:20" x14ac:dyDescent="0.35">
      <c r="A2253" t="s">
        <v>4258</v>
      </c>
      <c r="B2253">
        <v>3300025730</v>
      </c>
      <c r="C2253">
        <v>5278614</v>
      </c>
      <c r="D2253">
        <v>238</v>
      </c>
      <c r="E2253">
        <v>35639</v>
      </c>
      <c r="F2253">
        <v>0</v>
      </c>
      <c r="G2253">
        <v>1</v>
      </c>
      <c r="H2253">
        <v>1</v>
      </c>
      <c r="I2253">
        <v>35</v>
      </c>
      <c r="J2253">
        <v>93.21</v>
      </c>
      <c r="K2253">
        <v>3.72</v>
      </c>
      <c r="L2253">
        <v>74.61</v>
      </c>
      <c r="M2253" t="s">
        <v>153</v>
      </c>
      <c r="N2253" t="s">
        <v>4259</v>
      </c>
      <c r="O2253" t="s">
        <v>1012</v>
      </c>
      <c r="P2253" t="s">
        <v>156</v>
      </c>
      <c r="Q2253" t="s">
        <v>157</v>
      </c>
      <c r="R2253" t="s">
        <v>158</v>
      </c>
      <c r="S2253">
        <v>-90.43</v>
      </c>
      <c r="T2253">
        <v>41.53</v>
      </c>
    </row>
    <row r="2254" spans="1:20" x14ac:dyDescent="0.35">
      <c r="A2254" t="s">
        <v>4260</v>
      </c>
      <c r="B2254">
        <v>3300025730</v>
      </c>
      <c r="C2254">
        <v>1959539</v>
      </c>
      <c r="D2254">
        <v>281</v>
      </c>
      <c r="E2254">
        <v>7743</v>
      </c>
      <c r="F2254">
        <v>1</v>
      </c>
      <c r="G2254">
        <v>1</v>
      </c>
      <c r="H2254">
        <v>1</v>
      </c>
      <c r="I2254">
        <v>28</v>
      </c>
      <c r="J2254">
        <v>66.540000000000006</v>
      </c>
      <c r="K2254">
        <v>1.29</v>
      </c>
      <c r="L2254">
        <v>60.09</v>
      </c>
      <c r="M2254" t="s">
        <v>153</v>
      </c>
      <c r="N2254" t="s">
        <v>1283</v>
      </c>
      <c r="O2254" t="s">
        <v>1284</v>
      </c>
      <c r="P2254" t="s">
        <v>156</v>
      </c>
      <c r="Q2254" t="s">
        <v>157</v>
      </c>
      <c r="R2254" t="s">
        <v>158</v>
      </c>
      <c r="S2254">
        <v>-90.43</v>
      </c>
      <c r="T2254">
        <v>41.53</v>
      </c>
    </row>
    <row r="2255" spans="1:20" x14ac:dyDescent="0.35">
      <c r="A2255" t="s">
        <v>4261</v>
      </c>
      <c r="B2255">
        <v>3300025730</v>
      </c>
      <c r="C2255">
        <v>6076394</v>
      </c>
      <c r="D2255">
        <v>72</v>
      </c>
      <c r="E2255">
        <v>141679</v>
      </c>
      <c r="F2255">
        <v>2</v>
      </c>
      <c r="G2255">
        <v>0</v>
      </c>
      <c r="H2255">
        <v>0</v>
      </c>
      <c r="I2255">
        <v>44</v>
      </c>
      <c r="J2255">
        <v>98.86</v>
      </c>
      <c r="K2255">
        <v>3.41</v>
      </c>
      <c r="L2255">
        <v>81.81</v>
      </c>
      <c r="M2255" t="s">
        <v>153</v>
      </c>
      <c r="N2255" t="s">
        <v>1344</v>
      </c>
      <c r="O2255" t="s">
        <v>1114</v>
      </c>
      <c r="P2255" t="s">
        <v>156</v>
      </c>
      <c r="Q2255" t="s">
        <v>157</v>
      </c>
      <c r="R2255" t="s">
        <v>158</v>
      </c>
      <c r="S2255">
        <v>-90.43</v>
      </c>
      <c r="T2255">
        <v>41.53</v>
      </c>
    </row>
    <row r="2256" spans="1:20" x14ac:dyDescent="0.35">
      <c r="A2256" t="s">
        <v>4262</v>
      </c>
      <c r="B2256">
        <v>3300025730</v>
      </c>
      <c r="C2256">
        <v>2500334</v>
      </c>
      <c r="D2256">
        <v>139</v>
      </c>
      <c r="E2256">
        <v>29216</v>
      </c>
      <c r="F2256">
        <v>1</v>
      </c>
      <c r="G2256">
        <v>1</v>
      </c>
      <c r="H2256">
        <v>1</v>
      </c>
      <c r="I2256">
        <v>31</v>
      </c>
      <c r="J2256">
        <v>81.67</v>
      </c>
      <c r="K2256">
        <v>2.86</v>
      </c>
      <c r="L2256">
        <v>67.37</v>
      </c>
      <c r="M2256" t="s">
        <v>153</v>
      </c>
      <c r="N2256" t="s">
        <v>1922</v>
      </c>
      <c r="O2256" t="s">
        <v>238</v>
      </c>
      <c r="P2256" t="s">
        <v>156</v>
      </c>
      <c r="Q2256" t="s">
        <v>157</v>
      </c>
      <c r="R2256" t="s">
        <v>158</v>
      </c>
      <c r="S2256">
        <v>-90.43</v>
      </c>
      <c r="T2256">
        <v>41.53</v>
      </c>
    </row>
    <row r="2257" spans="1:20" x14ac:dyDescent="0.35">
      <c r="A2257" t="s">
        <v>4263</v>
      </c>
      <c r="B2257">
        <v>3300025730</v>
      </c>
      <c r="C2257">
        <v>2437962</v>
      </c>
      <c r="D2257">
        <v>80</v>
      </c>
      <c r="E2257">
        <v>44903</v>
      </c>
      <c r="F2257">
        <v>0</v>
      </c>
      <c r="G2257">
        <v>2</v>
      </c>
      <c r="H2257">
        <v>2</v>
      </c>
      <c r="I2257">
        <v>36</v>
      </c>
      <c r="J2257">
        <v>81.36</v>
      </c>
      <c r="K2257">
        <v>3.08</v>
      </c>
      <c r="L2257">
        <v>65.959999999999994</v>
      </c>
      <c r="M2257" t="s">
        <v>153</v>
      </c>
      <c r="N2257" t="s">
        <v>1314</v>
      </c>
      <c r="O2257" t="s">
        <v>164</v>
      </c>
      <c r="P2257" t="s">
        <v>156</v>
      </c>
      <c r="Q2257" t="s">
        <v>157</v>
      </c>
      <c r="R2257" t="s">
        <v>158</v>
      </c>
      <c r="S2257">
        <v>-90.43</v>
      </c>
      <c r="T2257">
        <v>41.53</v>
      </c>
    </row>
    <row r="2258" spans="1:20" x14ac:dyDescent="0.35">
      <c r="A2258" t="s">
        <v>4264</v>
      </c>
      <c r="B2258">
        <v>3300025730</v>
      </c>
      <c r="C2258">
        <v>2488669</v>
      </c>
      <c r="D2258">
        <v>186</v>
      </c>
      <c r="E2258">
        <v>20006</v>
      </c>
      <c r="F2258">
        <v>0</v>
      </c>
      <c r="G2258">
        <v>0</v>
      </c>
      <c r="H2258">
        <v>0</v>
      </c>
      <c r="I2258">
        <v>32</v>
      </c>
      <c r="J2258">
        <v>81.94</v>
      </c>
      <c r="K2258">
        <v>4.62</v>
      </c>
      <c r="L2258">
        <v>58.84</v>
      </c>
      <c r="M2258" t="s">
        <v>153</v>
      </c>
      <c r="N2258" t="s">
        <v>1649</v>
      </c>
      <c r="O2258" t="s">
        <v>1814</v>
      </c>
      <c r="P2258" t="s">
        <v>156</v>
      </c>
      <c r="Q2258" t="s">
        <v>157</v>
      </c>
      <c r="R2258" t="s">
        <v>158</v>
      </c>
      <c r="S2258">
        <v>-90.43</v>
      </c>
      <c r="T2258">
        <v>41.53</v>
      </c>
    </row>
    <row r="2259" spans="1:20" x14ac:dyDescent="0.35">
      <c r="A2259" t="s">
        <v>4265</v>
      </c>
      <c r="B2259">
        <v>3300025730</v>
      </c>
      <c r="C2259">
        <v>2656218</v>
      </c>
      <c r="D2259">
        <v>322</v>
      </c>
      <c r="E2259">
        <v>10365</v>
      </c>
      <c r="F2259">
        <v>1</v>
      </c>
      <c r="G2259">
        <v>1</v>
      </c>
      <c r="H2259">
        <v>2</v>
      </c>
      <c r="I2259">
        <v>27</v>
      </c>
      <c r="J2259">
        <v>86.95</v>
      </c>
      <c r="K2259">
        <v>2.2999999999999998</v>
      </c>
      <c r="L2259">
        <v>75.45</v>
      </c>
      <c r="M2259" t="s">
        <v>153</v>
      </c>
      <c r="N2259" t="s">
        <v>4266</v>
      </c>
      <c r="O2259" t="s">
        <v>4267</v>
      </c>
      <c r="P2259" t="s">
        <v>156</v>
      </c>
      <c r="Q2259" t="s">
        <v>157</v>
      </c>
      <c r="R2259" t="s">
        <v>158</v>
      </c>
      <c r="S2259">
        <v>-90.43</v>
      </c>
      <c r="T2259">
        <v>41.53</v>
      </c>
    </row>
    <row r="2260" spans="1:20" x14ac:dyDescent="0.35">
      <c r="A2260" t="s">
        <v>4268</v>
      </c>
      <c r="B2260">
        <v>3300025730</v>
      </c>
      <c r="C2260">
        <v>2474422</v>
      </c>
      <c r="D2260">
        <v>119</v>
      </c>
      <c r="E2260">
        <v>33369</v>
      </c>
      <c r="F2260">
        <v>1</v>
      </c>
      <c r="G2260">
        <v>1</v>
      </c>
      <c r="H2260">
        <v>1</v>
      </c>
      <c r="I2260">
        <v>39</v>
      </c>
      <c r="J2260">
        <v>94.96</v>
      </c>
      <c r="K2260">
        <v>4.57</v>
      </c>
      <c r="L2260">
        <v>72.11</v>
      </c>
      <c r="M2260" t="s">
        <v>183</v>
      </c>
      <c r="N2260" t="s">
        <v>1326</v>
      </c>
      <c r="O2260" t="s">
        <v>1327</v>
      </c>
      <c r="P2260" t="s">
        <v>156</v>
      </c>
      <c r="Q2260" t="s">
        <v>157</v>
      </c>
      <c r="R2260" t="s">
        <v>158</v>
      </c>
      <c r="S2260">
        <v>-90.43</v>
      </c>
      <c r="T2260">
        <v>41.53</v>
      </c>
    </row>
    <row r="2261" spans="1:20" x14ac:dyDescent="0.35">
      <c r="A2261" t="s">
        <v>4269</v>
      </c>
      <c r="B2261">
        <v>3300025730</v>
      </c>
      <c r="C2261">
        <v>2605124</v>
      </c>
      <c r="D2261">
        <v>127</v>
      </c>
      <c r="E2261">
        <v>38361</v>
      </c>
      <c r="F2261">
        <v>0</v>
      </c>
      <c r="G2261">
        <v>1</v>
      </c>
      <c r="H2261">
        <v>0</v>
      </c>
      <c r="I2261">
        <v>41</v>
      </c>
      <c r="J2261">
        <v>96.51</v>
      </c>
      <c r="K2261">
        <v>2.69</v>
      </c>
      <c r="L2261">
        <v>83.06</v>
      </c>
      <c r="M2261" t="s">
        <v>153</v>
      </c>
      <c r="N2261" t="s">
        <v>1097</v>
      </c>
      <c r="O2261" t="s">
        <v>1098</v>
      </c>
      <c r="P2261" t="s">
        <v>156</v>
      </c>
      <c r="Q2261" t="s">
        <v>157</v>
      </c>
      <c r="R2261" t="s">
        <v>158</v>
      </c>
      <c r="S2261">
        <v>-90.43</v>
      </c>
      <c r="T2261">
        <v>41.53</v>
      </c>
    </row>
    <row r="2262" spans="1:20" x14ac:dyDescent="0.35">
      <c r="A2262" t="s">
        <v>4270</v>
      </c>
      <c r="B2262">
        <v>3300025730</v>
      </c>
      <c r="C2262">
        <v>2325362</v>
      </c>
      <c r="D2262">
        <v>171</v>
      </c>
      <c r="E2262">
        <v>24424</v>
      </c>
      <c r="F2262">
        <v>1</v>
      </c>
      <c r="G2262">
        <v>2</v>
      </c>
      <c r="H2262">
        <v>2</v>
      </c>
      <c r="I2262">
        <v>42</v>
      </c>
      <c r="J2262">
        <v>91.54</v>
      </c>
      <c r="K2262">
        <v>0.57999999999999996</v>
      </c>
      <c r="L2262">
        <v>88.64</v>
      </c>
      <c r="M2262" t="s">
        <v>183</v>
      </c>
      <c r="N2262" t="s">
        <v>4271</v>
      </c>
      <c r="O2262" t="s">
        <v>1717</v>
      </c>
      <c r="P2262" t="s">
        <v>156</v>
      </c>
      <c r="Q2262" t="s">
        <v>157</v>
      </c>
      <c r="R2262" t="s">
        <v>158</v>
      </c>
      <c r="S2262">
        <v>-90.43</v>
      </c>
      <c r="T2262">
        <v>41.53</v>
      </c>
    </row>
    <row r="2263" spans="1:20" x14ac:dyDescent="0.35">
      <c r="A2263" t="s">
        <v>4272</v>
      </c>
      <c r="B2263">
        <v>3300025730</v>
      </c>
      <c r="C2263">
        <v>706545</v>
      </c>
      <c r="D2263">
        <v>95</v>
      </c>
      <c r="E2263">
        <v>8353</v>
      </c>
      <c r="F2263">
        <v>1</v>
      </c>
      <c r="G2263">
        <v>1</v>
      </c>
      <c r="H2263">
        <v>1</v>
      </c>
      <c r="I2263">
        <v>31</v>
      </c>
      <c r="J2263">
        <v>61.42</v>
      </c>
      <c r="K2263">
        <v>0</v>
      </c>
      <c r="L2263">
        <v>61.42</v>
      </c>
      <c r="M2263" t="s">
        <v>153</v>
      </c>
      <c r="N2263" t="s">
        <v>1420</v>
      </c>
      <c r="O2263" t="s">
        <v>4273</v>
      </c>
      <c r="P2263" t="s">
        <v>156</v>
      </c>
      <c r="Q2263" t="s">
        <v>157</v>
      </c>
      <c r="R2263" t="s">
        <v>158</v>
      </c>
      <c r="S2263">
        <v>-90.43</v>
      </c>
      <c r="T2263">
        <v>41.53</v>
      </c>
    </row>
    <row r="2264" spans="1:20" x14ac:dyDescent="0.35">
      <c r="A2264" t="s">
        <v>4274</v>
      </c>
      <c r="B2264">
        <v>3300025730</v>
      </c>
      <c r="C2264">
        <v>609740</v>
      </c>
      <c r="D2264">
        <v>68</v>
      </c>
      <c r="E2264">
        <v>10497</v>
      </c>
      <c r="F2264">
        <v>0</v>
      </c>
      <c r="G2264">
        <v>1</v>
      </c>
      <c r="H2264">
        <v>1</v>
      </c>
      <c r="I2264">
        <v>33</v>
      </c>
      <c r="J2264">
        <v>63.64</v>
      </c>
      <c r="K2264">
        <v>1.88</v>
      </c>
      <c r="L2264">
        <v>54.24</v>
      </c>
      <c r="M2264" t="s">
        <v>153</v>
      </c>
      <c r="N2264" t="s">
        <v>4275</v>
      </c>
      <c r="O2264" t="s">
        <v>1071</v>
      </c>
      <c r="P2264" t="s">
        <v>156</v>
      </c>
      <c r="Q2264" t="s">
        <v>157</v>
      </c>
      <c r="R2264" t="s">
        <v>158</v>
      </c>
      <c r="S2264">
        <v>-90.43</v>
      </c>
      <c r="T2264">
        <v>41.53</v>
      </c>
    </row>
    <row r="2265" spans="1:20" x14ac:dyDescent="0.35">
      <c r="A2265" t="s">
        <v>4276</v>
      </c>
      <c r="B2265">
        <v>3300025730</v>
      </c>
      <c r="C2265">
        <v>3167511</v>
      </c>
      <c r="D2265">
        <v>76</v>
      </c>
      <c r="E2265">
        <v>66264</v>
      </c>
      <c r="F2265">
        <v>1</v>
      </c>
      <c r="G2265">
        <v>1</v>
      </c>
      <c r="H2265">
        <v>1</v>
      </c>
      <c r="I2265">
        <v>46</v>
      </c>
      <c r="J2265">
        <v>92.9</v>
      </c>
      <c r="K2265">
        <v>3.87</v>
      </c>
      <c r="L2265">
        <v>73.55</v>
      </c>
      <c r="M2265" t="s">
        <v>183</v>
      </c>
      <c r="N2265" t="s">
        <v>4277</v>
      </c>
      <c r="O2265" t="s">
        <v>4278</v>
      </c>
      <c r="P2265" t="s">
        <v>156</v>
      </c>
      <c r="Q2265" t="s">
        <v>157</v>
      </c>
      <c r="R2265" t="s">
        <v>158</v>
      </c>
      <c r="S2265">
        <v>-90.43</v>
      </c>
      <c r="T2265">
        <v>41.53</v>
      </c>
    </row>
    <row r="2266" spans="1:20" x14ac:dyDescent="0.35">
      <c r="A2266" t="s">
        <v>4279</v>
      </c>
      <c r="B2266">
        <v>3300025730</v>
      </c>
      <c r="C2266">
        <v>3138360</v>
      </c>
      <c r="D2266">
        <v>157</v>
      </c>
      <c r="E2266">
        <v>26016</v>
      </c>
      <c r="F2266">
        <v>1</v>
      </c>
      <c r="G2266">
        <v>0</v>
      </c>
      <c r="H2266">
        <v>0</v>
      </c>
      <c r="I2266">
        <v>36</v>
      </c>
      <c r="J2266">
        <v>82.18</v>
      </c>
      <c r="K2266">
        <v>3.04</v>
      </c>
      <c r="L2266">
        <v>66.98</v>
      </c>
      <c r="M2266" t="s">
        <v>153</v>
      </c>
      <c r="N2266" t="s">
        <v>1011</v>
      </c>
      <c r="O2266" t="s">
        <v>1012</v>
      </c>
      <c r="P2266" t="s">
        <v>156</v>
      </c>
      <c r="Q2266" t="s">
        <v>157</v>
      </c>
      <c r="R2266" t="s">
        <v>158</v>
      </c>
      <c r="S2266">
        <v>-90.43</v>
      </c>
      <c r="T2266">
        <v>41.53</v>
      </c>
    </row>
    <row r="2267" spans="1:20" x14ac:dyDescent="0.35">
      <c r="A2267" t="s">
        <v>4280</v>
      </c>
      <c r="B2267">
        <v>3300025730</v>
      </c>
      <c r="C2267">
        <v>3028571</v>
      </c>
      <c r="D2267">
        <v>90</v>
      </c>
      <c r="E2267">
        <v>88296</v>
      </c>
      <c r="F2267">
        <v>1</v>
      </c>
      <c r="G2267">
        <v>1</v>
      </c>
      <c r="H2267">
        <v>2</v>
      </c>
      <c r="I2267">
        <v>45</v>
      </c>
      <c r="J2267">
        <v>95.48</v>
      </c>
      <c r="K2267">
        <v>2.58</v>
      </c>
      <c r="L2267">
        <v>82.58</v>
      </c>
      <c r="M2267" t="s">
        <v>183</v>
      </c>
      <c r="N2267" t="s">
        <v>225</v>
      </c>
      <c r="O2267" t="s">
        <v>226</v>
      </c>
      <c r="P2267" t="s">
        <v>156</v>
      </c>
      <c r="Q2267" t="s">
        <v>157</v>
      </c>
      <c r="R2267" t="s">
        <v>158</v>
      </c>
      <c r="S2267">
        <v>-90.43</v>
      </c>
      <c r="T2267">
        <v>41.53</v>
      </c>
    </row>
    <row r="2268" spans="1:20" x14ac:dyDescent="0.35">
      <c r="A2268" t="s">
        <v>4281</v>
      </c>
      <c r="B2268">
        <v>3300025730</v>
      </c>
      <c r="C2268">
        <v>3008749</v>
      </c>
      <c r="D2268">
        <v>20</v>
      </c>
      <c r="E2268">
        <v>240047</v>
      </c>
      <c r="F2268">
        <v>1</v>
      </c>
      <c r="G2268">
        <v>1</v>
      </c>
      <c r="H2268">
        <v>1</v>
      </c>
      <c r="I2268">
        <v>46</v>
      </c>
      <c r="J2268">
        <v>96.13</v>
      </c>
      <c r="K2268">
        <v>4.1900000000000004</v>
      </c>
      <c r="L2268">
        <v>75.180000000000007</v>
      </c>
      <c r="M2268" t="s">
        <v>183</v>
      </c>
      <c r="N2268" t="s">
        <v>1456</v>
      </c>
      <c r="O2268" t="s">
        <v>1131</v>
      </c>
      <c r="P2268" t="s">
        <v>156</v>
      </c>
      <c r="Q2268" t="s">
        <v>157</v>
      </c>
      <c r="R2268" t="s">
        <v>158</v>
      </c>
      <c r="S2268">
        <v>-90.43</v>
      </c>
      <c r="T2268">
        <v>41.53</v>
      </c>
    </row>
    <row r="2269" spans="1:20" x14ac:dyDescent="0.35">
      <c r="A2269" t="s">
        <v>4282</v>
      </c>
      <c r="B2269">
        <v>3300025730</v>
      </c>
      <c r="C2269">
        <v>3779717</v>
      </c>
      <c r="D2269">
        <v>545</v>
      </c>
      <c r="E2269">
        <v>8043</v>
      </c>
      <c r="F2269">
        <v>2</v>
      </c>
      <c r="G2269">
        <v>1</v>
      </c>
      <c r="H2269">
        <v>1</v>
      </c>
      <c r="I2269">
        <v>47</v>
      </c>
      <c r="J2269">
        <v>78.260000000000005</v>
      </c>
      <c r="K2269">
        <v>4.2</v>
      </c>
      <c r="L2269">
        <v>57.26</v>
      </c>
      <c r="M2269" t="s">
        <v>153</v>
      </c>
      <c r="N2269" t="s">
        <v>2933</v>
      </c>
      <c r="O2269" t="s">
        <v>2934</v>
      </c>
      <c r="P2269" t="s">
        <v>156</v>
      </c>
      <c r="Q2269" t="s">
        <v>157</v>
      </c>
      <c r="R2269" t="s">
        <v>158</v>
      </c>
      <c r="S2269">
        <v>-90.43</v>
      </c>
      <c r="T2269">
        <v>41.53</v>
      </c>
    </row>
    <row r="2270" spans="1:20" x14ac:dyDescent="0.35">
      <c r="A2270" t="s">
        <v>4283</v>
      </c>
      <c r="B2270">
        <v>3300025730</v>
      </c>
      <c r="C2270">
        <v>4154250</v>
      </c>
      <c r="D2270">
        <v>385</v>
      </c>
      <c r="E2270">
        <v>14366</v>
      </c>
      <c r="F2270">
        <v>1</v>
      </c>
      <c r="G2270">
        <v>0</v>
      </c>
      <c r="H2270">
        <v>0</v>
      </c>
      <c r="I2270">
        <v>40</v>
      </c>
      <c r="J2270">
        <v>92.7</v>
      </c>
      <c r="K2270">
        <v>0.66</v>
      </c>
      <c r="L2270">
        <v>89.4</v>
      </c>
      <c r="M2270" t="s">
        <v>153</v>
      </c>
      <c r="N2270" t="s">
        <v>4284</v>
      </c>
      <c r="O2270" t="s">
        <v>2287</v>
      </c>
      <c r="P2270" t="s">
        <v>156</v>
      </c>
      <c r="Q2270" t="s">
        <v>157</v>
      </c>
      <c r="R2270" t="s">
        <v>158</v>
      </c>
      <c r="S2270">
        <v>-90.43</v>
      </c>
      <c r="T2270">
        <v>41.53</v>
      </c>
    </row>
    <row r="2271" spans="1:20" x14ac:dyDescent="0.35">
      <c r="A2271" t="s">
        <v>4285</v>
      </c>
      <c r="B2271">
        <v>3300025730</v>
      </c>
      <c r="C2271">
        <v>3899075</v>
      </c>
      <c r="D2271">
        <v>461</v>
      </c>
      <c r="E2271">
        <v>10759</v>
      </c>
      <c r="F2271">
        <v>1</v>
      </c>
      <c r="G2271">
        <v>0</v>
      </c>
      <c r="H2271">
        <v>0</v>
      </c>
      <c r="I2271">
        <v>29</v>
      </c>
      <c r="J2271">
        <v>78.2</v>
      </c>
      <c r="K2271">
        <v>1.08</v>
      </c>
      <c r="L2271">
        <v>72.8</v>
      </c>
      <c r="M2271" t="s">
        <v>153</v>
      </c>
      <c r="N2271" t="s">
        <v>4286</v>
      </c>
      <c r="O2271" t="s">
        <v>1431</v>
      </c>
      <c r="P2271" t="s">
        <v>156</v>
      </c>
      <c r="Q2271" t="s">
        <v>157</v>
      </c>
      <c r="R2271" t="s">
        <v>158</v>
      </c>
      <c r="S2271">
        <v>-90.43</v>
      </c>
      <c r="T2271">
        <v>41.53</v>
      </c>
    </row>
    <row r="2272" spans="1:20" x14ac:dyDescent="0.35">
      <c r="A2272" t="s">
        <v>4287</v>
      </c>
      <c r="B2272">
        <v>3300025730</v>
      </c>
      <c r="C2272">
        <v>4502550</v>
      </c>
      <c r="D2272">
        <v>69</v>
      </c>
      <c r="E2272">
        <v>126738</v>
      </c>
      <c r="F2272">
        <v>1</v>
      </c>
      <c r="G2272">
        <v>1</v>
      </c>
      <c r="H2272">
        <v>1</v>
      </c>
      <c r="I2272">
        <v>47</v>
      </c>
      <c r="J2272">
        <v>96.15</v>
      </c>
      <c r="K2272">
        <v>1.71</v>
      </c>
      <c r="L2272">
        <v>87.6</v>
      </c>
      <c r="M2272" t="s">
        <v>183</v>
      </c>
      <c r="N2272" t="s">
        <v>4288</v>
      </c>
      <c r="O2272" t="s">
        <v>1242</v>
      </c>
      <c r="P2272" t="s">
        <v>156</v>
      </c>
      <c r="Q2272" t="s">
        <v>157</v>
      </c>
      <c r="R2272" t="s">
        <v>158</v>
      </c>
      <c r="S2272">
        <v>-90.43</v>
      </c>
      <c r="T2272">
        <v>41.53</v>
      </c>
    </row>
    <row r="2273" spans="1:20" x14ac:dyDescent="0.35">
      <c r="A2273" t="s">
        <v>4289</v>
      </c>
      <c r="B2273">
        <v>3300025730</v>
      </c>
      <c r="C2273">
        <v>3848911</v>
      </c>
      <c r="D2273">
        <v>81</v>
      </c>
      <c r="E2273">
        <v>59297</v>
      </c>
      <c r="F2273">
        <v>1</v>
      </c>
      <c r="G2273">
        <v>1</v>
      </c>
      <c r="H2273">
        <v>1</v>
      </c>
      <c r="I2273">
        <v>40</v>
      </c>
      <c r="J2273">
        <v>84.75</v>
      </c>
      <c r="K2273">
        <v>0.85</v>
      </c>
      <c r="L2273">
        <v>80.5</v>
      </c>
      <c r="M2273" t="s">
        <v>153</v>
      </c>
      <c r="N2273" t="s">
        <v>4290</v>
      </c>
      <c r="O2273" t="s">
        <v>4291</v>
      </c>
      <c r="P2273" t="s">
        <v>156</v>
      </c>
      <c r="Q2273" t="s">
        <v>157</v>
      </c>
      <c r="R2273" t="s">
        <v>158</v>
      </c>
      <c r="S2273">
        <v>-90.43</v>
      </c>
      <c r="T2273">
        <v>41.53</v>
      </c>
    </row>
    <row r="2274" spans="1:20" x14ac:dyDescent="0.35">
      <c r="A2274" t="s">
        <v>4292</v>
      </c>
      <c r="B2274">
        <v>3300025730</v>
      </c>
      <c r="C2274">
        <v>738670</v>
      </c>
      <c r="D2274">
        <v>140</v>
      </c>
      <c r="E2274">
        <v>5492</v>
      </c>
      <c r="F2274">
        <v>1</v>
      </c>
      <c r="G2274">
        <v>1</v>
      </c>
      <c r="H2274">
        <v>1</v>
      </c>
      <c r="I2274">
        <v>16</v>
      </c>
      <c r="J2274">
        <v>59.69</v>
      </c>
      <c r="K2274">
        <v>0.04</v>
      </c>
      <c r="L2274">
        <v>59.49</v>
      </c>
      <c r="M2274" t="s">
        <v>153</v>
      </c>
      <c r="N2274" t="s">
        <v>2199</v>
      </c>
      <c r="O2274" t="s">
        <v>2200</v>
      </c>
      <c r="P2274" t="s">
        <v>156</v>
      </c>
      <c r="Q2274" t="s">
        <v>157</v>
      </c>
      <c r="R2274" t="s">
        <v>158</v>
      </c>
      <c r="S2274">
        <v>-90.43</v>
      </c>
      <c r="T2274">
        <v>41.53</v>
      </c>
    </row>
    <row r="2275" spans="1:20" x14ac:dyDescent="0.35">
      <c r="A2275" t="s">
        <v>4293</v>
      </c>
      <c r="B2275">
        <v>3300025730</v>
      </c>
      <c r="C2275">
        <v>1850125</v>
      </c>
      <c r="D2275">
        <v>69</v>
      </c>
      <c r="E2275">
        <v>51769</v>
      </c>
      <c r="F2275">
        <v>1</v>
      </c>
      <c r="G2275">
        <v>1</v>
      </c>
      <c r="H2275">
        <v>1</v>
      </c>
      <c r="I2275">
        <v>45</v>
      </c>
      <c r="J2275">
        <v>96.43</v>
      </c>
      <c r="K2275">
        <v>0</v>
      </c>
      <c r="L2275">
        <v>96.43</v>
      </c>
      <c r="M2275" t="s">
        <v>183</v>
      </c>
      <c r="N2275" t="s">
        <v>1342</v>
      </c>
      <c r="O2275" t="s">
        <v>155</v>
      </c>
      <c r="P2275" t="s">
        <v>156</v>
      </c>
      <c r="Q2275" t="s">
        <v>157</v>
      </c>
      <c r="R2275" t="s">
        <v>158</v>
      </c>
      <c r="S2275">
        <v>-90.43</v>
      </c>
      <c r="T2275">
        <v>41.53</v>
      </c>
    </row>
    <row r="2276" spans="1:20" x14ac:dyDescent="0.35">
      <c r="A2276" t="s">
        <v>4294</v>
      </c>
      <c r="B2276">
        <v>3300025730</v>
      </c>
      <c r="C2276">
        <v>1878826</v>
      </c>
      <c r="D2276">
        <v>113</v>
      </c>
      <c r="E2276">
        <v>23880</v>
      </c>
      <c r="F2276">
        <v>1</v>
      </c>
      <c r="G2276">
        <v>1</v>
      </c>
      <c r="H2276">
        <v>1</v>
      </c>
      <c r="I2276">
        <v>43</v>
      </c>
      <c r="J2276">
        <v>87.73</v>
      </c>
      <c r="K2276">
        <v>3.64</v>
      </c>
      <c r="L2276">
        <v>69.53</v>
      </c>
      <c r="M2276" t="s">
        <v>153</v>
      </c>
      <c r="N2276" t="s">
        <v>2829</v>
      </c>
      <c r="O2276" t="s">
        <v>1333</v>
      </c>
      <c r="P2276" t="s">
        <v>156</v>
      </c>
      <c r="Q2276" t="s">
        <v>157</v>
      </c>
      <c r="R2276" t="s">
        <v>158</v>
      </c>
      <c r="S2276">
        <v>-90.43</v>
      </c>
      <c r="T2276">
        <v>41.53</v>
      </c>
    </row>
    <row r="2277" spans="1:20" x14ac:dyDescent="0.35">
      <c r="A2277" t="s">
        <v>4295</v>
      </c>
      <c r="B2277">
        <v>3300025730</v>
      </c>
      <c r="C2277">
        <v>1886391</v>
      </c>
      <c r="D2277">
        <v>122</v>
      </c>
      <c r="E2277">
        <v>26095</v>
      </c>
      <c r="F2277">
        <v>1</v>
      </c>
      <c r="G2277">
        <v>3</v>
      </c>
      <c r="H2277">
        <v>1</v>
      </c>
      <c r="I2277">
        <v>41</v>
      </c>
      <c r="J2277">
        <v>82.13</v>
      </c>
      <c r="K2277">
        <v>1.24</v>
      </c>
      <c r="L2277">
        <v>75.930000000000007</v>
      </c>
      <c r="M2277" t="s">
        <v>153</v>
      </c>
      <c r="N2277" t="s">
        <v>4296</v>
      </c>
      <c r="O2277" t="s">
        <v>4297</v>
      </c>
      <c r="P2277" t="s">
        <v>156</v>
      </c>
      <c r="Q2277" t="s">
        <v>157</v>
      </c>
      <c r="R2277" t="s">
        <v>158</v>
      </c>
      <c r="S2277">
        <v>-90.43</v>
      </c>
      <c r="T2277">
        <v>41.53</v>
      </c>
    </row>
    <row r="2278" spans="1:20" x14ac:dyDescent="0.35">
      <c r="A2278" t="s">
        <v>4298</v>
      </c>
      <c r="B2278">
        <v>3300025730</v>
      </c>
      <c r="C2278">
        <v>2011716</v>
      </c>
      <c r="D2278">
        <v>20</v>
      </c>
      <c r="E2278">
        <v>127564</v>
      </c>
      <c r="F2278">
        <v>0</v>
      </c>
      <c r="G2278">
        <v>2</v>
      </c>
      <c r="H2278">
        <v>0</v>
      </c>
      <c r="I2278">
        <v>44</v>
      </c>
      <c r="J2278">
        <v>98.9</v>
      </c>
      <c r="K2278">
        <v>0</v>
      </c>
      <c r="L2278">
        <v>98.9</v>
      </c>
      <c r="M2278" t="s">
        <v>153</v>
      </c>
      <c r="N2278" t="s">
        <v>3617</v>
      </c>
      <c r="O2278" t="s">
        <v>3618</v>
      </c>
      <c r="P2278" t="s">
        <v>156</v>
      </c>
      <c r="Q2278" t="s">
        <v>157</v>
      </c>
      <c r="R2278" t="s">
        <v>158</v>
      </c>
      <c r="S2278">
        <v>-90.43</v>
      </c>
      <c r="T2278">
        <v>41.53</v>
      </c>
    </row>
    <row r="2279" spans="1:20" x14ac:dyDescent="0.35">
      <c r="A2279" t="s">
        <v>4299</v>
      </c>
      <c r="B2279">
        <v>3300025730</v>
      </c>
      <c r="C2279">
        <v>2155138</v>
      </c>
      <c r="D2279">
        <v>226</v>
      </c>
      <c r="E2279">
        <v>11607</v>
      </c>
      <c r="F2279">
        <v>1</v>
      </c>
      <c r="G2279">
        <v>1</v>
      </c>
      <c r="H2279">
        <v>1</v>
      </c>
      <c r="I2279">
        <v>34</v>
      </c>
      <c r="J2279">
        <v>83.34</v>
      </c>
      <c r="K2279">
        <v>3.41</v>
      </c>
      <c r="L2279">
        <v>66.290000000000006</v>
      </c>
      <c r="M2279" t="s">
        <v>153</v>
      </c>
      <c r="N2279" t="s">
        <v>1692</v>
      </c>
      <c r="O2279" t="s">
        <v>1693</v>
      </c>
      <c r="P2279" t="s">
        <v>156</v>
      </c>
      <c r="Q2279" t="s">
        <v>157</v>
      </c>
      <c r="R2279" t="s">
        <v>158</v>
      </c>
      <c r="S2279">
        <v>-90.43</v>
      </c>
      <c r="T2279">
        <v>41.53</v>
      </c>
    </row>
    <row r="2280" spans="1:20" x14ac:dyDescent="0.35">
      <c r="A2280" t="s">
        <v>4300</v>
      </c>
      <c r="B2280">
        <v>3300025730</v>
      </c>
      <c r="C2280">
        <v>1673367</v>
      </c>
      <c r="D2280">
        <v>36</v>
      </c>
      <c r="E2280">
        <v>72217</v>
      </c>
      <c r="F2280">
        <v>1</v>
      </c>
      <c r="G2280">
        <v>1</v>
      </c>
      <c r="H2280">
        <v>1</v>
      </c>
      <c r="I2280">
        <v>41</v>
      </c>
      <c r="J2280">
        <v>86.14</v>
      </c>
      <c r="K2280">
        <v>1.08</v>
      </c>
      <c r="L2280">
        <v>80.739999999999995</v>
      </c>
      <c r="M2280" t="s">
        <v>153</v>
      </c>
      <c r="N2280" t="s">
        <v>4301</v>
      </c>
      <c r="O2280" t="s">
        <v>1033</v>
      </c>
      <c r="P2280" t="s">
        <v>156</v>
      </c>
      <c r="Q2280" t="s">
        <v>157</v>
      </c>
      <c r="R2280" t="s">
        <v>158</v>
      </c>
      <c r="S2280">
        <v>-90.43</v>
      </c>
      <c r="T2280">
        <v>41.53</v>
      </c>
    </row>
    <row r="2281" spans="1:20" x14ac:dyDescent="0.35">
      <c r="A2281" t="s">
        <v>4302</v>
      </c>
      <c r="B2281">
        <v>3300025730</v>
      </c>
      <c r="C2281">
        <v>1641660</v>
      </c>
      <c r="D2281">
        <v>38</v>
      </c>
      <c r="E2281">
        <v>94923</v>
      </c>
      <c r="F2281">
        <v>0</v>
      </c>
      <c r="G2281">
        <v>0</v>
      </c>
      <c r="H2281">
        <v>0</v>
      </c>
      <c r="I2281">
        <v>35</v>
      </c>
      <c r="J2281">
        <v>67.03</v>
      </c>
      <c r="K2281">
        <v>0</v>
      </c>
      <c r="L2281">
        <v>67.03</v>
      </c>
      <c r="M2281" t="s">
        <v>153</v>
      </c>
      <c r="N2281" t="s">
        <v>1989</v>
      </c>
      <c r="O2281" t="s">
        <v>1910</v>
      </c>
      <c r="P2281" t="s">
        <v>156</v>
      </c>
      <c r="Q2281" t="s">
        <v>157</v>
      </c>
      <c r="R2281" t="s">
        <v>158</v>
      </c>
      <c r="S2281">
        <v>-90.43</v>
      </c>
      <c r="T2281">
        <v>41.53</v>
      </c>
    </row>
    <row r="2282" spans="1:20" x14ac:dyDescent="0.35">
      <c r="A2282" t="s">
        <v>4303</v>
      </c>
      <c r="B2282">
        <v>3300025855</v>
      </c>
      <c r="C2282">
        <v>4451196</v>
      </c>
      <c r="D2282">
        <v>33</v>
      </c>
      <c r="E2282">
        <v>214058</v>
      </c>
      <c r="F2282">
        <v>2</v>
      </c>
      <c r="G2282">
        <v>1</v>
      </c>
      <c r="H2282">
        <v>1</v>
      </c>
      <c r="I2282">
        <v>41</v>
      </c>
      <c r="J2282">
        <v>90.05</v>
      </c>
      <c r="K2282">
        <v>3.3</v>
      </c>
      <c r="L2282">
        <v>73.55</v>
      </c>
      <c r="M2282" t="s">
        <v>183</v>
      </c>
      <c r="N2282" t="s">
        <v>4184</v>
      </c>
      <c r="O2282" t="s">
        <v>1434</v>
      </c>
      <c r="P2282" t="s">
        <v>156</v>
      </c>
      <c r="Q2282" t="s">
        <v>157</v>
      </c>
      <c r="R2282" t="s">
        <v>158</v>
      </c>
      <c r="S2282">
        <v>-87.64</v>
      </c>
      <c r="T2282">
        <v>41.12</v>
      </c>
    </row>
    <row r="2283" spans="1:20" x14ac:dyDescent="0.35">
      <c r="A2283" t="s">
        <v>4304</v>
      </c>
      <c r="B2283">
        <v>3300025855</v>
      </c>
      <c r="C2283">
        <v>670358</v>
      </c>
      <c r="D2283">
        <v>27</v>
      </c>
      <c r="E2283">
        <v>53367</v>
      </c>
      <c r="F2283">
        <v>1</v>
      </c>
      <c r="G2283">
        <v>1</v>
      </c>
      <c r="H2283">
        <v>1</v>
      </c>
      <c r="I2283">
        <v>40</v>
      </c>
      <c r="J2283">
        <v>62.78</v>
      </c>
      <c r="K2283">
        <v>0</v>
      </c>
      <c r="L2283">
        <v>62.78</v>
      </c>
      <c r="M2283" t="s">
        <v>153</v>
      </c>
      <c r="N2283" t="s">
        <v>4305</v>
      </c>
      <c r="O2283" t="s">
        <v>4306</v>
      </c>
      <c r="P2283" t="s">
        <v>156</v>
      </c>
      <c r="Q2283" t="s">
        <v>157</v>
      </c>
      <c r="R2283" t="s">
        <v>158</v>
      </c>
      <c r="S2283">
        <v>-87.64</v>
      </c>
      <c r="T2283">
        <v>41.12</v>
      </c>
    </row>
    <row r="2284" spans="1:20" x14ac:dyDescent="0.35">
      <c r="A2284" t="s">
        <v>4307</v>
      </c>
      <c r="B2284">
        <v>3300025855</v>
      </c>
      <c r="C2284">
        <v>928121</v>
      </c>
      <c r="D2284">
        <v>40</v>
      </c>
      <c r="E2284">
        <v>39670</v>
      </c>
      <c r="F2284">
        <v>1</v>
      </c>
      <c r="G2284">
        <v>1</v>
      </c>
      <c r="H2284">
        <v>0</v>
      </c>
      <c r="I2284">
        <v>51</v>
      </c>
      <c r="J2284">
        <v>68.81</v>
      </c>
      <c r="K2284">
        <v>0.99</v>
      </c>
      <c r="L2284">
        <v>63.86</v>
      </c>
      <c r="M2284" t="s">
        <v>153</v>
      </c>
      <c r="N2284" t="s">
        <v>4308</v>
      </c>
      <c r="O2284" t="s">
        <v>4309</v>
      </c>
      <c r="P2284" t="s">
        <v>156</v>
      </c>
      <c r="Q2284" t="s">
        <v>157</v>
      </c>
      <c r="R2284" t="s">
        <v>158</v>
      </c>
      <c r="S2284">
        <v>-87.64</v>
      </c>
      <c r="T2284">
        <v>41.12</v>
      </c>
    </row>
    <row r="2285" spans="1:20" x14ac:dyDescent="0.35">
      <c r="A2285" t="s">
        <v>4310</v>
      </c>
      <c r="B2285">
        <v>3300025855</v>
      </c>
      <c r="C2285">
        <v>921890</v>
      </c>
      <c r="D2285">
        <v>59</v>
      </c>
      <c r="E2285">
        <v>24760</v>
      </c>
      <c r="F2285">
        <v>1</v>
      </c>
      <c r="G2285">
        <v>1</v>
      </c>
      <c r="H2285">
        <v>1</v>
      </c>
      <c r="I2285">
        <v>46</v>
      </c>
      <c r="J2285">
        <v>76.099999999999994</v>
      </c>
      <c r="K2285">
        <v>2.25</v>
      </c>
      <c r="L2285">
        <v>64.849999999999994</v>
      </c>
      <c r="M2285" t="s">
        <v>153</v>
      </c>
      <c r="N2285" t="s">
        <v>4311</v>
      </c>
      <c r="O2285" t="s">
        <v>4312</v>
      </c>
      <c r="P2285" t="s">
        <v>156</v>
      </c>
      <c r="Q2285" t="s">
        <v>157</v>
      </c>
      <c r="R2285" t="s">
        <v>158</v>
      </c>
      <c r="S2285">
        <v>-87.64</v>
      </c>
      <c r="T2285">
        <v>41.12</v>
      </c>
    </row>
    <row r="2286" spans="1:20" x14ac:dyDescent="0.35">
      <c r="A2286" t="s">
        <v>4313</v>
      </c>
      <c r="B2286">
        <v>3300025855</v>
      </c>
      <c r="C2286">
        <v>910923</v>
      </c>
      <c r="D2286">
        <v>153</v>
      </c>
      <c r="E2286">
        <v>6222</v>
      </c>
      <c r="F2286">
        <v>1</v>
      </c>
      <c r="G2286">
        <v>1</v>
      </c>
      <c r="H2286">
        <v>1</v>
      </c>
      <c r="I2286">
        <v>18</v>
      </c>
      <c r="J2286">
        <v>51.83</v>
      </c>
      <c r="K2286">
        <v>0</v>
      </c>
      <c r="L2286">
        <v>51.83</v>
      </c>
      <c r="M2286" t="s">
        <v>153</v>
      </c>
      <c r="N2286" t="s">
        <v>222</v>
      </c>
      <c r="O2286" t="s">
        <v>223</v>
      </c>
      <c r="P2286" t="s">
        <v>156</v>
      </c>
      <c r="Q2286" t="s">
        <v>157</v>
      </c>
      <c r="R2286" t="s">
        <v>158</v>
      </c>
      <c r="S2286">
        <v>-87.64</v>
      </c>
      <c r="T2286">
        <v>41.12</v>
      </c>
    </row>
    <row r="2287" spans="1:20" x14ac:dyDescent="0.35">
      <c r="A2287" t="s">
        <v>4314</v>
      </c>
      <c r="B2287">
        <v>3300025855</v>
      </c>
      <c r="C2287">
        <v>6012999</v>
      </c>
      <c r="D2287">
        <v>452</v>
      </c>
      <c r="E2287">
        <v>19913</v>
      </c>
      <c r="F2287">
        <v>1</v>
      </c>
      <c r="G2287">
        <v>0</v>
      </c>
      <c r="H2287">
        <v>1</v>
      </c>
      <c r="I2287">
        <v>26</v>
      </c>
      <c r="J2287">
        <v>91.29</v>
      </c>
      <c r="K2287">
        <v>2.85</v>
      </c>
      <c r="L2287">
        <v>77.040000000000006</v>
      </c>
      <c r="M2287" t="s">
        <v>153</v>
      </c>
      <c r="N2287" t="s">
        <v>4167</v>
      </c>
      <c r="O2287" t="s">
        <v>691</v>
      </c>
      <c r="P2287" t="s">
        <v>156</v>
      </c>
      <c r="Q2287" t="s">
        <v>157</v>
      </c>
      <c r="R2287" t="s">
        <v>158</v>
      </c>
      <c r="S2287">
        <v>-87.64</v>
      </c>
      <c r="T2287">
        <v>41.12</v>
      </c>
    </row>
    <row r="2288" spans="1:20" x14ac:dyDescent="0.35">
      <c r="A2288" t="s">
        <v>4315</v>
      </c>
      <c r="B2288">
        <v>3300025855</v>
      </c>
      <c r="C2288">
        <v>7133239</v>
      </c>
      <c r="D2288">
        <v>191</v>
      </c>
      <c r="E2288">
        <v>69726</v>
      </c>
      <c r="F2288">
        <v>1</v>
      </c>
      <c r="G2288">
        <v>1</v>
      </c>
      <c r="H2288">
        <v>1</v>
      </c>
      <c r="I2288">
        <v>41</v>
      </c>
      <c r="J2288">
        <v>95.27</v>
      </c>
      <c r="K2288">
        <v>2.0299999999999998</v>
      </c>
      <c r="L2288">
        <v>85.12</v>
      </c>
      <c r="M2288" t="s">
        <v>183</v>
      </c>
      <c r="N2288" t="s">
        <v>4316</v>
      </c>
      <c r="O2288" t="s">
        <v>4317</v>
      </c>
      <c r="P2288" t="s">
        <v>156</v>
      </c>
      <c r="Q2288" t="s">
        <v>157</v>
      </c>
      <c r="R2288" t="s">
        <v>158</v>
      </c>
      <c r="S2288">
        <v>-87.64</v>
      </c>
      <c r="T2288">
        <v>41.12</v>
      </c>
    </row>
    <row r="2289" spans="1:20" x14ac:dyDescent="0.35">
      <c r="A2289" t="s">
        <v>4318</v>
      </c>
      <c r="B2289">
        <v>3300025855</v>
      </c>
      <c r="C2289">
        <v>6878538</v>
      </c>
      <c r="D2289">
        <v>425</v>
      </c>
      <c r="E2289">
        <v>22984</v>
      </c>
      <c r="F2289">
        <v>1</v>
      </c>
      <c r="G2289">
        <v>1</v>
      </c>
      <c r="H2289">
        <v>2</v>
      </c>
      <c r="I2289">
        <v>40</v>
      </c>
      <c r="J2289">
        <v>87.64</v>
      </c>
      <c r="K2289">
        <v>3.7</v>
      </c>
      <c r="L2289">
        <v>69.14</v>
      </c>
      <c r="M2289" t="s">
        <v>153</v>
      </c>
      <c r="N2289" t="s">
        <v>4169</v>
      </c>
      <c r="O2289" t="s">
        <v>1431</v>
      </c>
      <c r="P2289" t="s">
        <v>156</v>
      </c>
      <c r="Q2289" t="s">
        <v>157</v>
      </c>
      <c r="R2289" t="s">
        <v>158</v>
      </c>
      <c r="S2289">
        <v>-87.64</v>
      </c>
      <c r="T2289">
        <v>41.12</v>
      </c>
    </row>
    <row r="2290" spans="1:20" x14ac:dyDescent="0.35">
      <c r="A2290" t="s">
        <v>79</v>
      </c>
      <c r="B2290">
        <v>3300025855</v>
      </c>
      <c r="C2290">
        <v>4711891</v>
      </c>
      <c r="D2290">
        <v>367</v>
      </c>
      <c r="E2290">
        <v>17530</v>
      </c>
      <c r="F2290">
        <v>1</v>
      </c>
      <c r="G2290">
        <v>1</v>
      </c>
      <c r="H2290">
        <v>2</v>
      </c>
      <c r="I2290">
        <v>39</v>
      </c>
      <c r="J2290">
        <v>94.07</v>
      </c>
      <c r="K2290">
        <v>3.62</v>
      </c>
      <c r="L2290">
        <v>75.97</v>
      </c>
      <c r="M2290" t="s">
        <v>183</v>
      </c>
      <c r="N2290" t="s">
        <v>4319</v>
      </c>
      <c r="O2290" t="s">
        <v>2502</v>
      </c>
      <c r="P2290" t="s">
        <v>156</v>
      </c>
      <c r="Q2290" t="s">
        <v>157</v>
      </c>
      <c r="R2290" t="s">
        <v>158</v>
      </c>
      <c r="S2290">
        <v>-87.64</v>
      </c>
      <c r="T2290">
        <v>41.12</v>
      </c>
    </row>
    <row r="2291" spans="1:20" x14ac:dyDescent="0.35">
      <c r="A2291" t="s">
        <v>4320</v>
      </c>
      <c r="B2291">
        <v>3300025855</v>
      </c>
      <c r="C2291">
        <v>1751541</v>
      </c>
      <c r="D2291">
        <v>291</v>
      </c>
      <c r="E2291">
        <v>6336</v>
      </c>
      <c r="F2291">
        <v>0</v>
      </c>
      <c r="G2291">
        <v>0</v>
      </c>
      <c r="H2291">
        <v>0</v>
      </c>
      <c r="I2291">
        <v>30</v>
      </c>
      <c r="J2291">
        <v>60.22</v>
      </c>
      <c r="K2291">
        <v>0.21</v>
      </c>
      <c r="L2291">
        <v>59.17</v>
      </c>
      <c r="M2291" t="s">
        <v>153</v>
      </c>
      <c r="N2291" t="s">
        <v>1092</v>
      </c>
      <c r="O2291" t="s">
        <v>1009</v>
      </c>
      <c r="P2291" t="s">
        <v>156</v>
      </c>
      <c r="Q2291" t="s">
        <v>157</v>
      </c>
      <c r="R2291" t="s">
        <v>158</v>
      </c>
      <c r="S2291">
        <v>-87.64</v>
      </c>
      <c r="T2291">
        <v>41.12</v>
      </c>
    </row>
    <row r="2292" spans="1:20" x14ac:dyDescent="0.35">
      <c r="A2292" t="s">
        <v>4321</v>
      </c>
      <c r="B2292">
        <v>3300025855</v>
      </c>
      <c r="C2292">
        <v>1726000</v>
      </c>
      <c r="D2292">
        <v>131</v>
      </c>
      <c r="E2292">
        <v>18178</v>
      </c>
      <c r="F2292">
        <v>0</v>
      </c>
      <c r="G2292">
        <v>2</v>
      </c>
      <c r="H2292">
        <v>2</v>
      </c>
      <c r="I2292">
        <v>32</v>
      </c>
      <c r="J2292">
        <v>77.12</v>
      </c>
      <c r="K2292">
        <v>1.46</v>
      </c>
      <c r="L2292">
        <v>69.819999999999993</v>
      </c>
      <c r="M2292" t="s">
        <v>153</v>
      </c>
      <c r="N2292" t="s">
        <v>1139</v>
      </c>
      <c r="O2292" t="s">
        <v>164</v>
      </c>
      <c r="P2292" t="s">
        <v>156</v>
      </c>
      <c r="Q2292" t="s">
        <v>157</v>
      </c>
      <c r="R2292" t="s">
        <v>158</v>
      </c>
      <c r="S2292">
        <v>-87.64</v>
      </c>
      <c r="T2292">
        <v>41.12</v>
      </c>
    </row>
    <row r="2293" spans="1:20" x14ac:dyDescent="0.35">
      <c r="A2293" t="s">
        <v>4322</v>
      </c>
      <c r="B2293">
        <v>3300025855</v>
      </c>
      <c r="C2293">
        <v>1689095</v>
      </c>
      <c r="D2293">
        <v>260</v>
      </c>
      <c r="E2293">
        <v>7271</v>
      </c>
      <c r="F2293">
        <v>0</v>
      </c>
      <c r="G2293">
        <v>0</v>
      </c>
      <c r="H2293">
        <v>0</v>
      </c>
      <c r="I2293">
        <v>24</v>
      </c>
      <c r="J2293">
        <v>72.14</v>
      </c>
      <c r="K2293">
        <v>0.35</v>
      </c>
      <c r="L2293">
        <v>70.39</v>
      </c>
      <c r="M2293" t="s">
        <v>153</v>
      </c>
      <c r="N2293" t="s">
        <v>1894</v>
      </c>
      <c r="O2293" t="s">
        <v>1895</v>
      </c>
      <c r="P2293" t="s">
        <v>156</v>
      </c>
      <c r="Q2293" t="s">
        <v>157</v>
      </c>
      <c r="R2293" t="s">
        <v>158</v>
      </c>
      <c r="S2293">
        <v>-87.64</v>
      </c>
      <c r="T2293">
        <v>41.12</v>
      </c>
    </row>
    <row r="2294" spans="1:20" x14ac:dyDescent="0.35">
      <c r="A2294" t="s">
        <v>4323</v>
      </c>
      <c r="B2294">
        <v>3300025855</v>
      </c>
      <c r="C2294">
        <v>2596628</v>
      </c>
      <c r="D2294">
        <v>109</v>
      </c>
      <c r="E2294">
        <v>45035</v>
      </c>
      <c r="F2294">
        <v>1</v>
      </c>
      <c r="G2294">
        <v>1</v>
      </c>
      <c r="H2294">
        <v>1</v>
      </c>
      <c r="I2294">
        <v>38</v>
      </c>
      <c r="J2294">
        <v>94.38</v>
      </c>
      <c r="K2294">
        <v>2.25</v>
      </c>
      <c r="L2294">
        <v>83.13</v>
      </c>
      <c r="M2294" t="s">
        <v>153</v>
      </c>
      <c r="N2294" t="s">
        <v>4324</v>
      </c>
      <c r="O2294" t="s">
        <v>4325</v>
      </c>
      <c r="P2294" t="s">
        <v>156</v>
      </c>
      <c r="Q2294" t="s">
        <v>157</v>
      </c>
      <c r="R2294" t="s">
        <v>158</v>
      </c>
      <c r="S2294">
        <v>-87.64</v>
      </c>
      <c r="T2294">
        <v>41.12</v>
      </c>
    </row>
    <row r="2295" spans="1:20" x14ac:dyDescent="0.35">
      <c r="A2295" t="s">
        <v>4326</v>
      </c>
      <c r="B2295">
        <v>3300025855</v>
      </c>
      <c r="C2295">
        <v>2779298</v>
      </c>
      <c r="D2295">
        <v>39</v>
      </c>
      <c r="E2295">
        <v>145609</v>
      </c>
      <c r="F2295">
        <v>0</v>
      </c>
      <c r="G2295">
        <v>1</v>
      </c>
      <c r="H2295">
        <v>1</v>
      </c>
      <c r="I2295">
        <v>34</v>
      </c>
      <c r="J2295">
        <v>96.55</v>
      </c>
      <c r="K2295">
        <v>1.71</v>
      </c>
      <c r="L2295">
        <v>88</v>
      </c>
      <c r="M2295" t="s">
        <v>153</v>
      </c>
      <c r="N2295" t="s">
        <v>4157</v>
      </c>
      <c r="O2295" t="s">
        <v>1442</v>
      </c>
      <c r="P2295" t="s">
        <v>156</v>
      </c>
      <c r="Q2295" t="s">
        <v>157</v>
      </c>
      <c r="R2295" t="s">
        <v>158</v>
      </c>
      <c r="S2295">
        <v>-87.64</v>
      </c>
      <c r="T2295">
        <v>41.12</v>
      </c>
    </row>
    <row r="2296" spans="1:20" x14ac:dyDescent="0.35">
      <c r="A2296" t="s">
        <v>4327</v>
      </c>
      <c r="B2296">
        <v>3300025855</v>
      </c>
      <c r="C2296">
        <v>2722347</v>
      </c>
      <c r="D2296">
        <v>414</v>
      </c>
      <c r="E2296">
        <v>7359</v>
      </c>
      <c r="F2296">
        <v>0</v>
      </c>
      <c r="G2296">
        <v>0</v>
      </c>
      <c r="H2296">
        <v>0</v>
      </c>
      <c r="I2296">
        <v>16</v>
      </c>
      <c r="J2296">
        <v>60.52</v>
      </c>
      <c r="K2296">
        <v>0</v>
      </c>
      <c r="L2296">
        <v>60.52</v>
      </c>
      <c r="M2296" t="s">
        <v>153</v>
      </c>
      <c r="N2296" t="s">
        <v>4328</v>
      </c>
      <c r="O2296" t="s">
        <v>4329</v>
      </c>
      <c r="P2296" t="s">
        <v>156</v>
      </c>
      <c r="Q2296" t="s">
        <v>157</v>
      </c>
      <c r="R2296" t="s">
        <v>158</v>
      </c>
      <c r="S2296">
        <v>-87.64</v>
      </c>
      <c r="T2296">
        <v>41.12</v>
      </c>
    </row>
    <row r="2297" spans="1:20" x14ac:dyDescent="0.35">
      <c r="A2297" t="s">
        <v>4330</v>
      </c>
      <c r="B2297">
        <v>3300025855</v>
      </c>
      <c r="C2297">
        <v>800162</v>
      </c>
      <c r="D2297">
        <v>115</v>
      </c>
      <c r="E2297">
        <v>7634</v>
      </c>
      <c r="F2297">
        <v>0</v>
      </c>
      <c r="G2297">
        <v>0</v>
      </c>
      <c r="H2297">
        <v>0</v>
      </c>
      <c r="I2297">
        <v>34</v>
      </c>
      <c r="J2297">
        <v>78.16</v>
      </c>
      <c r="K2297">
        <v>4.49</v>
      </c>
      <c r="L2297">
        <v>55.71</v>
      </c>
      <c r="M2297" t="s">
        <v>153</v>
      </c>
      <c r="N2297" t="s">
        <v>4331</v>
      </c>
      <c r="O2297" t="s">
        <v>2518</v>
      </c>
      <c r="P2297" t="s">
        <v>156</v>
      </c>
      <c r="Q2297" t="s">
        <v>157</v>
      </c>
      <c r="R2297" t="s">
        <v>158</v>
      </c>
      <c r="S2297">
        <v>-87.64</v>
      </c>
      <c r="T2297">
        <v>41.12</v>
      </c>
    </row>
    <row r="2298" spans="1:20" x14ac:dyDescent="0.35">
      <c r="A2298" t="s">
        <v>98</v>
      </c>
      <c r="B2298">
        <v>3300025855</v>
      </c>
      <c r="C2298">
        <v>3626868</v>
      </c>
      <c r="D2298">
        <v>113</v>
      </c>
      <c r="E2298">
        <v>57563</v>
      </c>
      <c r="F2298">
        <v>3</v>
      </c>
      <c r="G2298">
        <v>3</v>
      </c>
      <c r="H2298">
        <v>1</v>
      </c>
      <c r="I2298">
        <v>45</v>
      </c>
      <c r="J2298">
        <v>99.52</v>
      </c>
      <c r="K2298">
        <v>4.1399999999999997</v>
      </c>
      <c r="L2298">
        <v>78.819999999999993</v>
      </c>
      <c r="M2298" t="s">
        <v>183</v>
      </c>
      <c r="N2298" t="s">
        <v>4332</v>
      </c>
      <c r="O2298" t="s">
        <v>288</v>
      </c>
      <c r="P2298" t="s">
        <v>156</v>
      </c>
      <c r="Q2298" t="s">
        <v>157</v>
      </c>
      <c r="R2298" t="s">
        <v>158</v>
      </c>
      <c r="S2298">
        <v>-87.64</v>
      </c>
      <c r="T2298">
        <v>41.12</v>
      </c>
    </row>
    <row r="2299" spans="1:20" x14ac:dyDescent="0.35">
      <c r="A2299" t="s">
        <v>4333</v>
      </c>
      <c r="B2299">
        <v>3300025855</v>
      </c>
      <c r="C2299">
        <v>3620586</v>
      </c>
      <c r="D2299">
        <v>295</v>
      </c>
      <c r="E2299">
        <v>18149</v>
      </c>
      <c r="F2299">
        <v>1</v>
      </c>
      <c r="G2299">
        <v>0</v>
      </c>
      <c r="H2299">
        <v>0</v>
      </c>
      <c r="I2299">
        <v>32</v>
      </c>
      <c r="J2299">
        <v>84.42</v>
      </c>
      <c r="K2299">
        <v>2.75</v>
      </c>
      <c r="L2299">
        <v>70.67</v>
      </c>
      <c r="M2299" t="s">
        <v>153</v>
      </c>
      <c r="N2299" t="s">
        <v>1436</v>
      </c>
      <c r="O2299" t="s">
        <v>1434</v>
      </c>
      <c r="P2299" t="s">
        <v>156</v>
      </c>
      <c r="Q2299" t="s">
        <v>157</v>
      </c>
      <c r="R2299" t="s">
        <v>158</v>
      </c>
      <c r="S2299">
        <v>-87.64</v>
      </c>
      <c r="T2299">
        <v>41.12</v>
      </c>
    </row>
    <row r="2300" spans="1:20" x14ac:dyDescent="0.35">
      <c r="A2300" t="s">
        <v>4334</v>
      </c>
      <c r="B2300">
        <v>3300025855</v>
      </c>
      <c r="C2300">
        <v>3700353</v>
      </c>
      <c r="D2300">
        <v>227</v>
      </c>
      <c r="E2300">
        <v>23682</v>
      </c>
      <c r="F2300">
        <v>0</v>
      </c>
      <c r="G2300">
        <v>1</v>
      </c>
      <c r="H2300">
        <v>1</v>
      </c>
      <c r="I2300">
        <v>33</v>
      </c>
      <c r="J2300">
        <v>91.31</v>
      </c>
      <c r="K2300">
        <v>4.3</v>
      </c>
      <c r="L2300">
        <v>69.81</v>
      </c>
      <c r="M2300" t="s">
        <v>153</v>
      </c>
      <c r="N2300" t="s">
        <v>4335</v>
      </c>
      <c r="O2300" t="s">
        <v>4336</v>
      </c>
      <c r="P2300" t="s">
        <v>156</v>
      </c>
      <c r="Q2300" t="s">
        <v>157</v>
      </c>
      <c r="R2300" t="s">
        <v>158</v>
      </c>
      <c r="S2300">
        <v>-87.64</v>
      </c>
      <c r="T2300">
        <v>41.12</v>
      </c>
    </row>
    <row r="2301" spans="1:20" x14ac:dyDescent="0.35">
      <c r="A2301" t="s">
        <v>4337</v>
      </c>
      <c r="B2301">
        <v>3300025855</v>
      </c>
      <c r="C2301">
        <v>4338021</v>
      </c>
      <c r="D2301">
        <v>332</v>
      </c>
      <c r="E2301">
        <v>20526</v>
      </c>
      <c r="F2301">
        <v>0</v>
      </c>
      <c r="G2301">
        <v>0</v>
      </c>
      <c r="H2301">
        <v>0</v>
      </c>
      <c r="I2301">
        <v>30</v>
      </c>
      <c r="J2301">
        <v>74.959999999999994</v>
      </c>
      <c r="K2301">
        <v>2.89</v>
      </c>
      <c r="L2301">
        <v>60.51</v>
      </c>
      <c r="M2301" t="s">
        <v>153</v>
      </c>
      <c r="N2301" t="s">
        <v>4171</v>
      </c>
      <c r="O2301" t="s">
        <v>4172</v>
      </c>
      <c r="P2301" t="s">
        <v>156</v>
      </c>
      <c r="Q2301" t="s">
        <v>157</v>
      </c>
      <c r="R2301" t="s">
        <v>158</v>
      </c>
      <c r="S2301">
        <v>-87.64</v>
      </c>
      <c r="T2301">
        <v>41.12</v>
      </c>
    </row>
    <row r="2302" spans="1:20" x14ac:dyDescent="0.35">
      <c r="A2302" t="s">
        <v>4338</v>
      </c>
      <c r="B2302">
        <v>3300025855</v>
      </c>
      <c r="C2302">
        <v>4290770</v>
      </c>
      <c r="D2302">
        <v>113</v>
      </c>
      <c r="E2302">
        <v>63775</v>
      </c>
      <c r="F2302">
        <v>1</v>
      </c>
      <c r="G2302">
        <v>1</v>
      </c>
      <c r="H2302">
        <v>1</v>
      </c>
      <c r="I2302">
        <v>43</v>
      </c>
      <c r="J2302">
        <v>95.7</v>
      </c>
      <c r="K2302">
        <v>1.61</v>
      </c>
      <c r="L2302">
        <v>87.65</v>
      </c>
      <c r="M2302" t="s">
        <v>183</v>
      </c>
      <c r="N2302" t="s">
        <v>4339</v>
      </c>
      <c r="O2302" t="s">
        <v>1005</v>
      </c>
      <c r="P2302" t="s">
        <v>156</v>
      </c>
      <c r="Q2302" t="s">
        <v>157</v>
      </c>
      <c r="R2302" t="s">
        <v>158</v>
      </c>
      <c r="S2302">
        <v>-87.64</v>
      </c>
      <c r="T2302">
        <v>41.12</v>
      </c>
    </row>
    <row r="2303" spans="1:20" x14ac:dyDescent="0.35">
      <c r="A2303" t="s">
        <v>4340</v>
      </c>
      <c r="B2303">
        <v>3300025855</v>
      </c>
      <c r="C2303">
        <v>3473781</v>
      </c>
      <c r="D2303">
        <v>73</v>
      </c>
      <c r="E2303">
        <v>122104</v>
      </c>
      <c r="F2303">
        <v>0</v>
      </c>
      <c r="G2303">
        <v>1</v>
      </c>
      <c r="H2303">
        <v>0</v>
      </c>
      <c r="I2303">
        <v>40</v>
      </c>
      <c r="J2303">
        <v>96.77</v>
      </c>
      <c r="K2303">
        <v>3.76</v>
      </c>
      <c r="L2303">
        <v>77.97</v>
      </c>
      <c r="M2303" t="s">
        <v>153</v>
      </c>
      <c r="N2303" t="s">
        <v>1298</v>
      </c>
      <c r="O2303" t="s">
        <v>1299</v>
      </c>
      <c r="P2303" t="s">
        <v>156</v>
      </c>
      <c r="Q2303" t="s">
        <v>157</v>
      </c>
      <c r="R2303" t="s">
        <v>158</v>
      </c>
      <c r="S2303">
        <v>-87.64</v>
      </c>
      <c r="T2303">
        <v>41.12</v>
      </c>
    </row>
    <row r="2304" spans="1:20" x14ac:dyDescent="0.35">
      <c r="A2304" t="s">
        <v>4341</v>
      </c>
      <c r="B2304">
        <v>3300025855</v>
      </c>
      <c r="C2304">
        <v>2296893</v>
      </c>
      <c r="D2304">
        <v>114</v>
      </c>
      <c r="E2304">
        <v>26551</v>
      </c>
      <c r="F2304">
        <v>1</v>
      </c>
      <c r="G2304">
        <v>2</v>
      </c>
      <c r="H2304">
        <v>0</v>
      </c>
      <c r="I2304">
        <v>45</v>
      </c>
      <c r="J2304">
        <v>91.21</v>
      </c>
      <c r="K2304">
        <v>3.3</v>
      </c>
      <c r="L2304">
        <v>74.709999999999994</v>
      </c>
      <c r="M2304" t="s">
        <v>153</v>
      </c>
      <c r="N2304" t="s">
        <v>4342</v>
      </c>
      <c r="O2304" t="s">
        <v>1281</v>
      </c>
      <c r="P2304" t="s">
        <v>156</v>
      </c>
      <c r="Q2304" t="s">
        <v>157</v>
      </c>
      <c r="R2304" t="s">
        <v>158</v>
      </c>
      <c r="S2304">
        <v>-87.64</v>
      </c>
      <c r="T2304">
        <v>41.12</v>
      </c>
    </row>
    <row r="2305" spans="1:20" x14ac:dyDescent="0.35">
      <c r="A2305" t="s">
        <v>4343</v>
      </c>
      <c r="B2305">
        <v>3300025855</v>
      </c>
      <c r="C2305">
        <v>544344</v>
      </c>
      <c r="D2305">
        <v>20</v>
      </c>
      <c r="E2305">
        <v>44009</v>
      </c>
      <c r="F2305">
        <v>1</v>
      </c>
      <c r="G2305">
        <v>1</v>
      </c>
      <c r="H2305">
        <v>1</v>
      </c>
      <c r="I2305">
        <v>43</v>
      </c>
      <c r="J2305">
        <v>57.84</v>
      </c>
      <c r="K2305">
        <v>0</v>
      </c>
      <c r="L2305">
        <v>57.84</v>
      </c>
      <c r="M2305" t="s">
        <v>153</v>
      </c>
      <c r="N2305" t="s">
        <v>1423</v>
      </c>
      <c r="O2305" t="s">
        <v>1424</v>
      </c>
      <c r="P2305" t="s">
        <v>156</v>
      </c>
      <c r="Q2305" t="s">
        <v>157</v>
      </c>
      <c r="R2305" t="s">
        <v>158</v>
      </c>
      <c r="S2305">
        <v>-87.64</v>
      </c>
      <c r="T2305">
        <v>41.12</v>
      </c>
    </row>
    <row r="2306" spans="1:20" x14ac:dyDescent="0.35">
      <c r="A2306" t="s">
        <v>4344</v>
      </c>
      <c r="B2306">
        <v>3300025855</v>
      </c>
      <c r="C2306">
        <v>613535</v>
      </c>
      <c r="D2306">
        <v>82</v>
      </c>
      <c r="E2306">
        <v>10258</v>
      </c>
      <c r="F2306">
        <v>0</v>
      </c>
      <c r="G2306">
        <v>0</v>
      </c>
      <c r="H2306">
        <v>0</v>
      </c>
      <c r="I2306">
        <v>24</v>
      </c>
      <c r="J2306">
        <v>69.099999999999994</v>
      </c>
      <c r="K2306">
        <v>0.11</v>
      </c>
      <c r="L2306">
        <v>68.55</v>
      </c>
      <c r="M2306" t="s">
        <v>153</v>
      </c>
      <c r="N2306" t="s">
        <v>4345</v>
      </c>
      <c r="O2306" t="s">
        <v>4346</v>
      </c>
      <c r="P2306" t="s">
        <v>156</v>
      </c>
      <c r="Q2306" t="s">
        <v>157</v>
      </c>
      <c r="R2306" t="s">
        <v>158</v>
      </c>
      <c r="S2306">
        <v>-87.64</v>
      </c>
      <c r="T2306">
        <v>41.12</v>
      </c>
    </row>
    <row r="2307" spans="1:20" x14ac:dyDescent="0.35">
      <c r="A2307" t="s">
        <v>4347</v>
      </c>
      <c r="B2307">
        <v>3300025855</v>
      </c>
      <c r="C2307">
        <v>905580</v>
      </c>
      <c r="D2307">
        <v>1</v>
      </c>
      <c r="E2307">
        <v>905580</v>
      </c>
      <c r="F2307">
        <v>1</v>
      </c>
      <c r="G2307">
        <v>1</v>
      </c>
      <c r="H2307">
        <v>1</v>
      </c>
      <c r="I2307">
        <v>45</v>
      </c>
      <c r="J2307">
        <v>62.38</v>
      </c>
      <c r="K2307">
        <v>0</v>
      </c>
      <c r="L2307">
        <v>62.38</v>
      </c>
      <c r="M2307" t="s">
        <v>153</v>
      </c>
      <c r="N2307" t="s">
        <v>4348</v>
      </c>
      <c r="O2307" t="s">
        <v>4349</v>
      </c>
      <c r="P2307" t="s">
        <v>156</v>
      </c>
      <c r="Q2307" t="s">
        <v>157</v>
      </c>
      <c r="R2307" t="s">
        <v>158</v>
      </c>
      <c r="S2307">
        <v>-87.64</v>
      </c>
      <c r="T2307">
        <v>41.12</v>
      </c>
    </row>
    <row r="2308" spans="1:20" x14ac:dyDescent="0.35">
      <c r="A2308" t="s">
        <v>4350</v>
      </c>
      <c r="B2308">
        <v>3300025855</v>
      </c>
      <c r="C2308">
        <v>1005744</v>
      </c>
      <c r="D2308">
        <v>13</v>
      </c>
      <c r="E2308">
        <v>121468</v>
      </c>
      <c r="F2308">
        <v>2</v>
      </c>
      <c r="G2308">
        <v>1</v>
      </c>
      <c r="H2308">
        <v>1</v>
      </c>
      <c r="I2308">
        <v>44</v>
      </c>
      <c r="J2308">
        <v>68.06</v>
      </c>
      <c r="K2308">
        <v>2.19</v>
      </c>
      <c r="L2308">
        <v>57.11</v>
      </c>
      <c r="M2308" t="s">
        <v>153</v>
      </c>
      <c r="N2308" t="s">
        <v>4351</v>
      </c>
      <c r="O2308" t="s">
        <v>4352</v>
      </c>
      <c r="P2308" t="s">
        <v>156</v>
      </c>
      <c r="Q2308" t="s">
        <v>157</v>
      </c>
      <c r="R2308" t="s">
        <v>158</v>
      </c>
      <c r="S2308">
        <v>-87.64</v>
      </c>
      <c r="T2308">
        <v>41.12</v>
      </c>
    </row>
    <row r="2309" spans="1:20" x14ac:dyDescent="0.35">
      <c r="A2309" t="s">
        <v>4353</v>
      </c>
      <c r="B2309">
        <v>3300025855</v>
      </c>
      <c r="C2309">
        <v>1880367</v>
      </c>
      <c r="D2309">
        <v>34</v>
      </c>
      <c r="E2309">
        <v>102875</v>
      </c>
      <c r="F2309">
        <v>0</v>
      </c>
      <c r="G2309">
        <v>0</v>
      </c>
      <c r="H2309">
        <v>1</v>
      </c>
      <c r="I2309">
        <v>28</v>
      </c>
      <c r="J2309">
        <v>82.1</v>
      </c>
      <c r="K2309">
        <v>1.19</v>
      </c>
      <c r="L2309">
        <v>76.150000000000006</v>
      </c>
      <c r="M2309" t="s">
        <v>153</v>
      </c>
      <c r="N2309" t="s">
        <v>1220</v>
      </c>
      <c r="O2309" t="s">
        <v>1221</v>
      </c>
      <c r="P2309" t="s">
        <v>156</v>
      </c>
      <c r="Q2309" t="s">
        <v>157</v>
      </c>
      <c r="R2309" t="s">
        <v>158</v>
      </c>
      <c r="S2309">
        <v>-87.64</v>
      </c>
      <c r="T2309">
        <v>41.12</v>
      </c>
    </row>
    <row r="2310" spans="1:20" x14ac:dyDescent="0.35">
      <c r="A2310" t="s">
        <v>4354</v>
      </c>
      <c r="B2310">
        <v>3300025855</v>
      </c>
      <c r="C2310">
        <v>1894131</v>
      </c>
      <c r="D2310">
        <v>84</v>
      </c>
      <c r="E2310">
        <v>36290</v>
      </c>
      <c r="F2310">
        <v>2</v>
      </c>
      <c r="G2310">
        <v>1</v>
      </c>
      <c r="H2310">
        <v>1</v>
      </c>
      <c r="I2310">
        <v>26</v>
      </c>
      <c r="J2310">
        <v>87.51</v>
      </c>
      <c r="K2310">
        <v>0.21</v>
      </c>
      <c r="L2310">
        <v>86.46</v>
      </c>
      <c r="M2310" t="s">
        <v>153</v>
      </c>
      <c r="N2310" t="s">
        <v>1441</v>
      </c>
      <c r="O2310" t="s">
        <v>1442</v>
      </c>
      <c r="P2310" t="s">
        <v>156</v>
      </c>
      <c r="Q2310" t="s">
        <v>157</v>
      </c>
      <c r="R2310" t="s">
        <v>158</v>
      </c>
      <c r="S2310">
        <v>-87.64</v>
      </c>
      <c r="T2310">
        <v>41.12</v>
      </c>
    </row>
    <row r="2311" spans="1:20" x14ac:dyDescent="0.35">
      <c r="A2311" t="s">
        <v>4355</v>
      </c>
      <c r="B2311">
        <v>3300025855</v>
      </c>
      <c r="C2311">
        <v>2254579</v>
      </c>
      <c r="D2311">
        <v>340</v>
      </c>
      <c r="E2311">
        <v>7435</v>
      </c>
      <c r="F2311">
        <v>0</v>
      </c>
      <c r="G2311">
        <v>1</v>
      </c>
      <c r="H2311">
        <v>1</v>
      </c>
      <c r="I2311">
        <v>33</v>
      </c>
      <c r="J2311">
        <v>78.930000000000007</v>
      </c>
      <c r="K2311">
        <v>1.22</v>
      </c>
      <c r="L2311">
        <v>72.83</v>
      </c>
      <c r="M2311" t="s">
        <v>153</v>
      </c>
      <c r="N2311" t="s">
        <v>4356</v>
      </c>
      <c r="O2311" t="s">
        <v>215</v>
      </c>
      <c r="P2311" t="s">
        <v>156</v>
      </c>
      <c r="Q2311" t="s">
        <v>157</v>
      </c>
      <c r="R2311" t="s">
        <v>158</v>
      </c>
      <c r="S2311">
        <v>-87.64</v>
      </c>
      <c r="T2311">
        <v>41.12</v>
      </c>
    </row>
    <row r="2312" spans="1:20" x14ac:dyDescent="0.35">
      <c r="A2312" t="s">
        <v>4357</v>
      </c>
      <c r="B2312">
        <v>3300025855</v>
      </c>
      <c r="C2312">
        <v>2146932</v>
      </c>
      <c r="D2312">
        <v>137</v>
      </c>
      <c r="E2312">
        <v>26073</v>
      </c>
      <c r="F2312">
        <v>1</v>
      </c>
      <c r="G2312">
        <v>0</v>
      </c>
      <c r="H2312">
        <v>1</v>
      </c>
      <c r="I2312">
        <v>43</v>
      </c>
      <c r="J2312">
        <v>89.56</v>
      </c>
      <c r="K2312">
        <v>3.3</v>
      </c>
      <c r="L2312">
        <v>73.06</v>
      </c>
      <c r="M2312" t="s">
        <v>153</v>
      </c>
      <c r="N2312" t="s">
        <v>1289</v>
      </c>
      <c r="O2312" t="s">
        <v>1290</v>
      </c>
      <c r="P2312" t="s">
        <v>156</v>
      </c>
      <c r="Q2312" t="s">
        <v>157</v>
      </c>
      <c r="R2312" t="s">
        <v>158</v>
      </c>
      <c r="S2312">
        <v>-87.64</v>
      </c>
      <c r="T2312">
        <v>41.12</v>
      </c>
    </row>
    <row r="2313" spans="1:20" x14ac:dyDescent="0.35">
      <c r="A2313" t="s">
        <v>4358</v>
      </c>
      <c r="B2313">
        <v>3300025855</v>
      </c>
      <c r="C2313">
        <v>1974052</v>
      </c>
      <c r="D2313">
        <v>272</v>
      </c>
      <c r="E2313">
        <v>8740</v>
      </c>
      <c r="F2313">
        <v>1</v>
      </c>
      <c r="G2313">
        <v>0</v>
      </c>
      <c r="H2313">
        <v>0</v>
      </c>
      <c r="I2313">
        <v>33</v>
      </c>
      <c r="J2313">
        <v>77.67</v>
      </c>
      <c r="K2313">
        <v>4.37</v>
      </c>
      <c r="L2313">
        <v>55.82</v>
      </c>
      <c r="M2313" t="s">
        <v>153</v>
      </c>
      <c r="N2313" t="s">
        <v>2039</v>
      </c>
      <c r="O2313" t="s">
        <v>1690</v>
      </c>
      <c r="P2313" t="s">
        <v>156</v>
      </c>
      <c r="Q2313" t="s">
        <v>157</v>
      </c>
      <c r="R2313" t="s">
        <v>158</v>
      </c>
      <c r="S2313">
        <v>-87.64</v>
      </c>
      <c r="T2313">
        <v>41.12</v>
      </c>
    </row>
    <row r="2314" spans="1:20" x14ac:dyDescent="0.35">
      <c r="A2314" t="s">
        <v>4359</v>
      </c>
      <c r="B2314">
        <v>3300025855</v>
      </c>
      <c r="C2314">
        <v>3073663</v>
      </c>
      <c r="D2314">
        <v>251</v>
      </c>
      <c r="E2314">
        <v>18189</v>
      </c>
      <c r="F2314">
        <v>0</v>
      </c>
      <c r="G2314">
        <v>0</v>
      </c>
      <c r="H2314">
        <v>0</v>
      </c>
      <c r="I2314">
        <v>45</v>
      </c>
      <c r="J2314">
        <v>89.09</v>
      </c>
      <c r="K2314">
        <v>3.16</v>
      </c>
      <c r="L2314">
        <v>73.290000000000006</v>
      </c>
      <c r="M2314" t="s">
        <v>153</v>
      </c>
      <c r="N2314" t="s">
        <v>1673</v>
      </c>
      <c r="O2314" t="s">
        <v>1674</v>
      </c>
      <c r="P2314" t="s">
        <v>156</v>
      </c>
      <c r="Q2314" t="s">
        <v>157</v>
      </c>
      <c r="R2314" t="s">
        <v>158</v>
      </c>
      <c r="S2314">
        <v>-87.64</v>
      </c>
      <c r="T2314">
        <v>41.12</v>
      </c>
    </row>
    <row r="2315" spans="1:20" x14ac:dyDescent="0.35">
      <c r="A2315" t="s">
        <v>4360</v>
      </c>
      <c r="B2315">
        <v>3300025855</v>
      </c>
      <c r="C2315">
        <v>3101354</v>
      </c>
      <c r="D2315">
        <v>562</v>
      </c>
      <c r="E2315">
        <v>5623</v>
      </c>
      <c r="F2315">
        <v>1</v>
      </c>
      <c r="G2315">
        <v>0</v>
      </c>
      <c r="H2315">
        <v>0</v>
      </c>
      <c r="I2315">
        <v>28</v>
      </c>
      <c r="J2315">
        <v>55.19</v>
      </c>
      <c r="K2315">
        <v>0.99</v>
      </c>
      <c r="L2315">
        <v>50.24</v>
      </c>
      <c r="M2315" t="s">
        <v>153</v>
      </c>
      <c r="N2315" t="s">
        <v>4361</v>
      </c>
      <c r="O2315" t="s">
        <v>2693</v>
      </c>
      <c r="P2315" t="s">
        <v>156</v>
      </c>
      <c r="Q2315" t="s">
        <v>157</v>
      </c>
      <c r="R2315" t="s">
        <v>158</v>
      </c>
      <c r="S2315">
        <v>-87.64</v>
      </c>
      <c r="T2315">
        <v>41.12</v>
      </c>
    </row>
    <row r="2316" spans="1:20" x14ac:dyDescent="0.35">
      <c r="A2316" t="s">
        <v>4362</v>
      </c>
      <c r="B2316">
        <v>3300025855</v>
      </c>
      <c r="C2316">
        <v>3187366</v>
      </c>
      <c r="D2316">
        <v>323</v>
      </c>
      <c r="E2316">
        <v>12568</v>
      </c>
      <c r="F2316">
        <v>1</v>
      </c>
      <c r="G2316">
        <v>1</v>
      </c>
      <c r="H2316">
        <v>1</v>
      </c>
      <c r="I2316">
        <v>34</v>
      </c>
      <c r="J2316">
        <v>86.41</v>
      </c>
      <c r="K2316">
        <v>4.72</v>
      </c>
      <c r="L2316">
        <v>62.81</v>
      </c>
      <c r="M2316" t="s">
        <v>153</v>
      </c>
      <c r="N2316" t="s">
        <v>3337</v>
      </c>
      <c r="O2316" t="s">
        <v>2345</v>
      </c>
      <c r="P2316" t="s">
        <v>156</v>
      </c>
      <c r="Q2316" t="s">
        <v>157</v>
      </c>
      <c r="R2316" t="s">
        <v>158</v>
      </c>
      <c r="S2316">
        <v>-87.64</v>
      </c>
      <c r="T2316">
        <v>41.12</v>
      </c>
    </row>
    <row r="2317" spans="1:20" x14ac:dyDescent="0.35">
      <c r="A2317" t="s">
        <v>30</v>
      </c>
      <c r="B2317">
        <v>3300025855</v>
      </c>
      <c r="C2317">
        <v>3192576</v>
      </c>
      <c r="D2317">
        <v>246</v>
      </c>
      <c r="E2317">
        <v>18178</v>
      </c>
      <c r="F2317">
        <v>1</v>
      </c>
      <c r="G2317">
        <v>1</v>
      </c>
      <c r="H2317">
        <v>1</v>
      </c>
      <c r="I2317">
        <v>38</v>
      </c>
      <c r="J2317">
        <v>95.08</v>
      </c>
      <c r="K2317">
        <v>3.77</v>
      </c>
      <c r="L2317">
        <v>76.23</v>
      </c>
      <c r="M2317" t="s">
        <v>183</v>
      </c>
      <c r="N2317" t="s">
        <v>3501</v>
      </c>
      <c r="O2317" t="s">
        <v>418</v>
      </c>
      <c r="P2317" t="s">
        <v>156</v>
      </c>
      <c r="Q2317" t="s">
        <v>157</v>
      </c>
      <c r="R2317" t="s">
        <v>158</v>
      </c>
      <c r="S2317">
        <v>-87.64</v>
      </c>
      <c r="T2317">
        <v>41.12</v>
      </c>
    </row>
    <row r="2318" spans="1:20" x14ac:dyDescent="0.35">
      <c r="A2318" t="s">
        <v>4363</v>
      </c>
      <c r="B2318">
        <v>3300025708</v>
      </c>
      <c r="C2318">
        <v>2288149</v>
      </c>
      <c r="D2318">
        <v>159</v>
      </c>
      <c r="E2318">
        <v>21139</v>
      </c>
      <c r="F2318">
        <v>0</v>
      </c>
      <c r="G2318">
        <v>1</v>
      </c>
      <c r="H2318">
        <v>1</v>
      </c>
      <c r="I2318">
        <v>20</v>
      </c>
      <c r="J2318">
        <v>77.66</v>
      </c>
      <c r="K2318">
        <v>3.33</v>
      </c>
      <c r="L2318">
        <v>61.01</v>
      </c>
      <c r="M2318" t="s">
        <v>153</v>
      </c>
      <c r="N2318" t="s">
        <v>1922</v>
      </c>
      <c r="O2318" t="s">
        <v>238</v>
      </c>
      <c r="P2318" t="s">
        <v>156</v>
      </c>
      <c r="Q2318" t="s">
        <v>157</v>
      </c>
      <c r="R2318" t="s">
        <v>158</v>
      </c>
      <c r="S2318">
        <v>-90.43</v>
      </c>
      <c r="T2318">
        <v>41.53</v>
      </c>
    </row>
    <row r="2319" spans="1:20" x14ac:dyDescent="0.35">
      <c r="A2319" t="s">
        <v>4364</v>
      </c>
      <c r="B2319">
        <v>3300025708</v>
      </c>
      <c r="C2319">
        <v>2361188</v>
      </c>
      <c r="D2319">
        <v>152</v>
      </c>
      <c r="E2319">
        <v>30261</v>
      </c>
      <c r="F2319">
        <v>1</v>
      </c>
      <c r="G2319">
        <v>0</v>
      </c>
      <c r="H2319">
        <v>1</v>
      </c>
      <c r="I2319">
        <v>33</v>
      </c>
      <c r="J2319">
        <v>79.19</v>
      </c>
      <c r="K2319">
        <v>3.87</v>
      </c>
      <c r="L2319">
        <v>59.84</v>
      </c>
      <c r="M2319" t="s">
        <v>153</v>
      </c>
      <c r="N2319" t="s">
        <v>1736</v>
      </c>
      <c r="O2319" t="s">
        <v>1293</v>
      </c>
      <c r="P2319" t="s">
        <v>156</v>
      </c>
      <c r="Q2319" t="s">
        <v>157</v>
      </c>
      <c r="R2319" t="s">
        <v>158</v>
      </c>
      <c r="S2319">
        <v>-90.43</v>
      </c>
      <c r="T2319">
        <v>41.53</v>
      </c>
    </row>
    <row r="2320" spans="1:20" x14ac:dyDescent="0.35">
      <c r="A2320" t="s">
        <v>4365</v>
      </c>
      <c r="B2320">
        <v>3300025708</v>
      </c>
      <c r="C2320">
        <v>2522739</v>
      </c>
      <c r="D2320">
        <v>110</v>
      </c>
      <c r="E2320">
        <v>39293</v>
      </c>
      <c r="F2320">
        <v>0</v>
      </c>
      <c r="G2320">
        <v>1</v>
      </c>
      <c r="H2320">
        <v>0</v>
      </c>
      <c r="I2320">
        <v>42</v>
      </c>
      <c r="J2320">
        <v>93.55</v>
      </c>
      <c r="K2320">
        <v>2.69</v>
      </c>
      <c r="L2320">
        <v>80.099999999999994</v>
      </c>
      <c r="M2320" t="s">
        <v>153</v>
      </c>
      <c r="N2320" t="s">
        <v>1097</v>
      </c>
      <c r="O2320" t="s">
        <v>1098</v>
      </c>
      <c r="P2320" t="s">
        <v>156</v>
      </c>
      <c r="Q2320" t="s">
        <v>157</v>
      </c>
      <c r="R2320" t="s">
        <v>158</v>
      </c>
      <c r="S2320">
        <v>-90.43</v>
      </c>
      <c r="T2320">
        <v>41.53</v>
      </c>
    </row>
    <row r="2321" spans="1:20" x14ac:dyDescent="0.35">
      <c r="A2321" t="s">
        <v>4366</v>
      </c>
      <c r="B2321">
        <v>3300025708</v>
      </c>
      <c r="C2321">
        <v>2667145</v>
      </c>
      <c r="D2321">
        <v>140</v>
      </c>
      <c r="E2321">
        <v>34064</v>
      </c>
      <c r="F2321">
        <v>1</v>
      </c>
      <c r="G2321">
        <v>2</v>
      </c>
      <c r="H2321">
        <v>2</v>
      </c>
      <c r="I2321">
        <v>42</v>
      </c>
      <c r="J2321">
        <v>98.31</v>
      </c>
      <c r="K2321">
        <v>1.39</v>
      </c>
      <c r="L2321">
        <v>91.36</v>
      </c>
      <c r="M2321" t="s">
        <v>183</v>
      </c>
      <c r="N2321" t="s">
        <v>1314</v>
      </c>
      <c r="O2321" t="s">
        <v>164</v>
      </c>
      <c r="P2321" t="s">
        <v>156</v>
      </c>
      <c r="Q2321" t="s">
        <v>157</v>
      </c>
      <c r="R2321" t="s">
        <v>158</v>
      </c>
      <c r="S2321">
        <v>-90.43</v>
      </c>
      <c r="T2321">
        <v>41.53</v>
      </c>
    </row>
    <row r="2322" spans="1:20" x14ac:dyDescent="0.35">
      <c r="A2322" t="s">
        <v>4367</v>
      </c>
      <c r="B2322">
        <v>3300025708</v>
      </c>
      <c r="C2322">
        <v>1972884</v>
      </c>
      <c r="D2322">
        <v>259</v>
      </c>
      <c r="E2322">
        <v>8803</v>
      </c>
      <c r="F2322">
        <v>0</v>
      </c>
      <c r="G2322">
        <v>0</v>
      </c>
      <c r="H2322">
        <v>0</v>
      </c>
      <c r="I2322">
        <v>26</v>
      </c>
      <c r="J2322">
        <v>75.52</v>
      </c>
      <c r="K2322">
        <v>0.78</v>
      </c>
      <c r="L2322">
        <v>71.62</v>
      </c>
      <c r="M2322" t="s">
        <v>153</v>
      </c>
      <c r="N2322" t="s">
        <v>1901</v>
      </c>
      <c r="O2322" t="s">
        <v>1895</v>
      </c>
      <c r="P2322" t="s">
        <v>156</v>
      </c>
      <c r="Q2322" t="s">
        <v>157</v>
      </c>
      <c r="R2322" t="s">
        <v>158</v>
      </c>
      <c r="S2322">
        <v>-90.43</v>
      </c>
      <c r="T2322">
        <v>41.53</v>
      </c>
    </row>
    <row r="2323" spans="1:20" x14ac:dyDescent="0.35">
      <c r="A2323" t="s">
        <v>4368</v>
      </c>
      <c r="B2323">
        <v>3300025708</v>
      </c>
      <c r="C2323">
        <v>4325111</v>
      </c>
      <c r="D2323">
        <v>358</v>
      </c>
      <c r="E2323">
        <v>17428</v>
      </c>
      <c r="F2323">
        <v>1</v>
      </c>
      <c r="G2323">
        <v>2</v>
      </c>
      <c r="H2323">
        <v>1</v>
      </c>
      <c r="I2323">
        <v>38</v>
      </c>
      <c r="J2323">
        <v>89.05</v>
      </c>
      <c r="K2323">
        <v>4.4400000000000004</v>
      </c>
      <c r="L2323">
        <v>66.849999999999994</v>
      </c>
      <c r="M2323" t="s">
        <v>153</v>
      </c>
      <c r="N2323" t="s">
        <v>4369</v>
      </c>
      <c r="O2323" t="s">
        <v>188</v>
      </c>
      <c r="P2323" t="s">
        <v>156</v>
      </c>
      <c r="Q2323" t="s">
        <v>157</v>
      </c>
      <c r="R2323" t="s">
        <v>158</v>
      </c>
      <c r="S2323">
        <v>-90.43</v>
      </c>
      <c r="T2323">
        <v>41.53</v>
      </c>
    </row>
    <row r="2324" spans="1:20" x14ac:dyDescent="0.35">
      <c r="A2324" t="s">
        <v>4370</v>
      </c>
      <c r="B2324">
        <v>3300025708</v>
      </c>
      <c r="C2324">
        <v>4357785</v>
      </c>
      <c r="D2324">
        <v>148</v>
      </c>
      <c r="E2324">
        <v>46390</v>
      </c>
      <c r="F2324">
        <v>1</v>
      </c>
      <c r="G2324">
        <v>1</v>
      </c>
      <c r="H2324">
        <v>1</v>
      </c>
      <c r="I2324">
        <v>45</v>
      </c>
      <c r="J2324">
        <v>98.88</v>
      </c>
      <c r="K2324">
        <v>1.1200000000000001</v>
      </c>
      <c r="L2324">
        <v>93.28</v>
      </c>
      <c r="M2324" t="s">
        <v>183</v>
      </c>
      <c r="N2324" t="s">
        <v>4284</v>
      </c>
      <c r="O2324" t="s">
        <v>2287</v>
      </c>
      <c r="P2324" t="s">
        <v>156</v>
      </c>
      <c r="Q2324" t="s">
        <v>157</v>
      </c>
      <c r="R2324" t="s">
        <v>158</v>
      </c>
      <c r="S2324">
        <v>-90.43</v>
      </c>
      <c r="T2324">
        <v>41.53</v>
      </c>
    </row>
    <row r="2325" spans="1:20" x14ac:dyDescent="0.35">
      <c r="A2325" t="s">
        <v>4371</v>
      </c>
      <c r="B2325">
        <v>3300025708</v>
      </c>
      <c r="C2325">
        <v>3857490</v>
      </c>
      <c r="D2325">
        <v>118</v>
      </c>
      <c r="E2325">
        <v>58580</v>
      </c>
      <c r="F2325">
        <v>0</v>
      </c>
      <c r="G2325">
        <v>2</v>
      </c>
      <c r="H2325">
        <v>0</v>
      </c>
      <c r="I2325">
        <v>46</v>
      </c>
      <c r="J2325">
        <v>90.61</v>
      </c>
      <c r="K2325">
        <v>1.82</v>
      </c>
      <c r="L2325">
        <v>81.510000000000005</v>
      </c>
      <c r="M2325" t="s">
        <v>153</v>
      </c>
      <c r="N2325" t="s">
        <v>4249</v>
      </c>
      <c r="O2325" t="s">
        <v>593</v>
      </c>
      <c r="P2325" t="s">
        <v>156</v>
      </c>
      <c r="Q2325" t="s">
        <v>157</v>
      </c>
      <c r="R2325" t="s">
        <v>158</v>
      </c>
      <c r="S2325">
        <v>-90.43</v>
      </c>
      <c r="T2325">
        <v>41.53</v>
      </c>
    </row>
    <row r="2326" spans="1:20" x14ac:dyDescent="0.35">
      <c r="A2326" t="s">
        <v>4372</v>
      </c>
      <c r="B2326">
        <v>3300025708</v>
      </c>
      <c r="C2326">
        <v>3519615</v>
      </c>
      <c r="D2326">
        <v>60</v>
      </c>
      <c r="E2326">
        <v>108939</v>
      </c>
      <c r="F2326">
        <v>0</v>
      </c>
      <c r="G2326">
        <v>2</v>
      </c>
      <c r="H2326">
        <v>0</v>
      </c>
      <c r="I2326">
        <v>43</v>
      </c>
      <c r="J2326">
        <v>97.31</v>
      </c>
      <c r="K2326">
        <v>2.15</v>
      </c>
      <c r="L2326">
        <v>86.56</v>
      </c>
      <c r="M2326" t="s">
        <v>153</v>
      </c>
      <c r="N2326" t="s">
        <v>1298</v>
      </c>
      <c r="O2326" t="s">
        <v>1299</v>
      </c>
      <c r="P2326" t="s">
        <v>156</v>
      </c>
      <c r="Q2326" t="s">
        <v>157</v>
      </c>
      <c r="R2326" t="s">
        <v>158</v>
      </c>
      <c r="S2326">
        <v>-90.43</v>
      </c>
      <c r="T2326">
        <v>41.53</v>
      </c>
    </row>
    <row r="2327" spans="1:20" x14ac:dyDescent="0.35">
      <c r="A2327" t="s">
        <v>4373</v>
      </c>
      <c r="B2327">
        <v>3300025708</v>
      </c>
      <c r="C2327">
        <v>3514199</v>
      </c>
      <c r="D2327">
        <v>111</v>
      </c>
      <c r="E2327">
        <v>52775</v>
      </c>
      <c r="F2327">
        <v>1</v>
      </c>
      <c r="G2327">
        <v>1</v>
      </c>
      <c r="H2327">
        <v>1</v>
      </c>
      <c r="I2327">
        <v>47</v>
      </c>
      <c r="J2327">
        <v>94.19</v>
      </c>
      <c r="K2327">
        <v>3.87</v>
      </c>
      <c r="L2327">
        <v>74.84</v>
      </c>
      <c r="M2327" t="s">
        <v>183</v>
      </c>
      <c r="N2327" t="s">
        <v>4277</v>
      </c>
      <c r="O2327" t="s">
        <v>4278</v>
      </c>
      <c r="P2327" t="s">
        <v>156</v>
      </c>
      <c r="Q2327" t="s">
        <v>157</v>
      </c>
      <c r="R2327" t="s">
        <v>158</v>
      </c>
      <c r="S2327">
        <v>-90.43</v>
      </c>
      <c r="T2327">
        <v>41.53</v>
      </c>
    </row>
    <row r="2328" spans="1:20" x14ac:dyDescent="0.35">
      <c r="A2328" t="s">
        <v>4374</v>
      </c>
      <c r="B2328">
        <v>3300025708</v>
      </c>
      <c r="C2328">
        <v>906006</v>
      </c>
      <c r="D2328">
        <v>141</v>
      </c>
      <c r="E2328">
        <v>6882</v>
      </c>
      <c r="F2328">
        <v>1</v>
      </c>
      <c r="G2328">
        <v>1</v>
      </c>
      <c r="H2328">
        <v>1</v>
      </c>
      <c r="I2328">
        <v>34</v>
      </c>
      <c r="J2328">
        <v>71.959999999999994</v>
      </c>
      <c r="K2328">
        <v>1.69</v>
      </c>
      <c r="L2328">
        <v>63.51</v>
      </c>
      <c r="M2328" t="s">
        <v>153</v>
      </c>
      <c r="N2328" t="s">
        <v>1148</v>
      </c>
      <c r="O2328" t="s">
        <v>1149</v>
      </c>
      <c r="P2328" t="s">
        <v>156</v>
      </c>
      <c r="Q2328" t="s">
        <v>157</v>
      </c>
      <c r="R2328" t="s">
        <v>158</v>
      </c>
      <c r="S2328">
        <v>-90.43</v>
      </c>
      <c r="T2328">
        <v>41.53</v>
      </c>
    </row>
    <row r="2329" spans="1:20" x14ac:dyDescent="0.35">
      <c r="A2329" t="s">
        <v>4375</v>
      </c>
      <c r="B2329">
        <v>3300025708</v>
      </c>
      <c r="C2329">
        <v>1423110</v>
      </c>
      <c r="D2329">
        <v>55</v>
      </c>
      <c r="E2329">
        <v>63505</v>
      </c>
      <c r="F2329">
        <v>0</v>
      </c>
      <c r="G2329">
        <v>0</v>
      </c>
      <c r="H2329">
        <v>0</v>
      </c>
      <c r="I2329">
        <v>22</v>
      </c>
      <c r="J2329">
        <v>62.86</v>
      </c>
      <c r="K2329">
        <v>2.38</v>
      </c>
      <c r="L2329">
        <v>50.96</v>
      </c>
      <c r="M2329" t="s">
        <v>153</v>
      </c>
      <c r="N2329" t="s">
        <v>1220</v>
      </c>
      <c r="O2329" t="s">
        <v>1221</v>
      </c>
      <c r="P2329" t="s">
        <v>156</v>
      </c>
      <c r="Q2329" t="s">
        <v>157</v>
      </c>
      <c r="R2329" t="s">
        <v>158</v>
      </c>
      <c r="S2329">
        <v>-90.43</v>
      </c>
      <c r="T2329">
        <v>41.53</v>
      </c>
    </row>
    <row r="2330" spans="1:20" x14ac:dyDescent="0.35">
      <c r="A2330" t="s">
        <v>4376</v>
      </c>
      <c r="B2330">
        <v>3300025708</v>
      </c>
      <c r="C2330">
        <v>1728867</v>
      </c>
      <c r="D2330">
        <v>27</v>
      </c>
      <c r="E2330">
        <v>139778</v>
      </c>
      <c r="F2330">
        <v>1</v>
      </c>
      <c r="G2330">
        <v>1</v>
      </c>
      <c r="H2330">
        <v>1</v>
      </c>
      <c r="I2330">
        <v>45</v>
      </c>
      <c r="J2330">
        <v>89.36</v>
      </c>
      <c r="K2330">
        <v>1.08</v>
      </c>
      <c r="L2330">
        <v>83.96</v>
      </c>
      <c r="M2330" t="s">
        <v>153</v>
      </c>
      <c r="N2330" t="s">
        <v>4301</v>
      </c>
      <c r="O2330" t="s">
        <v>1033</v>
      </c>
      <c r="P2330" t="s">
        <v>156</v>
      </c>
      <c r="Q2330" t="s">
        <v>157</v>
      </c>
      <c r="R2330" t="s">
        <v>158</v>
      </c>
      <c r="S2330">
        <v>-90.43</v>
      </c>
      <c r="T2330">
        <v>41.53</v>
      </c>
    </row>
    <row r="2331" spans="1:20" x14ac:dyDescent="0.35">
      <c r="A2331" t="s">
        <v>4377</v>
      </c>
      <c r="B2331">
        <v>3300025708</v>
      </c>
      <c r="C2331">
        <v>1662297</v>
      </c>
      <c r="D2331">
        <v>44</v>
      </c>
      <c r="E2331">
        <v>64850</v>
      </c>
      <c r="F2331">
        <v>0</v>
      </c>
      <c r="G2331">
        <v>1</v>
      </c>
      <c r="H2331">
        <v>0</v>
      </c>
      <c r="I2331">
        <v>35</v>
      </c>
      <c r="J2331">
        <v>73.63</v>
      </c>
      <c r="K2331">
        <v>2.2000000000000002</v>
      </c>
      <c r="L2331">
        <v>62.63</v>
      </c>
      <c r="M2331" t="s">
        <v>153</v>
      </c>
      <c r="N2331" t="s">
        <v>1989</v>
      </c>
      <c r="O2331" t="s">
        <v>1910</v>
      </c>
      <c r="P2331" t="s">
        <v>156</v>
      </c>
      <c r="Q2331" t="s">
        <v>157</v>
      </c>
      <c r="R2331" t="s">
        <v>158</v>
      </c>
      <c r="S2331">
        <v>-90.43</v>
      </c>
      <c r="T2331">
        <v>41.53</v>
      </c>
    </row>
    <row r="2332" spans="1:20" x14ac:dyDescent="0.35">
      <c r="A2332" t="s">
        <v>4378</v>
      </c>
      <c r="B2332">
        <v>3300025708</v>
      </c>
      <c r="C2332">
        <v>1652749</v>
      </c>
      <c r="D2332">
        <v>191</v>
      </c>
      <c r="E2332">
        <v>10132</v>
      </c>
      <c r="F2332">
        <v>0</v>
      </c>
      <c r="G2332">
        <v>0</v>
      </c>
      <c r="H2332">
        <v>0</v>
      </c>
      <c r="I2332">
        <v>36</v>
      </c>
      <c r="J2332">
        <v>77.87</v>
      </c>
      <c r="K2332">
        <v>1.36</v>
      </c>
      <c r="L2332">
        <v>71.069999999999993</v>
      </c>
      <c r="M2332" t="s">
        <v>153</v>
      </c>
      <c r="N2332" t="s">
        <v>2829</v>
      </c>
      <c r="O2332" t="s">
        <v>1333</v>
      </c>
      <c r="P2332" t="s">
        <v>156</v>
      </c>
      <c r="Q2332" t="s">
        <v>157</v>
      </c>
      <c r="R2332" t="s">
        <v>158</v>
      </c>
      <c r="S2332">
        <v>-90.43</v>
      </c>
      <c r="T2332">
        <v>41.53</v>
      </c>
    </row>
    <row r="2333" spans="1:20" x14ac:dyDescent="0.35">
      <c r="A2333" t="s">
        <v>4379</v>
      </c>
      <c r="B2333">
        <v>3300025708</v>
      </c>
      <c r="C2333">
        <v>1848408</v>
      </c>
      <c r="D2333">
        <v>34</v>
      </c>
      <c r="E2333">
        <v>100784</v>
      </c>
      <c r="F2333">
        <v>1</v>
      </c>
      <c r="G2333">
        <v>1</v>
      </c>
      <c r="H2333">
        <v>1</v>
      </c>
      <c r="I2333">
        <v>44</v>
      </c>
      <c r="J2333">
        <v>96.43</v>
      </c>
      <c r="K2333">
        <v>1.79</v>
      </c>
      <c r="L2333">
        <v>87.48</v>
      </c>
      <c r="M2333" t="s">
        <v>183</v>
      </c>
      <c r="N2333" t="s">
        <v>1342</v>
      </c>
      <c r="O2333" t="s">
        <v>155</v>
      </c>
      <c r="P2333" t="s">
        <v>156</v>
      </c>
      <c r="Q2333" t="s">
        <v>157</v>
      </c>
      <c r="R2333" t="s">
        <v>158</v>
      </c>
      <c r="S2333">
        <v>-90.43</v>
      </c>
      <c r="T2333">
        <v>41.53</v>
      </c>
    </row>
    <row r="2334" spans="1:20" x14ac:dyDescent="0.35">
      <c r="A2334" t="s">
        <v>4380</v>
      </c>
      <c r="B2334">
        <v>3300025708</v>
      </c>
      <c r="C2334">
        <v>2426274</v>
      </c>
      <c r="D2334">
        <v>109</v>
      </c>
      <c r="E2334">
        <v>57407</v>
      </c>
      <c r="F2334">
        <v>2</v>
      </c>
      <c r="G2334">
        <v>2</v>
      </c>
      <c r="H2334">
        <v>1</v>
      </c>
      <c r="I2334">
        <v>51</v>
      </c>
      <c r="J2334">
        <v>93.79</v>
      </c>
      <c r="K2334">
        <v>4.9000000000000004</v>
      </c>
      <c r="L2334">
        <v>69.290000000000006</v>
      </c>
      <c r="M2334" t="s">
        <v>183</v>
      </c>
      <c r="N2334" t="s">
        <v>2329</v>
      </c>
      <c r="O2334" t="s">
        <v>1213</v>
      </c>
      <c r="P2334" t="s">
        <v>156</v>
      </c>
      <c r="Q2334" t="s">
        <v>157</v>
      </c>
      <c r="R2334" t="s">
        <v>158</v>
      </c>
      <c r="S2334">
        <v>-90.43</v>
      </c>
      <c r="T2334">
        <v>41.53</v>
      </c>
    </row>
    <row r="2335" spans="1:20" x14ac:dyDescent="0.35">
      <c r="A2335" t="s">
        <v>4381</v>
      </c>
      <c r="B2335">
        <v>3300025708</v>
      </c>
      <c r="C2335">
        <v>689519</v>
      </c>
      <c r="D2335">
        <v>83</v>
      </c>
      <c r="E2335">
        <v>9830</v>
      </c>
      <c r="F2335">
        <v>1</v>
      </c>
      <c r="G2335">
        <v>0</v>
      </c>
      <c r="H2335">
        <v>0</v>
      </c>
      <c r="I2335">
        <v>35</v>
      </c>
      <c r="J2335">
        <v>61.3</v>
      </c>
      <c r="K2335">
        <v>1.19</v>
      </c>
      <c r="L2335">
        <v>55.35</v>
      </c>
      <c r="M2335" t="s">
        <v>153</v>
      </c>
      <c r="N2335" t="s">
        <v>4382</v>
      </c>
      <c r="O2335" t="s">
        <v>4383</v>
      </c>
      <c r="P2335" t="s">
        <v>156</v>
      </c>
      <c r="Q2335" t="s">
        <v>157</v>
      </c>
      <c r="R2335" t="s">
        <v>158</v>
      </c>
      <c r="S2335">
        <v>-90.43</v>
      </c>
      <c r="T2335">
        <v>41.53</v>
      </c>
    </row>
    <row r="2336" spans="1:20" x14ac:dyDescent="0.35">
      <c r="A2336" t="s">
        <v>4384</v>
      </c>
      <c r="B2336">
        <v>3300025708</v>
      </c>
      <c r="C2336">
        <v>666261</v>
      </c>
      <c r="D2336">
        <v>65</v>
      </c>
      <c r="E2336">
        <v>15260</v>
      </c>
      <c r="F2336">
        <v>1</v>
      </c>
      <c r="G2336">
        <v>0</v>
      </c>
      <c r="H2336">
        <v>0</v>
      </c>
      <c r="I2336">
        <v>8</v>
      </c>
      <c r="J2336">
        <v>61.22</v>
      </c>
      <c r="K2336">
        <v>0</v>
      </c>
      <c r="L2336">
        <v>61.22</v>
      </c>
      <c r="M2336" t="s">
        <v>153</v>
      </c>
      <c r="N2336" t="s">
        <v>1746</v>
      </c>
      <c r="O2336" t="s">
        <v>1448</v>
      </c>
      <c r="P2336" t="s">
        <v>156</v>
      </c>
      <c r="Q2336" t="s">
        <v>157</v>
      </c>
      <c r="R2336" t="s">
        <v>158</v>
      </c>
      <c r="S2336">
        <v>-90.43</v>
      </c>
      <c r="T2336">
        <v>41.53</v>
      </c>
    </row>
    <row r="2337" spans="1:20" x14ac:dyDescent="0.35">
      <c r="A2337" t="s">
        <v>4385</v>
      </c>
      <c r="B2337">
        <v>3300025708</v>
      </c>
      <c r="C2337">
        <v>2700938</v>
      </c>
      <c r="D2337">
        <v>201</v>
      </c>
      <c r="E2337">
        <v>19292</v>
      </c>
      <c r="F2337">
        <v>1</v>
      </c>
      <c r="G2337">
        <v>2</v>
      </c>
      <c r="H2337">
        <v>1</v>
      </c>
      <c r="I2337">
        <v>33</v>
      </c>
      <c r="J2337">
        <v>91.19</v>
      </c>
      <c r="K2337">
        <v>5</v>
      </c>
      <c r="L2337">
        <v>66.19</v>
      </c>
      <c r="M2337" t="s">
        <v>153</v>
      </c>
      <c r="N2337" t="s">
        <v>1271</v>
      </c>
      <c r="O2337" t="s">
        <v>1272</v>
      </c>
      <c r="P2337" t="s">
        <v>156</v>
      </c>
      <c r="Q2337" t="s">
        <v>157</v>
      </c>
      <c r="R2337" t="s">
        <v>158</v>
      </c>
      <c r="S2337">
        <v>-90.43</v>
      </c>
      <c r="T2337">
        <v>41.53</v>
      </c>
    </row>
    <row r="2338" spans="1:20" x14ac:dyDescent="0.35">
      <c r="A2338" t="s">
        <v>4386</v>
      </c>
      <c r="B2338">
        <v>3300025708</v>
      </c>
      <c r="C2338">
        <v>3071523</v>
      </c>
      <c r="D2338">
        <v>23</v>
      </c>
      <c r="E2338">
        <v>271971</v>
      </c>
      <c r="F2338">
        <v>1</v>
      </c>
      <c r="G2338">
        <v>1</v>
      </c>
      <c r="H2338">
        <v>1</v>
      </c>
      <c r="I2338">
        <v>46</v>
      </c>
      <c r="J2338">
        <v>96.13</v>
      </c>
      <c r="K2338">
        <v>4.1900000000000004</v>
      </c>
      <c r="L2338">
        <v>75.180000000000007</v>
      </c>
      <c r="M2338" t="s">
        <v>183</v>
      </c>
      <c r="N2338" t="s">
        <v>1456</v>
      </c>
      <c r="O2338" t="s">
        <v>1131</v>
      </c>
      <c r="P2338" t="s">
        <v>156</v>
      </c>
      <c r="Q2338" t="s">
        <v>157</v>
      </c>
      <c r="R2338" t="s">
        <v>158</v>
      </c>
      <c r="S2338">
        <v>-90.43</v>
      </c>
      <c r="T2338">
        <v>41.53</v>
      </c>
    </row>
    <row r="2339" spans="1:20" x14ac:dyDescent="0.35">
      <c r="A2339" t="s">
        <v>4387</v>
      </c>
      <c r="B2339">
        <v>3300025708</v>
      </c>
      <c r="C2339">
        <v>1181359</v>
      </c>
      <c r="D2339">
        <v>198</v>
      </c>
      <c r="E2339">
        <v>6328</v>
      </c>
      <c r="F2339">
        <v>0</v>
      </c>
      <c r="G2339">
        <v>0</v>
      </c>
      <c r="H2339">
        <v>0</v>
      </c>
      <c r="I2339">
        <v>15</v>
      </c>
      <c r="J2339">
        <v>63.89</v>
      </c>
      <c r="K2339">
        <v>1.1000000000000001</v>
      </c>
      <c r="L2339">
        <v>58.39</v>
      </c>
      <c r="M2339" t="s">
        <v>153</v>
      </c>
      <c r="N2339" t="s">
        <v>2582</v>
      </c>
      <c r="O2339" t="s">
        <v>2181</v>
      </c>
      <c r="P2339" t="s">
        <v>156</v>
      </c>
      <c r="Q2339" t="s">
        <v>157</v>
      </c>
      <c r="R2339" t="s">
        <v>158</v>
      </c>
      <c r="S2339">
        <v>-90.43</v>
      </c>
      <c r="T2339">
        <v>41.53</v>
      </c>
    </row>
    <row r="2340" spans="1:20" x14ac:dyDescent="0.35">
      <c r="A2340" t="s">
        <v>4388</v>
      </c>
      <c r="B2340">
        <v>3300025708</v>
      </c>
      <c r="C2340">
        <v>1282575</v>
      </c>
      <c r="D2340">
        <v>62</v>
      </c>
      <c r="E2340">
        <v>66347</v>
      </c>
      <c r="F2340">
        <v>1</v>
      </c>
      <c r="G2340">
        <v>1</v>
      </c>
      <c r="H2340">
        <v>1</v>
      </c>
      <c r="I2340">
        <v>38</v>
      </c>
      <c r="J2340">
        <v>81.489999999999995</v>
      </c>
      <c r="K2340">
        <v>3.73</v>
      </c>
      <c r="L2340">
        <v>62.84</v>
      </c>
      <c r="M2340" t="s">
        <v>153</v>
      </c>
      <c r="N2340" t="s">
        <v>4256</v>
      </c>
      <c r="O2340" t="s">
        <v>155</v>
      </c>
      <c r="P2340" t="s">
        <v>156</v>
      </c>
      <c r="Q2340" t="s">
        <v>157</v>
      </c>
      <c r="R2340" t="s">
        <v>158</v>
      </c>
      <c r="S2340">
        <v>-90.43</v>
      </c>
      <c r="T2340">
        <v>41.53</v>
      </c>
    </row>
    <row r="2341" spans="1:20" x14ac:dyDescent="0.35">
      <c r="A2341" t="s">
        <v>4389</v>
      </c>
      <c r="B2341">
        <v>3300025708</v>
      </c>
      <c r="C2341">
        <v>1904022</v>
      </c>
      <c r="D2341">
        <v>68</v>
      </c>
      <c r="E2341">
        <v>50976</v>
      </c>
      <c r="F2341">
        <v>0</v>
      </c>
      <c r="G2341">
        <v>0</v>
      </c>
      <c r="H2341">
        <v>0</v>
      </c>
      <c r="I2341">
        <v>34</v>
      </c>
      <c r="J2341">
        <v>76.59</v>
      </c>
      <c r="K2341">
        <v>3.85</v>
      </c>
      <c r="L2341">
        <v>57.34</v>
      </c>
      <c r="M2341" t="s">
        <v>153</v>
      </c>
      <c r="N2341" t="s">
        <v>4390</v>
      </c>
      <c r="O2341" t="s">
        <v>1604</v>
      </c>
      <c r="P2341" t="s">
        <v>156</v>
      </c>
      <c r="Q2341" t="s">
        <v>157</v>
      </c>
      <c r="R2341" t="s">
        <v>158</v>
      </c>
      <c r="S2341">
        <v>-90.43</v>
      </c>
      <c r="T2341">
        <v>41.53</v>
      </c>
    </row>
    <row r="2342" spans="1:20" x14ac:dyDescent="0.35">
      <c r="A2342" t="s">
        <v>4391</v>
      </c>
      <c r="B2342">
        <v>3300025708</v>
      </c>
      <c r="C2342">
        <v>1924600</v>
      </c>
      <c r="D2342">
        <v>299</v>
      </c>
      <c r="E2342">
        <v>6805</v>
      </c>
      <c r="F2342">
        <v>0</v>
      </c>
      <c r="G2342">
        <v>1</v>
      </c>
      <c r="H2342">
        <v>0</v>
      </c>
      <c r="I2342">
        <v>35</v>
      </c>
      <c r="J2342">
        <v>74.87</v>
      </c>
      <c r="K2342">
        <v>2.1</v>
      </c>
      <c r="L2342">
        <v>64.37</v>
      </c>
      <c r="M2342" t="s">
        <v>153</v>
      </c>
      <c r="N2342" t="s">
        <v>4271</v>
      </c>
      <c r="O2342" t="s">
        <v>1717</v>
      </c>
      <c r="P2342" t="s">
        <v>156</v>
      </c>
      <c r="Q2342" t="s">
        <v>157</v>
      </c>
      <c r="R2342" t="s">
        <v>158</v>
      </c>
      <c r="S2342">
        <v>-90.43</v>
      </c>
      <c r="T2342">
        <v>41.53</v>
      </c>
    </row>
    <row r="2343" spans="1:20" x14ac:dyDescent="0.35">
      <c r="A2343" t="s">
        <v>4392</v>
      </c>
      <c r="B2343">
        <v>3300025708</v>
      </c>
      <c r="C2343">
        <v>1992394</v>
      </c>
      <c r="D2343">
        <v>94</v>
      </c>
      <c r="E2343">
        <v>49913</v>
      </c>
      <c r="F2343">
        <v>0</v>
      </c>
      <c r="G2343">
        <v>3</v>
      </c>
      <c r="H2343">
        <v>0</v>
      </c>
      <c r="I2343">
        <v>41</v>
      </c>
      <c r="J2343">
        <v>86.85</v>
      </c>
      <c r="K2343">
        <v>1.55</v>
      </c>
      <c r="L2343">
        <v>79.099999999999994</v>
      </c>
      <c r="M2343" t="s">
        <v>153</v>
      </c>
      <c r="N2343" t="s">
        <v>4296</v>
      </c>
      <c r="O2343" t="s">
        <v>4297</v>
      </c>
      <c r="P2343" t="s">
        <v>156</v>
      </c>
      <c r="Q2343" t="s">
        <v>157</v>
      </c>
      <c r="R2343" t="s">
        <v>158</v>
      </c>
      <c r="S2343">
        <v>-90.43</v>
      </c>
      <c r="T2343">
        <v>41.53</v>
      </c>
    </row>
    <row r="2344" spans="1:20" x14ac:dyDescent="0.35">
      <c r="A2344" t="s">
        <v>4393</v>
      </c>
      <c r="B2344">
        <v>3300025708</v>
      </c>
      <c r="C2344">
        <v>2013959</v>
      </c>
      <c r="D2344">
        <v>23</v>
      </c>
      <c r="E2344">
        <v>112221</v>
      </c>
      <c r="F2344">
        <v>1</v>
      </c>
      <c r="G2344">
        <v>2</v>
      </c>
      <c r="H2344">
        <v>1</v>
      </c>
      <c r="I2344">
        <v>45</v>
      </c>
      <c r="J2344">
        <v>98.9</v>
      </c>
      <c r="K2344">
        <v>0</v>
      </c>
      <c r="L2344">
        <v>98.9</v>
      </c>
      <c r="M2344" t="s">
        <v>183</v>
      </c>
      <c r="N2344" t="s">
        <v>3617</v>
      </c>
      <c r="O2344" t="s">
        <v>3618</v>
      </c>
      <c r="P2344" t="s">
        <v>156</v>
      </c>
      <c r="Q2344" t="s">
        <v>157</v>
      </c>
      <c r="R2344" t="s">
        <v>158</v>
      </c>
      <c r="S2344">
        <v>-90.43</v>
      </c>
      <c r="T2344">
        <v>41.53</v>
      </c>
    </row>
    <row r="2345" spans="1:20" x14ac:dyDescent="0.35">
      <c r="A2345" t="s">
        <v>4394</v>
      </c>
      <c r="B2345">
        <v>3300025708</v>
      </c>
      <c r="C2345">
        <v>2207177</v>
      </c>
      <c r="D2345">
        <v>201</v>
      </c>
      <c r="E2345">
        <v>14611</v>
      </c>
      <c r="F2345">
        <v>1</v>
      </c>
      <c r="G2345">
        <v>1</v>
      </c>
      <c r="H2345">
        <v>1</v>
      </c>
      <c r="I2345">
        <v>40</v>
      </c>
      <c r="J2345">
        <v>86.31</v>
      </c>
      <c r="K2345">
        <v>0.54</v>
      </c>
      <c r="L2345">
        <v>83.61</v>
      </c>
      <c r="M2345" t="s">
        <v>153</v>
      </c>
      <c r="N2345" t="s">
        <v>1326</v>
      </c>
      <c r="O2345" t="s">
        <v>1327</v>
      </c>
      <c r="P2345" t="s">
        <v>156</v>
      </c>
      <c r="Q2345" t="s">
        <v>157</v>
      </c>
      <c r="R2345" t="s">
        <v>158</v>
      </c>
      <c r="S2345">
        <v>-90.43</v>
      </c>
      <c r="T2345">
        <v>41.53</v>
      </c>
    </row>
    <row r="2346" spans="1:20" x14ac:dyDescent="0.35">
      <c r="A2346" t="s">
        <v>4395</v>
      </c>
      <c r="B2346">
        <v>3300025708</v>
      </c>
      <c r="C2346">
        <v>2483326</v>
      </c>
      <c r="D2346">
        <v>137</v>
      </c>
      <c r="E2346">
        <v>25734</v>
      </c>
      <c r="F2346">
        <v>1</v>
      </c>
      <c r="G2346">
        <v>1</v>
      </c>
      <c r="H2346">
        <v>1</v>
      </c>
      <c r="I2346">
        <v>39</v>
      </c>
      <c r="J2346">
        <v>88.21</v>
      </c>
      <c r="K2346">
        <v>0.71</v>
      </c>
      <c r="L2346">
        <v>84.66</v>
      </c>
      <c r="M2346" t="s">
        <v>153</v>
      </c>
      <c r="N2346" t="s">
        <v>1692</v>
      </c>
      <c r="O2346" t="s">
        <v>1693</v>
      </c>
      <c r="P2346" t="s">
        <v>156</v>
      </c>
      <c r="Q2346" t="s">
        <v>157</v>
      </c>
      <c r="R2346" t="s">
        <v>158</v>
      </c>
      <c r="S2346">
        <v>-90.43</v>
      </c>
      <c r="T2346">
        <v>41.53</v>
      </c>
    </row>
    <row r="2347" spans="1:20" x14ac:dyDescent="0.35">
      <c r="A2347" t="s">
        <v>4396</v>
      </c>
      <c r="B2347">
        <v>3300025708</v>
      </c>
      <c r="C2347">
        <v>4371552</v>
      </c>
      <c r="D2347">
        <v>116</v>
      </c>
      <c r="E2347">
        <v>75431</v>
      </c>
      <c r="F2347">
        <v>1</v>
      </c>
      <c r="G2347">
        <v>1</v>
      </c>
      <c r="H2347">
        <v>1</v>
      </c>
      <c r="I2347">
        <v>46</v>
      </c>
      <c r="J2347">
        <v>91.45</v>
      </c>
      <c r="K2347">
        <v>1.71</v>
      </c>
      <c r="L2347">
        <v>82.9</v>
      </c>
      <c r="M2347" t="s">
        <v>183</v>
      </c>
      <c r="N2347" t="s">
        <v>4288</v>
      </c>
      <c r="O2347" t="s">
        <v>1242</v>
      </c>
      <c r="P2347" t="s">
        <v>156</v>
      </c>
      <c r="Q2347" t="s">
        <v>157</v>
      </c>
      <c r="R2347" t="s">
        <v>158</v>
      </c>
      <c r="S2347">
        <v>-90.43</v>
      </c>
      <c r="T2347">
        <v>41.53</v>
      </c>
    </row>
    <row r="2348" spans="1:20" x14ac:dyDescent="0.35">
      <c r="A2348" t="s">
        <v>4397</v>
      </c>
      <c r="B2348">
        <v>3300025708</v>
      </c>
      <c r="C2348">
        <v>6291851</v>
      </c>
      <c r="D2348">
        <v>348</v>
      </c>
      <c r="E2348">
        <v>26612</v>
      </c>
      <c r="F2348">
        <v>1</v>
      </c>
      <c r="G2348">
        <v>1</v>
      </c>
      <c r="H2348">
        <v>1</v>
      </c>
      <c r="I2348">
        <v>46</v>
      </c>
      <c r="J2348">
        <v>88.74</v>
      </c>
      <c r="K2348">
        <v>4.4800000000000004</v>
      </c>
      <c r="L2348">
        <v>66.34</v>
      </c>
      <c r="M2348" t="s">
        <v>153</v>
      </c>
      <c r="N2348" t="s">
        <v>1274</v>
      </c>
      <c r="O2348" t="s">
        <v>1275</v>
      </c>
      <c r="P2348" t="s">
        <v>156</v>
      </c>
      <c r="Q2348" t="s">
        <v>157</v>
      </c>
      <c r="R2348" t="s">
        <v>158</v>
      </c>
      <c r="S2348">
        <v>-90.43</v>
      </c>
      <c r="T2348">
        <v>41.53</v>
      </c>
    </row>
    <row r="2349" spans="1:20" x14ac:dyDescent="0.35">
      <c r="A2349" t="s">
        <v>4398</v>
      </c>
      <c r="B2349">
        <v>3300025708</v>
      </c>
      <c r="C2349">
        <v>5810974</v>
      </c>
      <c r="D2349">
        <v>818</v>
      </c>
      <c r="E2349">
        <v>8183</v>
      </c>
      <c r="F2349">
        <v>1</v>
      </c>
      <c r="G2349">
        <v>1</v>
      </c>
      <c r="H2349">
        <v>1</v>
      </c>
      <c r="I2349">
        <v>48</v>
      </c>
      <c r="J2349">
        <v>80.959999999999994</v>
      </c>
      <c r="K2349">
        <v>2.27</v>
      </c>
      <c r="L2349">
        <v>69.61</v>
      </c>
      <c r="M2349" t="s">
        <v>153</v>
      </c>
      <c r="N2349" t="s">
        <v>4399</v>
      </c>
      <c r="O2349" t="s">
        <v>4400</v>
      </c>
      <c r="P2349" t="s">
        <v>156</v>
      </c>
      <c r="Q2349" t="s">
        <v>157</v>
      </c>
      <c r="R2349" t="s">
        <v>158</v>
      </c>
      <c r="S2349">
        <v>-90.43</v>
      </c>
      <c r="T2349">
        <v>41.53</v>
      </c>
    </row>
    <row r="2350" spans="1:20" x14ac:dyDescent="0.35">
      <c r="A2350" t="s">
        <v>4401</v>
      </c>
      <c r="B2350">
        <v>3300025708</v>
      </c>
      <c r="C2350">
        <v>5144076</v>
      </c>
      <c r="D2350">
        <v>69</v>
      </c>
      <c r="E2350">
        <v>157511</v>
      </c>
      <c r="F2350">
        <v>1</v>
      </c>
      <c r="G2350">
        <v>0</v>
      </c>
      <c r="H2350">
        <v>0</v>
      </c>
      <c r="I2350">
        <v>42</v>
      </c>
      <c r="J2350">
        <v>80.11</v>
      </c>
      <c r="K2350">
        <v>4.55</v>
      </c>
      <c r="L2350">
        <v>57.36</v>
      </c>
      <c r="M2350" t="s">
        <v>153</v>
      </c>
      <c r="N2350" t="s">
        <v>1344</v>
      </c>
      <c r="O2350" t="s">
        <v>1114</v>
      </c>
      <c r="P2350" t="s">
        <v>156</v>
      </c>
      <c r="Q2350" t="s">
        <v>157</v>
      </c>
      <c r="R2350" t="s">
        <v>158</v>
      </c>
      <c r="S2350">
        <v>-90.43</v>
      </c>
      <c r="T2350">
        <v>41.53</v>
      </c>
    </row>
    <row r="2351" spans="1:20" x14ac:dyDescent="0.35">
      <c r="A2351" t="s">
        <v>4402</v>
      </c>
      <c r="B2351">
        <v>3300025713</v>
      </c>
      <c r="C2351">
        <v>2033796</v>
      </c>
      <c r="D2351">
        <v>29</v>
      </c>
      <c r="E2351">
        <v>105255</v>
      </c>
      <c r="F2351">
        <v>2</v>
      </c>
      <c r="G2351">
        <v>4</v>
      </c>
      <c r="H2351">
        <v>2</v>
      </c>
      <c r="I2351">
        <v>48</v>
      </c>
      <c r="J2351">
        <v>96.55</v>
      </c>
      <c r="K2351">
        <v>1.1499999999999999</v>
      </c>
      <c r="L2351">
        <v>90.8</v>
      </c>
      <c r="M2351" t="s">
        <v>183</v>
      </c>
      <c r="N2351" t="s">
        <v>1708</v>
      </c>
      <c r="O2351" t="s">
        <v>1709</v>
      </c>
      <c r="P2351" t="s">
        <v>156</v>
      </c>
      <c r="Q2351" t="s">
        <v>157</v>
      </c>
      <c r="R2351" t="s">
        <v>158</v>
      </c>
      <c r="S2351">
        <v>-70.959999999999994</v>
      </c>
      <c r="T2351">
        <v>42.35</v>
      </c>
    </row>
    <row r="2352" spans="1:20" x14ac:dyDescent="0.35">
      <c r="A2352" t="s">
        <v>4403</v>
      </c>
      <c r="B2352">
        <v>3300025713</v>
      </c>
      <c r="C2352">
        <v>689412</v>
      </c>
      <c r="D2352">
        <v>110</v>
      </c>
      <c r="E2352">
        <v>6494</v>
      </c>
      <c r="F2352">
        <v>1</v>
      </c>
      <c r="G2352">
        <v>0</v>
      </c>
      <c r="H2352">
        <v>0</v>
      </c>
      <c r="I2352">
        <v>30</v>
      </c>
      <c r="J2352">
        <v>66.900000000000006</v>
      </c>
      <c r="K2352">
        <v>0</v>
      </c>
      <c r="L2352">
        <v>66.900000000000006</v>
      </c>
      <c r="M2352" t="s">
        <v>153</v>
      </c>
      <c r="N2352" t="s">
        <v>1939</v>
      </c>
      <c r="O2352" t="s">
        <v>1940</v>
      </c>
      <c r="P2352" t="s">
        <v>156</v>
      </c>
      <c r="Q2352" t="s">
        <v>157</v>
      </c>
      <c r="R2352" t="s">
        <v>158</v>
      </c>
      <c r="S2352">
        <v>-70.959999999999994</v>
      </c>
      <c r="T2352">
        <v>42.35</v>
      </c>
    </row>
    <row r="2353" spans="1:20" x14ac:dyDescent="0.35">
      <c r="A2353" t="s">
        <v>4404</v>
      </c>
      <c r="B2353">
        <v>3300025713</v>
      </c>
      <c r="C2353">
        <v>671941</v>
      </c>
      <c r="D2353">
        <v>26</v>
      </c>
      <c r="E2353">
        <v>42296</v>
      </c>
      <c r="F2353">
        <v>2</v>
      </c>
      <c r="G2353">
        <v>1</v>
      </c>
      <c r="H2353">
        <v>2</v>
      </c>
      <c r="I2353">
        <v>45</v>
      </c>
      <c r="J2353">
        <v>65.790000000000006</v>
      </c>
      <c r="K2353">
        <v>1.98</v>
      </c>
      <c r="L2353">
        <v>55.89</v>
      </c>
      <c r="M2353" t="s">
        <v>153</v>
      </c>
      <c r="N2353" t="s">
        <v>1263</v>
      </c>
      <c r="O2353" t="s">
        <v>1264</v>
      </c>
      <c r="P2353" t="s">
        <v>156</v>
      </c>
      <c r="Q2353" t="s">
        <v>157</v>
      </c>
      <c r="R2353" t="s">
        <v>158</v>
      </c>
      <c r="S2353">
        <v>-70.959999999999994</v>
      </c>
      <c r="T2353">
        <v>42.35</v>
      </c>
    </row>
    <row r="2354" spans="1:20" x14ac:dyDescent="0.35">
      <c r="A2354" t="s">
        <v>4405</v>
      </c>
      <c r="B2354">
        <v>3300025713</v>
      </c>
      <c r="C2354">
        <v>693460</v>
      </c>
      <c r="D2354">
        <v>69</v>
      </c>
      <c r="E2354">
        <v>13893</v>
      </c>
      <c r="F2354">
        <v>1</v>
      </c>
      <c r="G2354">
        <v>1</v>
      </c>
      <c r="H2354">
        <v>2</v>
      </c>
      <c r="I2354">
        <v>38</v>
      </c>
      <c r="J2354">
        <v>64.849999999999994</v>
      </c>
      <c r="K2354">
        <v>0.99</v>
      </c>
      <c r="L2354">
        <v>59.9</v>
      </c>
      <c r="M2354" t="s">
        <v>153</v>
      </c>
      <c r="N2354" t="s">
        <v>4382</v>
      </c>
      <c r="O2354" t="s">
        <v>4383</v>
      </c>
      <c r="P2354" t="s">
        <v>156</v>
      </c>
      <c r="Q2354" t="s">
        <v>157</v>
      </c>
      <c r="R2354" t="s">
        <v>158</v>
      </c>
      <c r="S2354">
        <v>-70.959999999999994</v>
      </c>
      <c r="T2354">
        <v>42.35</v>
      </c>
    </row>
    <row r="2355" spans="1:20" x14ac:dyDescent="0.35">
      <c r="A2355" t="s">
        <v>4406</v>
      </c>
      <c r="B2355">
        <v>3300025713</v>
      </c>
      <c r="C2355">
        <v>3995444</v>
      </c>
      <c r="D2355">
        <v>59</v>
      </c>
      <c r="E2355">
        <v>120744</v>
      </c>
      <c r="F2355">
        <v>1</v>
      </c>
      <c r="G2355">
        <v>1</v>
      </c>
      <c r="H2355">
        <v>1</v>
      </c>
      <c r="I2355">
        <v>44</v>
      </c>
      <c r="J2355">
        <v>93.58</v>
      </c>
      <c r="K2355">
        <v>3.15</v>
      </c>
      <c r="L2355">
        <v>77.83</v>
      </c>
      <c r="M2355" t="s">
        <v>183</v>
      </c>
      <c r="N2355" t="s">
        <v>4407</v>
      </c>
      <c r="O2355" t="s">
        <v>4408</v>
      </c>
      <c r="P2355" t="s">
        <v>156</v>
      </c>
      <c r="Q2355" t="s">
        <v>157</v>
      </c>
      <c r="R2355" t="s">
        <v>158</v>
      </c>
      <c r="S2355">
        <v>-70.959999999999994</v>
      </c>
      <c r="T2355">
        <v>42.35</v>
      </c>
    </row>
    <row r="2356" spans="1:20" x14ac:dyDescent="0.35">
      <c r="A2356" t="s">
        <v>4409</v>
      </c>
      <c r="B2356">
        <v>3300025713</v>
      </c>
      <c r="C2356">
        <v>1759419</v>
      </c>
      <c r="D2356">
        <v>187</v>
      </c>
      <c r="E2356">
        <v>11956</v>
      </c>
      <c r="F2356">
        <v>2</v>
      </c>
      <c r="G2356">
        <v>3</v>
      </c>
      <c r="H2356">
        <v>2</v>
      </c>
      <c r="I2356">
        <v>34</v>
      </c>
      <c r="J2356">
        <v>76.05</v>
      </c>
      <c r="K2356">
        <v>2.59</v>
      </c>
      <c r="L2356">
        <v>63.1</v>
      </c>
      <c r="M2356" t="s">
        <v>153</v>
      </c>
      <c r="N2356" t="s">
        <v>1339</v>
      </c>
      <c r="O2356" t="s">
        <v>1340</v>
      </c>
      <c r="P2356" t="s">
        <v>156</v>
      </c>
      <c r="Q2356" t="s">
        <v>157</v>
      </c>
      <c r="R2356" t="s">
        <v>158</v>
      </c>
      <c r="S2356">
        <v>-70.959999999999994</v>
      </c>
      <c r="T2356">
        <v>42.35</v>
      </c>
    </row>
    <row r="2357" spans="1:20" x14ac:dyDescent="0.35">
      <c r="A2357" t="s">
        <v>4410</v>
      </c>
      <c r="B2357">
        <v>3300025713</v>
      </c>
      <c r="C2357">
        <v>2542324</v>
      </c>
      <c r="D2357">
        <v>199</v>
      </c>
      <c r="E2357">
        <v>20014</v>
      </c>
      <c r="F2357">
        <v>1</v>
      </c>
      <c r="G2357">
        <v>5</v>
      </c>
      <c r="H2357">
        <v>0</v>
      </c>
      <c r="I2357">
        <v>48</v>
      </c>
      <c r="J2357">
        <v>85.22</v>
      </c>
      <c r="K2357">
        <v>2.69</v>
      </c>
      <c r="L2357">
        <v>71.77</v>
      </c>
      <c r="M2357" t="s">
        <v>153</v>
      </c>
      <c r="N2357" t="s">
        <v>1133</v>
      </c>
      <c r="O2357" t="s">
        <v>1134</v>
      </c>
      <c r="P2357" t="s">
        <v>156</v>
      </c>
      <c r="Q2357" t="s">
        <v>157</v>
      </c>
      <c r="R2357" t="s">
        <v>158</v>
      </c>
      <c r="S2357">
        <v>-70.959999999999994</v>
      </c>
      <c r="T2357">
        <v>42.35</v>
      </c>
    </row>
    <row r="2358" spans="1:20" x14ac:dyDescent="0.35">
      <c r="A2358" t="s">
        <v>4411</v>
      </c>
      <c r="B2358">
        <v>3300025713</v>
      </c>
      <c r="C2358">
        <v>2417486</v>
      </c>
      <c r="D2358">
        <v>91</v>
      </c>
      <c r="E2358">
        <v>44561</v>
      </c>
      <c r="F2358">
        <v>0</v>
      </c>
      <c r="G2358">
        <v>1</v>
      </c>
      <c r="H2358">
        <v>0</v>
      </c>
      <c r="I2358">
        <v>45</v>
      </c>
      <c r="J2358">
        <v>87.77</v>
      </c>
      <c r="K2358">
        <v>0.47</v>
      </c>
      <c r="L2358">
        <v>85.42</v>
      </c>
      <c r="M2358" t="s">
        <v>153</v>
      </c>
      <c r="N2358" t="s">
        <v>1622</v>
      </c>
      <c r="O2358" t="s">
        <v>1623</v>
      </c>
      <c r="P2358" t="s">
        <v>156</v>
      </c>
      <c r="Q2358" t="s">
        <v>157</v>
      </c>
      <c r="R2358" t="s">
        <v>158</v>
      </c>
      <c r="S2358">
        <v>-70.959999999999994</v>
      </c>
      <c r="T2358">
        <v>42.35</v>
      </c>
    </row>
    <row r="2359" spans="1:20" x14ac:dyDescent="0.35">
      <c r="A2359" t="s">
        <v>4412</v>
      </c>
      <c r="B2359">
        <v>3300025713</v>
      </c>
      <c r="C2359">
        <v>2325464</v>
      </c>
      <c r="D2359">
        <v>184</v>
      </c>
      <c r="E2359">
        <v>21715</v>
      </c>
      <c r="F2359">
        <v>1</v>
      </c>
      <c r="G2359">
        <v>1</v>
      </c>
      <c r="H2359">
        <v>1</v>
      </c>
      <c r="I2359">
        <v>37</v>
      </c>
      <c r="J2359">
        <v>89.78</v>
      </c>
      <c r="K2359">
        <v>4.21</v>
      </c>
      <c r="L2359">
        <v>68.73</v>
      </c>
      <c r="M2359" t="s">
        <v>153</v>
      </c>
      <c r="N2359" t="s">
        <v>1326</v>
      </c>
      <c r="O2359" t="s">
        <v>1327</v>
      </c>
      <c r="P2359" t="s">
        <v>156</v>
      </c>
      <c r="Q2359" t="s">
        <v>157</v>
      </c>
      <c r="R2359" t="s">
        <v>158</v>
      </c>
      <c r="S2359">
        <v>-70.959999999999994</v>
      </c>
      <c r="T2359">
        <v>42.35</v>
      </c>
    </row>
    <row r="2360" spans="1:20" x14ac:dyDescent="0.35">
      <c r="A2360" t="s">
        <v>4413</v>
      </c>
      <c r="B2360">
        <v>3300025713</v>
      </c>
      <c r="C2360">
        <v>2197761</v>
      </c>
      <c r="D2360">
        <v>265</v>
      </c>
      <c r="E2360">
        <v>10001</v>
      </c>
      <c r="F2360">
        <v>1</v>
      </c>
      <c r="G2360">
        <v>1</v>
      </c>
      <c r="H2360">
        <v>1</v>
      </c>
      <c r="I2360">
        <v>33</v>
      </c>
      <c r="J2360">
        <v>67.900000000000006</v>
      </c>
      <c r="K2360">
        <v>2.74</v>
      </c>
      <c r="L2360">
        <v>54.2</v>
      </c>
      <c r="M2360" t="s">
        <v>153</v>
      </c>
      <c r="N2360" t="s">
        <v>1649</v>
      </c>
      <c r="O2360" t="s">
        <v>1650</v>
      </c>
      <c r="P2360" t="s">
        <v>156</v>
      </c>
      <c r="Q2360" t="s">
        <v>157</v>
      </c>
      <c r="R2360" t="s">
        <v>158</v>
      </c>
      <c r="S2360">
        <v>-70.959999999999994</v>
      </c>
      <c r="T2360">
        <v>42.35</v>
      </c>
    </row>
    <row r="2361" spans="1:20" x14ac:dyDescent="0.35">
      <c r="A2361" t="s">
        <v>4414</v>
      </c>
      <c r="B2361">
        <v>3300025713</v>
      </c>
      <c r="C2361">
        <v>1077264</v>
      </c>
      <c r="D2361">
        <v>27</v>
      </c>
      <c r="E2361">
        <v>77162</v>
      </c>
      <c r="F2361">
        <v>1</v>
      </c>
      <c r="G2361">
        <v>1</v>
      </c>
      <c r="H2361">
        <v>1</v>
      </c>
      <c r="I2361">
        <v>42</v>
      </c>
      <c r="J2361">
        <v>98.88</v>
      </c>
      <c r="K2361">
        <v>2.25</v>
      </c>
      <c r="L2361">
        <v>87.63</v>
      </c>
      <c r="M2361" t="s">
        <v>183</v>
      </c>
      <c r="N2361" t="s">
        <v>4415</v>
      </c>
      <c r="O2361" t="s">
        <v>2518</v>
      </c>
      <c r="P2361" t="s">
        <v>156</v>
      </c>
      <c r="Q2361" t="s">
        <v>157</v>
      </c>
      <c r="R2361" t="s">
        <v>158</v>
      </c>
      <c r="S2361">
        <v>-70.959999999999994</v>
      </c>
      <c r="T2361">
        <v>42.35</v>
      </c>
    </row>
    <row r="2362" spans="1:20" x14ac:dyDescent="0.35">
      <c r="A2362" t="s">
        <v>4416</v>
      </c>
      <c r="B2362">
        <v>3300025713</v>
      </c>
      <c r="C2362">
        <v>1386763</v>
      </c>
      <c r="D2362">
        <v>225</v>
      </c>
      <c r="E2362">
        <v>6486</v>
      </c>
      <c r="F2362">
        <v>0</v>
      </c>
      <c r="G2362">
        <v>0</v>
      </c>
      <c r="H2362">
        <v>0</v>
      </c>
      <c r="I2362">
        <v>16</v>
      </c>
      <c r="J2362">
        <v>68.06</v>
      </c>
      <c r="K2362">
        <v>0.56999999999999995</v>
      </c>
      <c r="L2362">
        <v>65.209999999999994</v>
      </c>
      <c r="M2362" t="s">
        <v>153</v>
      </c>
      <c r="N2362" t="s">
        <v>4417</v>
      </c>
      <c r="O2362" t="s">
        <v>1442</v>
      </c>
      <c r="P2362" t="s">
        <v>156</v>
      </c>
      <c r="Q2362" t="s">
        <v>157</v>
      </c>
      <c r="R2362" t="s">
        <v>158</v>
      </c>
      <c r="S2362">
        <v>-70.959999999999994</v>
      </c>
      <c r="T2362">
        <v>42.35</v>
      </c>
    </row>
    <row r="2363" spans="1:20" x14ac:dyDescent="0.35">
      <c r="A2363" t="s">
        <v>4418</v>
      </c>
      <c r="B2363">
        <v>3300025713</v>
      </c>
      <c r="C2363">
        <v>1345884</v>
      </c>
      <c r="D2363">
        <v>41</v>
      </c>
      <c r="E2363">
        <v>66674</v>
      </c>
      <c r="F2363">
        <v>1</v>
      </c>
      <c r="G2363">
        <v>1</v>
      </c>
      <c r="H2363">
        <v>1</v>
      </c>
      <c r="I2363">
        <v>45</v>
      </c>
      <c r="J2363">
        <v>84.04</v>
      </c>
      <c r="K2363">
        <v>2.97</v>
      </c>
      <c r="L2363">
        <v>69.19</v>
      </c>
      <c r="M2363" t="s">
        <v>153</v>
      </c>
      <c r="N2363" t="s">
        <v>1730</v>
      </c>
      <c r="O2363" t="s">
        <v>1731</v>
      </c>
      <c r="P2363" t="s">
        <v>156</v>
      </c>
      <c r="Q2363" t="s">
        <v>157</v>
      </c>
      <c r="R2363" t="s">
        <v>158</v>
      </c>
      <c r="S2363">
        <v>-70.959999999999994</v>
      </c>
      <c r="T2363">
        <v>42.35</v>
      </c>
    </row>
    <row r="2364" spans="1:20" x14ac:dyDescent="0.35">
      <c r="A2364" t="s">
        <v>4419</v>
      </c>
      <c r="B2364">
        <v>3300025713</v>
      </c>
      <c r="C2364">
        <v>1325970</v>
      </c>
      <c r="D2364">
        <v>52</v>
      </c>
      <c r="E2364">
        <v>41711</v>
      </c>
      <c r="F2364">
        <v>1</v>
      </c>
      <c r="G2364">
        <v>2</v>
      </c>
      <c r="H2364">
        <v>2</v>
      </c>
      <c r="I2364">
        <v>44</v>
      </c>
      <c r="J2364">
        <v>83.87</v>
      </c>
      <c r="K2364">
        <v>0.54</v>
      </c>
      <c r="L2364">
        <v>81.17</v>
      </c>
      <c r="M2364" t="s">
        <v>153</v>
      </c>
      <c r="N2364" t="s">
        <v>4420</v>
      </c>
      <c r="O2364" t="s">
        <v>1302</v>
      </c>
      <c r="P2364" t="s">
        <v>156</v>
      </c>
      <c r="Q2364" t="s">
        <v>157</v>
      </c>
      <c r="R2364" t="s">
        <v>158</v>
      </c>
      <c r="S2364">
        <v>-70.959999999999994</v>
      </c>
      <c r="T2364">
        <v>42.35</v>
      </c>
    </row>
    <row r="2365" spans="1:20" x14ac:dyDescent="0.35">
      <c r="A2365" t="s">
        <v>4421</v>
      </c>
      <c r="B2365">
        <v>3300025713</v>
      </c>
      <c r="C2365">
        <v>605002</v>
      </c>
      <c r="D2365">
        <v>94</v>
      </c>
      <c r="E2365">
        <v>7000</v>
      </c>
      <c r="F2365">
        <v>0</v>
      </c>
      <c r="G2365">
        <v>0</v>
      </c>
      <c r="H2365">
        <v>0</v>
      </c>
      <c r="I2365">
        <v>12</v>
      </c>
      <c r="J2365">
        <v>61.33</v>
      </c>
      <c r="K2365">
        <v>0</v>
      </c>
      <c r="L2365">
        <v>61.33</v>
      </c>
      <c r="M2365" t="s">
        <v>153</v>
      </c>
      <c r="N2365" t="s">
        <v>4422</v>
      </c>
      <c r="O2365" t="s">
        <v>4423</v>
      </c>
      <c r="P2365" t="s">
        <v>156</v>
      </c>
      <c r="Q2365" t="s">
        <v>157</v>
      </c>
      <c r="R2365" t="s">
        <v>158</v>
      </c>
      <c r="S2365">
        <v>-70.959999999999994</v>
      </c>
      <c r="T2365">
        <v>42.35</v>
      </c>
    </row>
    <row r="2366" spans="1:20" x14ac:dyDescent="0.35">
      <c r="A2366" t="s">
        <v>4424</v>
      </c>
      <c r="B2366">
        <v>3300025713</v>
      </c>
      <c r="C2366">
        <v>1760319</v>
      </c>
      <c r="D2366">
        <v>96</v>
      </c>
      <c r="E2366">
        <v>28581</v>
      </c>
      <c r="F2366">
        <v>0</v>
      </c>
      <c r="G2366">
        <v>0</v>
      </c>
      <c r="H2366">
        <v>0</v>
      </c>
      <c r="I2366">
        <v>29</v>
      </c>
      <c r="J2366">
        <v>74.34</v>
      </c>
      <c r="K2366">
        <v>1.97</v>
      </c>
      <c r="L2366">
        <v>64.489999999999995</v>
      </c>
      <c r="M2366" t="s">
        <v>153</v>
      </c>
      <c r="N2366" t="s">
        <v>3694</v>
      </c>
      <c r="O2366" t="s">
        <v>3695</v>
      </c>
      <c r="P2366" t="s">
        <v>156</v>
      </c>
      <c r="Q2366" t="s">
        <v>157</v>
      </c>
      <c r="R2366" t="s">
        <v>158</v>
      </c>
      <c r="S2366">
        <v>-70.959999999999994</v>
      </c>
      <c r="T2366">
        <v>42.35</v>
      </c>
    </row>
    <row r="2367" spans="1:20" x14ac:dyDescent="0.35">
      <c r="A2367" t="s">
        <v>4425</v>
      </c>
      <c r="B2367">
        <v>3300025713</v>
      </c>
      <c r="C2367">
        <v>1726975</v>
      </c>
      <c r="D2367">
        <v>43</v>
      </c>
      <c r="E2367">
        <v>70123</v>
      </c>
      <c r="F2367">
        <v>2</v>
      </c>
      <c r="G2367">
        <v>2</v>
      </c>
      <c r="H2367">
        <v>0</v>
      </c>
      <c r="I2367">
        <v>36</v>
      </c>
      <c r="J2367">
        <v>97.17</v>
      </c>
      <c r="K2367">
        <v>1.89</v>
      </c>
      <c r="L2367">
        <v>87.72</v>
      </c>
      <c r="M2367" t="s">
        <v>153</v>
      </c>
      <c r="N2367" t="s">
        <v>4426</v>
      </c>
      <c r="O2367" t="s">
        <v>4427</v>
      </c>
      <c r="P2367" t="s">
        <v>156</v>
      </c>
      <c r="Q2367" t="s">
        <v>157</v>
      </c>
      <c r="R2367" t="s">
        <v>158</v>
      </c>
      <c r="S2367">
        <v>-70.959999999999994</v>
      </c>
      <c r="T2367">
        <v>42.35</v>
      </c>
    </row>
    <row r="2368" spans="1:20" x14ac:dyDescent="0.35">
      <c r="A2368" t="s">
        <v>106</v>
      </c>
      <c r="B2368">
        <v>3300025713</v>
      </c>
      <c r="C2368">
        <v>1846821</v>
      </c>
      <c r="D2368">
        <v>24</v>
      </c>
      <c r="E2368">
        <v>126178</v>
      </c>
      <c r="F2368">
        <v>1</v>
      </c>
      <c r="G2368">
        <v>2</v>
      </c>
      <c r="H2368">
        <v>1</v>
      </c>
      <c r="I2368">
        <v>41</v>
      </c>
      <c r="J2368">
        <v>94.19</v>
      </c>
      <c r="K2368">
        <v>0.71</v>
      </c>
      <c r="L2368">
        <v>90.64</v>
      </c>
      <c r="M2368" t="s">
        <v>183</v>
      </c>
      <c r="N2368" t="s">
        <v>4428</v>
      </c>
      <c r="O2368" t="s">
        <v>1221</v>
      </c>
      <c r="P2368" t="s">
        <v>156</v>
      </c>
      <c r="Q2368" t="s">
        <v>157</v>
      </c>
      <c r="R2368" t="s">
        <v>158</v>
      </c>
      <c r="S2368">
        <v>-70.959999999999994</v>
      </c>
      <c r="T2368">
        <v>42.35</v>
      </c>
    </row>
    <row r="2369" spans="1:20" x14ac:dyDescent="0.35">
      <c r="A2369" t="s">
        <v>4429</v>
      </c>
      <c r="B2369">
        <v>3300025713</v>
      </c>
      <c r="C2369">
        <v>1746142</v>
      </c>
      <c r="D2369">
        <v>165</v>
      </c>
      <c r="E2369">
        <v>14984</v>
      </c>
      <c r="F2369">
        <v>0</v>
      </c>
      <c r="G2369">
        <v>1</v>
      </c>
      <c r="H2369">
        <v>1</v>
      </c>
      <c r="I2369">
        <v>32</v>
      </c>
      <c r="J2369">
        <v>82.27</v>
      </c>
      <c r="K2369">
        <v>1.82</v>
      </c>
      <c r="L2369">
        <v>73.17</v>
      </c>
      <c r="M2369" t="s">
        <v>153</v>
      </c>
      <c r="N2369" t="s">
        <v>4430</v>
      </c>
      <c r="O2369" t="s">
        <v>1333</v>
      </c>
      <c r="P2369" t="s">
        <v>156</v>
      </c>
      <c r="Q2369" t="s">
        <v>157</v>
      </c>
      <c r="R2369" t="s">
        <v>158</v>
      </c>
      <c r="S2369">
        <v>-70.959999999999994</v>
      </c>
      <c r="T2369">
        <v>42.35</v>
      </c>
    </row>
    <row r="2370" spans="1:20" x14ac:dyDescent="0.35">
      <c r="A2370" t="s">
        <v>4431</v>
      </c>
      <c r="B2370">
        <v>3300025713</v>
      </c>
      <c r="C2370">
        <v>1833005</v>
      </c>
      <c r="D2370">
        <v>103</v>
      </c>
      <c r="E2370">
        <v>40349</v>
      </c>
      <c r="F2370">
        <v>2</v>
      </c>
      <c r="G2370">
        <v>2</v>
      </c>
      <c r="H2370">
        <v>2</v>
      </c>
      <c r="I2370">
        <v>43</v>
      </c>
      <c r="J2370">
        <v>94.92</v>
      </c>
      <c r="K2370">
        <v>3.39</v>
      </c>
      <c r="L2370">
        <v>77.97</v>
      </c>
      <c r="M2370" t="s">
        <v>183</v>
      </c>
      <c r="N2370" t="s">
        <v>4432</v>
      </c>
      <c r="O2370" t="s">
        <v>4433</v>
      </c>
      <c r="P2370" t="s">
        <v>156</v>
      </c>
      <c r="Q2370" t="s">
        <v>157</v>
      </c>
      <c r="R2370" t="s">
        <v>158</v>
      </c>
      <c r="S2370">
        <v>-70.959999999999994</v>
      </c>
      <c r="T2370">
        <v>42.35</v>
      </c>
    </row>
    <row r="2371" spans="1:20" x14ac:dyDescent="0.35">
      <c r="A2371" t="s">
        <v>4434</v>
      </c>
      <c r="B2371">
        <v>3300025713</v>
      </c>
      <c r="C2371">
        <v>1890199</v>
      </c>
      <c r="D2371">
        <v>120</v>
      </c>
      <c r="E2371">
        <v>26401</v>
      </c>
      <c r="F2371">
        <v>1</v>
      </c>
      <c r="G2371">
        <v>1</v>
      </c>
      <c r="H2371">
        <v>0</v>
      </c>
      <c r="I2371">
        <v>44</v>
      </c>
      <c r="J2371">
        <v>83.52</v>
      </c>
      <c r="K2371">
        <v>0</v>
      </c>
      <c r="L2371">
        <v>83.52</v>
      </c>
      <c r="M2371" t="s">
        <v>153</v>
      </c>
      <c r="N2371" t="s">
        <v>1280</v>
      </c>
      <c r="O2371" t="s">
        <v>1281</v>
      </c>
      <c r="P2371" t="s">
        <v>156</v>
      </c>
      <c r="Q2371" t="s">
        <v>157</v>
      </c>
      <c r="R2371" t="s">
        <v>158</v>
      </c>
      <c r="S2371">
        <v>-70.959999999999994</v>
      </c>
      <c r="T2371">
        <v>42.35</v>
      </c>
    </row>
    <row r="2372" spans="1:20" x14ac:dyDescent="0.35">
      <c r="A2372" t="s">
        <v>4435</v>
      </c>
      <c r="B2372">
        <v>3300025713</v>
      </c>
      <c r="C2372">
        <v>1989009</v>
      </c>
      <c r="D2372">
        <v>68</v>
      </c>
      <c r="E2372">
        <v>87286</v>
      </c>
      <c r="F2372">
        <v>0</v>
      </c>
      <c r="G2372">
        <v>2</v>
      </c>
      <c r="H2372">
        <v>0</v>
      </c>
      <c r="I2372">
        <v>40</v>
      </c>
      <c r="J2372">
        <v>91.43</v>
      </c>
      <c r="K2372">
        <v>1.1200000000000001</v>
      </c>
      <c r="L2372">
        <v>85.83</v>
      </c>
      <c r="M2372" t="s">
        <v>153</v>
      </c>
      <c r="N2372" t="s">
        <v>1716</v>
      </c>
      <c r="O2372" t="s">
        <v>1717</v>
      </c>
      <c r="P2372" t="s">
        <v>156</v>
      </c>
      <c r="Q2372" t="s">
        <v>157</v>
      </c>
      <c r="R2372" t="s">
        <v>158</v>
      </c>
      <c r="S2372">
        <v>-70.959999999999994</v>
      </c>
      <c r="T2372">
        <v>42.35</v>
      </c>
    </row>
    <row r="2373" spans="1:20" x14ac:dyDescent="0.35">
      <c r="A2373" t="s">
        <v>4436</v>
      </c>
      <c r="B2373">
        <v>3300025713</v>
      </c>
      <c r="C2373">
        <v>1708103</v>
      </c>
      <c r="D2373">
        <v>77</v>
      </c>
      <c r="E2373">
        <v>57719</v>
      </c>
      <c r="F2373">
        <v>1</v>
      </c>
      <c r="G2373">
        <v>0</v>
      </c>
      <c r="H2373">
        <v>0</v>
      </c>
      <c r="I2373">
        <v>27</v>
      </c>
      <c r="J2373">
        <v>74.89</v>
      </c>
      <c r="K2373">
        <v>3.76</v>
      </c>
      <c r="L2373">
        <v>56.09</v>
      </c>
      <c r="M2373" t="s">
        <v>153</v>
      </c>
      <c r="N2373" t="s">
        <v>1320</v>
      </c>
      <c r="O2373" t="s">
        <v>281</v>
      </c>
      <c r="P2373" t="s">
        <v>156</v>
      </c>
      <c r="Q2373" t="s">
        <v>157</v>
      </c>
      <c r="R2373" t="s">
        <v>158</v>
      </c>
      <c r="S2373">
        <v>-70.959999999999994</v>
      </c>
      <c r="T2373">
        <v>42.35</v>
      </c>
    </row>
    <row r="2374" spans="1:20" x14ac:dyDescent="0.35">
      <c r="A2374" t="s">
        <v>4437</v>
      </c>
      <c r="B2374">
        <v>3300025713</v>
      </c>
      <c r="C2374">
        <v>1690407</v>
      </c>
      <c r="D2374">
        <v>61</v>
      </c>
      <c r="E2374">
        <v>43855</v>
      </c>
      <c r="F2374">
        <v>2</v>
      </c>
      <c r="G2374">
        <v>1</v>
      </c>
      <c r="H2374">
        <v>1</v>
      </c>
      <c r="I2374">
        <v>43</v>
      </c>
      <c r="J2374">
        <v>86.88</v>
      </c>
      <c r="K2374">
        <v>1.42</v>
      </c>
      <c r="L2374">
        <v>79.78</v>
      </c>
      <c r="M2374" t="s">
        <v>153</v>
      </c>
      <c r="N2374" t="s">
        <v>4438</v>
      </c>
      <c r="O2374" t="s">
        <v>4439</v>
      </c>
      <c r="P2374" t="s">
        <v>156</v>
      </c>
      <c r="Q2374" t="s">
        <v>157</v>
      </c>
      <c r="R2374" t="s">
        <v>158</v>
      </c>
      <c r="S2374">
        <v>-70.959999999999994</v>
      </c>
      <c r="T2374">
        <v>42.35</v>
      </c>
    </row>
    <row r="2375" spans="1:20" x14ac:dyDescent="0.35">
      <c r="A2375" t="s">
        <v>4440</v>
      </c>
      <c r="B2375">
        <v>3300025713</v>
      </c>
      <c r="C2375">
        <v>4073597</v>
      </c>
      <c r="D2375">
        <v>176</v>
      </c>
      <c r="E2375">
        <v>44139</v>
      </c>
      <c r="F2375">
        <v>1</v>
      </c>
      <c r="G2375">
        <v>2</v>
      </c>
      <c r="H2375">
        <v>1</v>
      </c>
      <c r="I2375">
        <v>46</v>
      </c>
      <c r="J2375">
        <v>97.03</v>
      </c>
      <c r="K2375">
        <v>1.1200000000000001</v>
      </c>
      <c r="L2375">
        <v>91.43</v>
      </c>
      <c r="M2375" t="s">
        <v>183</v>
      </c>
      <c r="N2375" t="s">
        <v>4441</v>
      </c>
      <c r="O2375" t="s">
        <v>3629</v>
      </c>
      <c r="P2375" t="s">
        <v>156</v>
      </c>
      <c r="Q2375" t="s">
        <v>157</v>
      </c>
      <c r="R2375" t="s">
        <v>158</v>
      </c>
      <c r="S2375">
        <v>-70.959999999999994</v>
      </c>
      <c r="T2375">
        <v>42.35</v>
      </c>
    </row>
    <row r="2376" spans="1:20" x14ac:dyDescent="0.35">
      <c r="A2376" t="s">
        <v>4442</v>
      </c>
      <c r="B2376">
        <v>3300025713</v>
      </c>
      <c r="C2376">
        <v>768050</v>
      </c>
      <c r="D2376">
        <v>13</v>
      </c>
      <c r="E2376">
        <v>97829</v>
      </c>
      <c r="F2376">
        <v>1</v>
      </c>
      <c r="G2376">
        <v>1</v>
      </c>
      <c r="H2376">
        <v>1</v>
      </c>
      <c r="I2376">
        <v>45</v>
      </c>
      <c r="J2376">
        <v>82.58</v>
      </c>
      <c r="K2376">
        <v>2.25</v>
      </c>
      <c r="L2376">
        <v>71.33</v>
      </c>
      <c r="M2376" t="s">
        <v>153</v>
      </c>
      <c r="N2376" t="s">
        <v>4443</v>
      </c>
      <c r="O2376" t="s">
        <v>2321</v>
      </c>
      <c r="P2376" t="s">
        <v>156</v>
      </c>
      <c r="Q2376" t="s">
        <v>157</v>
      </c>
      <c r="R2376" t="s">
        <v>158</v>
      </c>
      <c r="S2376">
        <v>-70.959999999999994</v>
      </c>
      <c r="T2376">
        <v>42.35</v>
      </c>
    </row>
    <row r="2377" spans="1:20" x14ac:dyDescent="0.35">
      <c r="A2377" t="s">
        <v>4444</v>
      </c>
      <c r="B2377">
        <v>3300025713</v>
      </c>
      <c r="C2377">
        <v>634393</v>
      </c>
      <c r="D2377">
        <v>28</v>
      </c>
      <c r="E2377">
        <v>39463</v>
      </c>
      <c r="F2377">
        <v>1</v>
      </c>
      <c r="G2377">
        <v>0</v>
      </c>
      <c r="H2377">
        <v>1</v>
      </c>
      <c r="I2377">
        <v>26</v>
      </c>
      <c r="J2377">
        <v>60.69</v>
      </c>
      <c r="K2377">
        <v>0.93</v>
      </c>
      <c r="L2377">
        <v>56.04</v>
      </c>
      <c r="M2377" t="s">
        <v>153</v>
      </c>
      <c r="N2377" t="s">
        <v>1380</v>
      </c>
      <c r="O2377" t="s">
        <v>1381</v>
      </c>
      <c r="P2377" t="s">
        <v>156</v>
      </c>
      <c r="Q2377" t="s">
        <v>157</v>
      </c>
      <c r="R2377" t="s">
        <v>158</v>
      </c>
      <c r="S2377">
        <v>-70.959999999999994</v>
      </c>
      <c r="T2377">
        <v>42.35</v>
      </c>
    </row>
    <row r="2378" spans="1:20" x14ac:dyDescent="0.35">
      <c r="A2378" t="s">
        <v>4445</v>
      </c>
      <c r="B2378">
        <v>3300025713</v>
      </c>
      <c r="C2378">
        <v>756366</v>
      </c>
      <c r="D2378">
        <v>112</v>
      </c>
      <c r="E2378">
        <v>8340</v>
      </c>
      <c r="F2378">
        <v>0</v>
      </c>
      <c r="G2378">
        <v>0</v>
      </c>
      <c r="H2378">
        <v>0</v>
      </c>
      <c r="I2378">
        <v>30</v>
      </c>
      <c r="J2378">
        <v>73.92</v>
      </c>
      <c r="K2378">
        <v>0</v>
      </c>
      <c r="L2378">
        <v>73.92</v>
      </c>
      <c r="M2378" t="s">
        <v>153</v>
      </c>
      <c r="N2378" t="s">
        <v>1777</v>
      </c>
      <c r="O2378" t="s">
        <v>1778</v>
      </c>
      <c r="P2378" t="s">
        <v>156</v>
      </c>
      <c r="Q2378" t="s">
        <v>157</v>
      </c>
      <c r="R2378" t="s">
        <v>158</v>
      </c>
      <c r="S2378">
        <v>-70.959999999999994</v>
      </c>
      <c r="T2378">
        <v>42.35</v>
      </c>
    </row>
    <row r="2379" spans="1:20" x14ac:dyDescent="0.35">
      <c r="A2379" t="s">
        <v>4446</v>
      </c>
      <c r="B2379">
        <v>3300025713</v>
      </c>
      <c r="C2379">
        <v>1809345</v>
      </c>
      <c r="D2379">
        <v>160</v>
      </c>
      <c r="E2379">
        <v>17118</v>
      </c>
      <c r="F2379">
        <v>0</v>
      </c>
      <c r="G2379">
        <v>2</v>
      </c>
      <c r="H2379">
        <v>0</v>
      </c>
      <c r="I2379">
        <v>39</v>
      </c>
      <c r="J2379">
        <v>93.54</v>
      </c>
      <c r="K2379">
        <v>2.2999999999999998</v>
      </c>
      <c r="L2379">
        <v>82.04</v>
      </c>
      <c r="M2379" t="s">
        <v>153</v>
      </c>
      <c r="N2379" t="s">
        <v>1722</v>
      </c>
      <c r="O2379" t="s">
        <v>1723</v>
      </c>
      <c r="P2379" t="s">
        <v>156</v>
      </c>
      <c r="Q2379" t="s">
        <v>157</v>
      </c>
      <c r="R2379" t="s">
        <v>158</v>
      </c>
      <c r="S2379">
        <v>-70.959999999999994</v>
      </c>
      <c r="T2379">
        <v>42.35</v>
      </c>
    </row>
    <row r="2380" spans="1:20" x14ac:dyDescent="0.35">
      <c r="A2380" t="s">
        <v>4447</v>
      </c>
      <c r="B2380">
        <v>3300025713</v>
      </c>
      <c r="C2380">
        <v>2169435</v>
      </c>
      <c r="D2380">
        <v>48</v>
      </c>
      <c r="E2380">
        <v>76422</v>
      </c>
      <c r="F2380">
        <v>0</v>
      </c>
      <c r="G2380">
        <v>1</v>
      </c>
      <c r="H2380">
        <v>1</v>
      </c>
      <c r="I2380">
        <v>40</v>
      </c>
      <c r="J2380">
        <v>94.03</v>
      </c>
      <c r="K2380">
        <v>4.68</v>
      </c>
      <c r="L2380">
        <v>70.63</v>
      </c>
      <c r="M2380" t="s">
        <v>153</v>
      </c>
      <c r="N2380" t="s">
        <v>1220</v>
      </c>
      <c r="O2380" t="s">
        <v>1221</v>
      </c>
      <c r="P2380" t="s">
        <v>156</v>
      </c>
      <c r="Q2380" t="s">
        <v>157</v>
      </c>
      <c r="R2380" t="s">
        <v>158</v>
      </c>
      <c r="S2380">
        <v>-70.959999999999994</v>
      </c>
      <c r="T2380">
        <v>42.35</v>
      </c>
    </row>
    <row r="2381" spans="1:20" x14ac:dyDescent="0.35">
      <c r="A2381" t="s">
        <v>4448</v>
      </c>
      <c r="B2381">
        <v>3300025713</v>
      </c>
      <c r="C2381">
        <v>2213277</v>
      </c>
      <c r="D2381">
        <v>223</v>
      </c>
      <c r="E2381">
        <v>13115</v>
      </c>
      <c r="F2381">
        <v>1</v>
      </c>
      <c r="G2381">
        <v>1</v>
      </c>
      <c r="H2381">
        <v>1</v>
      </c>
      <c r="I2381">
        <v>29</v>
      </c>
      <c r="J2381">
        <v>82.86</v>
      </c>
      <c r="K2381">
        <v>2.33</v>
      </c>
      <c r="L2381">
        <v>71.209999999999994</v>
      </c>
      <c r="M2381" t="s">
        <v>153</v>
      </c>
      <c r="N2381" t="s">
        <v>1316</v>
      </c>
      <c r="O2381" t="s">
        <v>188</v>
      </c>
      <c r="P2381" t="s">
        <v>156</v>
      </c>
      <c r="Q2381" t="s">
        <v>157</v>
      </c>
      <c r="R2381" t="s">
        <v>158</v>
      </c>
      <c r="S2381">
        <v>-70.959999999999994</v>
      </c>
      <c r="T2381">
        <v>42.35</v>
      </c>
    </row>
    <row r="2382" spans="1:20" x14ac:dyDescent="0.35">
      <c r="A2382" t="s">
        <v>4449</v>
      </c>
      <c r="B2382">
        <v>3300025713</v>
      </c>
      <c r="C2382">
        <v>1986885</v>
      </c>
      <c r="D2382">
        <v>236</v>
      </c>
      <c r="E2382">
        <v>11547</v>
      </c>
      <c r="F2382">
        <v>1</v>
      </c>
      <c r="G2382">
        <v>0</v>
      </c>
      <c r="H2382">
        <v>0</v>
      </c>
      <c r="I2382">
        <v>29</v>
      </c>
      <c r="J2382">
        <v>89.76</v>
      </c>
      <c r="K2382">
        <v>3.03</v>
      </c>
      <c r="L2382">
        <v>74.61</v>
      </c>
      <c r="M2382" t="s">
        <v>153</v>
      </c>
      <c r="N2382" t="s">
        <v>2296</v>
      </c>
      <c r="O2382" t="s">
        <v>2297</v>
      </c>
      <c r="P2382" t="s">
        <v>156</v>
      </c>
      <c r="Q2382" t="s">
        <v>157</v>
      </c>
      <c r="R2382" t="s">
        <v>158</v>
      </c>
      <c r="S2382">
        <v>-70.959999999999994</v>
      </c>
      <c r="T2382">
        <v>42.35</v>
      </c>
    </row>
    <row r="2383" spans="1:20" x14ac:dyDescent="0.35">
      <c r="A2383" t="s">
        <v>4450</v>
      </c>
      <c r="B2383">
        <v>3300025713</v>
      </c>
      <c r="C2383">
        <v>1971345</v>
      </c>
      <c r="D2383">
        <v>54</v>
      </c>
      <c r="E2383">
        <v>75305</v>
      </c>
      <c r="F2383">
        <v>1</v>
      </c>
      <c r="G2383">
        <v>1</v>
      </c>
      <c r="H2383">
        <v>1</v>
      </c>
      <c r="I2383">
        <v>43</v>
      </c>
      <c r="J2383">
        <v>59.96</v>
      </c>
      <c r="K2383">
        <v>1.4</v>
      </c>
      <c r="L2383">
        <v>52.96</v>
      </c>
      <c r="M2383" t="s">
        <v>153</v>
      </c>
      <c r="N2383" t="s">
        <v>4451</v>
      </c>
      <c r="O2383" t="s">
        <v>4452</v>
      </c>
      <c r="P2383" t="s">
        <v>156</v>
      </c>
      <c r="Q2383" t="s">
        <v>157</v>
      </c>
      <c r="R2383" t="s">
        <v>158</v>
      </c>
      <c r="S2383">
        <v>-70.959999999999994</v>
      </c>
      <c r="T2383">
        <v>42.35</v>
      </c>
    </row>
    <row r="2384" spans="1:20" x14ac:dyDescent="0.35">
      <c r="A2384" t="s">
        <v>4453</v>
      </c>
      <c r="B2384">
        <v>3300025713</v>
      </c>
      <c r="C2384">
        <v>1393014</v>
      </c>
      <c r="D2384">
        <v>143</v>
      </c>
      <c r="E2384">
        <v>13085</v>
      </c>
      <c r="F2384">
        <v>0</v>
      </c>
      <c r="G2384">
        <v>1</v>
      </c>
      <c r="H2384">
        <v>1</v>
      </c>
      <c r="I2384">
        <v>29</v>
      </c>
      <c r="J2384">
        <v>83.12</v>
      </c>
      <c r="K2384">
        <v>1.1000000000000001</v>
      </c>
      <c r="L2384">
        <v>77.62</v>
      </c>
      <c r="M2384" t="s">
        <v>153</v>
      </c>
      <c r="N2384" t="s">
        <v>1364</v>
      </c>
      <c r="O2384" t="s">
        <v>1365</v>
      </c>
      <c r="P2384" t="s">
        <v>156</v>
      </c>
      <c r="Q2384" t="s">
        <v>157</v>
      </c>
      <c r="R2384" t="s">
        <v>158</v>
      </c>
      <c r="S2384">
        <v>-70.959999999999994</v>
      </c>
      <c r="T2384">
        <v>42.35</v>
      </c>
    </row>
    <row r="2385" spans="1:20" x14ac:dyDescent="0.35">
      <c r="A2385" t="s">
        <v>4454</v>
      </c>
      <c r="B2385">
        <v>3300025713</v>
      </c>
      <c r="C2385">
        <v>3184883</v>
      </c>
      <c r="D2385">
        <v>399</v>
      </c>
      <c r="E2385">
        <v>9426</v>
      </c>
      <c r="F2385">
        <v>1</v>
      </c>
      <c r="G2385">
        <v>0</v>
      </c>
      <c r="H2385">
        <v>0</v>
      </c>
      <c r="I2385">
        <v>33</v>
      </c>
      <c r="J2385">
        <v>75.900000000000006</v>
      </c>
      <c r="K2385">
        <v>4.5199999999999996</v>
      </c>
      <c r="L2385">
        <v>53.3</v>
      </c>
      <c r="M2385" t="s">
        <v>153</v>
      </c>
      <c r="N2385" t="s">
        <v>2933</v>
      </c>
      <c r="O2385" t="s">
        <v>2934</v>
      </c>
      <c r="P2385" t="s">
        <v>156</v>
      </c>
      <c r="Q2385" t="s">
        <v>157</v>
      </c>
      <c r="R2385" t="s">
        <v>158</v>
      </c>
      <c r="S2385">
        <v>-70.959999999999994</v>
      </c>
      <c r="T2385">
        <v>42.35</v>
      </c>
    </row>
    <row r="2386" spans="1:20" x14ac:dyDescent="0.35">
      <c r="A2386" t="s">
        <v>4455</v>
      </c>
      <c r="B2386">
        <v>3300025713</v>
      </c>
      <c r="C2386">
        <v>3148306</v>
      </c>
      <c r="D2386">
        <v>88</v>
      </c>
      <c r="E2386">
        <v>58299</v>
      </c>
      <c r="F2386">
        <v>0</v>
      </c>
      <c r="G2386">
        <v>0</v>
      </c>
      <c r="H2386">
        <v>1</v>
      </c>
      <c r="I2386">
        <v>56</v>
      </c>
      <c r="J2386">
        <v>91.33</v>
      </c>
      <c r="K2386">
        <v>2.15</v>
      </c>
      <c r="L2386">
        <v>80.58</v>
      </c>
      <c r="M2386" t="s">
        <v>153</v>
      </c>
      <c r="N2386" t="s">
        <v>2103</v>
      </c>
      <c r="O2386" t="s">
        <v>2104</v>
      </c>
      <c r="P2386" t="s">
        <v>156</v>
      </c>
      <c r="Q2386" t="s">
        <v>157</v>
      </c>
      <c r="R2386" t="s">
        <v>158</v>
      </c>
      <c r="S2386">
        <v>-70.959999999999994</v>
      </c>
      <c r="T2386">
        <v>42.35</v>
      </c>
    </row>
    <row r="2387" spans="1:20" x14ac:dyDescent="0.35">
      <c r="A2387" t="s">
        <v>4456</v>
      </c>
      <c r="B2387">
        <v>3300025713</v>
      </c>
      <c r="C2387">
        <v>3339028</v>
      </c>
      <c r="D2387">
        <v>137</v>
      </c>
      <c r="E2387">
        <v>43528</v>
      </c>
      <c r="F2387">
        <v>0</v>
      </c>
      <c r="G2387">
        <v>1</v>
      </c>
      <c r="H2387">
        <v>0</v>
      </c>
      <c r="I2387">
        <v>43</v>
      </c>
      <c r="J2387">
        <v>96.4</v>
      </c>
      <c r="K2387">
        <v>2.96</v>
      </c>
      <c r="L2387">
        <v>81.599999999999994</v>
      </c>
      <c r="M2387" t="s">
        <v>153</v>
      </c>
      <c r="N2387" t="s">
        <v>1298</v>
      </c>
      <c r="O2387" t="s">
        <v>1299</v>
      </c>
      <c r="P2387" t="s">
        <v>156</v>
      </c>
      <c r="Q2387" t="s">
        <v>157</v>
      </c>
      <c r="R2387" t="s">
        <v>158</v>
      </c>
      <c r="S2387">
        <v>-70.959999999999994</v>
      </c>
      <c r="T2387">
        <v>42.35</v>
      </c>
    </row>
    <row r="2388" spans="1:20" x14ac:dyDescent="0.35">
      <c r="A2388" t="s">
        <v>4457</v>
      </c>
      <c r="B2388">
        <v>3300025713</v>
      </c>
      <c r="C2388">
        <v>3097887</v>
      </c>
      <c r="D2388">
        <v>75</v>
      </c>
      <c r="E2388">
        <v>75795</v>
      </c>
      <c r="F2388">
        <v>0</v>
      </c>
      <c r="G2388">
        <v>2</v>
      </c>
      <c r="H2388">
        <v>0</v>
      </c>
      <c r="I2388">
        <v>40</v>
      </c>
      <c r="J2388">
        <v>93.1</v>
      </c>
      <c r="K2388">
        <v>2.38</v>
      </c>
      <c r="L2388">
        <v>81.2</v>
      </c>
      <c r="M2388" t="s">
        <v>153</v>
      </c>
      <c r="N2388" t="s">
        <v>1705</v>
      </c>
      <c r="O2388" t="s">
        <v>288</v>
      </c>
      <c r="P2388" t="s">
        <v>156</v>
      </c>
      <c r="Q2388" t="s">
        <v>157</v>
      </c>
      <c r="R2388" t="s">
        <v>158</v>
      </c>
      <c r="S2388">
        <v>-70.959999999999994</v>
      </c>
      <c r="T2388">
        <v>42.35</v>
      </c>
    </row>
    <row r="2389" spans="1:20" x14ac:dyDescent="0.35">
      <c r="A2389" t="s">
        <v>4458</v>
      </c>
      <c r="B2389">
        <v>3300025713</v>
      </c>
      <c r="C2389">
        <v>483411</v>
      </c>
      <c r="D2389">
        <v>11</v>
      </c>
      <c r="E2389">
        <v>69982</v>
      </c>
      <c r="F2389">
        <v>2</v>
      </c>
      <c r="G2389">
        <v>0</v>
      </c>
      <c r="H2389">
        <v>1</v>
      </c>
      <c r="I2389">
        <v>37</v>
      </c>
      <c r="J2389">
        <v>78.42</v>
      </c>
      <c r="K2389">
        <v>0</v>
      </c>
      <c r="L2389">
        <v>78.42</v>
      </c>
      <c r="M2389" t="s">
        <v>153</v>
      </c>
      <c r="N2389" t="s">
        <v>4459</v>
      </c>
      <c r="O2389" t="s">
        <v>4460</v>
      </c>
      <c r="P2389" t="s">
        <v>156</v>
      </c>
      <c r="Q2389" t="s">
        <v>157</v>
      </c>
      <c r="R2389" t="s">
        <v>158</v>
      </c>
      <c r="S2389">
        <v>-70.959999999999994</v>
      </c>
      <c r="T2389">
        <v>42.35</v>
      </c>
    </row>
    <row r="2390" spans="1:20" x14ac:dyDescent="0.35">
      <c r="A2390" t="s">
        <v>4461</v>
      </c>
      <c r="B2390">
        <v>3300025713</v>
      </c>
      <c r="C2390">
        <v>921041</v>
      </c>
      <c r="D2390">
        <v>32</v>
      </c>
      <c r="E2390">
        <v>62523</v>
      </c>
      <c r="F2390">
        <v>1</v>
      </c>
      <c r="G2390">
        <v>1</v>
      </c>
      <c r="H2390">
        <v>1</v>
      </c>
      <c r="I2390">
        <v>41</v>
      </c>
      <c r="J2390">
        <v>70.3</v>
      </c>
      <c r="K2390">
        <v>0</v>
      </c>
      <c r="L2390">
        <v>70.3</v>
      </c>
      <c r="M2390" t="s">
        <v>153</v>
      </c>
      <c r="N2390" t="s">
        <v>4462</v>
      </c>
      <c r="O2390" t="s">
        <v>4463</v>
      </c>
      <c r="P2390" t="s">
        <v>156</v>
      </c>
      <c r="Q2390" t="s">
        <v>157</v>
      </c>
      <c r="R2390" t="s">
        <v>158</v>
      </c>
      <c r="S2390">
        <v>-70.959999999999994</v>
      </c>
      <c r="T2390">
        <v>42.35</v>
      </c>
    </row>
    <row r="2391" spans="1:20" x14ac:dyDescent="0.35">
      <c r="A2391" t="s">
        <v>4464</v>
      </c>
      <c r="B2391">
        <v>3300025713</v>
      </c>
      <c r="C2391">
        <v>1662891</v>
      </c>
      <c r="D2391">
        <v>36</v>
      </c>
      <c r="E2391">
        <v>58368</v>
      </c>
      <c r="F2391">
        <v>2</v>
      </c>
      <c r="G2391">
        <v>2</v>
      </c>
      <c r="H2391">
        <v>2</v>
      </c>
      <c r="I2391">
        <v>38</v>
      </c>
      <c r="J2391">
        <v>78.37</v>
      </c>
      <c r="K2391">
        <v>0.47</v>
      </c>
      <c r="L2391">
        <v>76.02</v>
      </c>
      <c r="M2391" t="s">
        <v>153</v>
      </c>
      <c r="N2391" t="s">
        <v>4465</v>
      </c>
      <c r="O2391" t="s">
        <v>4466</v>
      </c>
      <c r="P2391" t="s">
        <v>156</v>
      </c>
      <c r="Q2391" t="s">
        <v>157</v>
      </c>
      <c r="R2391" t="s">
        <v>158</v>
      </c>
      <c r="S2391">
        <v>-70.959999999999994</v>
      </c>
      <c r="T2391">
        <v>42.35</v>
      </c>
    </row>
    <row r="2392" spans="1:20" x14ac:dyDescent="0.35">
      <c r="A2392" t="s">
        <v>4467</v>
      </c>
      <c r="B2392">
        <v>3300025713</v>
      </c>
      <c r="C2392">
        <v>1555397</v>
      </c>
      <c r="D2392">
        <v>280</v>
      </c>
      <c r="E2392">
        <v>5546</v>
      </c>
      <c r="F2392">
        <v>0</v>
      </c>
      <c r="G2392">
        <v>0</v>
      </c>
      <c r="H2392">
        <v>0</v>
      </c>
      <c r="I2392">
        <v>23</v>
      </c>
      <c r="J2392">
        <v>54.55</v>
      </c>
      <c r="K2392">
        <v>0</v>
      </c>
      <c r="L2392">
        <v>54.55</v>
      </c>
      <c r="M2392" t="s">
        <v>153</v>
      </c>
      <c r="N2392" t="s">
        <v>160</v>
      </c>
      <c r="O2392" t="s">
        <v>161</v>
      </c>
      <c r="P2392" t="s">
        <v>156</v>
      </c>
      <c r="Q2392" t="s">
        <v>157</v>
      </c>
      <c r="R2392" t="s">
        <v>158</v>
      </c>
      <c r="S2392">
        <v>-70.959999999999994</v>
      </c>
      <c r="T2392">
        <v>42.35</v>
      </c>
    </row>
    <row r="2393" spans="1:20" x14ac:dyDescent="0.35">
      <c r="A2393" t="s">
        <v>4468</v>
      </c>
      <c r="B2393">
        <v>3300025713</v>
      </c>
      <c r="C2393">
        <v>1486835</v>
      </c>
      <c r="D2393">
        <v>18</v>
      </c>
      <c r="E2393">
        <v>194906</v>
      </c>
      <c r="F2393">
        <v>1</v>
      </c>
      <c r="G2393">
        <v>2</v>
      </c>
      <c r="H2393">
        <v>0</v>
      </c>
      <c r="I2393">
        <v>38</v>
      </c>
      <c r="J2393">
        <v>98.67</v>
      </c>
      <c r="K2393">
        <v>0</v>
      </c>
      <c r="L2393">
        <v>98.67</v>
      </c>
      <c r="M2393" t="s">
        <v>153</v>
      </c>
      <c r="N2393" t="s">
        <v>1447</v>
      </c>
      <c r="O2393" t="s">
        <v>1448</v>
      </c>
      <c r="P2393" t="s">
        <v>156</v>
      </c>
      <c r="Q2393" t="s">
        <v>157</v>
      </c>
      <c r="R2393" t="s">
        <v>158</v>
      </c>
      <c r="S2393">
        <v>-70.959999999999994</v>
      </c>
      <c r="T2393">
        <v>42.35</v>
      </c>
    </row>
    <row r="2394" spans="1:20" x14ac:dyDescent="0.35">
      <c r="A2394" t="s">
        <v>4469</v>
      </c>
      <c r="B2394">
        <v>3300025713</v>
      </c>
      <c r="C2394">
        <v>1616908</v>
      </c>
      <c r="D2394">
        <v>287</v>
      </c>
      <c r="E2394">
        <v>5959</v>
      </c>
      <c r="F2394">
        <v>0</v>
      </c>
      <c r="G2394">
        <v>0</v>
      </c>
      <c r="H2394">
        <v>0</v>
      </c>
      <c r="I2394">
        <v>27</v>
      </c>
      <c r="J2394">
        <v>59.52</v>
      </c>
      <c r="K2394">
        <v>0.65</v>
      </c>
      <c r="L2394">
        <v>56.27</v>
      </c>
      <c r="M2394" t="s">
        <v>153</v>
      </c>
      <c r="N2394" t="s">
        <v>4470</v>
      </c>
      <c r="O2394" t="s">
        <v>4471</v>
      </c>
      <c r="P2394" t="s">
        <v>156</v>
      </c>
      <c r="Q2394" t="s">
        <v>157</v>
      </c>
      <c r="R2394" t="s">
        <v>158</v>
      </c>
      <c r="S2394">
        <v>-70.959999999999994</v>
      </c>
      <c r="T2394">
        <v>42.35</v>
      </c>
    </row>
    <row r="2395" spans="1:20" x14ac:dyDescent="0.35">
      <c r="A2395" t="s">
        <v>4472</v>
      </c>
      <c r="B2395">
        <v>3300025713</v>
      </c>
      <c r="C2395">
        <v>1359011</v>
      </c>
      <c r="D2395">
        <v>159</v>
      </c>
      <c r="E2395">
        <v>10112</v>
      </c>
      <c r="F2395">
        <v>1</v>
      </c>
      <c r="G2395">
        <v>1</v>
      </c>
      <c r="H2395">
        <v>0</v>
      </c>
      <c r="I2395">
        <v>25</v>
      </c>
      <c r="J2395">
        <v>85.8</v>
      </c>
      <c r="K2395">
        <v>0</v>
      </c>
      <c r="L2395">
        <v>85.8</v>
      </c>
      <c r="M2395" t="s">
        <v>153</v>
      </c>
      <c r="N2395" t="s">
        <v>4473</v>
      </c>
      <c r="O2395" t="s">
        <v>1709</v>
      </c>
      <c r="P2395" t="s">
        <v>156</v>
      </c>
      <c r="Q2395" t="s">
        <v>157</v>
      </c>
      <c r="R2395" t="s">
        <v>158</v>
      </c>
      <c r="S2395">
        <v>-70.959999999999994</v>
      </c>
      <c r="T2395">
        <v>42.35</v>
      </c>
    </row>
    <row r="2396" spans="1:20" x14ac:dyDescent="0.35">
      <c r="A2396" t="s">
        <v>4474</v>
      </c>
      <c r="B2396">
        <v>3300005479</v>
      </c>
      <c r="C2396">
        <v>3714317</v>
      </c>
      <c r="D2396">
        <v>332</v>
      </c>
      <c r="E2396">
        <v>16374</v>
      </c>
      <c r="F2396">
        <v>0</v>
      </c>
      <c r="G2396">
        <v>1</v>
      </c>
      <c r="H2396">
        <v>1</v>
      </c>
      <c r="I2396">
        <v>34</v>
      </c>
      <c r="J2396">
        <v>86.73</v>
      </c>
      <c r="K2396">
        <v>3.51</v>
      </c>
      <c r="L2396">
        <v>69.180000000000007</v>
      </c>
      <c r="M2396" t="s">
        <v>153</v>
      </c>
      <c r="N2396" t="s">
        <v>4475</v>
      </c>
      <c r="O2396" t="s">
        <v>295</v>
      </c>
      <c r="P2396" t="s">
        <v>156</v>
      </c>
      <c r="Q2396" t="s">
        <v>340</v>
      </c>
      <c r="R2396" t="s">
        <v>527</v>
      </c>
      <c r="S2396">
        <v>153.197</v>
      </c>
      <c r="T2396">
        <v>-27.487200000000001</v>
      </c>
    </row>
    <row r="2397" spans="1:20" x14ac:dyDescent="0.35">
      <c r="A2397" t="s">
        <v>4476</v>
      </c>
      <c r="B2397">
        <v>3300006517</v>
      </c>
      <c r="C2397">
        <v>1244879</v>
      </c>
      <c r="D2397">
        <v>86</v>
      </c>
      <c r="E2397">
        <v>27696</v>
      </c>
      <c r="F2397">
        <v>1</v>
      </c>
      <c r="G2397">
        <v>3</v>
      </c>
      <c r="H2397">
        <v>1</v>
      </c>
      <c r="I2397">
        <v>44</v>
      </c>
      <c r="J2397">
        <v>87.5</v>
      </c>
      <c r="K2397">
        <v>1.79</v>
      </c>
      <c r="L2397">
        <v>78.55</v>
      </c>
      <c r="M2397" t="s">
        <v>153</v>
      </c>
      <c r="N2397" t="s">
        <v>2974</v>
      </c>
      <c r="O2397" t="s">
        <v>4477</v>
      </c>
      <c r="P2397" t="s">
        <v>156</v>
      </c>
      <c r="Q2397" t="s">
        <v>157</v>
      </c>
      <c r="R2397" t="s">
        <v>156</v>
      </c>
      <c r="S2397">
        <v>-122.29600000000001</v>
      </c>
      <c r="T2397">
        <v>37.825899999999997</v>
      </c>
    </row>
    <row r="2398" spans="1:20" x14ac:dyDescent="0.35">
      <c r="A2398" t="s">
        <v>4478</v>
      </c>
      <c r="B2398">
        <v>3300006517</v>
      </c>
      <c r="C2398">
        <v>1965595</v>
      </c>
      <c r="D2398">
        <v>30</v>
      </c>
      <c r="E2398">
        <v>151972</v>
      </c>
      <c r="F2398">
        <v>3</v>
      </c>
      <c r="G2398">
        <v>1</v>
      </c>
      <c r="H2398">
        <v>0</v>
      </c>
      <c r="I2398">
        <v>48</v>
      </c>
      <c r="J2398">
        <v>100</v>
      </c>
      <c r="K2398">
        <v>0</v>
      </c>
      <c r="L2398">
        <v>100</v>
      </c>
      <c r="M2398" t="s">
        <v>153</v>
      </c>
      <c r="N2398" t="s">
        <v>4479</v>
      </c>
      <c r="O2398" t="s">
        <v>4480</v>
      </c>
      <c r="P2398" t="s">
        <v>156</v>
      </c>
      <c r="Q2398" t="s">
        <v>157</v>
      </c>
      <c r="R2398" t="s">
        <v>156</v>
      </c>
      <c r="S2398">
        <v>-122.29600000000001</v>
      </c>
      <c r="T2398">
        <v>37.825899999999997</v>
      </c>
    </row>
    <row r="2399" spans="1:20" x14ac:dyDescent="0.35">
      <c r="A2399" t="s">
        <v>4481</v>
      </c>
      <c r="B2399">
        <v>3300006517</v>
      </c>
      <c r="C2399">
        <v>1669375</v>
      </c>
      <c r="D2399">
        <v>203</v>
      </c>
      <c r="E2399">
        <v>10171</v>
      </c>
      <c r="F2399">
        <v>1</v>
      </c>
      <c r="G2399">
        <v>1</v>
      </c>
      <c r="H2399">
        <v>1</v>
      </c>
      <c r="I2399">
        <v>41</v>
      </c>
      <c r="J2399">
        <v>86.29</v>
      </c>
      <c r="K2399">
        <v>0.15</v>
      </c>
      <c r="L2399">
        <v>85.54</v>
      </c>
      <c r="M2399" t="s">
        <v>153</v>
      </c>
      <c r="N2399" t="s">
        <v>4482</v>
      </c>
      <c r="O2399" t="s">
        <v>1855</v>
      </c>
      <c r="P2399" t="s">
        <v>156</v>
      </c>
      <c r="Q2399" t="s">
        <v>157</v>
      </c>
      <c r="R2399" t="s">
        <v>156</v>
      </c>
      <c r="S2399">
        <v>-122.29600000000001</v>
      </c>
      <c r="T2399">
        <v>37.825899999999997</v>
      </c>
    </row>
    <row r="2400" spans="1:20" x14ac:dyDescent="0.35">
      <c r="A2400" t="s">
        <v>4483</v>
      </c>
      <c r="B2400">
        <v>3300006517</v>
      </c>
      <c r="C2400">
        <v>1993759</v>
      </c>
      <c r="D2400">
        <v>124</v>
      </c>
      <c r="E2400">
        <v>26474</v>
      </c>
      <c r="F2400">
        <v>0</v>
      </c>
      <c r="G2400">
        <v>0</v>
      </c>
      <c r="H2400">
        <v>0</v>
      </c>
      <c r="I2400">
        <v>42</v>
      </c>
      <c r="J2400">
        <v>99.45</v>
      </c>
      <c r="K2400">
        <v>1.64</v>
      </c>
      <c r="L2400">
        <v>91.25</v>
      </c>
      <c r="M2400" t="s">
        <v>153</v>
      </c>
      <c r="N2400" t="s">
        <v>4484</v>
      </c>
      <c r="O2400" t="s">
        <v>4485</v>
      </c>
      <c r="P2400" t="s">
        <v>156</v>
      </c>
      <c r="Q2400" t="s">
        <v>157</v>
      </c>
      <c r="R2400" t="s">
        <v>156</v>
      </c>
      <c r="S2400">
        <v>-122.29600000000001</v>
      </c>
      <c r="T2400">
        <v>37.825899999999997</v>
      </c>
    </row>
    <row r="2401" spans="1:20" x14ac:dyDescent="0.35">
      <c r="A2401" t="s">
        <v>4486</v>
      </c>
      <c r="B2401">
        <v>3300006517</v>
      </c>
      <c r="C2401">
        <v>2664421</v>
      </c>
      <c r="D2401">
        <v>15</v>
      </c>
      <c r="E2401">
        <v>259582</v>
      </c>
      <c r="F2401">
        <v>0</v>
      </c>
      <c r="G2401">
        <v>0</v>
      </c>
      <c r="H2401">
        <v>0</v>
      </c>
      <c r="I2401">
        <v>46</v>
      </c>
      <c r="J2401">
        <v>98.85</v>
      </c>
      <c r="K2401">
        <v>0</v>
      </c>
      <c r="L2401">
        <v>98.85</v>
      </c>
      <c r="M2401" t="s">
        <v>153</v>
      </c>
      <c r="N2401" t="s">
        <v>1639</v>
      </c>
      <c r="O2401" t="s">
        <v>1640</v>
      </c>
      <c r="P2401" t="s">
        <v>156</v>
      </c>
      <c r="Q2401" t="s">
        <v>157</v>
      </c>
      <c r="R2401" t="s">
        <v>156</v>
      </c>
      <c r="S2401">
        <v>-122.29600000000001</v>
      </c>
      <c r="T2401">
        <v>37.825899999999997</v>
      </c>
    </row>
    <row r="2402" spans="1:20" x14ac:dyDescent="0.35">
      <c r="A2402" t="s">
        <v>4487</v>
      </c>
      <c r="B2402">
        <v>3300006517</v>
      </c>
      <c r="C2402">
        <v>3306135</v>
      </c>
      <c r="D2402">
        <v>56</v>
      </c>
      <c r="E2402">
        <v>123277</v>
      </c>
      <c r="F2402">
        <v>1</v>
      </c>
      <c r="G2402">
        <v>0</v>
      </c>
      <c r="H2402">
        <v>0</v>
      </c>
      <c r="I2402">
        <v>43</v>
      </c>
      <c r="J2402">
        <v>97.42</v>
      </c>
      <c r="K2402">
        <v>1.94</v>
      </c>
      <c r="L2402">
        <v>87.72</v>
      </c>
      <c r="M2402" t="s">
        <v>153</v>
      </c>
      <c r="N2402" t="s">
        <v>2118</v>
      </c>
      <c r="O2402" t="s">
        <v>2119</v>
      </c>
      <c r="P2402" t="s">
        <v>156</v>
      </c>
      <c r="Q2402" t="s">
        <v>157</v>
      </c>
      <c r="R2402" t="s">
        <v>156</v>
      </c>
      <c r="S2402">
        <v>-122.29600000000001</v>
      </c>
      <c r="T2402">
        <v>37.825899999999997</v>
      </c>
    </row>
    <row r="2403" spans="1:20" x14ac:dyDescent="0.35">
      <c r="A2403" t="s">
        <v>4488</v>
      </c>
      <c r="B2403">
        <v>3300006517</v>
      </c>
      <c r="C2403">
        <v>2075524</v>
      </c>
      <c r="D2403">
        <v>21</v>
      </c>
      <c r="E2403">
        <v>215262</v>
      </c>
      <c r="F2403">
        <v>0</v>
      </c>
      <c r="G2403">
        <v>0</v>
      </c>
      <c r="H2403">
        <v>0</v>
      </c>
      <c r="I2403">
        <v>48</v>
      </c>
      <c r="J2403">
        <v>99.18</v>
      </c>
      <c r="K2403">
        <v>0</v>
      </c>
      <c r="L2403">
        <v>99.18</v>
      </c>
      <c r="M2403" t="s">
        <v>153</v>
      </c>
      <c r="N2403" t="s">
        <v>4489</v>
      </c>
      <c r="O2403" t="s">
        <v>4490</v>
      </c>
      <c r="P2403" t="s">
        <v>156</v>
      </c>
      <c r="Q2403" t="s">
        <v>157</v>
      </c>
      <c r="R2403" t="s">
        <v>156</v>
      </c>
      <c r="S2403">
        <v>-122.29600000000001</v>
      </c>
      <c r="T2403">
        <v>37.825899999999997</v>
      </c>
    </row>
    <row r="2404" spans="1:20" x14ac:dyDescent="0.35">
      <c r="A2404" t="s">
        <v>4491</v>
      </c>
      <c r="B2404">
        <v>3300006517</v>
      </c>
      <c r="C2404">
        <v>3266986</v>
      </c>
      <c r="D2404">
        <v>135</v>
      </c>
      <c r="E2404">
        <v>46229</v>
      </c>
      <c r="F2404">
        <v>4</v>
      </c>
      <c r="G2404">
        <v>5</v>
      </c>
      <c r="H2404">
        <v>0</v>
      </c>
      <c r="I2404">
        <v>41</v>
      </c>
      <c r="J2404">
        <v>97.73</v>
      </c>
      <c r="K2404">
        <v>0</v>
      </c>
      <c r="L2404">
        <v>97.73</v>
      </c>
      <c r="M2404" t="s">
        <v>153</v>
      </c>
      <c r="N2404" t="s">
        <v>310</v>
      </c>
      <c r="O2404" t="s">
        <v>311</v>
      </c>
      <c r="P2404" t="s">
        <v>156</v>
      </c>
      <c r="Q2404" t="s">
        <v>157</v>
      </c>
      <c r="R2404" t="s">
        <v>156</v>
      </c>
      <c r="S2404">
        <v>-122.29600000000001</v>
      </c>
      <c r="T2404">
        <v>37.825899999999997</v>
      </c>
    </row>
    <row r="2405" spans="1:20" x14ac:dyDescent="0.35">
      <c r="A2405" t="s">
        <v>4492</v>
      </c>
      <c r="B2405">
        <v>3300006517</v>
      </c>
      <c r="C2405">
        <v>2671749</v>
      </c>
      <c r="D2405">
        <v>27</v>
      </c>
      <c r="E2405">
        <v>182250</v>
      </c>
      <c r="F2405">
        <v>0</v>
      </c>
      <c r="G2405">
        <v>0</v>
      </c>
      <c r="H2405">
        <v>0</v>
      </c>
      <c r="I2405">
        <v>38</v>
      </c>
      <c r="J2405">
        <v>98.36</v>
      </c>
      <c r="K2405">
        <v>0</v>
      </c>
      <c r="L2405">
        <v>98.36</v>
      </c>
      <c r="M2405" t="s">
        <v>153</v>
      </c>
      <c r="N2405" t="s">
        <v>4493</v>
      </c>
      <c r="O2405" t="s">
        <v>4494</v>
      </c>
      <c r="P2405" t="s">
        <v>156</v>
      </c>
      <c r="Q2405" t="s">
        <v>157</v>
      </c>
      <c r="R2405" t="s">
        <v>156</v>
      </c>
      <c r="S2405">
        <v>-122.29600000000001</v>
      </c>
      <c r="T2405">
        <v>37.825899999999997</v>
      </c>
    </row>
    <row r="2406" spans="1:20" x14ac:dyDescent="0.35">
      <c r="A2406" t="s">
        <v>4495</v>
      </c>
      <c r="B2406">
        <v>3300028582</v>
      </c>
      <c r="C2406">
        <v>3662561</v>
      </c>
      <c r="D2406">
        <v>16</v>
      </c>
      <c r="E2406">
        <v>303050</v>
      </c>
      <c r="F2406">
        <v>1</v>
      </c>
      <c r="G2406">
        <v>1</v>
      </c>
      <c r="H2406">
        <v>1</v>
      </c>
      <c r="I2406">
        <v>28</v>
      </c>
      <c r="J2406">
        <v>67.319999999999993</v>
      </c>
      <c r="K2406">
        <v>0</v>
      </c>
      <c r="L2406">
        <v>67.319999999999993</v>
      </c>
      <c r="M2406" t="s">
        <v>153</v>
      </c>
      <c r="N2406" t="s">
        <v>4496</v>
      </c>
      <c r="O2406" t="s">
        <v>2490</v>
      </c>
      <c r="P2406" t="s">
        <v>156</v>
      </c>
      <c r="Q2406" t="s">
        <v>157</v>
      </c>
      <c r="R2406" t="s">
        <v>3394</v>
      </c>
      <c r="S2406">
        <v>-122.29</v>
      </c>
      <c r="T2406">
        <v>37.82</v>
      </c>
    </row>
    <row r="2407" spans="1:20" x14ac:dyDescent="0.35">
      <c r="A2407" t="s">
        <v>4497</v>
      </c>
      <c r="B2407">
        <v>3300028582</v>
      </c>
      <c r="C2407">
        <v>5067056</v>
      </c>
      <c r="D2407">
        <v>63</v>
      </c>
      <c r="E2407">
        <v>186030</v>
      </c>
      <c r="F2407">
        <v>1</v>
      </c>
      <c r="G2407">
        <v>1</v>
      </c>
      <c r="H2407">
        <v>1</v>
      </c>
      <c r="I2407">
        <v>48</v>
      </c>
      <c r="J2407">
        <v>96.62</v>
      </c>
      <c r="K2407">
        <v>2.93</v>
      </c>
      <c r="L2407">
        <v>81.97</v>
      </c>
      <c r="M2407" t="s">
        <v>183</v>
      </c>
      <c r="N2407" t="s">
        <v>3396</v>
      </c>
      <c r="O2407" t="s">
        <v>1101</v>
      </c>
      <c r="P2407" t="s">
        <v>156</v>
      </c>
      <c r="Q2407" t="s">
        <v>157</v>
      </c>
      <c r="R2407" t="s">
        <v>3394</v>
      </c>
      <c r="S2407">
        <v>-122.29</v>
      </c>
      <c r="T2407">
        <v>37.82</v>
      </c>
    </row>
    <row r="2408" spans="1:20" x14ac:dyDescent="0.35">
      <c r="A2408" t="s">
        <v>4498</v>
      </c>
      <c r="B2408">
        <v>3300028582</v>
      </c>
      <c r="C2408">
        <v>4635251</v>
      </c>
      <c r="D2408">
        <v>129</v>
      </c>
      <c r="E2408">
        <v>63173</v>
      </c>
      <c r="F2408">
        <v>0</v>
      </c>
      <c r="G2408">
        <v>5</v>
      </c>
      <c r="H2408">
        <v>0</v>
      </c>
      <c r="I2408">
        <v>71</v>
      </c>
      <c r="J2408">
        <v>97.33</v>
      </c>
      <c r="K2408">
        <v>2.39</v>
      </c>
      <c r="L2408">
        <v>85.38</v>
      </c>
      <c r="M2408" t="s">
        <v>153</v>
      </c>
      <c r="N2408" t="s">
        <v>3392</v>
      </c>
      <c r="O2408" t="s">
        <v>3393</v>
      </c>
      <c r="P2408" t="s">
        <v>156</v>
      </c>
      <c r="Q2408" t="s">
        <v>157</v>
      </c>
      <c r="R2408" t="s">
        <v>3394</v>
      </c>
      <c r="S2408">
        <v>-122.29</v>
      </c>
      <c r="T2408">
        <v>37.82</v>
      </c>
    </row>
    <row r="2409" spans="1:20" x14ac:dyDescent="0.35">
      <c r="A2409" t="s">
        <v>4499</v>
      </c>
      <c r="B2409">
        <v>3300028582</v>
      </c>
      <c r="C2409">
        <v>4221524</v>
      </c>
      <c r="D2409">
        <v>15</v>
      </c>
      <c r="E2409">
        <v>495391</v>
      </c>
      <c r="F2409">
        <v>0</v>
      </c>
      <c r="G2409">
        <v>0</v>
      </c>
      <c r="H2409">
        <v>0</v>
      </c>
      <c r="I2409">
        <v>33</v>
      </c>
      <c r="J2409">
        <v>61.74</v>
      </c>
      <c r="K2409">
        <v>0</v>
      </c>
      <c r="L2409">
        <v>61.74</v>
      </c>
      <c r="M2409" t="s">
        <v>153</v>
      </c>
      <c r="N2409" t="s">
        <v>4500</v>
      </c>
      <c r="O2409" t="s">
        <v>2994</v>
      </c>
      <c r="P2409" t="s">
        <v>156</v>
      </c>
      <c r="Q2409" t="s">
        <v>157</v>
      </c>
      <c r="R2409" t="s">
        <v>3394</v>
      </c>
      <c r="S2409">
        <v>-122.29</v>
      </c>
      <c r="T2409">
        <v>37.82</v>
      </c>
    </row>
    <row r="2410" spans="1:20" x14ac:dyDescent="0.35">
      <c r="A2410" t="s">
        <v>4501</v>
      </c>
      <c r="B2410">
        <v>3300028582</v>
      </c>
      <c r="C2410">
        <v>3847898</v>
      </c>
      <c r="D2410">
        <v>75</v>
      </c>
      <c r="E2410">
        <v>112197</v>
      </c>
      <c r="F2410">
        <v>0</v>
      </c>
      <c r="G2410">
        <v>0</v>
      </c>
      <c r="H2410">
        <v>3</v>
      </c>
      <c r="I2410">
        <v>41</v>
      </c>
      <c r="J2410">
        <v>97.48</v>
      </c>
      <c r="K2410">
        <v>2.75</v>
      </c>
      <c r="L2410">
        <v>83.73</v>
      </c>
      <c r="M2410" t="s">
        <v>153</v>
      </c>
      <c r="N2410" t="s">
        <v>3413</v>
      </c>
      <c r="O2410" t="s">
        <v>3414</v>
      </c>
      <c r="P2410" t="s">
        <v>156</v>
      </c>
      <c r="Q2410" t="s">
        <v>157</v>
      </c>
      <c r="R2410" t="s">
        <v>3394</v>
      </c>
      <c r="S2410">
        <v>-122.29</v>
      </c>
      <c r="T2410">
        <v>37.82</v>
      </c>
    </row>
    <row r="2411" spans="1:20" x14ac:dyDescent="0.35">
      <c r="A2411" t="s">
        <v>4502</v>
      </c>
      <c r="B2411">
        <v>3300028582</v>
      </c>
      <c r="C2411">
        <v>3766014</v>
      </c>
      <c r="D2411">
        <v>228</v>
      </c>
      <c r="E2411">
        <v>22963</v>
      </c>
      <c r="F2411">
        <v>2</v>
      </c>
      <c r="G2411">
        <v>2</v>
      </c>
      <c r="H2411">
        <v>2</v>
      </c>
      <c r="I2411">
        <v>40</v>
      </c>
      <c r="J2411">
        <v>93.1</v>
      </c>
      <c r="K2411">
        <v>1.1499999999999999</v>
      </c>
      <c r="L2411">
        <v>87.35</v>
      </c>
      <c r="M2411" t="s">
        <v>183</v>
      </c>
      <c r="N2411" t="s">
        <v>4503</v>
      </c>
      <c r="O2411" t="s">
        <v>4504</v>
      </c>
      <c r="P2411" t="s">
        <v>156</v>
      </c>
      <c r="Q2411" t="s">
        <v>157</v>
      </c>
      <c r="R2411" t="s">
        <v>3394</v>
      </c>
      <c r="S2411">
        <v>-122.29</v>
      </c>
      <c r="T2411">
        <v>37.82</v>
      </c>
    </row>
    <row r="2412" spans="1:20" x14ac:dyDescent="0.35">
      <c r="A2412" t="s">
        <v>4505</v>
      </c>
      <c r="B2412">
        <v>3300028582</v>
      </c>
      <c r="C2412">
        <v>3756477</v>
      </c>
      <c r="D2412">
        <v>21</v>
      </c>
      <c r="E2412">
        <v>371477</v>
      </c>
      <c r="F2412">
        <v>1</v>
      </c>
      <c r="G2412">
        <v>2</v>
      </c>
      <c r="H2412">
        <v>0</v>
      </c>
      <c r="I2412">
        <v>44</v>
      </c>
      <c r="J2412">
        <v>99.05</v>
      </c>
      <c r="K2412">
        <v>4.5199999999999996</v>
      </c>
      <c r="L2412">
        <v>76.45</v>
      </c>
      <c r="M2412" t="s">
        <v>153</v>
      </c>
      <c r="N2412" t="s">
        <v>3419</v>
      </c>
      <c r="O2412" t="s">
        <v>3420</v>
      </c>
      <c r="P2412" t="s">
        <v>156</v>
      </c>
      <c r="Q2412" t="s">
        <v>157</v>
      </c>
      <c r="R2412" t="s">
        <v>3394</v>
      </c>
      <c r="S2412">
        <v>-122.29</v>
      </c>
      <c r="T2412">
        <v>37.82</v>
      </c>
    </row>
    <row r="2413" spans="1:20" x14ac:dyDescent="0.35">
      <c r="A2413" t="s">
        <v>4506</v>
      </c>
      <c r="B2413">
        <v>3300028582</v>
      </c>
      <c r="C2413">
        <v>3631235</v>
      </c>
      <c r="D2413">
        <v>90</v>
      </c>
      <c r="E2413">
        <v>75629</v>
      </c>
      <c r="F2413">
        <v>2</v>
      </c>
      <c r="G2413">
        <v>2</v>
      </c>
      <c r="H2413">
        <v>2</v>
      </c>
      <c r="I2413">
        <v>54</v>
      </c>
      <c r="J2413">
        <v>97.17</v>
      </c>
      <c r="K2413">
        <v>1.71</v>
      </c>
      <c r="L2413">
        <v>88.62</v>
      </c>
      <c r="M2413" t="s">
        <v>183</v>
      </c>
      <c r="N2413" t="s">
        <v>4507</v>
      </c>
      <c r="O2413" t="s">
        <v>4508</v>
      </c>
      <c r="P2413" t="s">
        <v>156</v>
      </c>
      <c r="Q2413" t="s">
        <v>157</v>
      </c>
      <c r="R2413" t="s">
        <v>3394</v>
      </c>
      <c r="S2413">
        <v>-122.29</v>
      </c>
      <c r="T2413">
        <v>37.82</v>
      </c>
    </row>
    <row r="2414" spans="1:20" x14ac:dyDescent="0.35">
      <c r="A2414" t="s">
        <v>4509</v>
      </c>
      <c r="B2414">
        <v>3300028582</v>
      </c>
      <c r="C2414">
        <v>3470094</v>
      </c>
      <c r="D2414">
        <v>205</v>
      </c>
      <c r="E2414">
        <v>26696</v>
      </c>
      <c r="F2414">
        <v>0</v>
      </c>
      <c r="G2414">
        <v>1</v>
      </c>
      <c r="H2414">
        <v>0</v>
      </c>
      <c r="I2414">
        <v>44</v>
      </c>
      <c r="J2414">
        <v>95.86</v>
      </c>
      <c r="K2414">
        <v>1.78</v>
      </c>
      <c r="L2414">
        <v>86.96</v>
      </c>
      <c r="M2414" t="s">
        <v>153</v>
      </c>
      <c r="N2414" t="s">
        <v>3416</v>
      </c>
      <c r="O2414" t="s">
        <v>3417</v>
      </c>
      <c r="P2414" t="s">
        <v>156</v>
      </c>
      <c r="Q2414" t="s">
        <v>157</v>
      </c>
      <c r="R2414" t="s">
        <v>3394</v>
      </c>
      <c r="S2414">
        <v>-122.29</v>
      </c>
      <c r="T2414">
        <v>37.82</v>
      </c>
    </row>
    <row r="2415" spans="1:20" x14ac:dyDescent="0.35">
      <c r="A2415" t="s">
        <v>4510</v>
      </c>
      <c r="B2415">
        <v>3300028582</v>
      </c>
      <c r="C2415">
        <v>1363564</v>
      </c>
      <c r="D2415">
        <v>240</v>
      </c>
      <c r="E2415">
        <v>5794</v>
      </c>
      <c r="F2415">
        <v>0</v>
      </c>
      <c r="G2415">
        <v>0</v>
      </c>
      <c r="H2415">
        <v>0</v>
      </c>
      <c r="I2415">
        <v>11</v>
      </c>
      <c r="J2415">
        <v>63.11</v>
      </c>
      <c r="K2415">
        <v>0.67</v>
      </c>
      <c r="L2415">
        <v>59.76</v>
      </c>
      <c r="M2415" t="s">
        <v>153</v>
      </c>
      <c r="N2415" t="s">
        <v>4511</v>
      </c>
      <c r="O2415" t="s">
        <v>212</v>
      </c>
      <c r="P2415" t="s">
        <v>156</v>
      </c>
      <c r="Q2415" t="s">
        <v>157</v>
      </c>
      <c r="R2415" t="s">
        <v>3394</v>
      </c>
      <c r="S2415">
        <v>-122.29</v>
      </c>
      <c r="T2415">
        <v>37.82</v>
      </c>
    </row>
    <row r="2416" spans="1:20" x14ac:dyDescent="0.35">
      <c r="A2416" t="s">
        <v>4512</v>
      </c>
      <c r="B2416">
        <v>3300028582</v>
      </c>
      <c r="C2416">
        <v>1353945</v>
      </c>
      <c r="D2416">
        <v>15</v>
      </c>
      <c r="E2416">
        <v>132411</v>
      </c>
      <c r="F2416">
        <v>0</v>
      </c>
      <c r="G2416">
        <v>1</v>
      </c>
      <c r="H2416">
        <v>0</v>
      </c>
      <c r="I2416">
        <v>36</v>
      </c>
      <c r="J2416">
        <v>58.88</v>
      </c>
      <c r="K2416">
        <v>0.9</v>
      </c>
      <c r="L2416">
        <v>54.38</v>
      </c>
      <c r="M2416" t="s">
        <v>153</v>
      </c>
      <c r="N2416" t="s">
        <v>4513</v>
      </c>
      <c r="O2416" t="s">
        <v>4514</v>
      </c>
      <c r="P2416" t="s">
        <v>156</v>
      </c>
      <c r="Q2416" t="s">
        <v>157</v>
      </c>
      <c r="R2416" t="s">
        <v>3394</v>
      </c>
      <c r="S2416">
        <v>-122.29</v>
      </c>
      <c r="T2416">
        <v>37.82</v>
      </c>
    </row>
    <row r="2417" spans="1:20" x14ac:dyDescent="0.35">
      <c r="A2417" t="s">
        <v>4515</v>
      </c>
      <c r="B2417">
        <v>3300028582</v>
      </c>
      <c r="C2417">
        <v>2179741</v>
      </c>
      <c r="D2417">
        <v>141</v>
      </c>
      <c r="E2417">
        <v>23677</v>
      </c>
      <c r="F2417">
        <v>0</v>
      </c>
      <c r="G2417">
        <v>0</v>
      </c>
      <c r="H2417">
        <v>1</v>
      </c>
      <c r="I2417">
        <v>38</v>
      </c>
      <c r="J2417">
        <v>94.51</v>
      </c>
      <c r="K2417">
        <v>2.11</v>
      </c>
      <c r="L2417">
        <v>83.96</v>
      </c>
      <c r="M2417" t="s">
        <v>153</v>
      </c>
      <c r="N2417" t="s">
        <v>4516</v>
      </c>
      <c r="O2417" t="s">
        <v>4517</v>
      </c>
      <c r="P2417" t="s">
        <v>156</v>
      </c>
      <c r="Q2417" t="s">
        <v>157</v>
      </c>
      <c r="R2417" t="s">
        <v>3394</v>
      </c>
      <c r="S2417">
        <v>-122.29</v>
      </c>
      <c r="T2417">
        <v>37.82</v>
      </c>
    </row>
    <row r="2418" spans="1:20" x14ac:dyDescent="0.35">
      <c r="A2418" t="s">
        <v>4518</v>
      </c>
      <c r="B2418">
        <v>3300028582</v>
      </c>
      <c r="C2418">
        <v>2245395</v>
      </c>
      <c r="D2418">
        <v>22</v>
      </c>
      <c r="E2418">
        <v>125768</v>
      </c>
      <c r="F2418">
        <v>1</v>
      </c>
      <c r="G2418">
        <v>0</v>
      </c>
      <c r="H2418">
        <v>0</v>
      </c>
      <c r="I2418">
        <v>44</v>
      </c>
      <c r="J2418">
        <v>100</v>
      </c>
      <c r="K2418">
        <v>0</v>
      </c>
      <c r="L2418">
        <v>100</v>
      </c>
      <c r="M2418" t="s">
        <v>153</v>
      </c>
      <c r="N2418" t="s">
        <v>4519</v>
      </c>
      <c r="O2418" t="s">
        <v>4520</v>
      </c>
      <c r="P2418" t="s">
        <v>156</v>
      </c>
      <c r="Q2418" t="s">
        <v>157</v>
      </c>
      <c r="R2418" t="s">
        <v>3394</v>
      </c>
      <c r="S2418">
        <v>-122.29</v>
      </c>
      <c r="T2418">
        <v>37.82</v>
      </c>
    </row>
    <row r="2419" spans="1:20" x14ac:dyDescent="0.35">
      <c r="A2419" t="s">
        <v>4521</v>
      </c>
      <c r="B2419">
        <v>3300028582</v>
      </c>
      <c r="C2419">
        <v>2333084</v>
      </c>
      <c r="D2419">
        <v>36</v>
      </c>
      <c r="E2419">
        <v>100941</v>
      </c>
      <c r="F2419">
        <v>0</v>
      </c>
      <c r="G2419">
        <v>2</v>
      </c>
      <c r="H2419">
        <v>0</v>
      </c>
      <c r="I2419">
        <v>34</v>
      </c>
      <c r="J2419">
        <v>90.57</v>
      </c>
      <c r="K2419">
        <v>1.87</v>
      </c>
      <c r="L2419">
        <v>81.22</v>
      </c>
      <c r="M2419" t="s">
        <v>153</v>
      </c>
      <c r="N2419" t="s">
        <v>4522</v>
      </c>
      <c r="O2419" t="s">
        <v>4523</v>
      </c>
      <c r="P2419" t="s">
        <v>156</v>
      </c>
      <c r="Q2419" t="s">
        <v>157</v>
      </c>
      <c r="R2419" t="s">
        <v>3394</v>
      </c>
      <c r="S2419">
        <v>-122.29</v>
      </c>
      <c r="T2419">
        <v>37.82</v>
      </c>
    </row>
    <row r="2420" spans="1:20" x14ac:dyDescent="0.35">
      <c r="A2420" t="s">
        <v>4524</v>
      </c>
      <c r="B2420">
        <v>3300028582</v>
      </c>
      <c r="C2420">
        <v>1929844</v>
      </c>
      <c r="D2420">
        <v>21</v>
      </c>
      <c r="E2420">
        <v>138967</v>
      </c>
      <c r="F2420">
        <v>0</v>
      </c>
      <c r="G2420">
        <v>0</v>
      </c>
      <c r="H2420">
        <v>0</v>
      </c>
      <c r="I2420">
        <v>46</v>
      </c>
      <c r="J2420">
        <v>95.51</v>
      </c>
      <c r="K2420">
        <v>0.1</v>
      </c>
      <c r="L2420">
        <v>95.01</v>
      </c>
      <c r="M2420" t="s">
        <v>153</v>
      </c>
      <c r="N2420" t="s">
        <v>3422</v>
      </c>
      <c r="O2420" t="s">
        <v>3002</v>
      </c>
      <c r="P2420" t="s">
        <v>156</v>
      </c>
      <c r="Q2420" t="s">
        <v>157</v>
      </c>
      <c r="R2420" t="s">
        <v>3394</v>
      </c>
      <c r="S2420">
        <v>-122.29</v>
      </c>
      <c r="T2420">
        <v>37.82</v>
      </c>
    </row>
    <row r="2421" spans="1:20" x14ac:dyDescent="0.35">
      <c r="A2421" t="s">
        <v>4525</v>
      </c>
      <c r="B2421">
        <v>3300028582</v>
      </c>
      <c r="C2421">
        <v>2350345</v>
      </c>
      <c r="D2421">
        <v>4</v>
      </c>
      <c r="E2421">
        <v>797982</v>
      </c>
      <c r="F2421">
        <v>3</v>
      </c>
      <c r="G2421">
        <v>4</v>
      </c>
      <c r="H2421">
        <v>1</v>
      </c>
      <c r="I2421">
        <v>43</v>
      </c>
      <c r="J2421">
        <v>100</v>
      </c>
      <c r="K2421">
        <v>0.25</v>
      </c>
      <c r="L2421">
        <v>98.75</v>
      </c>
      <c r="M2421" t="s">
        <v>183</v>
      </c>
      <c r="N2421" t="s">
        <v>4526</v>
      </c>
      <c r="O2421" t="s">
        <v>4527</v>
      </c>
      <c r="P2421" t="s">
        <v>156</v>
      </c>
      <c r="Q2421" t="s">
        <v>157</v>
      </c>
      <c r="R2421" t="s">
        <v>3394</v>
      </c>
      <c r="S2421">
        <v>-122.29</v>
      </c>
      <c r="T2421">
        <v>37.82</v>
      </c>
    </row>
    <row r="2422" spans="1:20" x14ac:dyDescent="0.35">
      <c r="A2422" t="s">
        <v>4528</v>
      </c>
      <c r="B2422">
        <v>3300028582</v>
      </c>
      <c r="C2422">
        <v>2439908</v>
      </c>
      <c r="D2422">
        <v>16</v>
      </c>
      <c r="E2422">
        <v>281843</v>
      </c>
      <c r="F2422">
        <v>1</v>
      </c>
      <c r="G2422">
        <v>0</v>
      </c>
      <c r="H2422">
        <v>0</v>
      </c>
      <c r="I2422">
        <v>41</v>
      </c>
      <c r="J2422">
        <v>94.29</v>
      </c>
      <c r="K2422">
        <v>0.48</v>
      </c>
      <c r="L2422">
        <v>91.89</v>
      </c>
      <c r="M2422" t="s">
        <v>153</v>
      </c>
      <c r="N2422" t="s">
        <v>4529</v>
      </c>
      <c r="O2422" t="s">
        <v>4530</v>
      </c>
      <c r="P2422" t="s">
        <v>156</v>
      </c>
      <c r="Q2422" t="s">
        <v>157</v>
      </c>
      <c r="R2422" t="s">
        <v>3394</v>
      </c>
      <c r="S2422">
        <v>-122.29</v>
      </c>
      <c r="T2422">
        <v>37.82</v>
      </c>
    </row>
    <row r="2423" spans="1:20" x14ac:dyDescent="0.35">
      <c r="A2423" t="s">
        <v>4531</v>
      </c>
      <c r="B2423">
        <v>3300028582</v>
      </c>
      <c r="C2423">
        <v>3312956</v>
      </c>
      <c r="D2423">
        <v>69</v>
      </c>
      <c r="E2423">
        <v>82513</v>
      </c>
      <c r="F2423">
        <v>2</v>
      </c>
      <c r="G2423">
        <v>1</v>
      </c>
      <c r="H2423">
        <v>1</v>
      </c>
      <c r="I2423">
        <v>40</v>
      </c>
      <c r="J2423">
        <v>98.73</v>
      </c>
      <c r="K2423">
        <v>1.9</v>
      </c>
      <c r="L2423">
        <v>89.23</v>
      </c>
      <c r="M2423" t="s">
        <v>183</v>
      </c>
      <c r="N2423" t="s">
        <v>4532</v>
      </c>
      <c r="O2423" t="s">
        <v>2773</v>
      </c>
      <c r="P2423" t="s">
        <v>156</v>
      </c>
      <c r="Q2423" t="s">
        <v>157</v>
      </c>
      <c r="R2423" t="s">
        <v>3394</v>
      </c>
      <c r="S2423">
        <v>-122.29</v>
      </c>
      <c r="T2423">
        <v>37.82</v>
      </c>
    </row>
    <row r="2424" spans="1:20" x14ac:dyDescent="0.35">
      <c r="A2424" t="s">
        <v>4533</v>
      </c>
      <c r="B2424">
        <v>3300028582</v>
      </c>
      <c r="C2424">
        <v>2986552</v>
      </c>
      <c r="D2424">
        <v>93</v>
      </c>
      <c r="E2424">
        <v>49935</v>
      </c>
      <c r="F2424">
        <v>0</v>
      </c>
      <c r="G2424">
        <v>0</v>
      </c>
      <c r="H2424">
        <v>0</v>
      </c>
      <c r="I2424">
        <v>42</v>
      </c>
      <c r="J2424">
        <v>99.41</v>
      </c>
      <c r="K2424">
        <v>0</v>
      </c>
      <c r="L2424">
        <v>99.41</v>
      </c>
      <c r="M2424" t="s">
        <v>153</v>
      </c>
      <c r="N2424" t="s">
        <v>3407</v>
      </c>
      <c r="O2424" t="s">
        <v>3408</v>
      </c>
      <c r="P2424" t="s">
        <v>156</v>
      </c>
      <c r="Q2424" t="s">
        <v>157</v>
      </c>
      <c r="R2424" t="s">
        <v>3394</v>
      </c>
      <c r="S2424">
        <v>-122.29</v>
      </c>
      <c r="T2424">
        <v>37.82</v>
      </c>
    </row>
    <row r="2425" spans="1:20" x14ac:dyDescent="0.35">
      <c r="A2425" t="s">
        <v>4534</v>
      </c>
      <c r="B2425">
        <v>3300028582</v>
      </c>
      <c r="C2425">
        <v>3266965</v>
      </c>
      <c r="D2425">
        <v>27</v>
      </c>
      <c r="E2425">
        <v>178170</v>
      </c>
      <c r="F2425">
        <v>0</v>
      </c>
      <c r="G2425">
        <v>1</v>
      </c>
      <c r="H2425">
        <v>0</v>
      </c>
      <c r="I2425">
        <v>44</v>
      </c>
      <c r="J2425">
        <v>98.78</v>
      </c>
      <c r="K2425">
        <v>2.2999999999999998</v>
      </c>
      <c r="L2425">
        <v>87.28</v>
      </c>
      <c r="M2425" t="s">
        <v>153</v>
      </c>
      <c r="N2425" t="s">
        <v>3410</v>
      </c>
      <c r="O2425" t="s">
        <v>3411</v>
      </c>
      <c r="P2425" t="s">
        <v>156</v>
      </c>
      <c r="Q2425" t="s">
        <v>157</v>
      </c>
      <c r="R2425" t="s">
        <v>3394</v>
      </c>
      <c r="S2425">
        <v>-122.29</v>
      </c>
      <c r="T2425">
        <v>37.82</v>
      </c>
    </row>
    <row r="2426" spans="1:20" x14ac:dyDescent="0.35">
      <c r="A2426" t="s">
        <v>4535</v>
      </c>
      <c r="B2426">
        <v>3300028582</v>
      </c>
      <c r="C2426">
        <v>2710349</v>
      </c>
      <c r="D2426">
        <v>227</v>
      </c>
      <c r="E2426">
        <v>14246</v>
      </c>
      <c r="F2426">
        <v>0</v>
      </c>
      <c r="G2426">
        <v>2</v>
      </c>
      <c r="H2426">
        <v>0</v>
      </c>
      <c r="I2426">
        <v>40</v>
      </c>
      <c r="J2426">
        <v>89.95</v>
      </c>
      <c r="K2426">
        <v>0.56999999999999995</v>
      </c>
      <c r="L2426">
        <v>87.1</v>
      </c>
      <c r="M2426" t="s">
        <v>153</v>
      </c>
      <c r="N2426" t="s">
        <v>4536</v>
      </c>
      <c r="O2426" t="s">
        <v>3642</v>
      </c>
      <c r="P2426" t="s">
        <v>156</v>
      </c>
      <c r="Q2426" t="s">
        <v>157</v>
      </c>
      <c r="R2426" t="s">
        <v>3394</v>
      </c>
      <c r="S2426">
        <v>-122.29</v>
      </c>
      <c r="T2426">
        <v>37.82</v>
      </c>
    </row>
    <row r="2427" spans="1:20" x14ac:dyDescent="0.35">
      <c r="A2427" t="s">
        <v>4537</v>
      </c>
      <c r="B2427">
        <v>3300028582</v>
      </c>
      <c r="C2427">
        <v>2594129</v>
      </c>
      <c r="D2427">
        <v>63</v>
      </c>
      <c r="E2427">
        <v>87061</v>
      </c>
      <c r="F2427">
        <v>0</v>
      </c>
      <c r="G2427">
        <v>2</v>
      </c>
      <c r="H2427">
        <v>0</v>
      </c>
      <c r="I2427">
        <v>41</v>
      </c>
      <c r="J2427">
        <v>98.1</v>
      </c>
      <c r="K2427">
        <v>0.79</v>
      </c>
      <c r="L2427">
        <v>94.15</v>
      </c>
      <c r="M2427" t="s">
        <v>153</v>
      </c>
      <c r="N2427" t="s">
        <v>3401</v>
      </c>
      <c r="O2427" t="s">
        <v>3402</v>
      </c>
      <c r="P2427" t="s">
        <v>156</v>
      </c>
      <c r="Q2427" t="s">
        <v>157</v>
      </c>
      <c r="R2427" t="s">
        <v>3394</v>
      </c>
      <c r="S2427">
        <v>-122.29</v>
      </c>
      <c r="T2427">
        <v>37.82</v>
      </c>
    </row>
    <row r="2428" spans="1:20" x14ac:dyDescent="0.35">
      <c r="A2428" t="s">
        <v>4538</v>
      </c>
      <c r="B2428">
        <v>3300000501</v>
      </c>
      <c r="C2428">
        <v>1615352</v>
      </c>
      <c r="D2428">
        <v>290</v>
      </c>
      <c r="E2428">
        <v>5713</v>
      </c>
      <c r="F2428">
        <v>0</v>
      </c>
      <c r="G2428">
        <v>1</v>
      </c>
      <c r="H2428">
        <v>0</v>
      </c>
      <c r="I2428">
        <v>28</v>
      </c>
      <c r="J2428">
        <v>61.76</v>
      </c>
      <c r="K2428">
        <v>0</v>
      </c>
      <c r="L2428">
        <v>61.76</v>
      </c>
      <c r="M2428" t="s">
        <v>153</v>
      </c>
      <c r="N2428" t="s">
        <v>4539</v>
      </c>
      <c r="O2428" t="s">
        <v>4540</v>
      </c>
      <c r="P2428" t="s">
        <v>156</v>
      </c>
      <c r="Q2428" t="s">
        <v>557</v>
      </c>
      <c r="R2428" t="s">
        <v>698</v>
      </c>
      <c r="S2428">
        <v>-110.667</v>
      </c>
      <c r="T2428">
        <v>50.033299999999997</v>
      </c>
    </row>
    <row r="2429" spans="1:20" x14ac:dyDescent="0.35">
      <c r="A2429" t="s">
        <v>4541</v>
      </c>
      <c r="B2429">
        <v>3300000501</v>
      </c>
      <c r="C2429">
        <v>1663530</v>
      </c>
      <c r="D2429">
        <v>227</v>
      </c>
      <c r="E2429">
        <v>8526</v>
      </c>
      <c r="F2429">
        <v>0</v>
      </c>
      <c r="G2429">
        <v>2</v>
      </c>
      <c r="H2429">
        <v>0</v>
      </c>
      <c r="I2429">
        <v>27</v>
      </c>
      <c r="J2429">
        <v>72.09</v>
      </c>
      <c r="K2429">
        <v>0</v>
      </c>
      <c r="L2429">
        <v>72.09</v>
      </c>
      <c r="M2429" t="s">
        <v>153</v>
      </c>
      <c r="N2429" t="s">
        <v>4542</v>
      </c>
      <c r="O2429" t="s">
        <v>4543</v>
      </c>
      <c r="P2429" t="s">
        <v>156</v>
      </c>
      <c r="Q2429" t="s">
        <v>557</v>
      </c>
      <c r="R2429" t="s">
        <v>698</v>
      </c>
      <c r="S2429">
        <v>-110.667</v>
      </c>
      <c r="T2429">
        <v>50.033299999999997</v>
      </c>
    </row>
    <row r="2430" spans="1:20" x14ac:dyDescent="0.35">
      <c r="A2430" t="s">
        <v>4544</v>
      </c>
      <c r="B2430">
        <v>3300014961</v>
      </c>
      <c r="C2430">
        <v>1520123</v>
      </c>
      <c r="D2430">
        <v>241</v>
      </c>
      <c r="E2430">
        <v>6573</v>
      </c>
      <c r="F2430">
        <v>0</v>
      </c>
      <c r="G2430">
        <v>0</v>
      </c>
      <c r="H2430">
        <v>0</v>
      </c>
      <c r="I2430">
        <v>12</v>
      </c>
      <c r="J2430">
        <v>71.11</v>
      </c>
      <c r="K2430">
        <v>3.46</v>
      </c>
      <c r="L2430">
        <v>53.81</v>
      </c>
      <c r="M2430" t="s">
        <v>153</v>
      </c>
      <c r="N2430" t="s">
        <v>4545</v>
      </c>
      <c r="O2430" t="s">
        <v>4546</v>
      </c>
      <c r="P2430" t="s">
        <v>156</v>
      </c>
      <c r="Q2430" t="s">
        <v>557</v>
      </c>
      <c r="R2430" t="s">
        <v>156</v>
      </c>
      <c r="S2430">
        <v>8</v>
      </c>
      <c r="T2430">
        <v>48</v>
      </c>
    </row>
    <row r="2431" spans="1:20" x14ac:dyDescent="0.35">
      <c r="A2431" t="s">
        <v>4547</v>
      </c>
      <c r="B2431">
        <v>3300014961</v>
      </c>
      <c r="C2431">
        <v>2103045</v>
      </c>
      <c r="D2431">
        <v>81</v>
      </c>
      <c r="E2431">
        <v>43594</v>
      </c>
      <c r="F2431">
        <v>0</v>
      </c>
      <c r="G2431">
        <v>1</v>
      </c>
      <c r="H2431">
        <v>0</v>
      </c>
      <c r="I2431">
        <v>39</v>
      </c>
      <c r="J2431">
        <v>99.33</v>
      </c>
      <c r="K2431">
        <v>1.01</v>
      </c>
      <c r="L2431">
        <v>94.28</v>
      </c>
      <c r="M2431" t="s">
        <v>153</v>
      </c>
      <c r="N2431" t="s">
        <v>4548</v>
      </c>
      <c r="O2431" t="s">
        <v>4549</v>
      </c>
      <c r="P2431" t="s">
        <v>156</v>
      </c>
      <c r="Q2431" t="s">
        <v>557</v>
      </c>
      <c r="R2431" t="s">
        <v>156</v>
      </c>
      <c r="S2431">
        <v>8</v>
      </c>
      <c r="T2431">
        <v>48</v>
      </c>
    </row>
    <row r="2432" spans="1:20" x14ac:dyDescent="0.35">
      <c r="A2432" t="s">
        <v>4550</v>
      </c>
      <c r="B2432">
        <v>3300014961</v>
      </c>
      <c r="C2432">
        <v>2375906</v>
      </c>
      <c r="D2432">
        <v>296</v>
      </c>
      <c r="E2432">
        <v>9534</v>
      </c>
      <c r="F2432">
        <v>1</v>
      </c>
      <c r="G2432">
        <v>1</v>
      </c>
      <c r="H2432">
        <v>1</v>
      </c>
      <c r="I2432">
        <v>40</v>
      </c>
      <c r="J2432">
        <v>74.14</v>
      </c>
      <c r="K2432">
        <v>0</v>
      </c>
      <c r="L2432">
        <v>74.14</v>
      </c>
      <c r="M2432" t="s">
        <v>153</v>
      </c>
      <c r="N2432" t="s">
        <v>4551</v>
      </c>
      <c r="O2432" t="s">
        <v>4552</v>
      </c>
      <c r="P2432" t="s">
        <v>156</v>
      </c>
      <c r="Q2432" t="s">
        <v>557</v>
      </c>
      <c r="R2432" t="s">
        <v>156</v>
      </c>
      <c r="S2432">
        <v>8</v>
      </c>
      <c r="T2432">
        <v>48</v>
      </c>
    </row>
    <row r="2433" spans="1:20" x14ac:dyDescent="0.35">
      <c r="A2433" t="s">
        <v>4553</v>
      </c>
      <c r="B2433">
        <v>3300014961</v>
      </c>
      <c r="C2433">
        <v>2378200</v>
      </c>
      <c r="D2433">
        <v>115</v>
      </c>
      <c r="E2433">
        <v>30363</v>
      </c>
      <c r="F2433">
        <v>0</v>
      </c>
      <c r="G2433">
        <v>0</v>
      </c>
      <c r="H2433">
        <v>3</v>
      </c>
      <c r="I2433">
        <v>38</v>
      </c>
      <c r="J2433">
        <v>97.42</v>
      </c>
      <c r="K2433">
        <v>0.05</v>
      </c>
      <c r="L2433">
        <v>97.17</v>
      </c>
      <c r="M2433" t="s">
        <v>153</v>
      </c>
      <c r="N2433" t="s">
        <v>4554</v>
      </c>
      <c r="O2433" t="s">
        <v>4555</v>
      </c>
      <c r="P2433" t="s">
        <v>156</v>
      </c>
      <c r="Q2433" t="s">
        <v>557</v>
      </c>
      <c r="R2433" t="s">
        <v>156</v>
      </c>
      <c r="S2433">
        <v>8</v>
      </c>
      <c r="T2433">
        <v>48</v>
      </c>
    </row>
    <row r="2434" spans="1:20" x14ac:dyDescent="0.35">
      <c r="A2434" t="s">
        <v>4556</v>
      </c>
      <c r="B2434">
        <v>3300014961</v>
      </c>
      <c r="C2434">
        <v>3457822</v>
      </c>
      <c r="D2434">
        <v>199</v>
      </c>
      <c r="E2434">
        <v>28274</v>
      </c>
      <c r="F2434">
        <v>1</v>
      </c>
      <c r="G2434">
        <v>0</v>
      </c>
      <c r="H2434">
        <v>0</v>
      </c>
      <c r="I2434">
        <v>53</v>
      </c>
      <c r="J2434">
        <v>97.45</v>
      </c>
      <c r="K2434">
        <v>1.79</v>
      </c>
      <c r="L2434">
        <v>88.5</v>
      </c>
      <c r="M2434" t="s">
        <v>153</v>
      </c>
      <c r="N2434" t="s">
        <v>4557</v>
      </c>
      <c r="O2434" t="s">
        <v>4558</v>
      </c>
      <c r="P2434" t="s">
        <v>156</v>
      </c>
      <c r="Q2434" t="s">
        <v>557</v>
      </c>
      <c r="R2434" t="s">
        <v>156</v>
      </c>
      <c r="S2434">
        <v>8</v>
      </c>
      <c r="T2434">
        <v>48</v>
      </c>
    </row>
    <row r="2435" spans="1:20" x14ac:dyDescent="0.35">
      <c r="A2435" t="s">
        <v>4559</v>
      </c>
      <c r="B2435">
        <v>3300014961</v>
      </c>
      <c r="C2435">
        <v>4288443</v>
      </c>
      <c r="D2435">
        <v>207</v>
      </c>
      <c r="E2435">
        <v>43750</v>
      </c>
      <c r="F2435">
        <v>0</v>
      </c>
      <c r="G2435">
        <v>0</v>
      </c>
      <c r="H2435">
        <v>0</v>
      </c>
      <c r="I2435">
        <v>54</v>
      </c>
      <c r="J2435">
        <v>98.79</v>
      </c>
      <c r="K2435">
        <v>4.71</v>
      </c>
      <c r="L2435">
        <v>75.239999999999995</v>
      </c>
      <c r="M2435" t="s">
        <v>153</v>
      </c>
      <c r="N2435" t="s">
        <v>4560</v>
      </c>
      <c r="O2435" t="s">
        <v>2729</v>
      </c>
      <c r="P2435" t="s">
        <v>156</v>
      </c>
      <c r="Q2435" t="s">
        <v>557</v>
      </c>
      <c r="R2435" t="s">
        <v>156</v>
      </c>
      <c r="S2435">
        <v>8</v>
      </c>
      <c r="T2435">
        <v>48</v>
      </c>
    </row>
    <row r="2436" spans="1:20" x14ac:dyDescent="0.35">
      <c r="A2436" t="s">
        <v>4561</v>
      </c>
      <c r="B2436">
        <v>3300029252</v>
      </c>
      <c r="C2436">
        <v>1909450</v>
      </c>
      <c r="D2436">
        <v>201</v>
      </c>
      <c r="E2436">
        <v>11797</v>
      </c>
      <c r="F2436">
        <v>0</v>
      </c>
      <c r="G2436">
        <v>0</v>
      </c>
      <c r="H2436">
        <v>0</v>
      </c>
      <c r="I2436">
        <v>37</v>
      </c>
      <c r="J2436">
        <v>88.59</v>
      </c>
      <c r="K2436">
        <v>0</v>
      </c>
      <c r="L2436">
        <v>88.59</v>
      </c>
      <c r="M2436" t="s">
        <v>153</v>
      </c>
      <c r="N2436" t="s">
        <v>1080</v>
      </c>
      <c r="O2436" t="s">
        <v>1081</v>
      </c>
      <c r="P2436" t="s">
        <v>156</v>
      </c>
      <c r="Q2436" t="s">
        <v>557</v>
      </c>
      <c r="R2436" t="s">
        <v>1967</v>
      </c>
      <c r="S2436">
        <v>18.1084</v>
      </c>
      <c r="T2436">
        <v>59.310699999999997</v>
      </c>
    </row>
    <row r="2437" spans="1:20" x14ac:dyDescent="0.35">
      <c r="A2437" t="s">
        <v>4562</v>
      </c>
      <c r="B2437">
        <v>3300029252</v>
      </c>
      <c r="C2437">
        <v>3049076</v>
      </c>
      <c r="D2437">
        <v>136</v>
      </c>
      <c r="E2437">
        <v>48915</v>
      </c>
      <c r="F2437">
        <v>1</v>
      </c>
      <c r="G2437">
        <v>1</v>
      </c>
      <c r="H2437">
        <v>1</v>
      </c>
      <c r="I2437">
        <v>43</v>
      </c>
      <c r="J2437">
        <v>94.27</v>
      </c>
      <c r="K2437">
        <v>3.35</v>
      </c>
      <c r="L2437">
        <v>77.52</v>
      </c>
      <c r="M2437" t="s">
        <v>183</v>
      </c>
      <c r="N2437" t="s">
        <v>1922</v>
      </c>
      <c r="O2437" t="s">
        <v>238</v>
      </c>
      <c r="P2437" t="s">
        <v>156</v>
      </c>
      <c r="Q2437" t="s">
        <v>557</v>
      </c>
      <c r="R2437" t="s">
        <v>1967</v>
      </c>
      <c r="S2437">
        <v>18.1084</v>
      </c>
      <c r="T2437">
        <v>59.310699999999997</v>
      </c>
    </row>
    <row r="2438" spans="1:20" x14ac:dyDescent="0.35">
      <c r="A2438" t="s">
        <v>4563</v>
      </c>
      <c r="B2438">
        <v>3300029252</v>
      </c>
      <c r="C2438">
        <v>3252337</v>
      </c>
      <c r="D2438">
        <v>211</v>
      </c>
      <c r="E2438">
        <v>22494</v>
      </c>
      <c r="F2438">
        <v>0</v>
      </c>
      <c r="G2438">
        <v>1</v>
      </c>
      <c r="H2438">
        <v>1</v>
      </c>
      <c r="I2438">
        <v>38</v>
      </c>
      <c r="J2438">
        <v>91.71</v>
      </c>
      <c r="K2438">
        <v>3.92</v>
      </c>
      <c r="L2438">
        <v>72.11</v>
      </c>
      <c r="M2438" t="s">
        <v>153</v>
      </c>
      <c r="N2438" t="s">
        <v>1298</v>
      </c>
      <c r="O2438" t="s">
        <v>1299</v>
      </c>
      <c r="P2438" t="s">
        <v>156</v>
      </c>
      <c r="Q2438" t="s">
        <v>557</v>
      </c>
      <c r="R2438" t="s">
        <v>1967</v>
      </c>
      <c r="S2438">
        <v>18.1084</v>
      </c>
      <c r="T2438">
        <v>59.310699999999997</v>
      </c>
    </row>
    <row r="2439" spans="1:20" x14ac:dyDescent="0.35">
      <c r="A2439" t="s">
        <v>4564</v>
      </c>
      <c r="B2439">
        <v>3300029252</v>
      </c>
      <c r="C2439">
        <v>2551873</v>
      </c>
      <c r="D2439">
        <v>217</v>
      </c>
      <c r="E2439">
        <v>16347</v>
      </c>
      <c r="F2439">
        <v>0</v>
      </c>
      <c r="G2439">
        <v>0</v>
      </c>
      <c r="H2439">
        <v>0</v>
      </c>
      <c r="I2439">
        <v>29</v>
      </c>
      <c r="J2439">
        <v>86.36</v>
      </c>
      <c r="K2439">
        <v>5</v>
      </c>
      <c r="L2439">
        <v>61.36</v>
      </c>
      <c r="M2439" t="s">
        <v>153</v>
      </c>
      <c r="N2439" t="s">
        <v>1969</v>
      </c>
      <c r="O2439" t="s">
        <v>1454</v>
      </c>
      <c r="P2439" t="s">
        <v>156</v>
      </c>
      <c r="Q2439" t="s">
        <v>557</v>
      </c>
      <c r="R2439" t="s">
        <v>1967</v>
      </c>
      <c r="S2439">
        <v>18.1084</v>
      </c>
      <c r="T2439">
        <v>59.310699999999997</v>
      </c>
    </row>
    <row r="2440" spans="1:20" x14ac:dyDescent="0.35">
      <c r="A2440" t="s">
        <v>4565</v>
      </c>
      <c r="B2440">
        <v>3300029252</v>
      </c>
      <c r="C2440">
        <v>2365409</v>
      </c>
      <c r="D2440">
        <v>461</v>
      </c>
      <c r="E2440">
        <v>5247</v>
      </c>
      <c r="F2440">
        <v>0</v>
      </c>
      <c r="G2440">
        <v>0</v>
      </c>
      <c r="H2440">
        <v>0</v>
      </c>
      <c r="I2440">
        <v>19</v>
      </c>
      <c r="J2440">
        <v>60.7</v>
      </c>
      <c r="K2440">
        <v>1.1000000000000001</v>
      </c>
      <c r="L2440">
        <v>55.2</v>
      </c>
      <c r="M2440" t="s">
        <v>153</v>
      </c>
      <c r="N2440" t="s">
        <v>4566</v>
      </c>
      <c r="O2440" t="s">
        <v>1434</v>
      </c>
      <c r="P2440" t="s">
        <v>156</v>
      </c>
      <c r="Q2440" t="s">
        <v>557</v>
      </c>
      <c r="R2440" t="s">
        <v>1967</v>
      </c>
      <c r="S2440">
        <v>18.1084</v>
      </c>
      <c r="T2440">
        <v>59.310699999999997</v>
      </c>
    </row>
    <row r="2441" spans="1:20" x14ac:dyDescent="0.35">
      <c r="A2441" t="s">
        <v>4567</v>
      </c>
      <c r="B2441">
        <v>3300029252</v>
      </c>
      <c r="C2441">
        <v>2409196</v>
      </c>
      <c r="D2441">
        <v>72</v>
      </c>
      <c r="E2441">
        <v>78826</v>
      </c>
      <c r="F2441">
        <v>1</v>
      </c>
      <c r="G2441">
        <v>2</v>
      </c>
      <c r="H2441">
        <v>1</v>
      </c>
      <c r="I2441">
        <v>50</v>
      </c>
      <c r="J2441">
        <v>99.67</v>
      </c>
      <c r="K2441">
        <v>0.65</v>
      </c>
      <c r="L2441">
        <v>96.42</v>
      </c>
      <c r="M2441" t="s">
        <v>183</v>
      </c>
      <c r="N2441" t="s">
        <v>2329</v>
      </c>
      <c r="O2441" t="s">
        <v>1213</v>
      </c>
      <c r="P2441" t="s">
        <v>156</v>
      </c>
      <c r="Q2441" t="s">
        <v>557</v>
      </c>
      <c r="R2441" t="s">
        <v>1967</v>
      </c>
      <c r="S2441">
        <v>18.1084</v>
      </c>
      <c r="T2441">
        <v>59.310699999999997</v>
      </c>
    </row>
    <row r="2442" spans="1:20" x14ac:dyDescent="0.35">
      <c r="A2442" t="s">
        <v>4568</v>
      </c>
      <c r="B2442">
        <v>3300029252</v>
      </c>
      <c r="C2442">
        <v>2188690</v>
      </c>
      <c r="D2442">
        <v>57</v>
      </c>
      <c r="E2442">
        <v>64523</v>
      </c>
      <c r="F2442">
        <v>1</v>
      </c>
      <c r="G2442">
        <v>1</v>
      </c>
      <c r="H2442">
        <v>1</v>
      </c>
      <c r="I2442">
        <v>47</v>
      </c>
      <c r="J2442">
        <v>85.16</v>
      </c>
      <c r="K2442">
        <v>1.1000000000000001</v>
      </c>
      <c r="L2442">
        <v>79.66</v>
      </c>
      <c r="M2442" t="s">
        <v>153</v>
      </c>
      <c r="N2442" t="s">
        <v>1289</v>
      </c>
      <c r="O2442" t="s">
        <v>1290</v>
      </c>
      <c r="P2442" t="s">
        <v>156</v>
      </c>
      <c r="Q2442" t="s">
        <v>557</v>
      </c>
      <c r="R2442" t="s">
        <v>1967</v>
      </c>
      <c r="S2442">
        <v>18.1084</v>
      </c>
      <c r="T2442">
        <v>59.310699999999997</v>
      </c>
    </row>
    <row r="2443" spans="1:20" x14ac:dyDescent="0.35">
      <c r="A2443" t="s">
        <v>4569</v>
      </c>
      <c r="B2443">
        <v>3300029252</v>
      </c>
      <c r="C2443">
        <v>1963410</v>
      </c>
      <c r="D2443">
        <v>81</v>
      </c>
      <c r="E2443">
        <v>43120</v>
      </c>
      <c r="F2443">
        <v>2</v>
      </c>
      <c r="G2443">
        <v>2</v>
      </c>
      <c r="H2443">
        <v>3</v>
      </c>
      <c r="I2443">
        <v>25</v>
      </c>
      <c r="J2443">
        <v>55.31</v>
      </c>
      <c r="K2443">
        <v>0.56000000000000005</v>
      </c>
      <c r="L2443">
        <v>52.51</v>
      </c>
      <c r="M2443" t="s">
        <v>153</v>
      </c>
      <c r="N2443" t="s">
        <v>3698</v>
      </c>
      <c r="O2443" t="s">
        <v>2490</v>
      </c>
      <c r="P2443" t="s">
        <v>156</v>
      </c>
      <c r="Q2443" t="s">
        <v>557</v>
      </c>
      <c r="R2443" t="s">
        <v>1967</v>
      </c>
      <c r="S2443">
        <v>18.1084</v>
      </c>
      <c r="T2443">
        <v>59.310699999999997</v>
      </c>
    </row>
    <row r="2444" spans="1:20" x14ac:dyDescent="0.35">
      <c r="A2444" t="s">
        <v>4570</v>
      </c>
      <c r="B2444">
        <v>3300029252</v>
      </c>
      <c r="C2444">
        <v>978416</v>
      </c>
      <c r="D2444">
        <v>187</v>
      </c>
      <c r="E2444">
        <v>5361</v>
      </c>
      <c r="F2444">
        <v>0</v>
      </c>
      <c r="G2444">
        <v>0</v>
      </c>
      <c r="H2444">
        <v>0</v>
      </c>
      <c r="I2444">
        <v>21</v>
      </c>
      <c r="J2444">
        <v>53.84</v>
      </c>
      <c r="K2444">
        <v>0</v>
      </c>
      <c r="L2444">
        <v>53.84</v>
      </c>
      <c r="M2444" t="s">
        <v>153</v>
      </c>
      <c r="N2444" t="s">
        <v>4571</v>
      </c>
      <c r="O2444" t="s">
        <v>223</v>
      </c>
      <c r="P2444" t="s">
        <v>156</v>
      </c>
      <c r="Q2444" t="s">
        <v>557</v>
      </c>
      <c r="R2444" t="s">
        <v>1967</v>
      </c>
      <c r="S2444">
        <v>18.1084</v>
      </c>
      <c r="T2444">
        <v>59.310699999999997</v>
      </c>
    </row>
    <row r="2445" spans="1:20" x14ac:dyDescent="0.35">
      <c r="A2445" t="s">
        <v>4572</v>
      </c>
      <c r="B2445">
        <v>3300029252</v>
      </c>
      <c r="C2445">
        <v>1672456</v>
      </c>
      <c r="D2445">
        <v>290</v>
      </c>
      <c r="E2445">
        <v>6085</v>
      </c>
      <c r="F2445">
        <v>1</v>
      </c>
      <c r="G2445">
        <v>0</v>
      </c>
      <c r="H2445">
        <v>0</v>
      </c>
      <c r="I2445">
        <v>22</v>
      </c>
      <c r="J2445">
        <v>59.04</v>
      </c>
      <c r="K2445">
        <v>0.99</v>
      </c>
      <c r="L2445">
        <v>54.09</v>
      </c>
      <c r="M2445" t="s">
        <v>153</v>
      </c>
      <c r="N2445" t="s">
        <v>2833</v>
      </c>
      <c r="O2445" t="s">
        <v>4573</v>
      </c>
      <c r="P2445" t="s">
        <v>156</v>
      </c>
      <c r="Q2445" t="s">
        <v>557</v>
      </c>
      <c r="R2445" t="s">
        <v>1967</v>
      </c>
      <c r="S2445">
        <v>18.1084</v>
      </c>
      <c r="T2445">
        <v>59.310699999999997</v>
      </c>
    </row>
    <row r="2446" spans="1:20" x14ac:dyDescent="0.35">
      <c r="A2446" t="s">
        <v>4574</v>
      </c>
      <c r="B2446">
        <v>3300029252</v>
      </c>
      <c r="C2446">
        <v>1218061</v>
      </c>
      <c r="D2446">
        <v>101</v>
      </c>
      <c r="E2446">
        <v>16801</v>
      </c>
      <c r="F2446">
        <v>1</v>
      </c>
      <c r="G2446">
        <v>0</v>
      </c>
      <c r="H2446">
        <v>1</v>
      </c>
      <c r="I2446">
        <v>43</v>
      </c>
      <c r="J2446">
        <v>86.44</v>
      </c>
      <c r="K2446">
        <v>0</v>
      </c>
      <c r="L2446">
        <v>86.44</v>
      </c>
      <c r="M2446" t="s">
        <v>153</v>
      </c>
      <c r="N2446" t="s">
        <v>1148</v>
      </c>
      <c r="O2446" t="s">
        <v>1149</v>
      </c>
      <c r="P2446" t="s">
        <v>156</v>
      </c>
      <c r="Q2446" t="s">
        <v>557</v>
      </c>
      <c r="R2446" t="s">
        <v>1967</v>
      </c>
      <c r="S2446">
        <v>18.1084</v>
      </c>
      <c r="T2446">
        <v>59.310699999999997</v>
      </c>
    </row>
    <row r="2447" spans="1:20" x14ac:dyDescent="0.35">
      <c r="A2447" t="s">
        <v>4575</v>
      </c>
      <c r="B2447">
        <v>3300014831</v>
      </c>
      <c r="C2447">
        <v>2262497</v>
      </c>
      <c r="D2447">
        <v>167</v>
      </c>
      <c r="E2447">
        <v>17734</v>
      </c>
      <c r="F2447">
        <v>1</v>
      </c>
      <c r="G2447">
        <v>1</v>
      </c>
      <c r="H2447">
        <v>1</v>
      </c>
      <c r="I2447">
        <v>34</v>
      </c>
      <c r="J2447">
        <v>92.18</v>
      </c>
      <c r="K2447">
        <v>0.21</v>
      </c>
      <c r="L2447">
        <v>91.13</v>
      </c>
      <c r="M2447" t="s">
        <v>153</v>
      </c>
      <c r="N2447" t="s">
        <v>4576</v>
      </c>
      <c r="O2447" t="s">
        <v>4577</v>
      </c>
      <c r="P2447" t="s">
        <v>156</v>
      </c>
      <c r="Q2447" t="s">
        <v>557</v>
      </c>
      <c r="R2447" t="s">
        <v>4578</v>
      </c>
      <c r="S2447">
        <v>18.2271</v>
      </c>
      <c r="T2447">
        <v>59.355600000000003</v>
      </c>
    </row>
    <row r="2448" spans="1:20" x14ac:dyDescent="0.35">
      <c r="A2448" t="s">
        <v>4579</v>
      </c>
      <c r="B2448">
        <v>3300014831</v>
      </c>
      <c r="C2448">
        <v>1686855</v>
      </c>
      <c r="D2448">
        <v>193</v>
      </c>
      <c r="E2448">
        <v>10768</v>
      </c>
      <c r="F2448">
        <v>0</v>
      </c>
      <c r="G2448">
        <v>1</v>
      </c>
      <c r="H2448">
        <v>0</v>
      </c>
      <c r="I2448">
        <v>32</v>
      </c>
      <c r="J2448">
        <v>96.54</v>
      </c>
      <c r="K2448">
        <v>2.52</v>
      </c>
      <c r="L2448">
        <v>83.94</v>
      </c>
      <c r="M2448" t="s">
        <v>153</v>
      </c>
      <c r="N2448" t="s">
        <v>4548</v>
      </c>
      <c r="O2448" t="s">
        <v>4549</v>
      </c>
      <c r="P2448" t="s">
        <v>156</v>
      </c>
      <c r="Q2448" t="s">
        <v>557</v>
      </c>
      <c r="R2448" t="s">
        <v>4578</v>
      </c>
      <c r="S2448">
        <v>18.2271</v>
      </c>
      <c r="T2448">
        <v>59.355600000000003</v>
      </c>
    </row>
    <row r="2449" spans="1:20" x14ac:dyDescent="0.35">
      <c r="A2449" t="s">
        <v>4580</v>
      </c>
      <c r="B2449">
        <v>3300014831</v>
      </c>
      <c r="C2449">
        <v>1623439</v>
      </c>
      <c r="D2449">
        <v>183</v>
      </c>
      <c r="E2449">
        <v>10871</v>
      </c>
      <c r="F2449">
        <v>1</v>
      </c>
      <c r="G2449">
        <v>1</v>
      </c>
      <c r="H2449">
        <v>1</v>
      </c>
      <c r="I2449">
        <v>23</v>
      </c>
      <c r="J2449">
        <v>86.05</v>
      </c>
      <c r="K2449">
        <v>2.2999999999999998</v>
      </c>
      <c r="L2449">
        <v>74.55</v>
      </c>
      <c r="M2449" t="s">
        <v>153</v>
      </c>
      <c r="N2449" t="s">
        <v>4581</v>
      </c>
      <c r="O2449" t="s">
        <v>832</v>
      </c>
      <c r="P2449" t="s">
        <v>156</v>
      </c>
      <c r="Q2449" t="s">
        <v>557</v>
      </c>
      <c r="R2449" t="s">
        <v>4578</v>
      </c>
      <c r="S2449">
        <v>18.2271</v>
      </c>
      <c r="T2449">
        <v>59.355600000000003</v>
      </c>
    </row>
    <row r="2450" spans="1:20" x14ac:dyDescent="0.35">
      <c r="A2450" t="s">
        <v>4582</v>
      </c>
      <c r="B2450">
        <v>3300014831</v>
      </c>
      <c r="C2450">
        <v>2074778</v>
      </c>
      <c r="D2450">
        <v>184</v>
      </c>
      <c r="E2450">
        <v>14878</v>
      </c>
      <c r="F2450">
        <v>0</v>
      </c>
      <c r="G2450">
        <v>0</v>
      </c>
      <c r="H2450">
        <v>0</v>
      </c>
      <c r="I2450">
        <v>34</v>
      </c>
      <c r="J2450">
        <v>72.08</v>
      </c>
      <c r="K2450">
        <v>1.32</v>
      </c>
      <c r="L2450">
        <v>65.48</v>
      </c>
      <c r="M2450" t="s">
        <v>153</v>
      </c>
      <c r="N2450" t="s">
        <v>4583</v>
      </c>
      <c r="O2450" t="s">
        <v>4584</v>
      </c>
      <c r="P2450" t="s">
        <v>156</v>
      </c>
      <c r="Q2450" t="s">
        <v>557</v>
      </c>
      <c r="R2450" t="s">
        <v>4578</v>
      </c>
      <c r="S2450">
        <v>18.2271</v>
      </c>
      <c r="T2450">
        <v>59.355600000000003</v>
      </c>
    </row>
    <row r="2451" spans="1:20" x14ac:dyDescent="0.35">
      <c r="A2451" t="s">
        <v>4585</v>
      </c>
      <c r="B2451">
        <v>3300014831</v>
      </c>
      <c r="C2451">
        <v>1743979</v>
      </c>
      <c r="D2451">
        <v>228</v>
      </c>
      <c r="E2451">
        <v>8543</v>
      </c>
      <c r="F2451">
        <v>0</v>
      </c>
      <c r="G2451">
        <v>0</v>
      </c>
      <c r="H2451">
        <v>0</v>
      </c>
      <c r="I2451">
        <v>19</v>
      </c>
      <c r="J2451">
        <v>84.38</v>
      </c>
      <c r="K2451">
        <v>0.69</v>
      </c>
      <c r="L2451">
        <v>80.930000000000007</v>
      </c>
      <c r="M2451" t="s">
        <v>153</v>
      </c>
      <c r="N2451" t="s">
        <v>4554</v>
      </c>
      <c r="O2451" t="s">
        <v>4555</v>
      </c>
      <c r="P2451" t="s">
        <v>156</v>
      </c>
      <c r="Q2451" t="s">
        <v>557</v>
      </c>
      <c r="R2451" t="s">
        <v>4578</v>
      </c>
      <c r="S2451">
        <v>18.2271</v>
      </c>
      <c r="T2451">
        <v>59.355600000000003</v>
      </c>
    </row>
    <row r="2452" spans="1:20" x14ac:dyDescent="0.35">
      <c r="A2452" t="s">
        <v>4586</v>
      </c>
      <c r="B2452">
        <v>3300014831</v>
      </c>
      <c r="C2452">
        <v>1708216</v>
      </c>
      <c r="D2452">
        <v>272</v>
      </c>
      <c r="E2452">
        <v>6919</v>
      </c>
      <c r="F2452">
        <v>1</v>
      </c>
      <c r="G2452">
        <v>1</v>
      </c>
      <c r="H2452">
        <v>0</v>
      </c>
      <c r="I2452">
        <v>19</v>
      </c>
      <c r="J2452">
        <v>77.13</v>
      </c>
      <c r="K2452">
        <v>2.09</v>
      </c>
      <c r="L2452">
        <v>66.680000000000007</v>
      </c>
      <c r="M2452" t="s">
        <v>153</v>
      </c>
      <c r="N2452" t="s">
        <v>555</v>
      </c>
      <c r="O2452" t="s">
        <v>556</v>
      </c>
      <c r="P2452" t="s">
        <v>156</v>
      </c>
      <c r="Q2452" t="s">
        <v>557</v>
      </c>
      <c r="R2452" t="s">
        <v>4578</v>
      </c>
      <c r="S2452">
        <v>18.2271</v>
      </c>
      <c r="T2452">
        <v>59.355600000000003</v>
      </c>
    </row>
    <row r="2453" spans="1:20" x14ac:dyDescent="0.35">
      <c r="A2453" t="s">
        <v>4587</v>
      </c>
      <c r="B2453">
        <v>3300014831</v>
      </c>
      <c r="C2453">
        <v>1565272</v>
      </c>
      <c r="D2453">
        <v>279</v>
      </c>
      <c r="E2453">
        <v>5737</v>
      </c>
      <c r="F2453">
        <v>1</v>
      </c>
      <c r="G2453">
        <v>0</v>
      </c>
      <c r="H2453">
        <v>0</v>
      </c>
      <c r="I2453">
        <v>17</v>
      </c>
      <c r="J2453">
        <v>60.73</v>
      </c>
      <c r="K2453">
        <v>0.77</v>
      </c>
      <c r="L2453">
        <v>56.88</v>
      </c>
      <c r="M2453" t="s">
        <v>153</v>
      </c>
      <c r="N2453" t="s">
        <v>4588</v>
      </c>
      <c r="O2453" t="s">
        <v>2773</v>
      </c>
      <c r="P2453" t="s">
        <v>156</v>
      </c>
      <c r="Q2453" t="s">
        <v>557</v>
      </c>
      <c r="R2453" t="s">
        <v>4578</v>
      </c>
      <c r="S2453">
        <v>18.2271</v>
      </c>
      <c r="T2453">
        <v>59.355600000000003</v>
      </c>
    </row>
    <row r="2454" spans="1:20" x14ac:dyDescent="0.35">
      <c r="A2454" t="s">
        <v>4589</v>
      </c>
      <c r="B2454">
        <v>3300028631</v>
      </c>
      <c r="C2454">
        <v>2828206</v>
      </c>
      <c r="D2454">
        <v>325</v>
      </c>
      <c r="E2454">
        <v>10885</v>
      </c>
      <c r="F2454">
        <v>0</v>
      </c>
      <c r="G2454">
        <v>1</v>
      </c>
      <c r="H2454">
        <v>0</v>
      </c>
      <c r="I2454">
        <v>29</v>
      </c>
      <c r="J2454">
        <v>87.81</v>
      </c>
      <c r="K2454">
        <v>1.68</v>
      </c>
      <c r="L2454">
        <v>79.41</v>
      </c>
      <c r="M2454" t="s">
        <v>153</v>
      </c>
      <c r="N2454" t="s">
        <v>1298</v>
      </c>
      <c r="O2454" t="s">
        <v>1299</v>
      </c>
      <c r="P2454" t="s">
        <v>156</v>
      </c>
      <c r="Q2454" t="s">
        <v>157</v>
      </c>
      <c r="R2454" t="s">
        <v>1615</v>
      </c>
      <c r="S2454">
        <v>-88.23</v>
      </c>
      <c r="T2454">
        <v>44.11</v>
      </c>
    </row>
    <row r="2455" spans="1:20" x14ac:dyDescent="0.35">
      <c r="A2455" t="s">
        <v>4590</v>
      </c>
      <c r="B2455">
        <v>3300028631</v>
      </c>
      <c r="C2455">
        <v>3388915</v>
      </c>
      <c r="D2455">
        <v>24</v>
      </c>
      <c r="E2455">
        <v>266233</v>
      </c>
      <c r="F2455">
        <v>1</v>
      </c>
      <c r="G2455">
        <v>1</v>
      </c>
      <c r="H2455">
        <v>1</v>
      </c>
      <c r="I2455">
        <v>47</v>
      </c>
      <c r="J2455">
        <v>98.81</v>
      </c>
      <c r="K2455">
        <v>4.49</v>
      </c>
      <c r="L2455">
        <v>76.36</v>
      </c>
      <c r="M2455" t="s">
        <v>183</v>
      </c>
      <c r="N2455" t="s">
        <v>1680</v>
      </c>
      <c r="O2455" t="s">
        <v>1681</v>
      </c>
      <c r="P2455" t="s">
        <v>156</v>
      </c>
      <c r="Q2455" t="s">
        <v>157</v>
      </c>
      <c r="R2455" t="s">
        <v>1615</v>
      </c>
      <c r="S2455">
        <v>-88.23</v>
      </c>
      <c r="T2455">
        <v>44.11</v>
      </c>
    </row>
    <row r="2456" spans="1:20" x14ac:dyDescent="0.35">
      <c r="A2456" t="s">
        <v>4591</v>
      </c>
      <c r="B2456">
        <v>3300028631</v>
      </c>
      <c r="C2456">
        <v>3452641</v>
      </c>
      <c r="D2456">
        <v>214</v>
      </c>
      <c r="E2456">
        <v>25568</v>
      </c>
      <c r="F2456">
        <v>1</v>
      </c>
      <c r="G2456">
        <v>1</v>
      </c>
      <c r="H2456">
        <v>1</v>
      </c>
      <c r="I2456">
        <v>46</v>
      </c>
      <c r="J2456">
        <v>91.57</v>
      </c>
      <c r="K2456">
        <v>2.4300000000000002</v>
      </c>
      <c r="L2456">
        <v>79.42</v>
      </c>
      <c r="M2456" t="s">
        <v>183</v>
      </c>
      <c r="N2456" t="s">
        <v>1269</v>
      </c>
      <c r="O2456" t="s">
        <v>1108</v>
      </c>
      <c r="P2456" t="s">
        <v>156</v>
      </c>
      <c r="Q2456" t="s">
        <v>157</v>
      </c>
      <c r="R2456" t="s">
        <v>1615</v>
      </c>
      <c r="S2456">
        <v>-88.23</v>
      </c>
      <c r="T2456">
        <v>44.11</v>
      </c>
    </row>
    <row r="2457" spans="1:20" x14ac:dyDescent="0.35">
      <c r="A2457" t="s">
        <v>4592</v>
      </c>
      <c r="B2457">
        <v>3300028631</v>
      </c>
      <c r="C2457">
        <v>3638933</v>
      </c>
      <c r="D2457">
        <v>207</v>
      </c>
      <c r="E2457">
        <v>24779</v>
      </c>
      <c r="F2457">
        <v>2</v>
      </c>
      <c r="G2457">
        <v>1</v>
      </c>
      <c r="H2457">
        <v>1</v>
      </c>
      <c r="I2457">
        <v>41</v>
      </c>
      <c r="J2457">
        <v>95.14</v>
      </c>
      <c r="K2457">
        <v>4.7300000000000004</v>
      </c>
      <c r="L2457">
        <v>71.489999999999995</v>
      </c>
      <c r="M2457" t="s">
        <v>183</v>
      </c>
      <c r="N2457" t="s">
        <v>1011</v>
      </c>
      <c r="O2457" t="s">
        <v>1012</v>
      </c>
      <c r="P2457" t="s">
        <v>156</v>
      </c>
      <c r="Q2457" t="s">
        <v>157</v>
      </c>
      <c r="R2457" t="s">
        <v>1615</v>
      </c>
      <c r="S2457">
        <v>-88.23</v>
      </c>
      <c r="T2457">
        <v>44.11</v>
      </c>
    </row>
    <row r="2458" spans="1:20" x14ac:dyDescent="0.35">
      <c r="A2458" t="s">
        <v>4593</v>
      </c>
      <c r="B2458">
        <v>3300028631</v>
      </c>
      <c r="C2458">
        <v>3096178</v>
      </c>
      <c r="D2458">
        <v>58</v>
      </c>
      <c r="E2458">
        <v>100752</v>
      </c>
      <c r="F2458">
        <v>0</v>
      </c>
      <c r="G2458">
        <v>4</v>
      </c>
      <c r="H2458">
        <v>1</v>
      </c>
      <c r="I2458">
        <v>53</v>
      </c>
      <c r="J2458">
        <v>91.49</v>
      </c>
      <c r="K2458">
        <v>1.42</v>
      </c>
      <c r="L2458">
        <v>84.39</v>
      </c>
      <c r="M2458" t="s">
        <v>153</v>
      </c>
      <c r="N2458" t="s">
        <v>4594</v>
      </c>
      <c r="O2458" t="s">
        <v>3323</v>
      </c>
      <c r="P2458" t="s">
        <v>156</v>
      </c>
      <c r="Q2458" t="s">
        <v>157</v>
      </c>
      <c r="R2458" t="s">
        <v>1615</v>
      </c>
      <c r="S2458">
        <v>-88.23</v>
      </c>
      <c r="T2458">
        <v>44.11</v>
      </c>
    </row>
    <row r="2459" spans="1:20" x14ac:dyDescent="0.35">
      <c r="A2459" t="s">
        <v>4595</v>
      </c>
      <c r="B2459">
        <v>3300028631</v>
      </c>
      <c r="C2459">
        <v>1012617</v>
      </c>
      <c r="D2459">
        <v>103</v>
      </c>
      <c r="E2459">
        <v>12155</v>
      </c>
      <c r="F2459">
        <v>1</v>
      </c>
      <c r="G2459">
        <v>0</v>
      </c>
      <c r="H2459">
        <v>0</v>
      </c>
      <c r="I2459">
        <v>39</v>
      </c>
      <c r="J2459">
        <v>59.77</v>
      </c>
      <c r="K2459">
        <v>0.78</v>
      </c>
      <c r="L2459">
        <v>55.87</v>
      </c>
      <c r="M2459" t="s">
        <v>153</v>
      </c>
      <c r="N2459" t="s">
        <v>3559</v>
      </c>
      <c r="O2459" t="s">
        <v>2818</v>
      </c>
      <c r="P2459" t="s">
        <v>156</v>
      </c>
      <c r="Q2459" t="s">
        <v>157</v>
      </c>
      <c r="R2459" t="s">
        <v>1615</v>
      </c>
      <c r="S2459">
        <v>-88.23</v>
      </c>
      <c r="T2459">
        <v>44.11</v>
      </c>
    </row>
    <row r="2460" spans="1:20" x14ac:dyDescent="0.35">
      <c r="A2460" t="s">
        <v>4596</v>
      </c>
      <c r="B2460">
        <v>3300028631</v>
      </c>
      <c r="C2460">
        <v>928269</v>
      </c>
      <c r="D2460">
        <v>39</v>
      </c>
      <c r="E2460">
        <v>30913</v>
      </c>
      <c r="F2460">
        <v>0</v>
      </c>
      <c r="G2460">
        <v>0</v>
      </c>
      <c r="H2460">
        <v>0</v>
      </c>
      <c r="I2460">
        <v>25</v>
      </c>
      <c r="J2460">
        <v>67.819999999999993</v>
      </c>
      <c r="K2460">
        <v>0</v>
      </c>
      <c r="L2460">
        <v>67.819999999999993</v>
      </c>
      <c r="M2460" t="s">
        <v>153</v>
      </c>
      <c r="N2460" t="s">
        <v>3155</v>
      </c>
      <c r="O2460" t="s">
        <v>1451</v>
      </c>
      <c r="P2460" t="s">
        <v>156</v>
      </c>
      <c r="Q2460" t="s">
        <v>157</v>
      </c>
      <c r="R2460" t="s">
        <v>1615</v>
      </c>
      <c r="S2460">
        <v>-88.23</v>
      </c>
      <c r="T2460">
        <v>44.11</v>
      </c>
    </row>
    <row r="2461" spans="1:20" x14ac:dyDescent="0.35">
      <c r="A2461" t="s">
        <v>4597</v>
      </c>
      <c r="B2461">
        <v>3300028631</v>
      </c>
      <c r="C2461">
        <v>4376637</v>
      </c>
      <c r="D2461">
        <v>36</v>
      </c>
      <c r="E2461">
        <v>225544</v>
      </c>
      <c r="F2461">
        <v>1</v>
      </c>
      <c r="G2461">
        <v>1</v>
      </c>
      <c r="H2461">
        <v>1</v>
      </c>
      <c r="I2461">
        <v>47</v>
      </c>
      <c r="J2461">
        <v>94.09</v>
      </c>
      <c r="K2461">
        <v>3.76</v>
      </c>
      <c r="L2461">
        <v>75.290000000000006</v>
      </c>
      <c r="M2461" t="s">
        <v>183</v>
      </c>
      <c r="N2461" t="s">
        <v>1165</v>
      </c>
      <c r="O2461" t="s">
        <v>1166</v>
      </c>
      <c r="P2461" t="s">
        <v>156</v>
      </c>
      <c r="Q2461" t="s">
        <v>157</v>
      </c>
      <c r="R2461" t="s">
        <v>1615</v>
      </c>
      <c r="S2461">
        <v>-88.23</v>
      </c>
      <c r="T2461">
        <v>44.11</v>
      </c>
    </row>
    <row r="2462" spans="1:20" x14ac:dyDescent="0.35">
      <c r="A2462" t="s">
        <v>4598</v>
      </c>
      <c r="B2462">
        <v>3300028631</v>
      </c>
      <c r="C2462">
        <v>1789769</v>
      </c>
      <c r="D2462">
        <v>170</v>
      </c>
      <c r="E2462">
        <v>14509</v>
      </c>
      <c r="F2462">
        <v>0</v>
      </c>
      <c r="G2462">
        <v>0</v>
      </c>
      <c r="H2462">
        <v>0</v>
      </c>
      <c r="I2462">
        <v>38</v>
      </c>
      <c r="J2462">
        <v>82.55</v>
      </c>
      <c r="K2462">
        <v>1.57</v>
      </c>
      <c r="L2462">
        <v>74.7</v>
      </c>
      <c r="M2462" t="s">
        <v>153</v>
      </c>
      <c r="N2462" t="s">
        <v>3354</v>
      </c>
      <c r="O2462" t="s">
        <v>3316</v>
      </c>
      <c r="P2462" t="s">
        <v>156</v>
      </c>
      <c r="Q2462" t="s">
        <v>157</v>
      </c>
      <c r="R2462" t="s">
        <v>1615</v>
      </c>
      <c r="S2462">
        <v>-88.23</v>
      </c>
      <c r="T2462">
        <v>44.11</v>
      </c>
    </row>
    <row r="2463" spans="1:20" x14ac:dyDescent="0.35">
      <c r="A2463" t="s">
        <v>4599</v>
      </c>
      <c r="B2463">
        <v>3300028631</v>
      </c>
      <c r="C2463">
        <v>1933074</v>
      </c>
      <c r="D2463">
        <v>149</v>
      </c>
      <c r="E2463">
        <v>20479</v>
      </c>
      <c r="F2463">
        <v>1</v>
      </c>
      <c r="G2463">
        <v>1</v>
      </c>
      <c r="H2463">
        <v>1</v>
      </c>
      <c r="I2463">
        <v>45</v>
      </c>
      <c r="J2463">
        <v>94.38</v>
      </c>
      <c r="K2463">
        <v>3.37</v>
      </c>
      <c r="L2463">
        <v>77.53</v>
      </c>
      <c r="M2463" t="s">
        <v>183</v>
      </c>
      <c r="N2463" t="s">
        <v>4600</v>
      </c>
      <c r="O2463" t="s">
        <v>4601</v>
      </c>
      <c r="P2463" t="s">
        <v>156</v>
      </c>
      <c r="Q2463" t="s">
        <v>157</v>
      </c>
      <c r="R2463" t="s">
        <v>1615</v>
      </c>
      <c r="S2463">
        <v>-88.23</v>
      </c>
      <c r="T2463">
        <v>44.11</v>
      </c>
    </row>
    <row r="2464" spans="1:20" x14ac:dyDescent="0.35">
      <c r="A2464" t="s">
        <v>4602</v>
      </c>
      <c r="B2464">
        <v>3300028631</v>
      </c>
      <c r="C2464">
        <v>1781333</v>
      </c>
      <c r="D2464">
        <v>226</v>
      </c>
      <c r="E2464">
        <v>9735</v>
      </c>
      <c r="F2464">
        <v>2</v>
      </c>
      <c r="G2464">
        <v>2</v>
      </c>
      <c r="H2464">
        <v>2</v>
      </c>
      <c r="I2464">
        <v>36</v>
      </c>
      <c r="J2464">
        <v>73.010000000000005</v>
      </c>
      <c r="K2464">
        <v>1.3</v>
      </c>
      <c r="L2464">
        <v>66.510000000000005</v>
      </c>
      <c r="M2464" t="s">
        <v>153</v>
      </c>
      <c r="N2464" t="s">
        <v>4603</v>
      </c>
      <c r="O2464" t="s">
        <v>4604</v>
      </c>
      <c r="P2464" t="s">
        <v>156</v>
      </c>
      <c r="Q2464" t="s">
        <v>157</v>
      </c>
      <c r="R2464" t="s">
        <v>1615</v>
      </c>
      <c r="S2464">
        <v>-88.23</v>
      </c>
      <c r="T2464">
        <v>44.11</v>
      </c>
    </row>
    <row r="2465" spans="1:20" x14ac:dyDescent="0.35">
      <c r="A2465" t="s">
        <v>4605</v>
      </c>
      <c r="B2465">
        <v>3300028631</v>
      </c>
      <c r="C2465">
        <v>2077596</v>
      </c>
      <c r="D2465">
        <v>79</v>
      </c>
      <c r="E2465">
        <v>40281</v>
      </c>
      <c r="F2465">
        <v>0</v>
      </c>
      <c r="G2465">
        <v>1</v>
      </c>
      <c r="H2465">
        <v>0</v>
      </c>
      <c r="I2465">
        <v>35</v>
      </c>
      <c r="J2465">
        <v>81.900000000000006</v>
      </c>
      <c r="K2465">
        <v>1.43</v>
      </c>
      <c r="L2465">
        <v>74.75</v>
      </c>
      <c r="M2465" t="s">
        <v>153</v>
      </c>
      <c r="N2465" t="s">
        <v>1097</v>
      </c>
      <c r="O2465" t="s">
        <v>1098</v>
      </c>
      <c r="P2465" t="s">
        <v>156</v>
      </c>
      <c r="Q2465" t="s">
        <v>157</v>
      </c>
      <c r="R2465" t="s">
        <v>1615</v>
      </c>
      <c r="S2465">
        <v>-88.23</v>
      </c>
      <c r="T2465">
        <v>44.11</v>
      </c>
    </row>
    <row r="2466" spans="1:20" x14ac:dyDescent="0.35">
      <c r="A2466" t="s">
        <v>4606</v>
      </c>
      <c r="B2466">
        <v>3300028631</v>
      </c>
      <c r="C2466">
        <v>1198276</v>
      </c>
      <c r="D2466">
        <v>63</v>
      </c>
      <c r="E2466">
        <v>55933</v>
      </c>
      <c r="F2466">
        <v>3</v>
      </c>
      <c r="G2466">
        <v>3</v>
      </c>
      <c r="H2466">
        <v>2</v>
      </c>
      <c r="I2466">
        <v>17</v>
      </c>
      <c r="J2466">
        <v>58.24</v>
      </c>
      <c r="K2466">
        <v>0</v>
      </c>
      <c r="L2466">
        <v>58.24</v>
      </c>
      <c r="M2466" t="s">
        <v>153</v>
      </c>
      <c r="N2466" t="s">
        <v>1989</v>
      </c>
      <c r="O2466" t="s">
        <v>1910</v>
      </c>
      <c r="P2466" t="s">
        <v>156</v>
      </c>
      <c r="Q2466" t="s">
        <v>157</v>
      </c>
      <c r="R2466" t="s">
        <v>1615</v>
      </c>
      <c r="S2466">
        <v>-88.23</v>
      </c>
      <c r="T2466">
        <v>44.11</v>
      </c>
    </row>
    <row r="2467" spans="1:20" x14ac:dyDescent="0.35">
      <c r="A2467" t="s">
        <v>4607</v>
      </c>
      <c r="B2467">
        <v>3300028626</v>
      </c>
      <c r="C2467">
        <v>1725296</v>
      </c>
      <c r="D2467">
        <v>280</v>
      </c>
      <c r="E2467">
        <v>6745</v>
      </c>
      <c r="F2467">
        <v>1</v>
      </c>
      <c r="G2467">
        <v>0</v>
      </c>
      <c r="H2467">
        <v>1</v>
      </c>
      <c r="I2467">
        <v>32</v>
      </c>
      <c r="J2467">
        <v>70</v>
      </c>
      <c r="K2467">
        <v>2.16</v>
      </c>
      <c r="L2467">
        <v>59.2</v>
      </c>
      <c r="M2467" t="s">
        <v>153</v>
      </c>
      <c r="N2467" t="s">
        <v>1314</v>
      </c>
      <c r="O2467" t="s">
        <v>164</v>
      </c>
      <c r="P2467" t="s">
        <v>156</v>
      </c>
      <c r="Q2467" t="s">
        <v>157</v>
      </c>
      <c r="R2467" t="s">
        <v>1615</v>
      </c>
      <c r="S2467">
        <v>-88.23</v>
      </c>
      <c r="T2467">
        <v>44.11</v>
      </c>
    </row>
    <row r="2468" spans="1:20" x14ac:dyDescent="0.35">
      <c r="A2468" t="s">
        <v>4608</v>
      </c>
      <c r="B2468">
        <v>3300028626</v>
      </c>
      <c r="C2468">
        <v>2036864</v>
      </c>
      <c r="D2468">
        <v>75</v>
      </c>
      <c r="E2468">
        <v>44313</v>
      </c>
      <c r="F2468">
        <v>1</v>
      </c>
      <c r="G2468">
        <v>1</v>
      </c>
      <c r="H2468">
        <v>1</v>
      </c>
      <c r="I2468">
        <v>38</v>
      </c>
      <c r="J2468">
        <v>89.27</v>
      </c>
      <c r="K2468">
        <v>2.2400000000000002</v>
      </c>
      <c r="L2468">
        <v>78.069999999999993</v>
      </c>
      <c r="M2468" t="s">
        <v>153</v>
      </c>
      <c r="N2468" t="s">
        <v>1220</v>
      </c>
      <c r="O2468" t="s">
        <v>1221</v>
      </c>
      <c r="P2468" t="s">
        <v>156</v>
      </c>
      <c r="Q2468" t="s">
        <v>157</v>
      </c>
      <c r="R2468" t="s">
        <v>1615</v>
      </c>
      <c r="S2468">
        <v>-88.23</v>
      </c>
      <c r="T2468">
        <v>44.11</v>
      </c>
    </row>
    <row r="2469" spans="1:20" x14ac:dyDescent="0.35">
      <c r="A2469" t="s">
        <v>4609</v>
      </c>
      <c r="B2469">
        <v>3300028626</v>
      </c>
      <c r="C2469">
        <v>2332556</v>
      </c>
      <c r="D2469">
        <v>78</v>
      </c>
      <c r="E2469">
        <v>52350</v>
      </c>
      <c r="F2469">
        <v>0</v>
      </c>
      <c r="G2469">
        <v>1</v>
      </c>
      <c r="H2469">
        <v>0</v>
      </c>
      <c r="I2469">
        <v>39</v>
      </c>
      <c r="J2469">
        <v>84.95</v>
      </c>
      <c r="K2469">
        <v>2.69</v>
      </c>
      <c r="L2469">
        <v>71.5</v>
      </c>
      <c r="M2469" t="s">
        <v>153</v>
      </c>
      <c r="N2469" t="s">
        <v>1097</v>
      </c>
      <c r="O2469" t="s">
        <v>1098</v>
      </c>
      <c r="P2469" t="s">
        <v>156</v>
      </c>
      <c r="Q2469" t="s">
        <v>157</v>
      </c>
      <c r="R2469" t="s">
        <v>1615</v>
      </c>
      <c r="S2469">
        <v>-88.23</v>
      </c>
      <c r="T2469">
        <v>44.11</v>
      </c>
    </row>
    <row r="2470" spans="1:20" x14ac:dyDescent="0.35">
      <c r="A2470" t="s">
        <v>4610</v>
      </c>
      <c r="B2470">
        <v>3300028626</v>
      </c>
      <c r="C2470">
        <v>3242128</v>
      </c>
      <c r="D2470">
        <v>214</v>
      </c>
      <c r="E2470">
        <v>21109</v>
      </c>
      <c r="F2470">
        <v>1</v>
      </c>
      <c r="G2470">
        <v>0</v>
      </c>
      <c r="H2470">
        <v>0</v>
      </c>
      <c r="I2470">
        <v>46</v>
      </c>
      <c r="J2470">
        <v>97.69</v>
      </c>
      <c r="K2470">
        <v>4.68</v>
      </c>
      <c r="L2470">
        <v>74.290000000000006</v>
      </c>
      <c r="M2470" t="s">
        <v>153</v>
      </c>
      <c r="N2470" t="s">
        <v>1680</v>
      </c>
      <c r="O2470" t="s">
        <v>1802</v>
      </c>
      <c r="P2470" t="s">
        <v>156</v>
      </c>
      <c r="Q2470" t="s">
        <v>157</v>
      </c>
      <c r="R2470" t="s">
        <v>1615</v>
      </c>
      <c r="S2470">
        <v>-88.23</v>
      </c>
      <c r="T2470">
        <v>44.11</v>
      </c>
    </row>
    <row r="2471" spans="1:20" x14ac:dyDescent="0.35">
      <c r="A2471" t="s">
        <v>4611</v>
      </c>
      <c r="B2471">
        <v>3300028626</v>
      </c>
      <c r="C2471">
        <v>3246216</v>
      </c>
      <c r="D2471">
        <v>317</v>
      </c>
      <c r="E2471">
        <v>14405</v>
      </c>
      <c r="F2471">
        <v>1</v>
      </c>
      <c r="G2471">
        <v>1</v>
      </c>
      <c r="H2471">
        <v>1</v>
      </c>
      <c r="I2471">
        <v>44</v>
      </c>
      <c r="J2471">
        <v>91.01</v>
      </c>
      <c r="K2471">
        <v>2.35</v>
      </c>
      <c r="L2471">
        <v>79.260000000000005</v>
      </c>
      <c r="M2471" t="s">
        <v>183</v>
      </c>
      <c r="N2471" t="s">
        <v>1269</v>
      </c>
      <c r="O2471" t="s">
        <v>1108</v>
      </c>
      <c r="P2471" t="s">
        <v>156</v>
      </c>
      <c r="Q2471" t="s">
        <v>157</v>
      </c>
      <c r="R2471" t="s">
        <v>1615</v>
      </c>
      <c r="S2471">
        <v>-88.23</v>
      </c>
      <c r="T2471">
        <v>44.11</v>
      </c>
    </row>
    <row r="2472" spans="1:20" x14ac:dyDescent="0.35">
      <c r="A2472" t="s">
        <v>4612</v>
      </c>
      <c r="B2472">
        <v>3300028626</v>
      </c>
      <c r="C2472">
        <v>1373689</v>
      </c>
      <c r="D2472">
        <v>232</v>
      </c>
      <c r="E2472">
        <v>6331</v>
      </c>
      <c r="F2472">
        <v>0</v>
      </c>
      <c r="G2472">
        <v>1</v>
      </c>
      <c r="H2472">
        <v>0</v>
      </c>
      <c r="I2472">
        <v>34</v>
      </c>
      <c r="J2472">
        <v>77.31</v>
      </c>
      <c r="K2472">
        <v>2.37</v>
      </c>
      <c r="L2472">
        <v>65.459999999999994</v>
      </c>
      <c r="M2472" t="s">
        <v>153</v>
      </c>
      <c r="N2472" t="s">
        <v>1080</v>
      </c>
      <c r="O2472" t="s">
        <v>1081</v>
      </c>
      <c r="P2472" t="s">
        <v>156</v>
      </c>
      <c r="Q2472" t="s">
        <v>157</v>
      </c>
      <c r="R2472" t="s">
        <v>1615</v>
      </c>
      <c r="S2472">
        <v>-88.23</v>
      </c>
      <c r="T2472">
        <v>44.11</v>
      </c>
    </row>
    <row r="2473" spans="1:20" x14ac:dyDescent="0.35">
      <c r="A2473" t="s">
        <v>4613</v>
      </c>
      <c r="B2473">
        <v>3300028626</v>
      </c>
      <c r="C2473">
        <v>3652545</v>
      </c>
      <c r="D2473">
        <v>244</v>
      </c>
      <c r="E2473">
        <v>21105</v>
      </c>
      <c r="F2473">
        <v>1</v>
      </c>
      <c r="G2473">
        <v>0</v>
      </c>
      <c r="H2473">
        <v>0</v>
      </c>
      <c r="I2473">
        <v>40</v>
      </c>
      <c r="J2473">
        <v>92.91</v>
      </c>
      <c r="K2473">
        <v>4.7300000000000004</v>
      </c>
      <c r="L2473">
        <v>69.260000000000005</v>
      </c>
      <c r="M2473" t="s">
        <v>153</v>
      </c>
      <c r="N2473" t="s">
        <v>1011</v>
      </c>
      <c r="O2473" t="s">
        <v>1012</v>
      </c>
      <c r="P2473" t="s">
        <v>156</v>
      </c>
      <c r="Q2473" t="s">
        <v>157</v>
      </c>
      <c r="R2473" t="s">
        <v>1615</v>
      </c>
      <c r="S2473">
        <v>-88.23</v>
      </c>
      <c r="T2473">
        <v>44.11</v>
      </c>
    </row>
    <row r="2474" spans="1:20" x14ac:dyDescent="0.35">
      <c r="A2474" t="s">
        <v>4614</v>
      </c>
      <c r="B2474">
        <v>3300028626</v>
      </c>
      <c r="C2474">
        <v>4368291</v>
      </c>
      <c r="D2474">
        <v>37</v>
      </c>
      <c r="E2474">
        <v>225544</v>
      </c>
      <c r="F2474">
        <v>1</v>
      </c>
      <c r="G2474">
        <v>1</v>
      </c>
      <c r="H2474">
        <v>1</v>
      </c>
      <c r="I2474">
        <v>47</v>
      </c>
      <c r="J2474">
        <v>94.09</v>
      </c>
      <c r="K2474">
        <v>3.76</v>
      </c>
      <c r="L2474">
        <v>75.290000000000006</v>
      </c>
      <c r="M2474" t="s">
        <v>183</v>
      </c>
      <c r="N2474" t="s">
        <v>1165</v>
      </c>
      <c r="O2474" t="s">
        <v>1166</v>
      </c>
      <c r="P2474" t="s">
        <v>156</v>
      </c>
      <c r="Q2474" t="s">
        <v>157</v>
      </c>
      <c r="R2474" t="s">
        <v>1615</v>
      </c>
      <c r="S2474">
        <v>-88.23</v>
      </c>
      <c r="T2474">
        <v>44.11</v>
      </c>
    </row>
    <row r="2475" spans="1:20" x14ac:dyDescent="0.35">
      <c r="A2475" t="s">
        <v>4615</v>
      </c>
      <c r="B2475">
        <v>3300028627</v>
      </c>
      <c r="C2475">
        <v>4370870</v>
      </c>
      <c r="D2475">
        <v>34</v>
      </c>
      <c r="E2475">
        <v>225544</v>
      </c>
      <c r="F2475">
        <v>1</v>
      </c>
      <c r="G2475">
        <v>1</v>
      </c>
      <c r="H2475">
        <v>1</v>
      </c>
      <c r="I2475">
        <v>47</v>
      </c>
      <c r="J2475">
        <v>94.09</v>
      </c>
      <c r="K2475">
        <v>3.76</v>
      </c>
      <c r="L2475">
        <v>75.290000000000006</v>
      </c>
      <c r="M2475" t="s">
        <v>183</v>
      </c>
      <c r="N2475" t="s">
        <v>1165</v>
      </c>
      <c r="O2475" t="s">
        <v>1166</v>
      </c>
      <c r="P2475" t="s">
        <v>156</v>
      </c>
      <c r="Q2475" t="s">
        <v>157</v>
      </c>
      <c r="R2475" t="s">
        <v>1615</v>
      </c>
      <c r="S2475">
        <v>-88.23</v>
      </c>
      <c r="T2475">
        <v>44.11</v>
      </c>
    </row>
    <row r="2476" spans="1:20" x14ac:dyDescent="0.35">
      <c r="A2476" t="s">
        <v>4616</v>
      </c>
      <c r="B2476">
        <v>3300028627</v>
      </c>
      <c r="C2476">
        <v>3552851</v>
      </c>
      <c r="D2476">
        <v>403</v>
      </c>
      <c r="E2476">
        <v>10465</v>
      </c>
      <c r="F2476">
        <v>0</v>
      </c>
      <c r="G2476">
        <v>0</v>
      </c>
      <c r="H2476">
        <v>0</v>
      </c>
      <c r="I2476">
        <v>42</v>
      </c>
      <c r="J2476">
        <v>80.77</v>
      </c>
      <c r="K2476">
        <v>0.85</v>
      </c>
      <c r="L2476">
        <v>76.52</v>
      </c>
      <c r="M2476" t="s">
        <v>153</v>
      </c>
      <c r="N2476" t="s">
        <v>4119</v>
      </c>
      <c r="O2476" t="s">
        <v>2178</v>
      </c>
      <c r="P2476" t="s">
        <v>156</v>
      </c>
      <c r="Q2476" t="s">
        <v>157</v>
      </c>
      <c r="R2476" t="s">
        <v>1615</v>
      </c>
      <c r="S2476">
        <v>-88.23</v>
      </c>
      <c r="T2476">
        <v>44.11</v>
      </c>
    </row>
    <row r="2477" spans="1:20" x14ac:dyDescent="0.35">
      <c r="A2477" t="s">
        <v>4617</v>
      </c>
      <c r="B2477">
        <v>3300028627</v>
      </c>
      <c r="C2477">
        <v>3396217</v>
      </c>
      <c r="D2477">
        <v>23</v>
      </c>
      <c r="E2477">
        <v>251072</v>
      </c>
      <c r="F2477">
        <v>1</v>
      </c>
      <c r="G2477">
        <v>1</v>
      </c>
      <c r="H2477">
        <v>1</v>
      </c>
      <c r="I2477">
        <v>47</v>
      </c>
      <c r="J2477">
        <v>98.81</v>
      </c>
      <c r="K2477">
        <v>4.49</v>
      </c>
      <c r="L2477">
        <v>76.36</v>
      </c>
      <c r="M2477" t="s">
        <v>183</v>
      </c>
      <c r="N2477" t="s">
        <v>1680</v>
      </c>
      <c r="O2477" t="s">
        <v>1681</v>
      </c>
      <c r="P2477" t="s">
        <v>156</v>
      </c>
      <c r="Q2477" t="s">
        <v>157</v>
      </c>
      <c r="R2477" t="s">
        <v>1615</v>
      </c>
      <c r="S2477">
        <v>-88.23</v>
      </c>
      <c r="T2477">
        <v>44.11</v>
      </c>
    </row>
    <row r="2478" spans="1:20" x14ac:dyDescent="0.35">
      <c r="A2478" t="s">
        <v>4618</v>
      </c>
      <c r="B2478">
        <v>3300028627</v>
      </c>
      <c r="C2478">
        <v>2896440</v>
      </c>
      <c r="D2478">
        <v>306</v>
      </c>
      <c r="E2478">
        <v>12167</v>
      </c>
      <c r="F2478">
        <v>1</v>
      </c>
      <c r="G2478">
        <v>1</v>
      </c>
      <c r="H2478">
        <v>1</v>
      </c>
      <c r="I2478">
        <v>37</v>
      </c>
      <c r="J2478">
        <v>87.63</v>
      </c>
      <c r="K2478">
        <v>2.06</v>
      </c>
      <c r="L2478">
        <v>77.33</v>
      </c>
      <c r="M2478" t="s">
        <v>153</v>
      </c>
      <c r="N2478" t="s">
        <v>1298</v>
      </c>
      <c r="O2478" t="s">
        <v>1299</v>
      </c>
      <c r="P2478" t="s">
        <v>156</v>
      </c>
      <c r="Q2478" t="s">
        <v>157</v>
      </c>
      <c r="R2478" t="s">
        <v>1615</v>
      </c>
      <c r="S2478">
        <v>-88.23</v>
      </c>
      <c r="T2478">
        <v>44.11</v>
      </c>
    </row>
    <row r="2479" spans="1:20" x14ac:dyDescent="0.35">
      <c r="A2479" t="s">
        <v>4619</v>
      </c>
      <c r="B2479">
        <v>3300028627</v>
      </c>
      <c r="C2479">
        <v>2432651</v>
      </c>
      <c r="D2479">
        <v>85</v>
      </c>
      <c r="E2479">
        <v>49774</v>
      </c>
      <c r="F2479">
        <v>0</v>
      </c>
      <c r="G2479">
        <v>1</v>
      </c>
      <c r="H2479">
        <v>0</v>
      </c>
      <c r="I2479">
        <v>38</v>
      </c>
      <c r="J2479">
        <v>91.94</v>
      </c>
      <c r="K2479">
        <v>1.61</v>
      </c>
      <c r="L2479">
        <v>83.89</v>
      </c>
      <c r="M2479" t="s">
        <v>153</v>
      </c>
      <c r="N2479" t="s">
        <v>1097</v>
      </c>
      <c r="O2479" t="s">
        <v>1098</v>
      </c>
      <c r="P2479" t="s">
        <v>156</v>
      </c>
      <c r="Q2479" t="s">
        <v>157</v>
      </c>
      <c r="R2479" t="s">
        <v>1615</v>
      </c>
      <c r="S2479">
        <v>-88.23</v>
      </c>
      <c r="T2479">
        <v>44.11</v>
      </c>
    </row>
    <row r="2480" spans="1:20" x14ac:dyDescent="0.35">
      <c r="A2480" t="s">
        <v>4620</v>
      </c>
      <c r="B2480">
        <v>3300028627</v>
      </c>
      <c r="C2480">
        <v>581793</v>
      </c>
      <c r="D2480">
        <v>85</v>
      </c>
      <c r="E2480">
        <v>8537</v>
      </c>
      <c r="F2480">
        <v>1</v>
      </c>
      <c r="G2480">
        <v>1</v>
      </c>
      <c r="H2480">
        <v>1</v>
      </c>
      <c r="I2480">
        <v>33</v>
      </c>
      <c r="J2480">
        <v>62.38</v>
      </c>
      <c r="K2480">
        <v>1.72</v>
      </c>
      <c r="L2480">
        <v>53.78</v>
      </c>
      <c r="M2480" t="s">
        <v>153</v>
      </c>
      <c r="N2480" t="s">
        <v>4621</v>
      </c>
      <c r="O2480" t="s">
        <v>3660</v>
      </c>
      <c r="P2480" t="s">
        <v>156</v>
      </c>
      <c r="Q2480" t="s">
        <v>157</v>
      </c>
      <c r="R2480" t="s">
        <v>1615</v>
      </c>
      <c r="S2480">
        <v>-88.23</v>
      </c>
      <c r="T2480">
        <v>44.11</v>
      </c>
    </row>
    <row r="2481" spans="1:20" x14ac:dyDescent="0.35">
      <c r="A2481" t="s">
        <v>4622</v>
      </c>
      <c r="B2481">
        <v>3300028627</v>
      </c>
      <c r="C2481">
        <v>2197340</v>
      </c>
      <c r="D2481">
        <v>268</v>
      </c>
      <c r="E2481">
        <v>10038</v>
      </c>
      <c r="F2481">
        <v>0</v>
      </c>
      <c r="G2481">
        <v>0</v>
      </c>
      <c r="H2481">
        <v>0</v>
      </c>
      <c r="I2481">
        <v>41</v>
      </c>
      <c r="J2481">
        <v>82.9</v>
      </c>
      <c r="K2481">
        <v>4.1100000000000003</v>
      </c>
      <c r="L2481">
        <v>62.35</v>
      </c>
      <c r="M2481" t="s">
        <v>153</v>
      </c>
      <c r="N2481" t="s">
        <v>1314</v>
      </c>
      <c r="O2481" t="s">
        <v>164</v>
      </c>
      <c r="P2481" t="s">
        <v>156</v>
      </c>
      <c r="Q2481" t="s">
        <v>157</v>
      </c>
      <c r="R2481" t="s">
        <v>1615</v>
      </c>
      <c r="S2481">
        <v>-88.23</v>
      </c>
      <c r="T2481">
        <v>44.11</v>
      </c>
    </row>
    <row r="2482" spans="1:20" x14ac:dyDescent="0.35">
      <c r="A2482" t="s">
        <v>4623</v>
      </c>
      <c r="B2482">
        <v>3300028627</v>
      </c>
      <c r="C2482">
        <v>2188508</v>
      </c>
      <c r="D2482">
        <v>61</v>
      </c>
      <c r="E2482">
        <v>86999</v>
      </c>
      <c r="F2482">
        <v>0</v>
      </c>
      <c r="G2482">
        <v>0</v>
      </c>
      <c r="H2482">
        <v>0</v>
      </c>
      <c r="I2482">
        <v>39</v>
      </c>
      <c r="J2482">
        <v>93.08</v>
      </c>
      <c r="K2482">
        <v>4.87</v>
      </c>
      <c r="L2482">
        <v>68.73</v>
      </c>
      <c r="M2482" t="s">
        <v>153</v>
      </c>
      <c r="N2482" t="s">
        <v>1220</v>
      </c>
      <c r="O2482" t="s">
        <v>1221</v>
      </c>
      <c r="P2482" t="s">
        <v>156</v>
      </c>
      <c r="Q2482" t="s">
        <v>157</v>
      </c>
      <c r="R2482" t="s">
        <v>1615</v>
      </c>
      <c r="S2482">
        <v>-88.23</v>
      </c>
      <c r="T2482">
        <v>44.11</v>
      </c>
    </row>
    <row r="2483" spans="1:20" x14ac:dyDescent="0.35">
      <c r="A2483" t="s">
        <v>4624</v>
      </c>
      <c r="B2483">
        <v>3300028627</v>
      </c>
      <c r="C2483">
        <v>1893449</v>
      </c>
      <c r="D2483">
        <v>310</v>
      </c>
      <c r="E2483">
        <v>6566</v>
      </c>
      <c r="F2483">
        <v>1</v>
      </c>
      <c r="G2483">
        <v>3</v>
      </c>
      <c r="H2483">
        <v>1</v>
      </c>
      <c r="I2483">
        <v>33</v>
      </c>
      <c r="J2483">
        <v>68.62</v>
      </c>
      <c r="K2483">
        <v>0.4</v>
      </c>
      <c r="L2483">
        <v>66.62</v>
      </c>
      <c r="M2483" t="s">
        <v>153</v>
      </c>
      <c r="N2483" t="s">
        <v>1133</v>
      </c>
      <c r="O2483" t="s">
        <v>1134</v>
      </c>
      <c r="P2483" t="s">
        <v>156</v>
      </c>
      <c r="Q2483" t="s">
        <v>157</v>
      </c>
      <c r="R2483" t="s">
        <v>1615</v>
      </c>
      <c r="S2483">
        <v>-88.23</v>
      </c>
      <c r="T2483">
        <v>44.11</v>
      </c>
    </row>
    <row r="2484" spans="1:20" x14ac:dyDescent="0.35">
      <c r="A2484" t="s">
        <v>4625</v>
      </c>
      <c r="B2484">
        <v>3300028627</v>
      </c>
      <c r="C2484">
        <v>1946125</v>
      </c>
      <c r="D2484">
        <v>368</v>
      </c>
      <c r="E2484">
        <v>5290</v>
      </c>
      <c r="F2484">
        <v>0</v>
      </c>
      <c r="G2484">
        <v>0</v>
      </c>
      <c r="H2484">
        <v>0</v>
      </c>
      <c r="I2484">
        <v>26</v>
      </c>
      <c r="J2484">
        <v>68.41</v>
      </c>
      <c r="K2484">
        <v>3.51</v>
      </c>
      <c r="L2484">
        <v>50.86</v>
      </c>
      <c r="M2484" t="s">
        <v>153</v>
      </c>
      <c r="N2484" t="s">
        <v>4626</v>
      </c>
      <c r="O2484" t="s">
        <v>4627</v>
      </c>
      <c r="P2484" t="s">
        <v>156</v>
      </c>
      <c r="Q2484" t="s">
        <v>157</v>
      </c>
      <c r="R2484" t="s">
        <v>1615</v>
      </c>
      <c r="S2484">
        <v>-88.23</v>
      </c>
      <c r="T2484">
        <v>44.11</v>
      </c>
    </row>
    <row r="2485" spans="1:20" x14ac:dyDescent="0.35">
      <c r="A2485" t="s">
        <v>4628</v>
      </c>
      <c r="B2485">
        <v>3300028627</v>
      </c>
      <c r="C2485">
        <v>1582640</v>
      </c>
      <c r="D2485">
        <v>316</v>
      </c>
      <c r="E2485">
        <v>5165</v>
      </c>
      <c r="F2485">
        <v>0</v>
      </c>
      <c r="G2485">
        <v>0</v>
      </c>
      <c r="H2485">
        <v>0</v>
      </c>
      <c r="I2485">
        <v>18</v>
      </c>
      <c r="J2485">
        <v>58.06</v>
      </c>
      <c r="K2485">
        <v>0</v>
      </c>
      <c r="L2485">
        <v>58.06</v>
      </c>
      <c r="M2485" t="s">
        <v>153</v>
      </c>
      <c r="N2485" t="s">
        <v>3351</v>
      </c>
      <c r="O2485" t="s">
        <v>3352</v>
      </c>
      <c r="P2485" t="s">
        <v>156</v>
      </c>
      <c r="Q2485" t="s">
        <v>157</v>
      </c>
      <c r="R2485" t="s">
        <v>1615</v>
      </c>
      <c r="S2485">
        <v>-88.23</v>
      </c>
      <c r="T2485">
        <v>44.11</v>
      </c>
    </row>
    <row r="2486" spans="1:20" x14ac:dyDescent="0.35">
      <c r="A2486" t="s">
        <v>4629</v>
      </c>
      <c r="B2486">
        <v>3300028627</v>
      </c>
      <c r="C2486">
        <v>1662230</v>
      </c>
      <c r="D2486">
        <v>92</v>
      </c>
      <c r="E2486">
        <v>26640</v>
      </c>
      <c r="F2486">
        <v>1</v>
      </c>
      <c r="G2486">
        <v>3</v>
      </c>
      <c r="H2486">
        <v>0</v>
      </c>
      <c r="I2486">
        <v>33</v>
      </c>
      <c r="J2486">
        <v>96.52</v>
      </c>
      <c r="K2486">
        <v>2.0099999999999998</v>
      </c>
      <c r="L2486">
        <v>86.47</v>
      </c>
      <c r="M2486" t="s">
        <v>153</v>
      </c>
      <c r="N2486" t="s">
        <v>3311</v>
      </c>
      <c r="O2486" t="s">
        <v>3312</v>
      </c>
      <c r="P2486" t="s">
        <v>156</v>
      </c>
      <c r="Q2486" t="s">
        <v>157</v>
      </c>
      <c r="R2486" t="s">
        <v>1615</v>
      </c>
      <c r="S2486">
        <v>-88.23</v>
      </c>
      <c r="T2486">
        <v>44.11</v>
      </c>
    </row>
    <row r="2487" spans="1:20" x14ac:dyDescent="0.35">
      <c r="A2487" t="s">
        <v>4630</v>
      </c>
      <c r="B2487">
        <v>3300028644</v>
      </c>
      <c r="C2487">
        <v>2638119</v>
      </c>
      <c r="D2487">
        <v>347</v>
      </c>
      <c r="E2487">
        <v>8986</v>
      </c>
      <c r="F2487">
        <v>1</v>
      </c>
      <c r="G2487">
        <v>0</v>
      </c>
      <c r="H2487">
        <v>1</v>
      </c>
      <c r="I2487">
        <v>44</v>
      </c>
      <c r="J2487">
        <v>93.9</v>
      </c>
      <c r="K2487">
        <v>2.54</v>
      </c>
      <c r="L2487">
        <v>81.2</v>
      </c>
      <c r="M2487" t="s">
        <v>153</v>
      </c>
      <c r="N2487" t="s">
        <v>1314</v>
      </c>
      <c r="O2487" t="s">
        <v>164</v>
      </c>
      <c r="P2487" t="s">
        <v>156</v>
      </c>
      <c r="Q2487" t="s">
        <v>157</v>
      </c>
      <c r="R2487" t="s">
        <v>1615</v>
      </c>
      <c r="S2487">
        <v>-88.23</v>
      </c>
      <c r="T2487">
        <v>44.11</v>
      </c>
    </row>
    <row r="2488" spans="1:20" x14ac:dyDescent="0.35">
      <c r="A2488" t="s">
        <v>4631</v>
      </c>
      <c r="B2488">
        <v>3300028644</v>
      </c>
      <c r="C2488">
        <v>5169402</v>
      </c>
      <c r="D2488">
        <v>472</v>
      </c>
      <c r="E2488">
        <v>14624</v>
      </c>
      <c r="F2488">
        <v>0</v>
      </c>
      <c r="G2488">
        <v>0</v>
      </c>
      <c r="H2488">
        <v>0</v>
      </c>
      <c r="I2488">
        <v>42</v>
      </c>
      <c r="J2488">
        <v>82.51</v>
      </c>
      <c r="K2488">
        <v>2.58</v>
      </c>
      <c r="L2488">
        <v>69.61</v>
      </c>
      <c r="M2488" t="s">
        <v>153</v>
      </c>
      <c r="N2488" t="s">
        <v>4632</v>
      </c>
      <c r="O2488" t="s">
        <v>4633</v>
      </c>
      <c r="P2488" t="s">
        <v>156</v>
      </c>
      <c r="Q2488" t="s">
        <v>157</v>
      </c>
      <c r="R2488" t="s">
        <v>1615</v>
      </c>
      <c r="S2488">
        <v>-88.23</v>
      </c>
      <c r="T2488">
        <v>44.11</v>
      </c>
    </row>
    <row r="2489" spans="1:20" x14ac:dyDescent="0.35">
      <c r="A2489" t="s">
        <v>4634</v>
      </c>
      <c r="B2489">
        <v>3300028644</v>
      </c>
      <c r="C2489">
        <v>2694810</v>
      </c>
      <c r="D2489">
        <v>365</v>
      </c>
      <c r="E2489">
        <v>8134</v>
      </c>
      <c r="F2489">
        <v>0</v>
      </c>
      <c r="G2489">
        <v>0</v>
      </c>
      <c r="H2489">
        <v>0</v>
      </c>
      <c r="I2489">
        <v>18</v>
      </c>
      <c r="J2489">
        <v>59.65</v>
      </c>
      <c r="K2489">
        <v>0</v>
      </c>
      <c r="L2489">
        <v>59.65</v>
      </c>
      <c r="M2489" t="s">
        <v>153</v>
      </c>
      <c r="N2489" t="s">
        <v>4635</v>
      </c>
      <c r="O2489" t="s">
        <v>4636</v>
      </c>
      <c r="P2489" t="s">
        <v>156</v>
      </c>
      <c r="Q2489" t="s">
        <v>157</v>
      </c>
      <c r="R2489" t="s">
        <v>1615</v>
      </c>
      <c r="S2489">
        <v>-88.23</v>
      </c>
      <c r="T2489">
        <v>44.11</v>
      </c>
    </row>
    <row r="2490" spans="1:20" x14ac:dyDescent="0.35">
      <c r="A2490" t="s">
        <v>4637</v>
      </c>
      <c r="B2490">
        <v>3300028644</v>
      </c>
      <c r="C2490">
        <v>2311230</v>
      </c>
      <c r="D2490">
        <v>83</v>
      </c>
      <c r="E2490">
        <v>51633</v>
      </c>
      <c r="F2490">
        <v>0</v>
      </c>
      <c r="G2490">
        <v>1</v>
      </c>
      <c r="H2490">
        <v>0</v>
      </c>
      <c r="I2490">
        <v>38</v>
      </c>
      <c r="J2490">
        <v>91.13</v>
      </c>
      <c r="K2490">
        <v>1.61</v>
      </c>
      <c r="L2490">
        <v>83.08</v>
      </c>
      <c r="M2490" t="s">
        <v>153</v>
      </c>
      <c r="N2490" t="s">
        <v>1097</v>
      </c>
      <c r="O2490" t="s">
        <v>1098</v>
      </c>
      <c r="P2490" t="s">
        <v>156</v>
      </c>
      <c r="Q2490" t="s">
        <v>157</v>
      </c>
      <c r="R2490" t="s">
        <v>1615</v>
      </c>
      <c r="S2490">
        <v>-88.23</v>
      </c>
      <c r="T2490">
        <v>44.11</v>
      </c>
    </row>
    <row r="2491" spans="1:20" x14ac:dyDescent="0.35">
      <c r="A2491" t="s">
        <v>4638</v>
      </c>
      <c r="B2491">
        <v>3300028644</v>
      </c>
      <c r="C2491">
        <v>3054503</v>
      </c>
      <c r="D2491">
        <v>169</v>
      </c>
      <c r="E2491">
        <v>26420</v>
      </c>
      <c r="F2491">
        <v>1</v>
      </c>
      <c r="G2491">
        <v>1</v>
      </c>
      <c r="H2491">
        <v>1</v>
      </c>
      <c r="I2491">
        <v>35</v>
      </c>
      <c r="J2491">
        <v>84.86</v>
      </c>
      <c r="K2491">
        <v>4.3899999999999997</v>
      </c>
      <c r="L2491">
        <v>62.91</v>
      </c>
      <c r="M2491" t="s">
        <v>153</v>
      </c>
      <c r="N2491" t="s">
        <v>1011</v>
      </c>
      <c r="O2491" t="s">
        <v>1012</v>
      </c>
      <c r="P2491" t="s">
        <v>156</v>
      </c>
      <c r="Q2491" t="s">
        <v>157</v>
      </c>
      <c r="R2491" t="s">
        <v>1615</v>
      </c>
      <c r="S2491">
        <v>-88.23</v>
      </c>
      <c r="T2491">
        <v>44.11</v>
      </c>
    </row>
    <row r="2492" spans="1:20" x14ac:dyDescent="0.35">
      <c r="A2492" t="s">
        <v>4639</v>
      </c>
      <c r="B2492">
        <v>3300028644</v>
      </c>
      <c r="C2492">
        <v>3246972</v>
      </c>
      <c r="D2492">
        <v>173</v>
      </c>
      <c r="E2492">
        <v>31947</v>
      </c>
      <c r="F2492">
        <v>0</v>
      </c>
      <c r="G2492">
        <v>1</v>
      </c>
      <c r="H2492">
        <v>0</v>
      </c>
      <c r="I2492">
        <v>38</v>
      </c>
      <c r="J2492">
        <v>94.62</v>
      </c>
      <c r="K2492">
        <v>2.42</v>
      </c>
      <c r="L2492">
        <v>82.52</v>
      </c>
      <c r="M2492" t="s">
        <v>153</v>
      </c>
      <c r="N2492" t="s">
        <v>1298</v>
      </c>
      <c r="O2492" t="s">
        <v>1299</v>
      </c>
      <c r="P2492" t="s">
        <v>156</v>
      </c>
      <c r="Q2492" t="s">
        <v>157</v>
      </c>
      <c r="R2492" t="s">
        <v>1615</v>
      </c>
      <c r="S2492">
        <v>-88.23</v>
      </c>
      <c r="T2492">
        <v>44.11</v>
      </c>
    </row>
    <row r="2493" spans="1:20" x14ac:dyDescent="0.35">
      <c r="A2493" t="s">
        <v>4640</v>
      </c>
      <c r="B2493">
        <v>3300028644</v>
      </c>
      <c r="C2493">
        <v>3259017</v>
      </c>
      <c r="D2493">
        <v>222</v>
      </c>
      <c r="E2493">
        <v>20091</v>
      </c>
      <c r="F2493">
        <v>0</v>
      </c>
      <c r="G2493">
        <v>0</v>
      </c>
      <c r="H2493">
        <v>0</v>
      </c>
      <c r="I2493">
        <v>41</v>
      </c>
      <c r="J2493">
        <v>97.69</v>
      </c>
      <c r="K2493">
        <v>3.44</v>
      </c>
      <c r="L2493">
        <v>80.489999999999995</v>
      </c>
      <c r="M2493" t="s">
        <v>153</v>
      </c>
      <c r="N2493" t="s">
        <v>1680</v>
      </c>
      <c r="O2493" t="s">
        <v>1802</v>
      </c>
      <c r="P2493" t="s">
        <v>156</v>
      </c>
      <c r="Q2493" t="s">
        <v>157</v>
      </c>
      <c r="R2493" t="s">
        <v>1615</v>
      </c>
      <c r="S2493">
        <v>-88.23</v>
      </c>
      <c r="T2493">
        <v>44.11</v>
      </c>
    </row>
    <row r="2494" spans="1:20" x14ac:dyDescent="0.35">
      <c r="A2494" t="s">
        <v>4641</v>
      </c>
      <c r="B2494">
        <v>3300028644</v>
      </c>
      <c r="C2494">
        <v>3571265</v>
      </c>
      <c r="D2494">
        <v>194</v>
      </c>
      <c r="E2494">
        <v>29328</v>
      </c>
      <c r="F2494">
        <v>1</v>
      </c>
      <c r="G2494">
        <v>1</v>
      </c>
      <c r="H2494">
        <v>1</v>
      </c>
      <c r="I2494">
        <v>46</v>
      </c>
      <c r="J2494">
        <v>92.7</v>
      </c>
      <c r="K2494">
        <v>1.19</v>
      </c>
      <c r="L2494">
        <v>86.75</v>
      </c>
      <c r="M2494" t="s">
        <v>183</v>
      </c>
      <c r="N2494" t="s">
        <v>1269</v>
      </c>
      <c r="O2494" t="s">
        <v>1108</v>
      </c>
      <c r="P2494" t="s">
        <v>156</v>
      </c>
      <c r="Q2494" t="s">
        <v>157</v>
      </c>
      <c r="R2494" t="s">
        <v>1615</v>
      </c>
      <c r="S2494">
        <v>-88.23</v>
      </c>
      <c r="T2494">
        <v>44.11</v>
      </c>
    </row>
    <row r="2495" spans="1:20" x14ac:dyDescent="0.35">
      <c r="A2495" t="s">
        <v>4642</v>
      </c>
      <c r="B2495">
        <v>3300028644</v>
      </c>
      <c r="C2495">
        <v>4068443</v>
      </c>
      <c r="D2495">
        <v>587</v>
      </c>
      <c r="E2495">
        <v>7814</v>
      </c>
      <c r="F2495">
        <v>1</v>
      </c>
      <c r="G2495">
        <v>1</v>
      </c>
      <c r="H2495">
        <v>1</v>
      </c>
      <c r="I2495">
        <v>29</v>
      </c>
      <c r="J2495">
        <v>77.790000000000006</v>
      </c>
      <c r="K2495">
        <v>3.04</v>
      </c>
      <c r="L2495">
        <v>62.59</v>
      </c>
      <c r="M2495" t="s">
        <v>153</v>
      </c>
      <c r="N2495" t="s">
        <v>4643</v>
      </c>
      <c r="O2495" t="s">
        <v>4644</v>
      </c>
      <c r="P2495" t="s">
        <v>156</v>
      </c>
      <c r="Q2495" t="s">
        <v>157</v>
      </c>
      <c r="R2495" t="s">
        <v>1615</v>
      </c>
      <c r="S2495">
        <v>-88.23</v>
      </c>
      <c r="T2495">
        <v>44.11</v>
      </c>
    </row>
    <row r="2496" spans="1:20" x14ac:dyDescent="0.35">
      <c r="A2496" t="s">
        <v>4645</v>
      </c>
      <c r="B2496">
        <v>3300028644</v>
      </c>
      <c r="C2496">
        <v>1518021</v>
      </c>
      <c r="D2496">
        <v>135</v>
      </c>
      <c r="E2496">
        <v>15568</v>
      </c>
      <c r="F2496">
        <v>1</v>
      </c>
      <c r="G2496">
        <v>2</v>
      </c>
      <c r="H2496">
        <v>1</v>
      </c>
      <c r="I2496">
        <v>25</v>
      </c>
      <c r="J2496">
        <v>51.75</v>
      </c>
      <c r="K2496">
        <v>0</v>
      </c>
      <c r="L2496">
        <v>51.75</v>
      </c>
      <c r="M2496" t="s">
        <v>153</v>
      </c>
      <c r="N2496" t="s">
        <v>1289</v>
      </c>
      <c r="O2496" t="s">
        <v>1290</v>
      </c>
      <c r="P2496" t="s">
        <v>156</v>
      </c>
      <c r="Q2496" t="s">
        <v>157</v>
      </c>
      <c r="R2496" t="s">
        <v>1615</v>
      </c>
      <c r="S2496">
        <v>-88.23</v>
      </c>
      <c r="T2496">
        <v>44.11</v>
      </c>
    </row>
    <row r="2497" spans="1:20" x14ac:dyDescent="0.35">
      <c r="A2497" t="s">
        <v>4646</v>
      </c>
      <c r="B2497">
        <v>3300028644</v>
      </c>
      <c r="C2497">
        <v>1585948</v>
      </c>
      <c r="D2497">
        <v>168</v>
      </c>
      <c r="E2497">
        <v>12191</v>
      </c>
      <c r="F2497">
        <v>1</v>
      </c>
      <c r="G2497">
        <v>1</v>
      </c>
      <c r="H2497">
        <v>1</v>
      </c>
      <c r="I2497">
        <v>40</v>
      </c>
      <c r="J2497">
        <v>87.01</v>
      </c>
      <c r="K2497">
        <v>0</v>
      </c>
      <c r="L2497">
        <v>87.01</v>
      </c>
      <c r="M2497" t="s">
        <v>153</v>
      </c>
      <c r="N2497" t="s">
        <v>1342</v>
      </c>
      <c r="O2497" t="s">
        <v>155</v>
      </c>
      <c r="P2497" t="s">
        <v>156</v>
      </c>
      <c r="Q2497" t="s">
        <v>157</v>
      </c>
      <c r="R2497" t="s">
        <v>1615</v>
      </c>
      <c r="S2497">
        <v>-88.23</v>
      </c>
      <c r="T2497">
        <v>44.11</v>
      </c>
    </row>
    <row r="2498" spans="1:20" x14ac:dyDescent="0.35">
      <c r="A2498" t="s">
        <v>4647</v>
      </c>
      <c r="B2498">
        <v>3300028644</v>
      </c>
      <c r="C2498">
        <v>1398747</v>
      </c>
      <c r="D2498">
        <v>228</v>
      </c>
      <c r="E2498">
        <v>6909</v>
      </c>
      <c r="F2498">
        <v>0</v>
      </c>
      <c r="G2498">
        <v>0</v>
      </c>
      <c r="H2498">
        <v>0</v>
      </c>
      <c r="I2498">
        <v>28</v>
      </c>
      <c r="J2498">
        <v>72.61</v>
      </c>
      <c r="K2498">
        <v>1.31</v>
      </c>
      <c r="L2498">
        <v>66.06</v>
      </c>
      <c r="M2498" t="s">
        <v>153</v>
      </c>
      <c r="N2498" t="s">
        <v>3354</v>
      </c>
      <c r="O2498" t="s">
        <v>3316</v>
      </c>
      <c r="P2498" t="s">
        <v>156</v>
      </c>
      <c r="Q2498" t="s">
        <v>157</v>
      </c>
      <c r="R2498" t="s">
        <v>1615</v>
      </c>
      <c r="S2498">
        <v>-88.23</v>
      </c>
      <c r="T2498">
        <v>44.11</v>
      </c>
    </row>
    <row r="2499" spans="1:20" x14ac:dyDescent="0.35">
      <c r="A2499" t="s">
        <v>4648</v>
      </c>
      <c r="B2499">
        <v>3300028644</v>
      </c>
      <c r="C2499">
        <v>1297729</v>
      </c>
      <c r="D2499">
        <v>238</v>
      </c>
      <c r="E2499">
        <v>5617</v>
      </c>
      <c r="F2499">
        <v>1</v>
      </c>
      <c r="G2499">
        <v>0</v>
      </c>
      <c r="H2499">
        <v>1</v>
      </c>
      <c r="I2499">
        <v>31</v>
      </c>
      <c r="J2499">
        <v>58.07</v>
      </c>
      <c r="K2499">
        <v>0.65</v>
      </c>
      <c r="L2499">
        <v>54.82</v>
      </c>
      <c r="M2499" t="s">
        <v>153</v>
      </c>
      <c r="N2499" t="s">
        <v>2215</v>
      </c>
      <c r="O2499" t="s">
        <v>1972</v>
      </c>
      <c r="P2499" t="s">
        <v>156</v>
      </c>
      <c r="Q2499" t="s">
        <v>157</v>
      </c>
      <c r="R2499" t="s">
        <v>1615</v>
      </c>
      <c r="S2499">
        <v>-88.23</v>
      </c>
      <c r="T2499">
        <v>44.11</v>
      </c>
    </row>
    <row r="2500" spans="1:20" x14ac:dyDescent="0.35">
      <c r="A2500" t="s">
        <v>4649</v>
      </c>
      <c r="B2500">
        <v>3300028644</v>
      </c>
      <c r="C2500">
        <v>1036793</v>
      </c>
      <c r="D2500">
        <v>78</v>
      </c>
      <c r="E2500">
        <v>16818</v>
      </c>
      <c r="F2500">
        <v>1</v>
      </c>
      <c r="G2500">
        <v>1</v>
      </c>
      <c r="H2500">
        <v>1</v>
      </c>
      <c r="I2500">
        <v>26</v>
      </c>
      <c r="J2500">
        <v>72.7</v>
      </c>
      <c r="K2500">
        <v>0.78</v>
      </c>
      <c r="L2500">
        <v>68.8</v>
      </c>
      <c r="M2500" t="s">
        <v>153</v>
      </c>
      <c r="N2500" t="s">
        <v>3559</v>
      </c>
      <c r="O2500" t="s">
        <v>2818</v>
      </c>
      <c r="P2500" t="s">
        <v>156</v>
      </c>
      <c r="Q2500" t="s">
        <v>157</v>
      </c>
      <c r="R2500" t="s">
        <v>1615</v>
      </c>
      <c r="S2500">
        <v>-88.23</v>
      </c>
      <c r="T2500">
        <v>44.11</v>
      </c>
    </row>
    <row r="2501" spans="1:20" x14ac:dyDescent="0.35">
      <c r="A2501" t="s">
        <v>4650</v>
      </c>
      <c r="B2501">
        <v>3300028644</v>
      </c>
      <c r="C2501">
        <v>1135781</v>
      </c>
      <c r="D2501">
        <v>229</v>
      </c>
      <c r="E2501">
        <v>4856</v>
      </c>
      <c r="F2501">
        <v>0</v>
      </c>
      <c r="G2501">
        <v>1</v>
      </c>
      <c r="H2501">
        <v>1</v>
      </c>
      <c r="I2501">
        <v>17</v>
      </c>
      <c r="J2501">
        <v>60.39</v>
      </c>
      <c r="K2501">
        <v>0</v>
      </c>
      <c r="L2501">
        <v>60.39</v>
      </c>
      <c r="M2501" t="s">
        <v>153</v>
      </c>
      <c r="N2501" t="s">
        <v>4114</v>
      </c>
      <c r="O2501" t="s">
        <v>4115</v>
      </c>
      <c r="P2501" t="s">
        <v>156</v>
      </c>
      <c r="Q2501" t="s">
        <v>157</v>
      </c>
      <c r="R2501" t="s">
        <v>1615</v>
      </c>
      <c r="S2501">
        <v>-88.23</v>
      </c>
      <c r="T2501">
        <v>44.11</v>
      </c>
    </row>
    <row r="2502" spans="1:20" x14ac:dyDescent="0.35">
      <c r="A2502" t="s">
        <v>4651</v>
      </c>
      <c r="B2502">
        <v>3300028644</v>
      </c>
      <c r="C2502">
        <v>2402843</v>
      </c>
      <c r="D2502">
        <v>299</v>
      </c>
      <c r="E2502">
        <v>9564</v>
      </c>
      <c r="F2502">
        <v>1</v>
      </c>
      <c r="G2502">
        <v>0</v>
      </c>
      <c r="H2502">
        <v>1</v>
      </c>
      <c r="I2502">
        <v>39</v>
      </c>
      <c r="J2502">
        <v>89.2</v>
      </c>
      <c r="K2502">
        <v>1.87</v>
      </c>
      <c r="L2502">
        <v>79.849999999999994</v>
      </c>
      <c r="M2502" t="s">
        <v>153</v>
      </c>
      <c r="N2502" t="s">
        <v>3351</v>
      </c>
      <c r="O2502" t="s">
        <v>3352</v>
      </c>
      <c r="P2502" t="s">
        <v>156</v>
      </c>
      <c r="Q2502" t="s">
        <v>157</v>
      </c>
      <c r="R2502" t="s">
        <v>1615</v>
      </c>
      <c r="S2502">
        <v>-88.23</v>
      </c>
      <c r="T2502">
        <v>44.11</v>
      </c>
    </row>
    <row r="2503" spans="1:20" x14ac:dyDescent="0.35">
      <c r="A2503" t="s">
        <v>4652</v>
      </c>
      <c r="B2503">
        <v>3300028640</v>
      </c>
      <c r="C2503">
        <v>3408660</v>
      </c>
      <c r="D2503">
        <v>23</v>
      </c>
      <c r="E2503">
        <v>265474</v>
      </c>
      <c r="F2503">
        <v>1</v>
      </c>
      <c r="G2503">
        <v>2</v>
      </c>
      <c r="H2503">
        <v>1</v>
      </c>
      <c r="I2503">
        <v>47</v>
      </c>
      <c r="J2503">
        <v>98.81</v>
      </c>
      <c r="K2503">
        <v>4.49</v>
      </c>
      <c r="L2503">
        <v>76.36</v>
      </c>
      <c r="M2503" t="s">
        <v>183</v>
      </c>
      <c r="N2503" t="s">
        <v>1680</v>
      </c>
      <c r="O2503" t="s">
        <v>1681</v>
      </c>
      <c r="P2503" t="s">
        <v>156</v>
      </c>
      <c r="Q2503" t="s">
        <v>157</v>
      </c>
      <c r="R2503" t="s">
        <v>1615</v>
      </c>
      <c r="S2503">
        <v>-88.23</v>
      </c>
      <c r="T2503">
        <v>44.11</v>
      </c>
    </row>
    <row r="2504" spans="1:20" x14ac:dyDescent="0.35">
      <c r="A2504" t="s">
        <v>4653</v>
      </c>
      <c r="B2504">
        <v>3300028640</v>
      </c>
      <c r="C2504">
        <v>3364862</v>
      </c>
      <c r="D2504">
        <v>126</v>
      </c>
      <c r="E2504">
        <v>47579</v>
      </c>
      <c r="F2504">
        <v>1</v>
      </c>
      <c r="G2504">
        <v>2</v>
      </c>
      <c r="H2504">
        <v>1</v>
      </c>
      <c r="I2504">
        <v>44</v>
      </c>
      <c r="J2504">
        <v>95.7</v>
      </c>
      <c r="K2504">
        <v>1.08</v>
      </c>
      <c r="L2504">
        <v>90.3</v>
      </c>
      <c r="M2504" t="s">
        <v>183</v>
      </c>
      <c r="N2504" t="s">
        <v>1298</v>
      </c>
      <c r="O2504" t="s">
        <v>1299</v>
      </c>
      <c r="P2504" t="s">
        <v>156</v>
      </c>
      <c r="Q2504" t="s">
        <v>157</v>
      </c>
      <c r="R2504" t="s">
        <v>1615</v>
      </c>
      <c r="S2504">
        <v>-88.23</v>
      </c>
      <c r="T2504">
        <v>44.11</v>
      </c>
    </row>
    <row r="2505" spans="1:20" x14ac:dyDescent="0.35">
      <c r="A2505" t="s">
        <v>4654</v>
      </c>
      <c r="B2505">
        <v>3300028640</v>
      </c>
      <c r="C2505">
        <v>3508441</v>
      </c>
      <c r="D2505">
        <v>196</v>
      </c>
      <c r="E2505">
        <v>28322</v>
      </c>
      <c r="F2505">
        <v>1</v>
      </c>
      <c r="G2505">
        <v>1</v>
      </c>
      <c r="H2505">
        <v>1</v>
      </c>
      <c r="I2505">
        <v>47</v>
      </c>
      <c r="J2505">
        <v>94.38</v>
      </c>
      <c r="K2505">
        <v>3.37</v>
      </c>
      <c r="L2505">
        <v>77.53</v>
      </c>
      <c r="M2505" t="s">
        <v>183</v>
      </c>
      <c r="N2505" t="s">
        <v>1269</v>
      </c>
      <c r="O2505" t="s">
        <v>1108</v>
      </c>
      <c r="P2505" t="s">
        <v>156</v>
      </c>
      <c r="Q2505" t="s">
        <v>157</v>
      </c>
      <c r="R2505" t="s">
        <v>1615</v>
      </c>
      <c r="S2505">
        <v>-88.23</v>
      </c>
      <c r="T2505">
        <v>44.11</v>
      </c>
    </row>
    <row r="2506" spans="1:20" x14ac:dyDescent="0.35">
      <c r="A2506" t="s">
        <v>4655</v>
      </c>
      <c r="B2506">
        <v>3300028640</v>
      </c>
      <c r="C2506">
        <v>2599484</v>
      </c>
      <c r="D2506">
        <v>40</v>
      </c>
      <c r="E2506">
        <v>121096</v>
      </c>
      <c r="F2506">
        <v>3</v>
      </c>
      <c r="G2506">
        <v>4</v>
      </c>
      <c r="H2506">
        <v>0</v>
      </c>
      <c r="I2506">
        <v>38</v>
      </c>
      <c r="J2506">
        <v>99.3</v>
      </c>
      <c r="K2506">
        <v>2.1</v>
      </c>
      <c r="L2506">
        <v>88.8</v>
      </c>
      <c r="M2506" t="s">
        <v>153</v>
      </c>
      <c r="N2506" t="s">
        <v>4656</v>
      </c>
      <c r="O2506" t="s">
        <v>3150</v>
      </c>
      <c r="P2506" t="s">
        <v>156</v>
      </c>
      <c r="Q2506" t="s">
        <v>157</v>
      </c>
      <c r="R2506" t="s">
        <v>1615</v>
      </c>
      <c r="S2506">
        <v>-88.23</v>
      </c>
      <c r="T2506">
        <v>44.11</v>
      </c>
    </row>
    <row r="2507" spans="1:20" x14ac:dyDescent="0.35">
      <c r="A2507" t="s">
        <v>4657</v>
      </c>
      <c r="B2507">
        <v>3300028640</v>
      </c>
      <c r="C2507">
        <v>2573333</v>
      </c>
      <c r="D2507">
        <v>494</v>
      </c>
      <c r="E2507">
        <v>5357</v>
      </c>
      <c r="F2507">
        <v>0</v>
      </c>
      <c r="G2507">
        <v>0</v>
      </c>
      <c r="H2507">
        <v>0</v>
      </c>
      <c r="I2507">
        <v>19</v>
      </c>
      <c r="J2507">
        <v>60.97</v>
      </c>
      <c r="K2507">
        <v>0.86</v>
      </c>
      <c r="L2507">
        <v>56.67</v>
      </c>
      <c r="M2507" t="s">
        <v>153</v>
      </c>
      <c r="N2507" t="s">
        <v>4643</v>
      </c>
      <c r="O2507" t="s">
        <v>4644</v>
      </c>
      <c r="P2507" t="s">
        <v>156</v>
      </c>
      <c r="Q2507" t="s">
        <v>157</v>
      </c>
      <c r="R2507" t="s">
        <v>1615</v>
      </c>
      <c r="S2507">
        <v>-88.23</v>
      </c>
      <c r="T2507">
        <v>44.11</v>
      </c>
    </row>
    <row r="2508" spans="1:20" x14ac:dyDescent="0.35">
      <c r="A2508" t="s">
        <v>4658</v>
      </c>
      <c r="B2508">
        <v>3300028640</v>
      </c>
      <c r="C2508">
        <v>657372</v>
      </c>
      <c r="D2508">
        <v>108</v>
      </c>
      <c r="E2508">
        <v>6466</v>
      </c>
      <c r="F2508">
        <v>0</v>
      </c>
      <c r="G2508">
        <v>0</v>
      </c>
      <c r="H2508">
        <v>1</v>
      </c>
      <c r="I2508">
        <v>28</v>
      </c>
      <c r="J2508">
        <v>57.7</v>
      </c>
      <c r="K2508">
        <v>0.86</v>
      </c>
      <c r="L2508">
        <v>53.4</v>
      </c>
      <c r="M2508" t="s">
        <v>153</v>
      </c>
      <c r="N2508" t="s">
        <v>3559</v>
      </c>
      <c r="O2508" t="s">
        <v>2818</v>
      </c>
      <c r="P2508" t="s">
        <v>156</v>
      </c>
      <c r="Q2508" t="s">
        <v>157</v>
      </c>
      <c r="R2508" t="s">
        <v>1615</v>
      </c>
      <c r="S2508">
        <v>-88.23</v>
      </c>
      <c r="T2508">
        <v>44.11</v>
      </c>
    </row>
    <row r="2509" spans="1:20" x14ac:dyDescent="0.35">
      <c r="A2509" t="s">
        <v>4659</v>
      </c>
      <c r="B2509">
        <v>3300028640</v>
      </c>
      <c r="C2509">
        <v>1105939</v>
      </c>
      <c r="D2509">
        <v>203</v>
      </c>
      <c r="E2509">
        <v>5654</v>
      </c>
      <c r="F2509">
        <v>0</v>
      </c>
      <c r="G2509">
        <v>1</v>
      </c>
      <c r="H2509">
        <v>1</v>
      </c>
      <c r="I2509">
        <v>23</v>
      </c>
      <c r="J2509">
        <v>62.94</v>
      </c>
      <c r="K2509">
        <v>1.1000000000000001</v>
      </c>
      <c r="L2509">
        <v>57.44</v>
      </c>
      <c r="M2509" t="s">
        <v>153</v>
      </c>
      <c r="N2509" t="s">
        <v>1280</v>
      </c>
      <c r="O2509" t="s">
        <v>1281</v>
      </c>
      <c r="P2509" t="s">
        <v>156</v>
      </c>
      <c r="Q2509" t="s">
        <v>157</v>
      </c>
      <c r="R2509" t="s">
        <v>1615</v>
      </c>
      <c r="S2509">
        <v>-88.23</v>
      </c>
      <c r="T2509">
        <v>44.11</v>
      </c>
    </row>
    <row r="2510" spans="1:20" x14ac:dyDescent="0.35">
      <c r="A2510" t="s">
        <v>4660</v>
      </c>
      <c r="B2510">
        <v>3300028640</v>
      </c>
      <c r="C2510">
        <v>864277</v>
      </c>
      <c r="D2510">
        <v>41</v>
      </c>
      <c r="E2510">
        <v>30545</v>
      </c>
      <c r="F2510">
        <v>0</v>
      </c>
      <c r="G2510">
        <v>0</v>
      </c>
      <c r="H2510">
        <v>0</v>
      </c>
      <c r="I2510">
        <v>21</v>
      </c>
      <c r="J2510">
        <v>62.87</v>
      </c>
      <c r="K2510">
        <v>0</v>
      </c>
      <c r="L2510">
        <v>62.87</v>
      </c>
      <c r="M2510" t="s">
        <v>153</v>
      </c>
      <c r="N2510" t="s">
        <v>3155</v>
      </c>
      <c r="O2510" t="s">
        <v>1451</v>
      </c>
      <c r="P2510" t="s">
        <v>156</v>
      </c>
      <c r="Q2510" t="s">
        <v>157</v>
      </c>
      <c r="R2510" t="s">
        <v>1615</v>
      </c>
      <c r="S2510">
        <v>-88.23</v>
      </c>
      <c r="T2510">
        <v>44.11</v>
      </c>
    </row>
    <row r="2511" spans="1:20" x14ac:dyDescent="0.35">
      <c r="A2511" t="s">
        <v>4661</v>
      </c>
      <c r="B2511">
        <v>3300028640</v>
      </c>
      <c r="C2511">
        <v>2682798</v>
      </c>
      <c r="D2511">
        <v>348</v>
      </c>
      <c r="E2511">
        <v>9317</v>
      </c>
      <c r="F2511">
        <v>0</v>
      </c>
      <c r="G2511">
        <v>1</v>
      </c>
      <c r="H2511">
        <v>0</v>
      </c>
      <c r="I2511">
        <v>39</v>
      </c>
      <c r="J2511">
        <v>88.83</v>
      </c>
      <c r="K2511">
        <v>2.93</v>
      </c>
      <c r="L2511">
        <v>74.180000000000007</v>
      </c>
      <c r="M2511" t="s">
        <v>153</v>
      </c>
      <c r="N2511" t="s">
        <v>1314</v>
      </c>
      <c r="O2511" t="s">
        <v>164</v>
      </c>
      <c r="P2511" t="s">
        <v>156</v>
      </c>
      <c r="Q2511" t="s">
        <v>157</v>
      </c>
      <c r="R2511" t="s">
        <v>1615</v>
      </c>
      <c r="S2511">
        <v>-88.23</v>
      </c>
      <c r="T2511">
        <v>44.11</v>
      </c>
    </row>
    <row r="2512" spans="1:20" x14ac:dyDescent="0.35">
      <c r="A2512" t="s">
        <v>4662</v>
      </c>
      <c r="B2512">
        <v>3300028640</v>
      </c>
      <c r="C2512">
        <v>2802281</v>
      </c>
      <c r="D2512">
        <v>22</v>
      </c>
      <c r="E2512">
        <v>196282</v>
      </c>
      <c r="F2512">
        <v>2</v>
      </c>
      <c r="G2512">
        <v>2</v>
      </c>
      <c r="H2512">
        <v>0</v>
      </c>
      <c r="I2512">
        <v>45</v>
      </c>
      <c r="J2512">
        <v>93.22</v>
      </c>
      <c r="K2512">
        <v>0.84</v>
      </c>
      <c r="L2512">
        <v>89.02</v>
      </c>
      <c r="M2512" t="s">
        <v>153</v>
      </c>
      <c r="N2512" t="s">
        <v>3349</v>
      </c>
      <c r="O2512" t="s">
        <v>1472</v>
      </c>
      <c r="P2512" t="s">
        <v>156</v>
      </c>
      <c r="Q2512" t="s">
        <v>157</v>
      </c>
      <c r="R2512" t="s">
        <v>1615</v>
      </c>
      <c r="S2512">
        <v>-88.23</v>
      </c>
      <c r="T2512">
        <v>44.11</v>
      </c>
    </row>
    <row r="2513" spans="1:20" x14ac:dyDescent="0.35">
      <c r="A2513" t="s">
        <v>4663</v>
      </c>
      <c r="B2513">
        <v>3300028640</v>
      </c>
      <c r="C2513">
        <v>2188525</v>
      </c>
      <c r="D2513">
        <v>298</v>
      </c>
      <c r="E2513">
        <v>8699</v>
      </c>
      <c r="F2513">
        <v>1</v>
      </c>
      <c r="G2513">
        <v>0</v>
      </c>
      <c r="H2513">
        <v>1</v>
      </c>
      <c r="I2513">
        <v>42</v>
      </c>
      <c r="J2513">
        <v>72.42</v>
      </c>
      <c r="K2513">
        <v>2.8</v>
      </c>
      <c r="L2513">
        <v>58.42</v>
      </c>
      <c r="M2513" t="s">
        <v>153</v>
      </c>
      <c r="N2513" t="s">
        <v>1216</v>
      </c>
      <c r="O2513" t="s">
        <v>1217</v>
      </c>
      <c r="P2513" t="s">
        <v>156</v>
      </c>
      <c r="Q2513" t="s">
        <v>157</v>
      </c>
      <c r="R2513" t="s">
        <v>1615</v>
      </c>
      <c r="S2513">
        <v>-88.23</v>
      </c>
      <c r="T2513">
        <v>44.11</v>
      </c>
    </row>
    <row r="2514" spans="1:20" x14ac:dyDescent="0.35">
      <c r="A2514" t="s">
        <v>4664</v>
      </c>
      <c r="B2514">
        <v>3300028640</v>
      </c>
      <c r="C2514">
        <v>2030218</v>
      </c>
      <c r="D2514">
        <v>93</v>
      </c>
      <c r="E2514">
        <v>32607</v>
      </c>
      <c r="F2514">
        <v>0</v>
      </c>
      <c r="G2514">
        <v>1</v>
      </c>
      <c r="H2514">
        <v>2</v>
      </c>
      <c r="I2514">
        <v>36</v>
      </c>
      <c r="J2514">
        <v>90.06</v>
      </c>
      <c r="K2514">
        <v>2.71</v>
      </c>
      <c r="L2514">
        <v>76.510000000000005</v>
      </c>
      <c r="M2514" t="s">
        <v>153</v>
      </c>
      <c r="N2514" t="s">
        <v>1220</v>
      </c>
      <c r="O2514" t="s">
        <v>1221</v>
      </c>
      <c r="P2514" t="s">
        <v>156</v>
      </c>
      <c r="Q2514" t="s">
        <v>157</v>
      </c>
      <c r="R2514" t="s">
        <v>1615</v>
      </c>
      <c r="S2514">
        <v>-88.23</v>
      </c>
      <c r="T2514">
        <v>44.11</v>
      </c>
    </row>
    <row r="2515" spans="1:20" x14ac:dyDescent="0.35">
      <c r="A2515" t="s">
        <v>4665</v>
      </c>
      <c r="B2515">
        <v>3300028640</v>
      </c>
      <c r="C2515">
        <v>2394756</v>
      </c>
      <c r="D2515">
        <v>331</v>
      </c>
      <c r="E2515">
        <v>8419</v>
      </c>
      <c r="F2515">
        <v>0</v>
      </c>
      <c r="G2515">
        <v>1</v>
      </c>
      <c r="H2515">
        <v>1</v>
      </c>
      <c r="I2515">
        <v>34</v>
      </c>
      <c r="J2515">
        <v>84.84</v>
      </c>
      <c r="K2515">
        <v>4</v>
      </c>
      <c r="L2515">
        <v>64.84</v>
      </c>
      <c r="M2515" t="s">
        <v>153</v>
      </c>
      <c r="N2515" t="s">
        <v>3351</v>
      </c>
      <c r="O2515" t="s">
        <v>3352</v>
      </c>
      <c r="P2515" t="s">
        <v>156</v>
      </c>
      <c r="Q2515" t="s">
        <v>157</v>
      </c>
      <c r="R2515" t="s">
        <v>1615</v>
      </c>
      <c r="S2515">
        <v>-88.23</v>
      </c>
      <c r="T2515">
        <v>44.11</v>
      </c>
    </row>
    <row r="2516" spans="1:20" x14ac:dyDescent="0.35">
      <c r="A2516" t="s">
        <v>4666</v>
      </c>
      <c r="B2516">
        <v>3300028640</v>
      </c>
      <c r="C2516">
        <v>4380193</v>
      </c>
      <c r="D2516">
        <v>36</v>
      </c>
      <c r="E2516">
        <v>225544</v>
      </c>
      <c r="F2516">
        <v>1</v>
      </c>
      <c r="G2516">
        <v>1</v>
      </c>
      <c r="H2516">
        <v>1</v>
      </c>
      <c r="I2516">
        <v>47</v>
      </c>
      <c r="J2516">
        <v>94.09</v>
      </c>
      <c r="K2516">
        <v>3.76</v>
      </c>
      <c r="L2516">
        <v>75.290000000000006</v>
      </c>
      <c r="M2516" t="s">
        <v>183</v>
      </c>
      <c r="N2516" t="s">
        <v>1165</v>
      </c>
      <c r="O2516" t="s">
        <v>1166</v>
      </c>
      <c r="P2516" t="s">
        <v>156</v>
      </c>
      <c r="Q2516" t="s">
        <v>157</v>
      </c>
      <c r="R2516" t="s">
        <v>1615</v>
      </c>
      <c r="S2516">
        <v>-88.23</v>
      </c>
      <c r="T2516">
        <v>44.11</v>
      </c>
    </row>
    <row r="2517" spans="1:20" x14ac:dyDescent="0.35">
      <c r="A2517" t="s">
        <v>4667</v>
      </c>
      <c r="B2517">
        <v>3300028640</v>
      </c>
      <c r="C2517">
        <v>1645786</v>
      </c>
      <c r="D2517">
        <v>288</v>
      </c>
      <c r="E2517">
        <v>6162</v>
      </c>
      <c r="F2517">
        <v>1</v>
      </c>
      <c r="G2517">
        <v>1</v>
      </c>
      <c r="H2517">
        <v>1</v>
      </c>
      <c r="I2517">
        <v>25</v>
      </c>
      <c r="J2517">
        <v>75</v>
      </c>
      <c r="K2517">
        <v>1.71</v>
      </c>
      <c r="L2517">
        <v>66.45</v>
      </c>
      <c r="M2517" t="s">
        <v>153</v>
      </c>
      <c r="N2517" t="s">
        <v>1441</v>
      </c>
      <c r="O2517" t="s">
        <v>1442</v>
      </c>
      <c r="P2517" t="s">
        <v>156</v>
      </c>
      <c r="Q2517" t="s">
        <v>157</v>
      </c>
      <c r="R2517" t="s">
        <v>1615</v>
      </c>
      <c r="S2517">
        <v>-88.23</v>
      </c>
      <c r="T2517">
        <v>44.11</v>
      </c>
    </row>
    <row r="2518" spans="1:20" x14ac:dyDescent="0.35">
      <c r="A2518" t="s">
        <v>4668</v>
      </c>
      <c r="B2518">
        <v>3300028640</v>
      </c>
      <c r="C2518">
        <v>1963289</v>
      </c>
      <c r="D2518">
        <v>61</v>
      </c>
      <c r="E2518">
        <v>53755</v>
      </c>
      <c r="F2518">
        <v>0</v>
      </c>
      <c r="G2518">
        <v>1</v>
      </c>
      <c r="H2518">
        <v>0</v>
      </c>
      <c r="I2518">
        <v>32</v>
      </c>
      <c r="J2518">
        <v>78.23</v>
      </c>
      <c r="K2518">
        <v>2.15</v>
      </c>
      <c r="L2518">
        <v>67.48</v>
      </c>
      <c r="M2518" t="s">
        <v>153</v>
      </c>
      <c r="N2518" t="s">
        <v>1097</v>
      </c>
      <c r="O2518" t="s">
        <v>1098</v>
      </c>
      <c r="P2518" t="s">
        <v>156</v>
      </c>
      <c r="Q2518" t="s">
        <v>157</v>
      </c>
      <c r="R2518" t="s">
        <v>1615</v>
      </c>
      <c r="S2518">
        <v>-88.23</v>
      </c>
      <c r="T2518">
        <v>44.11</v>
      </c>
    </row>
    <row r="2519" spans="1:20" x14ac:dyDescent="0.35">
      <c r="A2519" t="s">
        <v>4669</v>
      </c>
      <c r="B2519">
        <v>3300028640</v>
      </c>
      <c r="C2519">
        <v>2295214</v>
      </c>
      <c r="D2519">
        <v>157</v>
      </c>
      <c r="E2519">
        <v>20891</v>
      </c>
      <c r="F2519">
        <v>0</v>
      </c>
      <c r="G2519">
        <v>1</v>
      </c>
      <c r="H2519">
        <v>1</v>
      </c>
      <c r="I2519">
        <v>42</v>
      </c>
      <c r="J2519">
        <v>90</v>
      </c>
      <c r="K2519">
        <v>2.91</v>
      </c>
      <c r="L2519">
        <v>75.45</v>
      </c>
      <c r="M2519" t="s">
        <v>153</v>
      </c>
      <c r="N2519" t="s">
        <v>2224</v>
      </c>
      <c r="O2519" t="s">
        <v>2225</v>
      </c>
      <c r="P2519" t="s">
        <v>156</v>
      </c>
      <c r="Q2519" t="s">
        <v>157</v>
      </c>
      <c r="R2519" t="s">
        <v>1615</v>
      </c>
      <c r="S2519">
        <v>-88.23</v>
      </c>
      <c r="T2519">
        <v>44.11</v>
      </c>
    </row>
    <row r="2520" spans="1:20" x14ac:dyDescent="0.35">
      <c r="A2520" t="s">
        <v>4670</v>
      </c>
      <c r="B2520">
        <v>3300028640</v>
      </c>
      <c r="C2520">
        <v>1169712</v>
      </c>
      <c r="D2520">
        <v>210</v>
      </c>
      <c r="E2520">
        <v>5812</v>
      </c>
      <c r="F2520">
        <v>0</v>
      </c>
      <c r="G2520">
        <v>1</v>
      </c>
      <c r="H2520">
        <v>1</v>
      </c>
      <c r="I2520">
        <v>26</v>
      </c>
      <c r="J2520">
        <v>79.5</v>
      </c>
      <c r="K2520">
        <v>0.28000000000000003</v>
      </c>
      <c r="L2520">
        <v>78.099999999999994</v>
      </c>
      <c r="M2520" t="s">
        <v>153</v>
      </c>
      <c r="N2520" t="s">
        <v>1080</v>
      </c>
      <c r="O2520" t="s">
        <v>1081</v>
      </c>
      <c r="P2520" t="s">
        <v>156</v>
      </c>
      <c r="Q2520" t="s">
        <v>157</v>
      </c>
      <c r="R2520" t="s">
        <v>1615</v>
      </c>
      <c r="S2520">
        <v>-88.23</v>
      </c>
      <c r="T2520">
        <v>44.11</v>
      </c>
    </row>
    <row r="2521" spans="1:20" x14ac:dyDescent="0.35">
      <c r="A2521" t="s">
        <v>4671</v>
      </c>
      <c r="B2521">
        <v>3300028640</v>
      </c>
      <c r="C2521">
        <v>3327272</v>
      </c>
      <c r="D2521">
        <v>179</v>
      </c>
      <c r="E2521">
        <v>25750</v>
      </c>
      <c r="F2521">
        <v>1</v>
      </c>
      <c r="G2521">
        <v>1</v>
      </c>
      <c r="H2521">
        <v>1</v>
      </c>
      <c r="I2521">
        <v>40</v>
      </c>
      <c r="J2521">
        <v>88.26</v>
      </c>
      <c r="K2521">
        <v>3.72</v>
      </c>
      <c r="L2521">
        <v>69.66</v>
      </c>
      <c r="M2521" t="s">
        <v>153</v>
      </c>
      <c r="N2521" t="s">
        <v>1011</v>
      </c>
      <c r="O2521" t="s">
        <v>1012</v>
      </c>
      <c r="P2521" t="s">
        <v>156</v>
      </c>
      <c r="Q2521" t="s">
        <v>157</v>
      </c>
      <c r="R2521" t="s">
        <v>1615</v>
      </c>
      <c r="S2521">
        <v>-88.23</v>
      </c>
      <c r="T2521">
        <v>44.11</v>
      </c>
    </row>
    <row r="2522" spans="1:20" x14ac:dyDescent="0.35">
      <c r="A2522" t="s">
        <v>4672</v>
      </c>
      <c r="B2522">
        <v>3300028638</v>
      </c>
      <c r="C2522">
        <v>3441125</v>
      </c>
      <c r="D2522">
        <v>223</v>
      </c>
      <c r="E2522">
        <v>22863</v>
      </c>
      <c r="F2522">
        <v>1</v>
      </c>
      <c r="G2522">
        <v>1</v>
      </c>
      <c r="H2522">
        <v>1</v>
      </c>
      <c r="I2522">
        <v>46</v>
      </c>
      <c r="J2522">
        <v>92.13</v>
      </c>
      <c r="K2522">
        <v>1.69</v>
      </c>
      <c r="L2522">
        <v>83.68</v>
      </c>
      <c r="M2522" t="s">
        <v>183</v>
      </c>
      <c r="N2522" t="s">
        <v>1269</v>
      </c>
      <c r="O2522" t="s">
        <v>1108</v>
      </c>
      <c r="P2522" t="s">
        <v>156</v>
      </c>
      <c r="Q2522" t="s">
        <v>157</v>
      </c>
      <c r="R2522" t="s">
        <v>1615</v>
      </c>
      <c r="S2522">
        <v>-88.23</v>
      </c>
      <c r="T2522">
        <v>44.11</v>
      </c>
    </row>
    <row r="2523" spans="1:20" x14ac:dyDescent="0.35">
      <c r="A2523" t="s">
        <v>4673</v>
      </c>
      <c r="B2523">
        <v>3300028638</v>
      </c>
      <c r="C2523">
        <v>1192053</v>
      </c>
      <c r="D2523">
        <v>61</v>
      </c>
      <c r="E2523">
        <v>56767</v>
      </c>
      <c r="F2523">
        <v>2</v>
      </c>
      <c r="G2523">
        <v>3</v>
      </c>
      <c r="H2523">
        <v>0</v>
      </c>
      <c r="I2523">
        <v>18</v>
      </c>
      <c r="J2523">
        <v>53.85</v>
      </c>
      <c r="K2523">
        <v>0</v>
      </c>
      <c r="L2523">
        <v>53.85</v>
      </c>
      <c r="M2523" t="s">
        <v>153</v>
      </c>
      <c r="N2523" t="s">
        <v>1989</v>
      </c>
      <c r="O2523" t="s">
        <v>1910</v>
      </c>
      <c r="P2523" t="s">
        <v>156</v>
      </c>
      <c r="Q2523" t="s">
        <v>157</v>
      </c>
      <c r="R2523" t="s">
        <v>1615</v>
      </c>
      <c r="S2523">
        <v>-88.23</v>
      </c>
      <c r="T2523">
        <v>44.11</v>
      </c>
    </row>
    <row r="2524" spans="1:20" x14ac:dyDescent="0.35">
      <c r="A2524" t="s">
        <v>4674</v>
      </c>
      <c r="B2524">
        <v>3300028638</v>
      </c>
      <c r="C2524">
        <v>2442369</v>
      </c>
      <c r="D2524">
        <v>69</v>
      </c>
      <c r="E2524">
        <v>65895</v>
      </c>
      <c r="F2524">
        <v>1</v>
      </c>
      <c r="G2524">
        <v>1</v>
      </c>
      <c r="H2524">
        <v>1</v>
      </c>
      <c r="I2524">
        <v>43</v>
      </c>
      <c r="J2524">
        <v>89.03</v>
      </c>
      <c r="K2524">
        <v>4.09</v>
      </c>
      <c r="L2524">
        <v>68.58</v>
      </c>
      <c r="M2524" t="s">
        <v>153</v>
      </c>
      <c r="N2524" t="s">
        <v>3571</v>
      </c>
      <c r="O2524" t="s">
        <v>1131</v>
      </c>
      <c r="P2524" t="s">
        <v>156</v>
      </c>
      <c r="Q2524" t="s">
        <v>157</v>
      </c>
      <c r="R2524" t="s">
        <v>1615</v>
      </c>
      <c r="S2524">
        <v>-88.23</v>
      </c>
      <c r="T2524">
        <v>44.11</v>
      </c>
    </row>
    <row r="2525" spans="1:20" x14ac:dyDescent="0.35">
      <c r="A2525" t="s">
        <v>4675</v>
      </c>
      <c r="B2525">
        <v>3300028638</v>
      </c>
      <c r="C2525">
        <v>2252249</v>
      </c>
      <c r="D2525">
        <v>60</v>
      </c>
      <c r="E2525">
        <v>84986</v>
      </c>
      <c r="F2525">
        <v>0</v>
      </c>
      <c r="G2525">
        <v>0</v>
      </c>
      <c r="H2525">
        <v>0</v>
      </c>
      <c r="I2525">
        <v>39</v>
      </c>
      <c r="J2525">
        <v>94.03</v>
      </c>
      <c r="K2525">
        <v>4.4400000000000004</v>
      </c>
      <c r="L2525">
        <v>71.83</v>
      </c>
      <c r="M2525" t="s">
        <v>153</v>
      </c>
      <c r="N2525" t="s">
        <v>1220</v>
      </c>
      <c r="O2525" t="s">
        <v>1221</v>
      </c>
      <c r="P2525" t="s">
        <v>156</v>
      </c>
      <c r="Q2525" t="s">
        <v>157</v>
      </c>
      <c r="R2525" t="s">
        <v>1615</v>
      </c>
      <c r="S2525">
        <v>-88.23</v>
      </c>
      <c r="T2525">
        <v>44.11</v>
      </c>
    </row>
    <row r="2526" spans="1:20" x14ac:dyDescent="0.35">
      <c r="A2526" t="s">
        <v>4676</v>
      </c>
      <c r="B2526">
        <v>3300028638</v>
      </c>
      <c r="C2526">
        <v>2361057</v>
      </c>
      <c r="D2526">
        <v>76</v>
      </c>
      <c r="E2526">
        <v>49871</v>
      </c>
      <c r="F2526">
        <v>1</v>
      </c>
      <c r="G2526">
        <v>1</v>
      </c>
      <c r="H2526">
        <v>1</v>
      </c>
      <c r="I2526">
        <v>40</v>
      </c>
      <c r="J2526">
        <v>90.86</v>
      </c>
      <c r="K2526">
        <v>1.61</v>
      </c>
      <c r="L2526">
        <v>82.81</v>
      </c>
      <c r="M2526" t="s">
        <v>183</v>
      </c>
      <c r="N2526" t="s">
        <v>1097</v>
      </c>
      <c r="O2526" t="s">
        <v>1098</v>
      </c>
      <c r="P2526" t="s">
        <v>156</v>
      </c>
      <c r="Q2526" t="s">
        <v>157</v>
      </c>
      <c r="R2526" t="s">
        <v>1615</v>
      </c>
      <c r="S2526">
        <v>-88.23</v>
      </c>
      <c r="T2526">
        <v>44.11</v>
      </c>
    </row>
    <row r="2527" spans="1:20" x14ac:dyDescent="0.35">
      <c r="A2527" t="s">
        <v>4677</v>
      </c>
      <c r="B2527">
        <v>3300028638</v>
      </c>
      <c r="C2527">
        <v>2709134</v>
      </c>
      <c r="D2527">
        <v>358</v>
      </c>
      <c r="E2527">
        <v>8695</v>
      </c>
      <c r="F2527">
        <v>0</v>
      </c>
      <c r="G2527">
        <v>0</v>
      </c>
      <c r="H2527">
        <v>0</v>
      </c>
      <c r="I2527">
        <v>43</v>
      </c>
      <c r="J2527">
        <v>90.68</v>
      </c>
      <c r="K2527">
        <v>4.08</v>
      </c>
      <c r="L2527">
        <v>70.28</v>
      </c>
      <c r="M2527" t="s">
        <v>153</v>
      </c>
      <c r="N2527" t="s">
        <v>1314</v>
      </c>
      <c r="O2527" t="s">
        <v>164</v>
      </c>
      <c r="P2527" t="s">
        <v>156</v>
      </c>
      <c r="Q2527" t="s">
        <v>157</v>
      </c>
      <c r="R2527" t="s">
        <v>1615</v>
      </c>
      <c r="S2527">
        <v>-88.23</v>
      </c>
      <c r="T2527">
        <v>44.11</v>
      </c>
    </row>
    <row r="2528" spans="1:20" x14ac:dyDescent="0.35">
      <c r="A2528" t="s">
        <v>4678</v>
      </c>
      <c r="B2528">
        <v>3300028638</v>
      </c>
      <c r="C2528">
        <v>3423704</v>
      </c>
      <c r="D2528">
        <v>18</v>
      </c>
      <c r="E2528">
        <v>277681</v>
      </c>
      <c r="F2528">
        <v>1</v>
      </c>
      <c r="G2528">
        <v>1</v>
      </c>
      <c r="H2528">
        <v>1</v>
      </c>
      <c r="I2528">
        <v>47</v>
      </c>
      <c r="J2528">
        <v>98.81</v>
      </c>
      <c r="K2528">
        <v>4.49</v>
      </c>
      <c r="L2528">
        <v>76.36</v>
      </c>
      <c r="M2528" t="s">
        <v>183</v>
      </c>
      <c r="N2528" t="s">
        <v>1680</v>
      </c>
      <c r="O2528" t="s">
        <v>1681</v>
      </c>
      <c r="P2528" t="s">
        <v>156</v>
      </c>
      <c r="Q2528" t="s">
        <v>157</v>
      </c>
      <c r="R2528" t="s">
        <v>1615</v>
      </c>
      <c r="S2528">
        <v>-88.23</v>
      </c>
      <c r="T2528">
        <v>44.11</v>
      </c>
    </row>
    <row r="2529" spans="1:20" x14ac:dyDescent="0.35">
      <c r="A2529" t="s">
        <v>4679</v>
      </c>
      <c r="B2529">
        <v>3300028638</v>
      </c>
      <c r="C2529">
        <v>2788545</v>
      </c>
      <c r="D2529">
        <v>320</v>
      </c>
      <c r="E2529">
        <v>10484</v>
      </c>
      <c r="F2529">
        <v>0</v>
      </c>
      <c r="G2529">
        <v>1</v>
      </c>
      <c r="H2529">
        <v>1</v>
      </c>
      <c r="I2529">
        <v>39</v>
      </c>
      <c r="J2529">
        <v>83.64</v>
      </c>
      <c r="K2529">
        <v>1.2</v>
      </c>
      <c r="L2529">
        <v>77.64</v>
      </c>
      <c r="M2529" t="s">
        <v>153</v>
      </c>
      <c r="N2529" t="s">
        <v>1298</v>
      </c>
      <c r="O2529" t="s">
        <v>1299</v>
      </c>
      <c r="P2529" t="s">
        <v>156</v>
      </c>
      <c r="Q2529" t="s">
        <v>157</v>
      </c>
      <c r="R2529" t="s">
        <v>1615</v>
      </c>
      <c r="S2529">
        <v>-88.23</v>
      </c>
      <c r="T2529">
        <v>44.11</v>
      </c>
    </row>
    <row r="2530" spans="1:20" x14ac:dyDescent="0.35">
      <c r="A2530" t="s">
        <v>4680</v>
      </c>
      <c r="B2530">
        <v>3300028638</v>
      </c>
      <c r="C2530">
        <v>4330200</v>
      </c>
      <c r="D2530">
        <v>34</v>
      </c>
      <c r="E2530">
        <v>225544</v>
      </c>
      <c r="F2530">
        <v>1</v>
      </c>
      <c r="G2530">
        <v>1</v>
      </c>
      <c r="H2530">
        <v>1</v>
      </c>
      <c r="I2530">
        <v>47</v>
      </c>
      <c r="J2530">
        <v>94.09</v>
      </c>
      <c r="K2530">
        <v>3.76</v>
      </c>
      <c r="L2530">
        <v>75.290000000000006</v>
      </c>
      <c r="M2530" t="s">
        <v>183</v>
      </c>
      <c r="N2530" t="s">
        <v>1165</v>
      </c>
      <c r="O2530" t="s">
        <v>1166</v>
      </c>
      <c r="P2530" t="s">
        <v>156</v>
      </c>
      <c r="Q2530" t="s">
        <v>157</v>
      </c>
      <c r="R2530" t="s">
        <v>1615</v>
      </c>
      <c r="S2530">
        <v>-88.23</v>
      </c>
      <c r="T2530">
        <v>44.11</v>
      </c>
    </row>
    <row r="2531" spans="1:20" x14ac:dyDescent="0.35">
      <c r="A2531" t="s">
        <v>4681</v>
      </c>
      <c r="B2531">
        <v>3300028638</v>
      </c>
      <c r="C2531">
        <v>3546580</v>
      </c>
      <c r="D2531">
        <v>200</v>
      </c>
      <c r="E2531">
        <v>26033</v>
      </c>
      <c r="F2531">
        <v>1</v>
      </c>
      <c r="G2531">
        <v>1</v>
      </c>
      <c r="H2531">
        <v>1</v>
      </c>
      <c r="I2531">
        <v>41</v>
      </c>
      <c r="J2531">
        <v>95.05</v>
      </c>
      <c r="K2531">
        <v>4.05</v>
      </c>
      <c r="L2531">
        <v>74.8</v>
      </c>
      <c r="M2531" t="s">
        <v>183</v>
      </c>
      <c r="N2531" t="s">
        <v>1011</v>
      </c>
      <c r="O2531" t="s">
        <v>1012</v>
      </c>
      <c r="P2531" t="s">
        <v>156</v>
      </c>
      <c r="Q2531" t="s">
        <v>157</v>
      </c>
      <c r="R2531" t="s">
        <v>1615</v>
      </c>
      <c r="S2531">
        <v>-88.23</v>
      </c>
      <c r="T2531">
        <v>44.11</v>
      </c>
    </row>
    <row r="2532" spans="1:20" x14ac:dyDescent="0.35">
      <c r="A2532" t="s">
        <v>4682</v>
      </c>
      <c r="B2532">
        <v>3300028638</v>
      </c>
      <c r="C2532">
        <v>1093134</v>
      </c>
      <c r="D2532">
        <v>162</v>
      </c>
      <c r="E2532">
        <v>7126</v>
      </c>
      <c r="F2532">
        <v>2</v>
      </c>
      <c r="G2532">
        <v>3</v>
      </c>
      <c r="H2532">
        <v>3</v>
      </c>
      <c r="I2532">
        <v>25</v>
      </c>
      <c r="J2532">
        <v>73.19</v>
      </c>
      <c r="K2532">
        <v>1.69</v>
      </c>
      <c r="L2532">
        <v>64.739999999999995</v>
      </c>
      <c r="M2532" t="s">
        <v>153</v>
      </c>
      <c r="N2532" t="s">
        <v>1725</v>
      </c>
      <c r="O2532" t="s">
        <v>244</v>
      </c>
      <c r="P2532" t="s">
        <v>156</v>
      </c>
      <c r="Q2532" t="s">
        <v>157</v>
      </c>
      <c r="R2532" t="s">
        <v>1615</v>
      </c>
      <c r="S2532">
        <v>-88.23</v>
      </c>
      <c r="T2532">
        <v>44.11</v>
      </c>
    </row>
    <row r="2533" spans="1:20" x14ac:dyDescent="0.35">
      <c r="A2533" t="s">
        <v>4683</v>
      </c>
      <c r="B2533">
        <v>3300028641</v>
      </c>
      <c r="C2533">
        <v>1855760</v>
      </c>
      <c r="D2533">
        <v>258</v>
      </c>
      <c r="E2533">
        <v>8314</v>
      </c>
      <c r="F2533">
        <v>0</v>
      </c>
      <c r="G2533">
        <v>1</v>
      </c>
      <c r="H2533">
        <v>0</v>
      </c>
      <c r="I2533">
        <v>31</v>
      </c>
      <c r="J2533">
        <v>75.98</v>
      </c>
      <c r="K2533">
        <v>2.23</v>
      </c>
      <c r="L2533">
        <v>64.83</v>
      </c>
      <c r="M2533" t="s">
        <v>153</v>
      </c>
      <c r="N2533" t="s">
        <v>1314</v>
      </c>
      <c r="O2533" t="s">
        <v>164</v>
      </c>
      <c r="P2533" t="s">
        <v>156</v>
      </c>
      <c r="Q2533" t="s">
        <v>157</v>
      </c>
      <c r="R2533" t="s">
        <v>1615</v>
      </c>
      <c r="S2533">
        <v>-88.23</v>
      </c>
      <c r="T2533">
        <v>44.11</v>
      </c>
    </row>
    <row r="2534" spans="1:20" x14ac:dyDescent="0.35">
      <c r="A2534" t="s">
        <v>4684</v>
      </c>
      <c r="B2534">
        <v>3300028641</v>
      </c>
      <c r="C2534">
        <v>4264538</v>
      </c>
      <c r="D2534">
        <v>611</v>
      </c>
      <c r="E2534">
        <v>7962</v>
      </c>
      <c r="F2534">
        <v>0</v>
      </c>
      <c r="G2534">
        <v>0</v>
      </c>
      <c r="H2534">
        <v>0</v>
      </c>
      <c r="I2534">
        <v>27</v>
      </c>
      <c r="J2534">
        <v>82.58</v>
      </c>
      <c r="K2534">
        <v>1.1399999999999999</v>
      </c>
      <c r="L2534">
        <v>76.88</v>
      </c>
      <c r="M2534" t="s">
        <v>153</v>
      </c>
      <c r="N2534" t="s">
        <v>3333</v>
      </c>
      <c r="O2534" t="s">
        <v>2104</v>
      </c>
      <c r="P2534" t="s">
        <v>156</v>
      </c>
      <c r="Q2534" t="s">
        <v>157</v>
      </c>
      <c r="R2534" t="s">
        <v>1615</v>
      </c>
      <c r="S2534">
        <v>-88.23</v>
      </c>
      <c r="T2534">
        <v>44.11</v>
      </c>
    </row>
    <row r="2535" spans="1:20" x14ac:dyDescent="0.35">
      <c r="A2535" t="s">
        <v>4685</v>
      </c>
      <c r="B2535">
        <v>3300028641</v>
      </c>
      <c r="C2535">
        <v>4416140</v>
      </c>
      <c r="D2535">
        <v>44</v>
      </c>
      <c r="E2535">
        <v>200569</v>
      </c>
      <c r="F2535">
        <v>1</v>
      </c>
      <c r="G2535">
        <v>1</v>
      </c>
      <c r="H2535">
        <v>1</v>
      </c>
      <c r="I2535">
        <v>47</v>
      </c>
      <c r="J2535">
        <v>94.09</v>
      </c>
      <c r="K2535">
        <v>3.76</v>
      </c>
      <c r="L2535">
        <v>75.290000000000006</v>
      </c>
      <c r="M2535" t="s">
        <v>183</v>
      </c>
      <c r="N2535" t="s">
        <v>1165</v>
      </c>
      <c r="O2535" t="s">
        <v>1166</v>
      </c>
      <c r="P2535" t="s">
        <v>156</v>
      </c>
      <c r="Q2535" t="s">
        <v>157</v>
      </c>
      <c r="R2535" t="s">
        <v>1615</v>
      </c>
      <c r="S2535">
        <v>-88.23</v>
      </c>
      <c r="T2535">
        <v>44.11</v>
      </c>
    </row>
    <row r="2536" spans="1:20" x14ac:dyDescent="0.35">
      <c r="A2536" t="s">
        <v>4686</v>
      </c>
      <c r="B2536">
        <v>3300028641</v>
      </c>
      <c r="C2536">
        <v>2070478</v>
      </c>
      <c r="D2536">
        <v>76</v>
      </c>
      <c r="E2536">
        <v>49245</v>
      </c>
      <c r="F2536">
        <v>1</v>
      </c>
      <c r="G2536">
        <v>1</v>
      </c>
      <c r="H2536">
        <v>1</v>
      </c>
      <c r="I2536">
        <v>33</v>
      </c>
      <c r="J2536">
        <v>80.91</v>
      </c>
      <c r="K2536">
        <v>1.61</v>
      </c>
      <c r="L2536">
        <v>72.86</v>
      </c>
      <c r="M2536" t="s">
        <v>153</v>
      </c>
      <c r="N2536" t="s">
        <v>1097</v>
      </c>
      <c r="O2536" t="s">
        <v>1098</v>
      </c>
      <c r="P2536" t="s">
        <v>156</v>
      </c>
      <c r="Q2536" t="s">
        <v>157</v>
      </c>
      <c r="R2536" t="s">
        <v>1615</v>
      </c>
      <c r="S2536">
        <v>-88.23</v>
      </c>
      <c r="T2536">
        <v>44.11</v>
      </c>
    </row>
    <row r="2537" spans="1:20" x14ac:dyDescent="0.35">
      <c r="A2537" t="s">
        <v>4687</v>
      </c>
      <c r="B2537">
        <v>3300028641</v>
      </c>
      <c r="C2537">
        <v>2113504</v>
      </c>
      <c r="D2537">
        <v>212</v>
      </c>
      <c r="E2537">
        <v>11990</v>
      </c>
      <c r="F2537">
        <v>1</v>
      </c>
      <c r="G2537">
        <v>0</v>
      </c>
      <c r="H2537">
        <v>0</v>
      </c>
      <c r="I2537">
        <v>37</v>
      </c>
      <c r="J2537">
        <v>86.27</v>
      </c>
      <c r="K2537">
        <v>0.65</v>
      </c>
      <c r="L2537">
        <v>83.02</v>
      </c>
      <c r="M2537" t="s">
        <v>153</v>
      </c>
      <c r="N2537" t="s">
        <v>2215</v>
      </c>
      <c r="O2537" t="s">
        <v>1972</v>
      </c>
      <c r="P2537" t="s">
        <v>156</v>
      </c>
      <c r="Q2537" t="s">
        <v>157</v>
      </c>
      <c r="R2537" t="s">
        <v>1615</v>
      </c>
      <c r="S2537">
        <v>-88.23</v>
      </c>
      <c r="T2537">
        <v>44.11</v>
      </c>
    </row>
    <row r="2538" spans="1:20" x14ac:dyDescent="0.35">
      <c r="A2538" t="s">
        <v>4688</v>
      </c>
      <c r="B2538">
        <v>3300028641</v>
      </c>
      <c r="C2538">
        <v>3414439</v>
      </c>
      <c r="D2538">
        <v>13</v>
      </c>
      <c r="E2538">
        <v>485632</v>
      </c>
      <c r="F2538">
        <v>1</v>
      </c>
      <c r="G2538">
        <v>1</v>
      </c>
      <c r="H2538">
        <v>1</v>
      </c>
      <c r="I2538">
        <v>47</v>
      </c>
      <c r="J2538">
        <v>98.81</v>
      </c>
      <c r="K2538">
        <v>4.49</v>
      </c>
      <c r="L2538">
        <v>76.36</v>
      </c>
      <c r="M2538" t="s">
        <v>183</v>
      </c>
      <c r="N2538" t="s">
        <v>1680</v>
      </c>
      <c r="O2538" t="s">
        <v>1681</v>
      </c>
      <c r="P2538" t="s">
        <v>156</v>
      </c>
      <c r="Q2538" t="s">
        <v>157</v>
      </c>
      <c r="R2538" t="s">
        <v>1615</v>
      </c>
      <c r="S2538">
        <v>-88.23</v>
      </c>
      <c r="T2538">
        <v>44.11</v>
      </c>
    </row>
    <row r="2539" spans="1:20" x14ac:dyDescent="0.35">
      <c r="A2539" t="s">
        <v>4689</v>
      </c>
      <c r="B2539">
        <v>3300028641</v>
      </c>
      <c r="C2539">
        <v>3287377</v>
      </c>
      <c r="D2539">
        <v>152</v>
      </c>
      <c r="E2539">
        <v>40226</v>
      </c>
      <c r="F2539">
        <v>0</v>
      </c>
      <c r="G2539">
        <v>1</v>
      </c>
      <c r="H2539">
        <v>0</v>
      </c>
      <c r="I2539">
        <v>42</v>
      </c>
      <c r="J2539">
        <v>94.89</v>
      </c>
      <c r="K2539">
        <v>1.79</v>
      </c>
      <c r="L2539">
        <v>85.94</v>
      </c>
      <c r="M2539" t="s">
        <v>153</v>
      </c>
      <c r="N2539" t="s">
        <v>1298</v>
      </c>
      <c r="O2539" t="s">
        <v>1299</v>
      </c>
      <c r="P2539" t="s">
        <v>156</v>
      </c>
      <c r="Q2539" t="s">
        <v>157</v>
      </c>
      <c r="R2539" t="s">
        <v>1615</v>
      </c>
      <c r="S2539">
        <v>-88.23</v>
      </c>
      <c r="T2539">
        <v>44.11</v>
      </c>
    </row>
    <row r="2540" spans="1:20" x14ac:dyDescent="0.35">
      <c r="A2540" t="s">
        <v>4690</v>
      </c>
      <c r="B2540">
        <v>3300028641</v>
      </c>
      <c r="C2540">
        <v>3532507</v>
      </c>
      <c r="D2540">
        <v>215</v>
      </c>
      <c r="E2540">
        <v>27409</v>
      </c>
      <c r="F2540">
        <v>1</v>
      </c>
      <c r="G2540">
        <v>0</v>
      </c>
      <c r="H2540">
        <v>1</v>
      </c>
      <c r="I2540">
        <v>47</v>
      </c>
      <c r="J2540">
        <v>95.51</v>
      </c>
      <c r="K2540">
        <v>1.1200000000000001</v>
      </c>
      <c r="L2540">
        <v>89.91</v>
      </c>
      <c r="M2540" t="s">
        <v>153</v>
      </c>
      <c r="N2540" t="s">
        <v>1269</v>
      </c>
      <c r="O2540" t="s">
        <v>1108</v>
      </c>
      <c r="P2540" t="s">
        <v>156</v>
      </c>
      <c r="Q2540" t="s">
        <v>157</v>
      </c>
      <c r="R2540" t="s">
        <v>1615</v>
      </c>
      <c r="S2540">
        <v>-88.23</v>
      </c>
      <c r="T2540">
        <v>44.11</v>
      </c>
    </row>
    <row r="2541" spans="1:20" x14ac:dyDescent="0.35">
      <c r="A2541" t="s">
        <v>4691</v>
      </c>
      <c r="B2541">
        <v>3300028641</v>
      </c>
      <c r="C2541">
        <v>3429584</v>
      </c>
      <c r="D2541">
        <v>193</v>
      </c>
      <c r="E2541">
        <v>24433</v>
      </c>
      <c r="F2541">
        <v>1</v>
      </c>
      <c r="G2541">
        <v>0</v>
      </c>
      <c r="H2541">
        <v>0</v>
      </c>
      <c r="I2541">
        <v>36</v>
      </c>
      <c r="J2541">
        <v>90.29</v>
      </c>
      <c r="K2541">
        <v>3.04</v>
      </c>
      <c r="L2541">
        <v>75.09</v>
      </c>
      <c r="M2541" t="s">
        <v>153</v>
      </c>
      <c r="N2541" t="s">
        <v>1011</v>
      </c>
      <c r="O2541" t="s">
        <v>1012</v>
      </c>
      <c r="P2541" t="s">
        <v>156</v>
      </c>
      <c r="Q2541" t="s">
        <v>157</v>
      </c>
      <c r="R2541" t="s">
        <v>1615</v>
      </c>
      <c r="S2541">
        <v>-88.23</v>
      </c>
      <c r="T2541">
        <v>44.11</v>
      </c>
    </row>
    <row r="2542" spans="1:20" x14ac:dyDescent="0.35">
      <c r="A2542" t="s">
        <v>4692</v>
      </c>
      <c r="B2542">
        <v>3300028641</v>
      </c>
      <c r="C2542">
        <v>2556511</v>
      </c>
      <c r="D2542">
        <v>230</v>
      </c>
      <c r="E2542">
        <v>14288</v>
      </c>
      <c r="F2542">
        <v>2</v>
      </c>
      <c r="G2542">
        <v>0</v>
      </c>
      <c r="H2542">
        <v>0</v>
      </c>
      <c r="I2542">
        <v>42</v>
      </c>
      <c r="J2542">
        <v>86.06</v>
      </c>
      <c r="K2542">
        <v>1.01</v>
      </c>
      <c r="L2542">
        <v>81.010000000000005</v>
      </c>
      <c r="M2542" t="s">
        <v>153</v>
      </c>
      <c r="N2542" t="s">
        <v>3349</v>
      </c>
      <c r="O2542" t="s">
        <v>1472</v>
      </c>
      <c r="P2542" t="s">
        <v>156</v>
      </c>
      <c r="Q2542" t="s">
        <v>157</v>
      </c>
      <c r="R2542" t="s">
        <v>1615</v>
      </c>
      <c r="S2542">
        <v>-88.23</v>
      </c>
      <c r="T2542">
        <v>44.11</v>
      </c>
    </row>
    <row r="2543" spans="1:20" x14ac:dyDescent="0.35">
      <c r="A2543" t="s">
        <v>4693</v>
      </c>
      <c r="B2543">
        <v>3300028641</v>
      </c>
      <c r="C2543">
        <v>1095715</v>
      </c>
      <c r="D2543">
        <v>56</v>
      </c>
      <c r="E2543">
        <v>30474</v>
      </c>
      <c r="F2543">
        <v>0</v>
      </c>
      <c r="G2543">
        <v>1</v>
      </c>
      <c r="H2543">
        <v>1</v>
      </c>
      <c r="I2543">
        <v>44</v>
      </c>
      <c r="J2543">
        <v>69.8</v>
      </c>
      <c r="K2543">
        <v>0</v>
      </c>
      <c r="L2543">
        <v>69.8</v>
      </c>
      <c r="M2543" t="s">
        <v>153</v>
      </c>
      <c r="N2543" t="s">
        <v>3155</v>
      </c>
      <c r="O2543" t="s">
        <v>1451</v>
      </c>
      <c r="P2543" t="s">
        <v>156</v>
      </c>
      <c r="Q2543" t="s">
        <v>157</v>
      </c>
      <c r="R2543" t="s">
        <v>1615</v>
      </c>
      <c r="S2543">
        <v>-88.23</v>
      </c>
      <c r="T2543">
        <v>44.11</v>
      </c>
    </row>
    <row r="2544" spans="1:20" x14ac:dyDescent="0.35">
      <c r="A2544" t="s">
        <v>4694</v>
      </c>
      <c r="B2544">
        <v>3300028641</v>
      </c>
      <c r="C2544">
        <v>1092492</v>
      </c>
      <c r="D2544">
        <v>82</v>
      </c>
      <c r="E2544">
        <v>17085</v>
      </c>
      <c r="F2544">
        <v>1</v>
      </c>
      <c r="G2544">
        <v>1</v>
      </c>
      <c r="H2544">
        <v>1</v>
      </c>
      <c r="I2544">
        <v>40</v>
      </c>
      <c r="J2544">
        <v>78.739999999999995</v>
      </c>
      <c r="K2544">
        <v>3.37</v>
      </c>
      <c r="L2544">
        <v>61.89</v>
      </c>
      <c r="M2544" t="s">
        <v>153</v>
      </c>
      <c r="N2544" t="s">
        <v>3559</v>
      </c>
      <c r="O2544" t="s">
        <v>2818</v>
      </c>
      <c r="P2544" t="s">
        <v>156</v>
      </c>
      <c r="Q2544" t="s">
        <v>157</v>
      </c>
      <c r="R2544" t="s">
        <v>1615</v>
      </c>
      <c r="S2544">
        <v>-88.23</v>
      </c>
      <c r="T2544">
        <v>44.11</v>
      </c>
    </row>
    <row r="2545" spans="1:20" x14ac:dyDescent="0.35">
      <c r="A2545" t="s">
        <v>4695</v>
      </c>
      <c r="B2545">
        <v>3300028624</v>
      </c>
      <c r="C2545">
        <v>1284145</v>
      </c>
      <c r="D2545">
        <v>84</v>
      </c>
      <c r="E2545">
        <v>20034</v>
      </c>
      <c r="F2545">
        <v>1</v>
      </c>
      <c r="G2545">
        <v>0</v>
      </c>
      <c r="H2545">
        <v>0</v>
      </c>
      <c r="I2545">
        <v>27</v>
      </c>
      <c r="J2545">
        <v>64.19</v>
      </c>
      <c r="K2545">
        <v>0.22</v>
      </c>
      <c r="L2545">
        <v>63.09</v>
      </c>
      <c r="M2545" t="s">
        <v>153</v>
      </c>
      <c r="N2545" t="s">
        <v>3571</v>
      </c>
      <c r="O2545" t="s">
        <v>1131</v>
      </c>
      <c r="P2545" t="s">
        <v>156</v>
      </c>
      <c r="Q2545" t="s">
        <v>157</v>
      </c>
      <c r="R2545" t="s">
        <v>1615</v>
      </c>
      <c r="S2545">
        <v>-88.23</v>
      </c>
      <c r="T2545">
        <v>44.11</v>
      </c>
    </row>
    <row r="2546" spans="1:20" x14ac:dyDescent="0.35">
      <c r="A2546" t="s">
        <v>4696</v>
      </c>
      <c r="B2546">
        <v>3300028624</v>
      </c>
      <c r="C2546">
        <v>1130453</v>
      </c>
      <c r="D2546">
        <v>98</v>
      </c>
      <c r="E2546">
        <v>16752</v>
      </c>
      <c r="F2546">
        <v>0</v>
      </c>
      <c r="G2546">
        <v>1</v>
      </c>
      <c r="H2546">
        <v>1</v>
      </c>
      <c r="I2546">
        <v>42</v>
      </c>
      <c r="J2546">
        <v>69.8</v>
      </c>
      <c r="K2546">
        <v>0</v>
      </c>
      <c r="L2546">
        <v>69.8</v>
      </c>
      <c r="M2546" t="s">
        <v>153</v>
      </c>
      <c r="N2546" t="s">
        <v>3155</v>
      </c>
      <c r="O2546" t="s">
        <v>1451</v>
      </c>
      <c r="P2546" t="s">
        <v>156</v>
      </c>
      <c r="Q2546" t="s">
        <v>157</v>
      </c>
      <c r="R2546" t="s">
        <v>1615</v>
      </c>
      <c r="S2546">
        <v>-88.23</v>
      </c>
      <c r="T2546">
        <v>44.11</v>
      </c>
    </row>
    <row r="2547" spans="1:20" x14ac:dyDescent="0.35">
      <c r="A2547" t="s">
        <v>4697</v>
      </c>
      <c r="B2547">
        <v>3300028624</v>
      </c>
      <c r="C2547">
        <v>1263961</v>
      </c>
      <c r="D2547">
        <v>178</v>
      </c>
      <c r="E2547">
        <v>8089</v>
      </c>
      <c r="F2547">
        <v>0</v>
      </c>
      <c r="G2547">
        <v>0</v>
      </c>
      <c r="H2547">
        <v>0</v>
      </c>
      <c r="I2547">
        <v>20</v>
      </c>
      <c r="J2547">
        <v>52.75</v>
      </c>
      <c r="K2547">
        <v>0</v>
      </c>
      <c r="L2547">
        <v>52.75</v>
      </c>
      <c r="M2547" t="s">
        <v>153</v>
      </c>
      <c r="N2547" t="s">
        <v>1289</v>
      </c>
      <c r="O2547" t="s">
        <v>1290</v>
      </c>
      <c r="P2547" t="s">
        <v>156</v>
      </c>
      <c r="Q2547" t="s">
        <v>157</v>
      </c>
      <c r="R2547" t="s">
        <v>1615</v>
      </c>
      <c r="S2547">
        <v>-88.23</v>
      </c>
      <c r="T2547">
        <v>44.11</v>
      </c>
    </row>
    <row r="2548" spans="1:20" x14ac:dyDescent="0.35">
      <c r="A2548" t="s">
        <v>4698</v>
      </c>
      <c r="B2548">
        <v>3300028624</v>
      </c>
      <c r="C2548">
        <v>2718495</v>
      </c>
      <c r="D2548">
        <v>70</v>
      </c>
      <c r="E2548">
        <v>53548</v>
      </c>
      <c r="F2548">
        <v>1</v>
      </c>
      <c r="G2548">
        <v>1</v>
      </c>
      <c r="H2548">
        <v>1</v>
      </c>
      <c r="I2548">
        <v>43</v>
      </c>
      <c r="J2548">
        <v>96.63</v>
      </c>
      <c r="K2548">
        <v>1.1200000000000001</v>
      </c>
      <c r="L2548">
        <v>91.03</v>
      </c>
      <c r="M2548" t="s">
        <v>183</v>
      </c>
      <c r="N2548" t="s">
        <v>1643</v>
      </c>
      <c r="O2548" t="s">
        <v>1644</v>
      </c>
      <c r="P2548" t="s">
        <v>156</v>
      </c>
      <c r="Q2548" t="s">
        <v>157</v>
      </c>
      <c r="R2548" t="s">
        <v>1615</v>
      </c>
      <c r="S2548">
        <v>-88.23</v>
      </c>
      <c r="T2548">
        <v>44.11</v>
      </c>
    </row>
    <row r="2549" spans="1:20" x14ac:dyDescent="0.35">
      <c r="A2549" t="s">
        <v>4699</v>
      </c>
      <c r="B2549">
        <v>3300028624</v>
      </c>
      <c r="C2549">
        <v>3557582</v>
      </c>
      <c r="D2549">
        <v>305</v>
      </c>
      <c r="E2549">
        <v>17509</v>
      </c>
      <c r="F2549">
        <v>1</v>
      </c>
      <c r="G2549">
        <v>3</v>
      </c>
      <c r="H2549">
        <v>0</v>
      </c>
      <c r="I2549">
        <v>51</v>
      </c>
      <c r="J2549">
        <v>92.54</v>
      </c>
      <c r="K2549">
        <v>2.4300000000000002</v>
      </c>
      <c r="L2549">
        <v>80.39</v>
      </c>
      <c r="M2549" t="s">
        <v>153</v>
      </c>
      <c r="N2549" t="s">
        <v>1627</v>
      </c>
      <c r="O2549" t="s">
        <v>1628</v>
      </c>
      <c r="P2549" t="s">
        <v>156</v>
      </c>
      <c r="Q2549" t="s">
        <v>157</v>
      </c>
      <c r="R2549" t="s">
        <v>1615</v>
      </c>
      <c r="S2549">
        <v>-88.23</v>
      </c>
      <c r="T2549">
        <v>44.11</v>
      </c>
    </row>
    <row r="2550" spans="1:20" x14ac:dyDescent="0.35">
      <c r="A2550" t="s">
        <v>4700</v>
      </c>
      <c r="B2550">
        <v>3300028624</v>
      </c>
      <c r="C2550">
        <v>3637350</v>
      </c>
      <c r="D2550">
        <v>204</v>
      </c>
      <c r="E2550">
        <v>25077</v>
      </c>
      <c r="F2550">
        <v>1</v>
      </c>
      <c r="G2550">
        <v>0</v>
      </c>
      <c r="H2550">
        <v>0</v>
      </c>
      <c r="I2550">
        <v>41</v>
      </c>
      <c r="J2550">
        <v>95.89</v>
      </c>
      <c r="K2550">
        <v>4.05</v>
      </c>
      <c r="L2550">
        <v>75.64</v>
      </c>
      <c r="M2550" t="s">
        <v>153</v>
      </c>
      <c r="N2550" t="s">
        <v>1011</v>
      </c>
      <c r="O2550" t="s">
        <v>1012</v>
      </c>
      <c r="P2550" t="s">
        <v>156</v>
      </c>
      <c r="Q2550" t="s">
        <v>157</v>
      </c>
      <c r="R2550" t="s">
        <v>1615</v>
      </c>
      <c r="S2550">
        <v>-88.23</v>
      </c>
      <c r="T2550">
        <v>44.11</v>
      </c>
    </row>
    <row r="2551" spans="1:20" x14ac:dyDescent="0.35">
      <c r="A2551" t="s">
        <v>4701</v>
      </c>
      <c r="B2551">
        <v>3300028624</v>
      </c>
      <c r="C2551">
        <v>3168156</v>
      </c>
      <c r="D2551">
        <v>246</v>
      </c>
      <c r="E2551">
        <v>16664</v>
      </c>
      <c r="F2551">
        <v>1</v>
      </c>
      <c r="G2551">
        <v>0</v>
      </c>
      <c r="H2551">
        <v>0</v>
      </c>
      <c r="I2551">
        <v>44</v>
      </c>
      <c r="J2551">
        <v>95.44</v>
      </c>
      <c r="K2551">
        <v>4.49</v>
      </c>
      <c r="L2551">
        <v>72.989999999999995</v>
      </c>
      <c r="M2551" t="s">
        <v>153</v>
      </c>
      <c r="N2551" t="s">
        <v>1680</v>
      </c>
      <c r="O2551" t="s">
        <v>1681</v>
      </c>
      <c r="P2551" t="s">
        <v>156</v>
      </c>
      <c r="Q2551" t="s">
        <v>157</v>
      </c>
      <c r="R2551" t="s">
        <v>1615</v>
      </c>
      <c r="S2551">
        <v>-88.23</v>
      </c>
      <c r="T2551">
        <v>44.11</v>
      </c>
    </row>
    <row r="2552" spans="1:20" x14ac:dyDescent="0.35">
      <c r="A2552" t="s">
        <v>4702</v>
      </c>
      <c r="B2552">
        <v>3300028624</v>
      </c>
      <c r="C2552">
        <v>3557056</v>
      </c>
      <c r="D2552">
        <v>170</v>
      </c>
      <c r="E2552">
        <v>34218</v>
      </c>
      <c r="F2552">
        <v>1</v>
      </c>
      <c r="G2552">
        <v>1</v>
      </c>
      <c r="H2552">
        <v>1</v>
      </c>
      <c r="I2552">
        <v>47</v>
      </c>
      <c r="J2552">
        <v>95.51</v>
      </c>
      <c r="K2552">
        <v>2.25</v>
      </c>
      <c r="L2552">
        <v>84.26</v>
      </c>
      <c r="M2552" t="s">
        <v>183</v>
      </c>
      <c r="N2552" t="s">
        <v>1269</v>
      </c>
      <c r="O2552" t="s">
        <v>1108</v>
      </c>
      <c r="P2552" t="s">
        <v>156</v>
      </c>
      <c r="Q2552" t="s">
        <v>157</v>
      </c>
      <c r="R2552" t="s">
        <v>1615</v>
      </c>
      <c r="S2552">
        <v>-88.23</v>
      </c>
      <c r="T2552">
        <v>44.11</v>
      </c>
    </row>
    <row r="2553" spans="1:20" x14ac:dyDescent="0.35">
      <c r="A2553" t="s">
        <v>4703</v>
      </c>
      <c r="B2553">
        <v>3300028624</v>
      </c>
      <c r="C2553">
        <v>2431656</v>
      </c>
      <c r="D2553">
        <v>339</v>
      </c>
      <c r="E2553">
        <v>8017</v>
      </c>
      <c r="F2553">
        <v>0</v>
      </c>
      <c r="G2553">
        <v>2</v>
      </c>
      <c r="H2553">
        <v>2</v>
      </c>
      <c r="I2553">
        <v>27</v>
      </c>
      <c r="J2553">
        <v>68.33</v>
      </c>
      <c r="K2553">
        <v>1.52</v>
      </c>
      <c r="L2553">
        <v>60.73</v>
      </c>
      <c r="M2553" t="s">
        <v>153</v>
      </c>
      <c r="N2553" t="s">
        <v>1298</v>
      </c>
      <c r="O2553" t="s">
        <v>1299</v>
      </c>
      <c r="P2553" t="s">
        <v>156</v>
      </c>
      <c r="Q2553" t="s">
        <v>157</v>
      </c>
      <c r="R2553" t="s">
        <v>1615</v>
      </c>
      <c r="S2553">
        <v>-88.23</v>
      </c>
      <c r="T2553">
        <v>44.11</v>
      </c>
    </row>
    <row r="2554" spans="1:20" x14ac:dyDescent="0.35">
      <c r="A2554" t="s">
        <v>4704</v>
      </c>
      <c r="B2554">
        <v>3300028624</v>
      </c>
      <c r="C2554">
        <v>4391897</v>
      </c>
      <c r="D2554">
        <v>33</v>
      </c>
      <c r="E2554">
        <v>200569</v>
      </c>
      <c r="F2554">
        <v>1</v>
      </c>
      <c r="G2554">
        <v>1</v>
      </c>
      <c r="H2554">
        <v>1</v>
      </c>
      <c r="I2554">
        <v>47</v>
      </c>
      <c r="J2554">
        <v>94.09</v>
      </c>
      <c r="K2554">
        <v>3.76</v>
      </c>
      <c r="L2554">
        <v>75.290000000000006</v>
      </c>
      <c r="M2554" t="s">
        <v>183</v>
      </c>
      <c r="N2554" t="s">
        <v>1165</v>
      </c>
      <c r="O2554" t="s">
        <v>1166</v>
      </c>
      <c r="P2554" t="s">
        <v>156</v>
      </c>
      <c r="Q2554" t="s">
        <v>157</v>
      </c>
      <c r="R2554" t="s">
        <v>1615</v>
      </c>
      <c r="S2554">
        <v>-88.23</v>
      </c>
      <c r="T2554">
        <v>44.11</v>
      </c>
    </row>
    <row r="2555" spans="1:20" x14ac:dyDescent="0.35">
      <c r="A2555" t="s">
        <v>4705</v>
      </c>
      <c r="B2555">
        <v>3300028624</v>
      </c>
      <c r="C2555">
        <v>1644007</v>
      </c>
      <c r="D2555">
        <v>265</v>
      </c>
      <c r="E2555">
        <v>6745</v>
      </c>
      <c r="F2555">
        <v>0</v>
      </c>
      <c r="G2555">
        <v>0</v>
      </c>
      <c r="H2555">
        <v>0</v>
      </c>
      <c r="I2555">
        <v>28</v>
      </c>
      <c r="J2555">
        <v>79.19</v>
      </c>
      <c r="K2555">
        <v>2.87</v>
      </c>
      <c r="L2555">
        <v>64.84</v>
      </c>
      <c r="M2555" t="s">
        <v>153</v>
      </c>
      <c r="N2555" t="s">
        <v>1080</v>
      </c>
      <c r="O2555" t="s">
        <v>1081</v>
      </c>
      <c r="P2555" t="s">
        <v>156</v>
      </c>
      <c r="Q2555" t="s">
        <v>157</v>
      </c>
      <c r="R2555" t="s">
        <v>1615</v>
      </c>
      <c r="S2555">
        <v>-88.23</v>
      </c>
      <c r="T2555">
        <v>44.11</v>
      </c>
    </row>
    <row r="2556" spans="1:20" x14ac:dyDescent="0.35">
      <c r="A2556" t="s">
        <v>4706</v>
      </c>
      <c r="B2556">
        <v>3300028624</v>
      </c>
      <c r="C2556">
        <v>2475968</v>
      </c>
      <c r="D2556">
        <v>94</v>
      </c>
      <c r="E2556">
        <v>49177</v>
      </c>
      <c r="F2556">
        <v>1</v>
      </c>
      <c r="G2556">
        <v>1</v>
      </c>
      <c r="H2556">
        <v>1</v>
      </c>
      <c r="I2556">
        <v>41</v>
      </c>
      <c r="J2556">
        <v>93.82</v>
      </c>
      <c r="K2556">
        <v>2.42</v>
      </c>
      <c r="L2556">
        <v>81.72</v>
      </c>
      <c r="M2556" t="s">
        <v>183</v>
      </c>
      <c r="N2556" t="s">
        <v>1097</v>
      </c>
      <c r="O2556" t="s">
        <v>1098</v>
      </c>
      <c r="P2556" t="s">
        <v>156</v>
      </c>
      <c r="Q2556" t="s">
        <v>157</v>
      </c>
      <c r="R2556" t="s">
        <v>1615</v>
      </c>
      <c r="S2556">
        <v>-88.23</v>
      </c>
      <c r="T2556">
        <v>44.11</v>
      </c>
    </row>
    <row r="2557" spans="1:20" x14ac:dyDescent="0.35">
      <c r="A2557" t="s">
        <v>4707</v>
      </c>
      <c r="B2557">
        <v>3300028624</v>
      </c>
      <c r="C2557">
        <v>2440381</v>
      </c>
      <c r="D2557">
        <v>318</v>
      </c>
      <c r="E2557">
        <v>8982</v>
      </c>
      <c r="F2557">
        <v>0</v>
      </c>
      <c r="G2557">
        <v>1</v>
      </c>
      <c r="H2557">
        <v>1</v>
      </c>
      <c r="I2557">
        <v>38</v>
      </c>
      <c r="J2557">
        <v>85.44</v>
      </c>
      <c r="K2557">
        <v>2.31</v>
      </c>
      <c r="L2557">
        <v>73.89</v>
      </c>
      <c r="M2557" t="s">
        <v>153</v>
      </c>
      <c r="N2557" t="s">
        <v>1314</v>
      </c>
      <c r="O2557" t="s">
        <v>164</v>
      </c>
      <c r="P2557" t="s">
        <v>156</v>
      </c>
      <c r="Q2557" t="s">
        <v>157</v>
      </c>
      <c r="R2557" t="s">
        <v>1615</v>
      </c>
      <c r="S2557">
        <v>-88.23</v>
      </c>
      <c r="T2557">
        <v>44.11</v>
      </c>
    </row>
    <row r="2558" spans="1:20" x14ac:dyDescent="0.35">
      <c r="A2558" t="s">
        <v>4708</v>
      </c>
      <c r="B2558">
        <v>3300028624</v>
      </c>
      <c r="C2558">
        <v>2105822</v>
      </c>
      <c r="D2558">
        <v>62</v>
      </c>
      <c r="E2558">
        <v>62346</v>
      </c>
      <c r="F2558">
        <v>0</v>
      </c>
      <c r="G2558">
        <v>1</v>
      </c>
      <c r="H2558">
        <v>1</v>
      </c>
      <c r="I2558">
        <v>38</v>
      </c>
      <c r="J2558">
        <v>92.6</v>
      </c>
      <c r="K2558">
        <v>3.52</v>
      </c>
      <c r="L2558">
        <v>75</v>
      </c>
      <c r="M2558" t="s">
        <v>153</v>
      </c>
      <c r="N2558" t="s">
        <v>1220</v>
      </c>
      <c r="O2558" t="s">
        <v>1221</v>
      </c>
      <c r="P2558" t="s">
        <v>156</v>
      </c>
      <c r="Q2558" t="s">
        <v>157</v>
      </c>
      <c r="R2558" t="s">
        <v>1615</v>
      </c>
      <c r="S2558">
        <v>-88.23</v>
      </c>
      <c r="T2558">
        <v>44.11</v>
      </c>
    </row>
    <row r="2559" spans="1:20" x14ac:dyDescent="0.35">
      <c r="A2559" t="s">
        <v>4709</v>
      </c>
      <c r="B2559">
        <v>3300028635</v>
      </c>
      <c r="C2559">
        <v>2812448</v>
      </c>
      <c r="D2559">
        <v>162</v>
      </c>
      <c r="E2559">
        <v>25769</v>
      </c>
      <c r="F2559">
        <v>1</v>
      </c>
      <c r="G2559">
        <v>1</v>
      </c>
      <c r="H2559">
        <v>1</v>
      </c>
      <c r="I2559">
        <v>31</v>
      </c>
      <c r="J2559">
        <v>80.459999999999994</v>
      </c>
      <c r="K2559">
        <v>3.38</v>
      </c>
      <c r="L2559">
        <v>63.56</v>
      </c>
      <c r="M2559" t="s">
        <v>153</v>
      </c>
      <c r="N2559" t="s">
        <v>1011</v>
      </c>
      <c r="O2559" t="s">
        <v>1012</v>
      </c>
      <c r="P2559" t="s">
        <v>156</v>
      </c>
      <c r="Q2559" t="s">
        <v>157</v>
      </c>
      <c r="R2559" t="s">
        <v>1615</v>
      </c>
      <c r="S2559">
        <v>-88.23</v>
      </c>
      <c r="T2559">
        <v>44.11</v>
      </c>
    </row>
    <row r="2560" spans="1:20" x14ac:dyDescent="0.35">
      <c r="A2560" t="s">
        <v>4710</v>
      </c>
      <c r="B2560">
        <v>3300028635</v>
      </c>
      <c r="C2560">
        <v>3212202</v>
      </c>
      <c r="D2560">
        <v>148</v>
      </c>
      <c r="E2560">
        <v>36339</v>
      </c>
      <c r="F2560">
        <v>0</v>
      </c>
      <c r="G2560">
        <v>1</v>
      </c>
      <c r="H2560">
        <v>0</v>
      </c>
      <c r="I2560">
        <v>39</v>
      </c>
      <c r="J2560">
        <v>94.35</v>
      </c>
      <c r="K2560">
        <v>1.88</v>
      </c>
      <c r="L2560">
        <v>84.95</v>
      </c>
      <c r="M2560" t="s">
        <v>153</v>
      </c>
      <c r="N2560" t="s">
        <v>1298</v>
      </c>
      <c r="O2560" t="s">
        <v>1299</v>
      </c>
      <c r="P2560" t="s">
        <v>156</v>
      </c>
      <c r="Q2560" t="s">
        <v>157</v>
      </c>
      <c r="R2560" t="s">
        <v>1615</v>
      </c>
      <c r="S2560">
        <v>-88.23</v>
      </c>
      <c r="T2560">
        <v>44.11</v>
      </c>
    </row>
    <row r="2561" spans="1:20" x14ac:dyDescent="0.35">
      <c r="A2561" t="s">
        <v>4711</v>
      </c>
      <c r="B2561">
        <v>3300028635</v>
      </c>
      <c r="C2561">
        <v>3389348</v>
      </c>
      <c r="D2561">
        <v>26</v>
      </c>
      <c r="E2561">
        <v>216618</v>
      </c>
      <c r="F2561">
        <v>1</v>
      </c>
      <c r="G2561">
        <v>0</v>
      </c>
      <c r="H2561">
        <v>1</v>
      </c>
      <c r="I2561">
        <v>47</v>
      </c>
      <c r="J2561">
        <v>98.81</v>
      </c>
      <c r="K2561">
        <v>3.37</v>
      </c>
      <c r="L2561">
        <v>81.96</v>
      </c>
      <c r="M2561" t="s">
        <v>153</v>
      </c>
      <c r="N2561" t="s">
        <v>1680</v>
      </c>
      <c r="O2561" t="s">
        <v>1681</v>
      </c>
      <c r="P2561" t="s">
        <v>156</v>
      </c>
      <c r="Q2561" t="s">
        <v>157</v>
      </c>
      <c r="R2561" t="s">
        <v>1615</v>
      </c>
      <c r="S2561">
        <v>-88.23</v>
      </c>
      <c r="T2561">
        <v>44.11</v>
      </c>
    </row>
    <row r="2562" spans="1:20" x14ac:dyDescent="0.35">
      <c r="A2562" t="s">
        <v>4712</v>
      </c>
      <c r="B2562">
        <v>3300028635</v>
      </c>
      <c r="C2562">
        <v>3572163</v>
      </c>
      <c r="D2562">
        <v>182</v>
      </c>
      <c r="E2562">
        <v>32539</v>
      </c>
      <c r="F2562">
        <v>1</v>
      </c>
      <c r="G2562">
        <v>1</v>
      </c>
      <c r="H2562">
        <v>1</v>
      </c>
      <c r="I2562">
        <v>48</v>
      </c>
      <c r="J2562">
        <v>95.51</v>
      </c>
      <c r="K2562">
        <v>1.1200000000000001</v>
      </c>
      <c r="L2562">
        <v>89.91</v>
      </c>
      <c r="M2562" t="s">
        <v>183</v>
      </c>
      <c r="N2562" t="s">
        <v>1269</v>
      </c>
      <c r="O2562" t="s">
        <v>1108</v>
      </c>
      <c r="P2562" t="s">
        <v>156</v>
      </c>
      <c r="Q2562" t="s">
        <v>157</v>
      </c>
      <c r="R2562" t="s">
        <v>1615</v>
      </c>
      <c r="S2562">
        <v>-88.23</v>
      </c>
      <c r="T2562">
        <v>44.11</v>
      </c>
    </row>
    <row r="2563" spans="1:20" x14ac:dyDescent="0.35">
      <c r="A2563" t="s">
        <v>4713</v>
      </c>
      <c r="B2563">
        <v>3300028635</v>
      </c>
      <c r="C2563">
        <v>1563194</v>
      </c>
      <c r="D2563">
        <v>288</v>
      </c>
      <c r="E2563">
        <v>5524</v>
      </c>
      <c r="F2563">
        <v>0</v>
      </c>
      <c r="G2563">
        <v>0</v>
      </c>
      <c r="H2563">
        <v>0</v>
      </c>
      <c r="I2563">
        <v>23</v>
      </c>
      <c r="J2563">
        <v>62.12</v>
      </c>
      <c r="K2563">
        <v>1.84</v>
      </c>
      <c r="L2563">
        <v>52.92</v>
      </c>
      <c r="M2563" t="s">
        <v>153</v>
      </c>
      <c r="N2563" t="s">
        <v>1441</v>
      </c>
      <c r="O2563" t="s">
        <v>1442</v>
      </c>
      <c r="P2563" t="s">
        <v>156</v>
      </c>
      <c r="Q2563" t="s">
        <v>157</v>
      </c>
      <c r="R2563" t="s">
        <v>1615</v>
      </c>
      <c r="S2563">
        <v>-88.23</v>
      </c>
      <c r="T2563">
        <v>44.11</v>
      </c>
    </row>
    <row r="2564" spans="1:20" x14ac:dyDescent="0.35">
      <c r="A2564" t="s">
        <v>4714</v>
      </c>
      <c r="B2564">
        <v>3300028635</v>
      </c>
      <c r="C2564">
        <v>1875612</v>
      </c>
      <c r="D2564">
        <v>16</v>
      </c>
      <c r="E2564">
        <v>228175</v>
      </c>
      <c r="F2564">
        <v>1</v>
      </c>
      <c r="G2564">
        <v>1</v>
      </c>
      <c r="H2564">
        <v>1</v>
      </c>
      <c r="I2564">
        <v>38</v>
      </c>
      <c r="J2564">
        <v>71.819999999999993</v>
      </c>
      <c r="K2564">
        <v>0.91</v>
      </c>
      <c r="L2564">
        <v>67.27</v>
      </c>
      <c r="M2564" t="s">
        <v>153</v>
      </c>
      <c r="N2564" t="s">
        <v>2224</v>
      </c>
      <c r="O2564" t="s">
        <v>2225</v>
      </c>
      <c r="P2564" t="s">
        <v>156</v>
      </c>
      <c r="Q2564" t="s">
        <v>157</v>
      </c>
      <c r="R2564" t="s">
        <v>1615</v>
      </c>
      <c r="S2564">
        <v>-88.23</v>
      </c>
      <c r="T2564">
        <v>44.11</v>
      </c>
    </row>
    <row r="2565" spans="1:20" x14ac:dyDescent="0.35">
      <c r="A2565" t="s">
        <v>4715</v>
      </c>
      <c r="B2565">
        <v>3300028635</v>
      </c>
      <c r="C2565">
        <v>1841351</v>
      </c>
      <c r="D2565">
        <v>13</v>
      </c>
      <c r="E2565">
        <v>336085</v>
      </c>
      <c r="F2565">
        <v>1</v>
      </c>
      <c r="G2565">
        <v>1</v>
      </c>
      <c r="H2565">
        <v>1</v>
      </c>
      <c r="I2565">
        <v>44</v>
      </c>
      <c r="J2565">
        <v>97.75</v>
      </c>
      <c r="K2565">
        <v>1.1200000000000001</v>
      </c>
      <c r="L2565">
        <v>92.15</v>
      </c>
      <c r="M2565" t="s">
        <v>183</v>
      </c>
      <c r="N2565" t="s">
        <v>4716</v>
      </c>
      <c r="O2565" t="s">
        <v>4601</v>
      </c>
      <c r="P2565" t="s">
        <v>156</v>
      </c>
      <c r="Q2565" t="s">
        <v>157</v>
      </c>
      <c r="R2565" t="s">
        <v>1615</v>
      </c>
      <c r="S2565">
        <v>-88.23</v>
      </c>
      <c r="T2565">
        <v>44.11</v>
      </c>
    </row>
    <row r="2566" spans="1:20" x14ac:dyDescent="0.35">
      <c r="A2566" t="s">
        <v>4717</v>
      </c>
      <c r="B2566">
        <v>3300028635</v>
      </c>
      <c r="C2566">
        <v>2162648</v>
      </c>
      <c r="D2566">
        <v>57</v>
      </c>
      <c r="E2566">
        <v>99063</v>
      </c>
      <c r="F2566">
        <v>0</v>
      </c>
      <c r="G2566">
        <v>0</v>
      </c>
      <c r="H2566">
        <v>0</v>
      </c>
      <c r="I2566">
        <v>36</v>
      </c>
      <c r="J2566">
        <v>93.08</v>
      </c>
      <c r="K2566">
        <v>3.44</v>
      </c>
      <c r="L2566">
        <v>75.88</v>
      </c>
      <c r="M2566" t="s">
        <v>153</v>
      </c>
      <c r="N2566" t="s">
        <v>1220</v>
      </c>
      <c r="O2566" t="s">
        <v>1221</v>
      </c>
      <c r="P2566" t="s">
        <v>156</v>
      </c>
      <c r="Q2566" t="s">
        <v>157</v>
      </c>
      <c r="R2566" t="s">
        <v>1615</v>
      </c>
      <c r="S2566">
        <v>-88.23</v>
      </c>
      <c r="T2566">
        <v>44.11</v>
      </c>
    </row>
    <row r="2567" spans="1:20" x14ac:dyDescent="0.35">
      <c r="A2567" t="s">
        <v>4718</v>
      </c>
      <c r="B2567">
        <v>3300028635</v>
      </c>
      <c r="C2567">
        <v>1995780</v>
      </c>
      <c r="D2567">
        <v>174</v>
      </c>
      <c r="E2567">
        <v>18688</v>
      </c>
      <c r="F2567">
        <v>1</v>
      </c>
      <c r="G2567">
        <v>1</v>
      </c>
      <c r="H2567">
        <v>1</v>
      </c>
      <c r="I2567">
        <v>42</v>
      </c>
      <c r="J2567">
        <v>86.14</v>
      </c>
      <c r="K2567">
        <v>0</v>
      </c>
      <c r="L2567">
        <v>86.14</v>
      </c>
      <c r="M2567" t="s">
        <v>153</v>
      </c>
      <c r="N2567" t="s">
        <v>4719</v>
      </c>
      <c r="O2567" t="s">
        <v>2090</v>
      </c>
      <c r="P2567" t="s">
        <v>156</v>
      </c>
      <c r="Q2567" t="s">
        <v>157</v>
      </c>
      <c r="R2567" t="s">
        <v>1615</v>
      </c>
      <c r="S2567">
        <v>-88.23</v>
      </c>
      <c r="T2567">
        <v>44.11</v>
      </c>
    </row>
    <row r="2568" spans="1:20" x14ac:dyDescent="0.35">
      <c r="A2568" t="s">
        <v>4720</v>
      </c>
      <c r="B2568">
        <v>3300028635</v>
      </c>
      <c r="C2568">
        <v>1369917</v>
      </c>
      <c r="D2568">
        <v>212</v>
      </c>
      <c r="E2568">
        <v>6711</v>
      </c>
      <c r="F2568">
        <v>1</v>
      </c>
      <c r="G2568">
        <v>0</v>
      </c>
      <c r="H2568">
        <v>0</v>
      </c>
      <c r="I2568">
        <v>41</v>
      </c>
      <c r="J2568">
        <v>69.099999999999994</v>
      </c>
      <c r="K2568">
        <v>1.69</v>
      </c>
      <c r="L2568">
        <v>60.65</v>
      </c>
      <c r="M2568" t="s">
        <v>153</v>
      </c>
      <c r="N2568" t="s">
        <v>1725</v>
      </c>
      <c r="O2568" t="s">
        <v>244</v>
      </c>
      <c r="P2568" t="s">
        <v>156</v>
      </c>
      <c r="Q2568" t="s">
        <v>157</v>
      </c>
      <c r="R2568" t="s">
        <v>1615</v>
      </c>
      <c r="S2568">
        <v>-88.23</v>
      </c>
      <c r="T2568">
        <v>44.11</v>
      </c>
    </row>
    <row r="2569" spans="1:20" x14ac:dyDescent="0.35">
      <c r="A2569" t="s">
        <v>4721</v>
      </c>
      <c r="B2569">
        <v>3300028635</v>
      </c>
      <c r="C2569">
        <v>1447648</v>
      </c>
      <c r="D2569">
        <v>249</v>
      </c>
      <c r="E2569">
        <v>5986</v>
      </c>
      <c r="F2569">
        <v>1</v>
      </c>
      <c r="G2569">
        <v>0</v>
      </c>
      <c r="H2569">
        <v>0</v>
      </c>
      <c r="I2569">
        <v>32</v>
      </c>
      <c r="J2569">
        <v>67.03</v>
      </c>
      <c r="K2569">
        <v>1.2</v>
      </c>
      <c r="L2569">
        <v>61.03</v>
      </c>
      <c r="M2569" t="s">
        <v>153</v>
      </c>
      <c r="N2569" t="s">
        <v>1280</v>
      </c>
      <c r="O2569" t="s">
        <v>1281</v>
      </c>
      <c r="P2569" t="s">
        <v>156</v>
      </c>
      <c r="Q2569" t="s">
        <v>157</v>
      </c>
      <c r="R2569" t="s">
        <v>1615</v>
      </c>
      <c r="S2569">
        <v>-88.23</v>
      </c>
      <c r="T2569">
        <v>44.11</v>
      </c>
    </row>
    <row r="2570" spans="1:20" x14ac:dyDescent="0.35">
      <c r="A2570" t="s">
        <v>4722</v>
      </c>
      <c r="B2570">
        <v>3300028635</v>
      </c>
      <c r="C2570">
        <v>1057120</v>
      </c>
      <c r="D2570">
        <v>67</v>
      </c>
      <c r="E2570">
        <v>24088</v>
      </c>
      <c r="F2570">
        <v>0</v>
      </c>
      <c r="G2570">
        <v>1</v>
      </c>
      <c r="H2570">
        <v>1</v>
      </c>
      <c r="I2570">
        <v>38</v>
      </c>
      <c r="J2570">
        <v>67.13</v>
      </c>
      <c r="K2570">
        <v>2.48</v>
      </c>
      <c r="L2570">
        <v>54.73</v>
      </c>
      <c r="M2570" t="s">
        <v>153</v>
      </c>
      <c r="N2570" t="s">
        <v>3155</v>
      </c>
      <c r="O2570" t="s">
        <v>1451</v>
      </c>
      <c r="P2570" t="s">
        <v>156</v>
      </c>
      <c r="Q2570" t="s">
        <v>157</v>
      </c>
      <c r="R2570" t="s">
        <v>1615</v>
      </c>
      <c r="S2570">
        <v>-88.23</v>
      </c>
      <c r="T2570">
        <v>44.11</v>
      </c>
    </row>
    <row r="2571" spans="1:20" x14ac:dyDescent="0.35">
      <c r="A2571" t="s">
        <v>4723</v>
      </c>
      <c r="B2571">
        <v>3300028635</v>
      </c>
      <c r="C2571">
        <v>4122048</v>
      </c>
      <c r="D2571">
        <v>30</v>
      </c>
      <c r="E2571">
        <v>225544</v>
      </c>
      <c r="F2571">
        <v>1</v>
      </c>
      <c r="G2571">
        <v>1</v>
      </c>
      <c r="H2571">
        <v>1</v>
      </c>
      <c r="I2571">
        <v>46</v>
      </c>
      <c r="J2571">
        <v>90.86</v>
      </c>
      <c r="K2571">
        <v>3.76</v>
      </c>
      <c r="L2571">
        <v>72.06</v>
      </c>
      <c r="M2571" t="s">
        <v>183</v>
      </c>
      <c r="N2571" t="s">
        <v>1165</v>
      </c>
      <c r="O2571" t="s">
        <v>1166</v>
      </c>
      <c r="P2571" t="s">
        <v>156</v>
      </c>
      <c r="Q2571" t="s">
        <v>157</v>
      </c>
      <c r="R2571" t="s">
        <v>1615</v>
      </c>
      <c r="S2571">
        <v>-88.23</v>
      </c>
      <c r="T2571">
        <v>44.11</v>
      </c>
    </row>
    <row r="2572" spans="1:20" x14ac:dyDescent="0.35">
      <c r="A2572" t="s">
        <v>4724</v>
      </c>
      <c r="B2572">
        <v>3300029936</v>
      </c>
      <c r="C2572">
        <v>969781</v>
      </c>
      <c r="D2572">
        <v>11</v>
      </c>
      <c r="E2572">
        <v>175604</v>
      </c>
      <c r="F2572">
        <v>2</v>
      </c>
      <c r="G2572">
        <v>1</v>
      </c>
      <c r="H2572">
        <v>2</v>
      </c>
      <c r="I2572">
        <v>42</v>
      </c>
      <c r="J2572">
        <v>64.25</v>
      </c>
      <c r="K2572">
        <v>1.71</v>
      </c>
      <c r="L2572">
        <v>55.7</v>
      </c>
      <c r="M2572" t="s">
        <v>153</v>
      </c>
      <c r="N2572" t="s">
        <v>1948</v>
      </c>
      <c r="O2572" t="s">
        <v>1949</v>
      </c>
      <c r="P2572" t="s">
        <v>156</v>
      </c>
      <c r="Q2572" t="s">
        <v>340</v>
      </c>
      <c r="R2572" t="s">
        <v>527</v>
      </c>
      <c r="S2572">
        <v>153.012</v>
      </c>
      <c r="T2572">
        <v>-27.5</v>
      </c>
    </row>
    <row r="2573" spans="1:20" x14ac:dyDescent="0.35">
      <c r="A2573" t="s">
        <v>4725</v>
      </c>
      <c r="B2573">
        <v>3300014773</v>
      </c>
      <c r="C2573">
        <v>1192477</v>
      </c>
      <c r="D2573">
        <v>77</v>
      </c>
      <c r="E2573">
        <v>24138</v>
      </c>
      <c r="F2573">
        <v>2</v>
      </c>
      <c r="G2573">
        <v>1</v>
      </c>
      <c r="H2573">
        <v>1</v>
      </c>
      <c r="I2573">
        <v>49</v>
      </c>
      <c r="J2573">
        <v>61.88</v>
      </c>
      <c r="K2573">
        <v>0</v>
      </c>
      <c r="L2573">
        <v>61.88</v>
      </c>
      <c r="M2573" t="s">
        <v>153</v>
      </c>
      <c r="N2573" t="s">
        <v>3220</v>
      </c>
      <c r="O2573" t="s">
        <v>3221</v>
      </c>
      <c r="P2573" t="s">
        <v>156</v>
      </c>
      <c r="Q2573" t="s">
        <v>340</v>
      </c>
      <c r="R2573" t="s">
        <v>527</v>
      </c>
      <c r="S2573">
        <v>153.012</v>
      </c>
      <c r="T2573">
        <v>-27.5</v>
      </c>
    </row>
    <row r="2574" spans="1:20" x14ac:dyDescent="0.35">
      <c r="A2574" t="s">
        <v>4726</v>
      </c>
      <c r="B2574">
        <v>3300014773</v>
      </c>
      <c r="C2574">
        <v>1175296</v>
      </c>
      <c r="D2574">
        <v>3</v>
      </c>
      <c r="E2574">
        <v>985506</v>
      </c>
      <c r="F2574">
        <v>0</v>
      </c>
      <c r="G2574">
        <v>0</v>
      </c>
      <c r="H2574">
        <v>1</v>
      </c>
      <c r="I2574">
        <v>48</v>
      </c>
      <c r="J2574">
        <v>63.44</v>
      </c>
      <c r="K2574">
        <v>0</v>
      </c>
      <c r="L2574">
        <v>63.44</v>
      </c>
      <c r="M2574" t="s">
        <v>153</v>
      </c>
      <c r="N2574" t="s">
        <v>523</v>
      </c>
      <c r="O2574" t="s">
        <v>524</v>
      </c>
      <c r="P2574" t="s">
        <v>156</v>
      </c>
      <c r="Q2574" t="s">
        <v>340</v>
      </c>
      <c r="R2574" t="s">
        <v>527</v>
      </c>
      <c r="S2574">
        <v>153.012</v>
      </c>
      <c r="T2574">
        <v>-27.5</v>
      </c>
    </row>
    <row r="2575" spans="1:20" x14ac:dyDescent="0.35">
      <c r="A2575" t="s">
        <v>4727</v>
      </c>
      <c r="B2575">
        <v>3300014773</v>
      </c>
      <c r="C2575">
        <v>2764816</v>
      </c>
      <c r="D2575">
        <v>172</v>
      </c>
      <c r="E2575">
        <v>24106</v>
      </c>
      <c r="F2575">
        <v>0</v>
      </c>
      <c r="G2575">
        <v>0</v>
      </c>
      <c r="H2575">
        <v>0</v>
      </c>
      <c r="I2575">
        <v>38</v>
      </c>
      <c r="J2575">
        <v>95.48</v>
      </c>
      <c r="K2575">
        <v>1.79</v>
      </c>
      <c r="L2575">
        <v>86.53</v>
      </c>
      <c r="M2575" t="s">
        <v>153</v>
      </c>
      <c r="N2575" t="s">
        <v>1951</v>
      </c>
      <c r="O2575" t="s">
        <v>1952</v>
      </c>
      <c r="P2575" t="s">
        <v>156</v>
      </c>
      <c r="Q2575" t="s">
        <v>340</v>
      </c>
      <c r="R2575" t="s">
        <v>527</v>
      </c>
      <c r="S2575">
        <v>153.012</v>
      </c>
      <c r="T2575">
        <v>-27.5</v>
      </c>
    </row>
    <row r="2576" spans="1:20" x14ac:dyDescent="0.35">
      <c r="A2576" t="s">
        <v>4728</v>
      </c>
      <c r="B2576">
        <v>3300014773</v>
      </c>
      <c r="C2576">
        <v>900420</v>
      </c>
      <c r="D2576">
        <v>10</v>
      </c>
      <c r="E2576">
        <v>102531</v>
      </c>
      <c r="F2576">
        <v>1</v>
      </c>
      <c r="G2576">
        <v>1</v>
      </c>
      <c r="H2576">
        <v>1</v>
      </c>
      <c r="I2576">
        <v>37</v>
      </c>
      <c r="J2576">
        <v>68.81</v>
      </c>
      <c r="K2576">
        <v>0</v>
      </c>
      <c r="L2576">
        <v>68.81</v>
      </c>
      <c r="M2576" t="s">
        <v>153</v>
      </c>
      <c r="N2576" t="s">
        <v>520</v>
      </c>
      <c r="O2576" t="s">
        <v>521</v>
      </c>
      <c r="P2576" t="s">
        <v>156</v>
      </c>
      <c r="Q2576" t="s">
        <v>340</v>
      </c>
      <c r="R2576" t="s">
        <v>527</v>
      </c>
      <c r="S2576">
        <v>153.012</v>
      </c>
      <c r="T2576">
        <v>-27.5</v>
      </c>
    </row>
    <row r="2577" spans="1:20" x14ac:dyDescent="0.35">
      <c r="A2577" t="s">
        <v>4729</v>
      </c>
      <c r="B2577">
        <v>3300014773</v>
      </c>
      <c r="C2577">
        <v>941966</v>
      </c>
      <c r="D2577">
        <v>1</v>
      </c>
      <c r="E2577">
        <v>941966</v>
      </c>
      <c r="F2577">
        <v>1</v>
      </c>
      <c r="G2577">
        <v>1</v>
      </c>
      <c r="H2577">
        <v>1</v>
      </c>
      <c r="I2577">
        <v>48</v>
      </c>
      <c r="J2577">
        <v>62.38</v>
      </c>
      <c r="K2577">
        <v>0</v>
      </c>
      <c r="L2577">
        <v>62.38</v>
      </c>
      <c r="M2577" t="s">
        <v>153</v>
      </c>
      <c r="N2577" t="s">
        <v>1954</v>
      </c>
      <c r="O2577" t="s">
        <v>1955</v>
      </c>
      <c r="P2577" t="s">
        <v>156</v>
      </c>
      <c r="Q2577" t="s">
        <v>340</v>
      </c>
      <c r="R2577" t="s">
        <v>527</v>
      </c>
      <c r="S2577">
        <v>153.012</v>
      </c>
      <c r="T2577">
        <v>-27.5</v>
      </c>
    </row>
    <row r="2578" spans="1:20" x14ac:dyDescent="0.35">
      <c r="A2578" t="s">
        <v>4730</v>
      </c>
      <c r="B2578">
        <v>3300014773</v>
      </c>
      <c r="C2578">
        <v>968332</v>
      </c>
      <c r="D2578">
        <v>27</v>
      </c>
      <c r="E2578">
        <v>85563</v>
      </c>
      <c r="F2578">
        <v>1</v>
      </c>
      <c r="G2578">
        <v>1</v>
      </c>
      <c r="H2578">
        <v>1</v>
      </c>
      <c r="I2578">
        <v>42</v>
      </c>
      <c r="J2578">
        <v>78.650000000000006</v>
      </c>
      <c r="K2578">
        <v>1.1200000000000001</v>
      </c>
      <c r="L2578">
        <v>73.05</v>
      </c>
      <c r="M2578" t="s">
        <v>153</v>
      </c>
      <c r="N2578" t="s">
        <v>3282</v>
      </c>
      <c r="O2578" t="s">
        <v>3283</v>
      </c>
      <c r="P2578" t="s">
        <v>156</v>
      </c>
      <c r="Q2578" t="s">
        <v>340</v>
      </c>
      <c r="R2578" t="s">
        <v>527</v>
      </c>
      <c r="S2578">
        <v>153.012</v>
      </c>
      <c r="T2578">
        <v>-27.5</v>
      </c>
    </row>
    <row r="2579" spans="1:20" x14ac:dyDescent="0.35">
      <c r="A2579" t="s">
        <v>4731</v>
      </c>
      <c r="B2579">
        <v>3300013282</v>
      </c>
      <c r="C2579">
        <v>898935</v>
      </c>
      <c r="D2579">
        <v>21</v>
      </c>
      <c r="E2579">
        <v>48904</v>
      </c>
      <c r="F2579">
        <v>1</v>
      </c>
      <c r="G2579">
        <v>1</v>
      </c>
      <c r="H2579">
        <v>1</v>
      </c>
      <c r="I2579">
        <v>37</v>
      </c>
      <c r="J2579">
        <v>68.81</v>
      </c>
      <c r="K2579">
        <v>0</v>
      </c>
      <c r="L2579">
        <v>68.81</v>
      </c>
      <c r="M2579" t="s">
        <v>153</v>
      </c>
      <c r="N2579" t="s">
        <v>520</v>
      </c>
      <c r="O2579" t="s">
        <v>521</v>
      </c>
      <c r="P2579" t="s">
        <v>156</v>
      </c>
      <c r="Q2579" t="s">
        <v>340</v>
      </c>
      <c r="R2579" t="s">
        <v>527</v>
      </c>
      <c r="S2579">
        <v>153.012</v>
      </c>
      <c r="T2579">
        <v>-27.5</v>
      </c>
    </row>
    <row r="2580" spans="1:20" x14ac:dyDescent="0.35">
      <c r="A2580" t="s">
        <v>4732</v>
      </c>
      <c r="B2580">
        <v>3300025737</v>
      </c>
      <c r="C2580">
        <v>2881637</v>
      </c>
      <c r="D2580">
        <v>296</v>
      </c>
      <c r="E2580">
        <v>12946</v>
      </c>
      <c r="F2580">
        <v>1</v>
      </c>
      <c r="G2580">
        <v>2</v>
      </c>
      <c r="H2580">
        <v>1</v>
      </c>
      <c r="I2580">
        <v>36</v>
      </c>
      <c r="J2580">
        <v>88.54</v>
      </c>
      <c r="K2580">
        <v>1.1200000000000001</v>
      </c>
      <c r="L2580">
        <v>82.94</v>
      </c>
      <c r="M2580" t="s">
        <v>153</v>
      </c>
      <c r="N2580" t="s">
        <v>1413</v>
      </c>
      <c r="O2580" t="s">
        <v>1414</v>
      </c>
      <c r="P2580" t="s">
        <v>156</v>
      </c>
      <c r="Q2580" t="s">
        <v>157</v>
      </c>
      <c r="R2580" t="s">
        <v>158</v>
      </c>
      <c r="S2580">
        <v>-70.959999999999994</v>
      </c>
      <c r="T2580">
        <v>42.35</v>
      </c>
    </row>
    <row r="2581" spans="1:20" x14ac:dyDescent="0.35">
      <c r="A2581" t="s">
        <v>4733</v>
      </c>
      <c r="B2581">
        <v>3300025737</v>
      </c>
      <c r="C2581">
        <v>3052167</v>
      </c>
      <c r="D2581">
        <v>76</v>
      </c>
      <c r="E2581">
        <v>75795</v>
      </c>
      <c r="F2581">
        <v>0</v>
      </c>
      <c r="G2581">
        <v>2</v>
      </c>
      <c r="H2581">
        <v>0</v>
      </c>
      <c r="I2581">
        <v>40</v>
      </c>
      <c r="J2581">
        <v>93.1</v>
      </c>
      <c r="K2581">
        <v>1.9</v>
      </c>
      <c r="L2581">
        <v>83.6</v>
      </c>
      <c r="M2581" t="s">
        <v>153</v>
      </c>
      <c r="N2581" t="s">
        <v>1705</v>
      </c>
      <c r="O2581" t="s">
        <v>288</v>
      </c>
      <c r="P2581" t="s">
        <v>156</v>
      </c>
      <c r="Q2581" t="s">
        <v>157</v>
      </c>
      <c r="R2581" t="s">
        <v>158</v>
      </c>
      <c r="S2581">
        <v>-70.959999999999994</v>
      </c>
      <c r="T2581">
        <v>42.35</v>
      </c>
    </row>
    <row r="2582" spans="1:20" x14ac:dyDescent="0.35">
      <c r="A2582" t="s">
        <v>4734</v>
      </c>
      <c r="B2582">
        <v>3300025737</v>
      </c>
      <c r="C2582">
        <v>3168319</v>
      </c>
      <c r="D2582">
        <v>364</v>
      </c>
      <c r="E2582">
        <v>10918</v>
      </c>
      <c r="F2582">
        <v>0</v>
      </c>
      <c r="G2582">
        <v>0</v>
      </c>
      <c r="H2582">
        <v>0</v>
      </c>
      <c r="I2582">
        <v>35</v>
      </c>
      <c r="J2582">
        <v>89.31</v>
      </c>
      <c r="K2582">
        <v>2.2000000000000002</v>
      </c>
      <c r="L2582">
        <v>78.31</v>
      </c>
      <c r="M2582" t="s">
        <v>153</v>
      </c>
      <c r="N2582" t="s">
        <v>1676</v>
      </c>
      <c r="O2582" t="s">
        <v>1431</v>
      </c>
      <c r="P2582" t="s">
        <v>156</v>
      </c>
      <c r="Q2582" t="s">
        <v>157</v>
      </c>
      <c r="R2582" t="s">
        <v>158</v>
      </c>
      <c r="S2582">
        <v>-70.959999999999994</v>
      </c>
      <c r="T2582">
        <v>42.35</v>
      </c>
    </row>
    <row r="2583" spans="1:20" x14ac:dyDescent="0.35">
      <c r="A2583" t="s">
        <v>127</v>
      </c>
      <c r="B2583">
        <v>3300025737</v>
      </c>
      <c r="C2583">
        <v>2159516</v>
      </c>
      <c r="D2583">
        <v>90</v>
      </c>
      <c r="E2583">
        <v>33416</v>
      </c>
      <c r="F2583">
        <v>1</v>
      </c>
      <c r="G2583">
        <v>1</v>
      </c>
      <c r="H2583">
        <v>1</v>
      </c>
      <c r="I2583">
        <v>41</v>
      </c>
      <c r="J2583">
        <v>93.81</v>
      </c>
      <c r="K2583">
        <v>0</v>
      </c>
      <c r="L2583">
        <v>93.81</v>
      </c>
      <c r="M2583" t="s">
        <v>183</v>
      </c>
      <c r="N2583" t="s">
        <v>1622</v>
      </c>
      <c r="O2583" t="s">
        <v>1623</v>
      </c>
      <c r="P2583" t="s">
        <v>156</v>
      </c>
      <c r="Q2583" t="s">
        <v>157</v>
      </c>
      <c r="R2583" t="s">
        <v>158</v>
      </c>
      <c r="S2583">
        <v>-70.959999999999994</v>
      </c>
      <c r="T2583">
        <v>42.35</v>
      </c>
    </row>
    <row r="2584" spans="1:20" x14ac:dyDescent="0.35">
      <c r="A2584" t="s">
        <v>4735</v>
      </c>
      <c r="B2584">
        <v>3300025737</v>
      </c>
      <c r="C2584">
        <v>2040714</v>
      </c>
      <c r="D2584">
        <v>32</v>
      </c>
      <c r="E2584">
        <v>130290</v>
      </c>
      <c r="F2584">
        <v>3</v>
      </c>
      <c r="G2584">
        <v>3</v>
      </c>
      <c r="H2584">
        <v>0</v>
      </c>
      <c r="I2584">
        <v>41</v>
      </c>
      <c r="J2584">
        <v>96.55</v>
      </c>
      <c r="K2584">
        <v>1.1499999999999999</v>
      </c>
      <c r="L2584">
        <v>90.8</v>
      </c>
      <c r="M2584" t="s">
        <v>153</v>
      </c>
      <c r="N2584" t="s">
        <v>1708</v>
      </c>
      <c r="O2584" t="s">
        <v>1709</v>
      </c>
      <c r="P2584" t="s">
        <v>156</v>
      </c>
      <c r="Q2584" t="s">
        <v>157</v>
      </c>
      <c r="R2584" t="s">
        <v>158</v>
      </c>
      <c r="S2584">
        <v>-70.959999999999994</v>
      </c>
      <c r="T2584">
        <v>42.35</v>
      </c>
    </row>
    <row r="2585" spans="1:20" x14ac:dyDescent="0.35">
      <c r="A2585" t="s">
        <v>4736</v>
      </c>
      <c r="B2585">
        <v>3300025737</v>
      </c>
      <c r="C2585">
        <v>2265108</v>
      </c>
      <c r="D2585">
        <v>274</v>
      </c>
      <c r="E2585">
        <v>9938</v>
      </c>
      <c r="F2585">
        <v>0</v>
      </c>
      <c r="G2585">
        <v>0</v>
      </c>
      <c r="H2585">
        <v>0</v>
      </c>
      <c r="I2585">
        <v>34</v>
      </c>
      <c r="J2585">
        <v>76.67</v>
      </c>
      <c r="K2585">
        <v>2.67</v>
      </c>
      <c r="L2585">
        <v>63.32</v>
      </c>
      <c r="M2585" t="s">
        <v>153</v>
      </c>
      <c r="N2585" t="s">
        <v>208</v>
      </c>
      <c r="O2585" t="s">
        <v>209</v>
      </c>
      <c r="P2585" t="s">
        <v>156</v>
      </c>
      <c r="Q2585" t="s">
        <v>157</v>
      </c>
      <c r="R2585" t="s">
        <v>158</v>
      </c>
      <c r="S2585">
        <v>-70.959999999999994</v>
      </c>
      <c r="T2585">
        <v>42.35</v>
      </c>
    </row>
    <row r="2586" spans="1:20" x14ac:dyDescent="0.35">
      <c r="A2586" t="s">
        <v>4737</v>
      </c>
      <c r="B2586">
        <v>3300025737</v>
      </c>
      <c r="C2586">
        <v>2235705</v>
      </c>
      <c r="D2586">
        <v>237</v>
      </c>
      <c r="E2586">
        <v>13367</v>
      </c>
      <c r="F2586">
        <v>1</v>
      </c>
      <c r="G2586">
        <v>1</v>
      </c>
      <c r="H2586">
        <v>0</v>
      </c>
      <c r="I2586">
        <v>40</v>
      </c>
      <c r="J2586">
        <v>94.56</v>
      </c>
      <c r="K2586">
        <v>2.1</v>
      </c>
      <c r="L2586">
        <v>84.06</v>
      </c>
      <c r="M2586" t="s">
        <v>153</v>
      </c>
      <c r="N2586" t="s">
        <v>2296</v>
      </c>
      <c r="O2586" t="s">
        <v>2297</v>
      </c>
      <c r="P2586" t="s">
        <v>156</v>
      </c>
      <c r="Q2586" t="s">
        <v>157</v>
      </c>
      <c r="R2586" t="s">
        <v>158</v>
      </c>
      <c r="S2586">
        <v>-70.959999999999994</v>
      </c>
      <c r="T2586">
        <v>42.35</v>
      </c>
    </row>
    <row r="2587" spans="1:20" x14ac:dyDescent="0.35">
      <c r="A2587" t="s">
        <v>4738</v>
      </c>
      <c r="B2587">
        <v>3300025737</v>
      </c>
      <c r="C2587">
        <v>2236821</v>
      </c>
      <c r="D2587">
        <v>113</v>
      </c>
      <c r="E2587">
        <v>29770</v>
      </c>
      <c r="F2587">
        <v>1</v>
      </c>
      <c r="G2587">
        <v>1</v>
      </c>
      <c r="H2587">
        <v>1</v>
      </c>
      <c r="I2587">
        <v>33</v>
      </c>
      <c r="J2587">
        <v>88.82</v>
      </c>
      <c r="K2587">
        <v>0.99</v>
      </c>
      <c r="L2587">
        <v>83.87</v>
      </c>
      <c r="M2587" t="s">
        <v>153</v>
      </c>
      <c r="N2587" t="s">
        <v>3694</v>
      </c>
      <c r="O2587" t="s">
        <v>3695</v>
      </c>
      <c r="P2587" t="s">
        <v>156</v>
      </c>
      <c r="Q2587" t="s">
        <v>157</v>
      </c>
      <c r="R2587" t="s">
        <v>158</v>
      </c>
      <c r="S2587">
        <v>-70.959999999999994</v>
      </c>
      <c r="T2587">
        <v>42.35</v>
      </c>
    </row>
    <row r="2588" spans="1:20" x14ac:dyDescent="0.35">
      <c r="A2588" t="s">
        <v>4739</v>
      </c>
      <c r="B2588">
        <v>3300025737</v>
      </c>
      <c r="C2588">
        <v>2198531</v>
      </c>
      <c r="D2588">
        <v>235</v>
      </c>
      <c r="E2588">
        <v>11419</v>
      </c>
      <c r="F2588">
        <v>0</v>
      </c>
      <c r="G2588">
        <v>2</v>
      </c>
      <c r="H2588">
        <v>0</v>
      </c>
      <c r="I2588">
        <v>41</v>
      </c>
      <c r="J2588">
        <v>85.95</v>
      </c>
      <c r="K2588">
        <v>2.31</v>
      </c>
      <c r="L2588">
        <v>74.400000000000006</v>
      </c>
      <c r="M2588" t="s">
        <v>153</v>
      </c>
      <c r="N2588" t="s">
        <v>1314</v>
      </c>
      <c r="O2588" t="s">
        <v>164</v>
      </c>
      <c r="P2588" t="s">
        <v>156</v>
      </c>
      <c r="Q2588" t="s">
        <v>157</v>
      </c>
      <c r="R2588" t="s">
        <v>158</v>
      </c>
      <c r="S2588">
        <v>-70.959999999999994</v>
      </c>
      <c r="T2588">
        <v>42.35</v>
      </c>
    </row>
    <row r="2589" spans="1:20" x14ac:dyDescent="0.35">
      <c r="A2589" t="s">
        <v>4740</v>
      </c>
      <c r="B2589">
        <v>3300025737</v>
      </c>
      <c r="C2589">
        <v>2313133</v>
      </c>
      <c r="D2589">
        <v>269</v>
      </c>
      <c r="E2589">
        <v>11209</v>
      </c>
      <c r="F2589">
        <v>0</v>
      </c>
      <c r="G2589">
        <v>1</v>
      </c>
      <c r="H2589">
        <v>0</v>
      </c>
      <c r="I2589">
        <v>39</v>
      </c>
      <c r="J2589">
        <v>87.53</v>
      </c>
      <c r="K2589">
        <v>1.31</v>
      </c>
      <c r="L2589">
        <v>80.98</v>
      </c>
      <c r="M2589" t="s">
        <v>153</v>
      </c>
      <c r="N2589" t="s">
        <v>4470</v>
      </c>
      <c r="O2589" t="s">
        <v>4471</v>
      </c>
      <c r="P2589" t="s">
        <v>156</v>
      </c>
      <c r="Q2589" t="s">
        <v>157</v>
      </c>
      <c r="R2589" t="s">
        <v>158</v>
      </c>
      <c r="S2589">
        <v>-70.959999999999994</v>
      </c>
      <c r="T2589">
        <v>42.35</v>
      </c>
    </row>
    <row r="2590" spans="1:20" x14ac:dyDescent="0.35">
      <c r="A2590" t="s">
        <v>4741</v>
      </c>
      <c r="B2590">
        <v>3300025737</v>
      </c>
      <c r="C2590">
        <v>2237639</v>
      </c>
      <c r="D2590">
        <v>94</v>
      </c>
      <c r="E2590">
        <v>42987</v>
      </c>
      <c r="F2590">
        <v>0</v>
      </c>
      <c r="G2590">
        <v>2</v>
      </c>
      <c r="H2590">
        <v>0</v>
      </c>
      <c r="I2590">
        <v>45</v>
      </c>
      <c r="J2590">
        <v>68.66</v>
      </c>
      <c r="K2590">
        <v>0.75</v>
      </c>
      <c r="L2590">
        <v>64.91</v>
      </c>
      <c r="M2590" t="s">
        <v>153</v>
      </c>
      <c r="N2590" t="s">
        <v>4742</v>
      </c>
      <c r="O2590" t="s">
        <v>4743</v>
      </c>
      <c r="P2590" t="s">
        <v>156</v>
      </c>
      <c r="Q2590" t="s">
        <v>157</v>
      </c>
      <c r="R2590" t="s">
        <v>158</v>
      </c>
      <c r="S2590">
        <v>-70.959999999999994</v>
      </c>
      <c r="T2590">
        <v>42.35</v>
      </c>
    </row>
    <row r="2591" spans="1:20" x14ac:dyDescent="0.35">
      <c r="A2591" t="s">
        <v>4744</v>
      </c>
      <c r="B2591">
        <v>3300025737</v>
      </c>
      <c r="C2591">
        <v>2280100</v>
      </c>
      <c r="D2591">
        <v>217</v>
      </c>
      <c r="E2591">
        <v>14487</v>
      </c>
      <c r="F2591">
        <v>0</v>
      </c>
      <c r="G2591">
        <v>1</v>
      </c>
      <c r="H2591">
        <v>0</v>
      </c>
      <c r="I2591">
        <v>30</v>
      </c>
      <c r="J2591">
        <v>89.38</v>
      </c>
      <c r="K2591">
        <v>1.77</v>
      </c>
      <c r="L2591">
        <v>80.53</v>
      </c>
      <c r="M2591" t="s">
        <v>153</v>
      </c>
      <c r="N2591" t="s">
        <v>4417</v>
      </c>
      <c r="O2591" t="s">
        <v>1442</v>
      </c>
      <c r="P2591" t="s">
        <v>156</v>
      </c>
      <c r="Q2591" t="s">
        <v>157</v>
      </c>
      <c r="R2591" t="s">
        <v>158</v>
      </c>
      <c r="S2591">
        <v>-70.959999999999994</v>
      </c>
      <c r="T2591">
        <v>42.35</v>
      </c>
    </row>
    <row r="2592" spans="1:20" x14ac:dyDescent="0.35">
      <c r="A2592" t="s">
        <v>4745</v>
      </c>
      <c r="B2592">
        <v>3300025737</v>
      </c>
      <c r="C2592">
        <v>1475483</v>
      </c>
      <c r="D2592">
        <v>49</v>
      </c>
      <c r="E2592">
        <v>54995</v>
      </c>
      <c r="F2592">
        <v>1</v>
      </c>
      <c r="G2592">
        <v>1</v>
      </c>
      <c r="H2592">
        <v>2</v>
      </c>
      <c r="I2592">
        <v>42</v>
      </c>
      <c r="J2592">
        <v>98.67</v>
      </c>
      <c r="K2592">
        <v>0</v>
      </c>
      <c r="L2592">
        <v>98.67</v>
      </c>
      <c r="M2592" t="s">
        <v>183</v>
      </c>
      <c r="N2592" t="s">
        <v>4422</v>
      </c>
      <c r="O2592" t="s">
        <v>4423</v>
      </c>
      <c r="P2592" t="s">
        <v>156</v>
      </c>
      <c r="Q2592" t="s">
        <v>157</v>
      </c>
      <c r="R2592" t="s">
        <v>158</v>
      </c>
      <c r="S2592">
        <v>-70.959999999999994</v>
      </c>
      <c r="T2592">
        <v>42.35</v>
      </c>
    </row>
    <row r="2593" spans="1:20" x14ac:dyDescent="0.35">
      <c r="A2593" t="s">
        <v>4746</v>
      </c>
      <c r="B2593">
        <v>3300025737</v>
      </c>
      <c r="C2593">
        <v>1592995</v>
      </c>
      <c r="D2593">
        <v>31</v>
      </c>
      <c r="E2593">
        <v>85439</v>
      </c>
      <c r="F2593">
        <v>2</v>
      </c>
      <c r="G2593">
        <v>2</v>
      </c>
      <c r="H2593">
        <v>1</v>
      </c>
      <c r="I2593">
        <v>44</v>
      </c>
      <c r="J2593">
        <v>88.3</v>
      </c>
      <c r="K2593">
        <v>0</v>
      </c>
      <c r="L2593">
        <v>88.3</v>
      </c>
      <c r="M2593" t="s">
        <v>153</v>
      </c>
      <c r="N2593" t="s">
        <v>4438</v>
      </c>
      <c r="O2593" t="s">
        <v>4439</v>
      </c>
      <c r="P2593" t="s">
        <v>156</v>
      </c>
      <c r="Q2593" t="s">
        <v>157</v>
      </c>
      <c r="R2593" t="s">
        <v>158</v>
      </c>
      <c r="S2593">
        <v>-70.959999999999994</v>
      </c>
      <c r="T2593">
        <v>42.35</v>
      </c>
    </row>
    <row r="2594" spans="1:20" x14ac:dyDescent="0.35">
      <c r="A2594" t="s">
        <v>4747</v>
      </c>
      <c r="B2594">
        <v>3300025737</v>
      </c>
      <c r="C2594">
        <v>1497402</v>
      </c>
      <c r="D2594">
        <v>251</v>
      </c>
      <c r="E2594">
        <v>6475</v>
      </c>
      <c r="F2594">
        <v>1</v>
      </c>
      <c r="G2594">
        <v>1</v>
      </c>
      <c r="H2594">
        <v>1</v>
      </c>
      <c r="I2594">
        <v>26</v>
      </c>
      <c r="J2594">
        <v>73.05</v>
      </c>
      <c r="K2594">
        <v>0.1</v>
      </c>
      <c r="L2594">
        <v>72.55</v>
      </c>
      <c r="M2594" t="s">
        <v>153</v>
      </c>
      <c r="N2594" t="s">
        <v>1894</v>
      </c>
      <c r="O2594" t="s">
        <v>1895</v>
      </c>
      <c r="P2594" t="s">
        <v>156</v>
      </c>
      <c r="Q2594" t="s">
        <v>157</v>
      </c>
      <c r="R2594" t="s">
        <v>158</v>
      </c>
      <c r="S2594">
        <v>-70.959999999999994</v>
      </c>
      <c r="T2594">
        <v>42.35</v>
      </c>
    </row>
    <row r="2595" spans="1:20" x14ac:dyDescent="0.35">
      <c r="A2595" t="s">
        <v>4748</v>
      </c>
      <c r="B2595">
        <v>3300025737</v>
      </c>
      <c r="C2595">
        <v>1655493</v>
      </c>
      <c r="D2595">
        <v>42</v>
      </c>
      <c r="E2595">
        <v>89990</v>
      </c>
      <c r="F2595">
        <v>0</v>
      </c>
      <c r="G2595">
        <v>1</v>
      </c>
      <c r="H2595">
        <v>1</v>
      </c>
      <c r="I2595">
        <v>33</v>
      </c>
      <c r="J2595">
        <v>76.17</v>
      </c>
      <c r="K2595">
        <v>1.25</v>
      </c>
      <c r="L2595">
        <v>69.92</v>
      </c>
      <c r="M2595" t="s">
        <v>153</v>
      </c>
      <c r="N2595" t="s">
        <v>1220</v>
      </c>
      <c r="O2595" t="s">
        <v>1221</v>
      </c>
      <c r="P2595" t="s">
        <v>156</v>
      </c>
      <c r="Q2595" t="s">
        <v>157</v>
      </c>
      <c r="R2595" t="s">
        <v>158</v>
      </c>
      <c r="S2595">
        <v>-70.959999999999994</v>
      </c>
      <c r="T2595">
        <v>42.35</v>
      </c>
    </row>
    <row r="2596" spans="1:20" x14ac:dyDescent="0.35">
      <c r="A2596" t="s">
        <v>4749</v>
      </c>
      <c r="B2596">
        <v>3300025737</v>
      </c>
      <c r="C2596">
        <v>1649646</v>
      </c>
      <c r="D2596">
        <v>99</v>
      </c>
      <c r="E2596">
        <v>22156</v>
      </c>
      <c r="F2596">
        <v>1</v>
      </c>
      <c r="G2596">
        <v>1</v>
      </c>
      <c r="H2596">
        <v>1</v>
      </c>
      <c r="I2596">
        <v>41</v>
      </c>
      <c r="J2596">
        <v>82.16</v>
      </c>
      <c r="K2596">
        <v>1.29</v>
      </c>
      <c r="L2596">
        <v>75.709999999999994</v>
      </c>
      <c r="M2596" t="s">
        <v>153</v>
      </c>
      <c r="N2596" t="s">
        <v>4750</v>
      </c>
      <c r="O2596" t="s">
        <v>4751</v>
      </c>
      <c r="P2596" t="s">
        <v>156</v>
      </c>
      <c r="Q2596" t="s">
        <v>157</v>
      </c>
      <c r="R2596" t="s">
        <v>158</v>
      </c>
      <c r="S2596">
        <v>-70.959999999999994</v>
      </c>
      <c r="T2596">
        <v>42.35</v>
      </c>
    </row>
    <row r="2597" spans="1:20" x14ac:dyDescent="0.35">
      <c r="A2597" t="s">
        <v>4752</v>
      </c>
      <c r="B2597">
        <v>3300025737</v>
      </c>
      <c r="C2597">
        <v>1005142</v>
      </c>
      <c r="D2597">
        <v>178</v>
      </c>
      <c r="E2597">
        <v>5971</v>
      </c>
      <c r="F2597">
        <v>1</v>
      </c>
      <c r="G2597">
        <v>0</v>
      </c>
      <c r="H2597">
        <v>0</v>
      </c>
      <c r="I2597">
        <v>18</v>
      </c>
      <c r="J2597">
        <v>62.3</v>
      </c>
      <c r="K2597">
        <v>1.6</v>
      </c>
      <c r="L2597">
        <v>54.3</v>
      </c>
      <c r="M2597" t="s">
        <v>153</v>
      </c>
      <c r="N2597" t="s">
        <v>2206</v>
      </c>
      <c r="O2597" t="s">
        <v>2207</v>
      </c>
      <c r="P2597" t="s">
        <v>156</v>
      </c>
      <c r="Q2597" t="s">
        <v>157</v>
      </c>
      <c r="R2597" t="s">
        <v>158</v>
      </c>
      <c r="S2597">
        <v>-70.959999999999994</v>
      </c>
      <c r="T2597">
        <v>42.35</v>
      </c>
    </row>
    <row r="2598" spans="1:20" x14ac:dyDescent="0.35">
      <c r="A2598" t="s">
        <v>4753</v>
      </c>
      <c r="B2598">
        <v>3300025737</v>
      </c>
      <c r="C2598">
        <v>959471</v>
      </c>
      <c r="D2598">
        <v>125</v>
      </c>
      <c r="E2598">
        <v>8146</v>
      </c>
      <c r="F2598">
        <v>0</v>
      </c>
      <c r="G2598">
        <v>0</v>
      </c>
      <c r="H2598">
        <v>0</v>
      </c>
      <c r="I2598">
        <v>36</v>
      </c>
      <c r="J2598">
        <v>84.23</v>
      </c>
      <c r="K2598">
        <v>3.37</v>
      </c>
      <c r="L2598">
        <v>67.38</v>
      </c>
      <c r="M2598" t="s">
        <v>153</v>
      </c>
      <c r="N2598" t="s">
        <v>1777</v>
      </c>
      <c r="O2598" t="s">
        <v>1778</v>
      </c>
      <c r="P2598" t="s">
        <v>156</v>
      </c>
      <c r="Q2598" t="s">
        <v>157</v>
      </c>
      <c r="R2598" t="s">
        <v>158</v>
      </c>
      <c r="S2598">
        <v>-70.959999999999994</v>
      </c>
      <c r="T2598">
        <v>42.35</v>
      </c>
    </row>
    <row r="2599" spans="1:20" x14ac:dyDescent="0.35">
      <c r="A2599" t="s">
        <v>4754</v>
      </c>
      <c r="B2599">
        <v>3300025737</v>
      </c>
      <c r="C2599">
        <v>1130334</v>
      </c>
      <c r="D2599">
        <v>184</v>
      </c>
      <c r="E2599">
        <v>6404</v>
      </c>
      <c r="F2599">
        <v>1</v>
      </c>
      <c r="G2599">
        <v>1</v>
      </c>
      <c r="H2599">
        <v>1</v>
      </c>
      <c r="I2599">
        <v>27</v>
      </c>
      <c r="J2599">
        <v>66.430000000000007</v>
      </c>
      <c r="K2599">
        <v>0.1</v>
      </c>
      <c r="L2599">
        <v>65.930000000000007</v>
      </c>
      <c r="M2599" t="s">
        <v>153</v>
      </c>
      <c r="N2599" t="s">
        <v>4755</v>
      </c>
      <c r="O2599" t="s">
        <v>4756</v>
      </c>
      <c r="P2599" t="s">
        <v>156</v>
      </c>
      <c r="Q2599" t="s">
        <v>157</v>
      </c>
      <c r="R2599" t="s">
        <v>158</v>
      </c>
      <c r="S2599">
        <v>-70.959999999999994</v>
      </c>
      <c r="T2599">
        <v>42.35</v>
      </c>
    </row>
    <row r="2600" spans="1:20" x14ac:dyDescent="0.35">
      <c r="A2600" t="s">
        <v>4757</v>
      </c>
      <c r="B2600">
        <v>3300025737</v>
      </c>
      <c r="C2600">
        <v>1008056</v>
      </c>
      <c r="D2600">
        <v>32</v>
      </c>
      <c r="E2600">
        <v>57069</v>
      </c>
      <c r="F2600">
        <v>1</v>
      </c>
      <c r="G2600">
        <v>1</v>
      </c>
      <c r="H2600">
        <v>2</v>
      </c>
      <c r="I2600">
        <v>45</v>
      </c>
      <c r="J2600">
        <v>98.88</v>
      </c>
      <c r="K2600">
        <v>2.25</v>
      </c>
      <c r="L2600">
        <v>87.63</v>
      </c>
      <c r="M2600" t="s">
        <v>183</v>
      </c>
      <c r="N2600" t="s">
        <v>4415</v>
      </c>
      <c r="O2600" t="s">
        <v>2518</v>
      </c>
      <c r="P2600" t="s">
        <v>156</v>
      </c>
      <c r="Q2600" t="s">
        <v>157</v>
      </c>
      <c r="R2600" t="s">
        <v>158</v>
      </c>
      <c r="S2600">
        <v>-70.959999999999994</v>
      </c>
      <c r="T2600">
        <v>42.35</v>
      </c>
    </row>
    <row r="2601" spans="1:20" x14ac:dyDescent="0.35">
      <c r="A2601" t="s">
        <v>4758</v>
      </c>
      <c r="B2601">
        <v>3300025737</v>
      </c>
      <c r="C2601">
        <v>3363333</v>
      </c>
      <c r="D2601">
        <v>83</v>
      </c>
      <c r="E2601">
        <v>75383</v>
      </c>
      <c r="F2601">
        <v>0</v>
      </c>
      <c r="G2601">
        <v>1</v>
      </c>
      <c r="H2601">
        <v>0</v>
      </c>
      <c r="I2601">
        <v>43</v>
      </c>
      <c r="J2601">
        <v>97.31</v>
      </c>
      <c r="K2601">
        <v>4.03</v>
      </c>
      <c r="L2601">
        <v>77.16</v>
      </c>
      <c r="M2601" t="s">
        <v>153</v>
      </c>
      <c r="N2601" t="s">
        <v>1298</v>
      </c>
      <c r="O2601" t="s">
        <v>1299</v>
      </c>
      <c r="P2601" t="s">
        <v>156</v>
      </c>
      <c r="Q2601" t="s">
        <v>157</v>
      </c>
      <c r="R2601" t="s">
        <v>158</v>
      </c>
      <c r="S2601">
        <v>-70.959999999999994</v>
      </c>
      <c r="T2601">
        <v>42.35</v>
      </c>
    </row>
    <row r="2602" spans="1:20" x14ac:dyDescent="0.35">
      <c r="A2602" t="s">
        <v>4759</v>
      </c>
      <c r="B2602">
        <v>3300025737</v>
      </c>
      <c r="C2602">
        <v>3459745</v>
      </c>
      <c r="D2602">
        <v>93</v>
      </c>
      <c r="E2602">
        <v>104757</v>
      </c>
      <c r="F2602">
        <v>1</v>
      </c>
      <c r="G2602">
        <v>1</v>
      </c>
      <c r="H2602">
        <v>0</v>
      </c>
      <c r="I2602">
        <v>38</v>
      </c>
      <c r="J2602">
        <v>82.45</v>
      </c>
      <c r="K2602">
        <v>0.74</v>
      </c>
      <c r="L2602">
        <v>78.75</v>
      </c>
      <c r="M2602" t="s">
        <v>153</v>
      </c>
      <c r="N2602" t="s">
        <v>4441</v>
      </c>
      <c r="O2602" t="s">
        <v>3629</v>
      </c>
      <c r="P2602" t="s">
        <v>156</v>
      </c>
      <c r="Q2602" t="s">
        <v>157</v>
      </c>
      <c r="R2602" t="s">
        <v>158</v>
      </c>
      <c r="S2602">
        <v>-70.959999999999994</v>
      </c>
      <c r="T2602">
        <v>42.35</v>
      </c>
    </row>
    <row r="2603" spans="1:20" x14ac:dyDescent="0.35">
      <c r="A2603" t="s">
        <v>4760</v>
      </c>
      <c r="B2603">
        <v>3300025737</v>
      </c>
      <c r="C2603">
        <v>2388463</v>
      </c>
      <c r="D2603">
        <v>180</v>
      </c>
      <c r="E2603">
        <v>18777</v>
      </c>
      <c r="F2603">
        <v>1</v>
      </c>
      <c r="G2603">
        <v>1</v>
      </c>
      <c r="H2603">
        <v>1</v>
      </c>
      <c r="I2603">
        <v>40</v>
      </c>
      <c r="J2603">
        <v>89.25</v>
      </c>
      <c r="K2603">
        <v>2.6</v>
      </c>
      <c r="L2603">
        <v>76.25</v>
      </c>
      <c r="M2603" t="s">
        <v>153</v>
      </c>
      <c r="N2603" t="s">
        <v>1326</v>
      </c>
      <c r="O2603" t="s">
        <v>1327</v>
      </c>
      <c r="P2603" t="s">
        <v>156</v>
      </c>
      <c r="Q2603" t="s">
        <v>157</v>
      </c>
      <c r="R2603" t="s">
        <v>158</v>
      </c>
      <c r="S2603">
        <v>-70.959999999999994</v>
      </c>
      <c r="T2603">
        <v>42.35</v>
      </c>
    </row>
    <row r="2604" spans="1:20" x14ac:dyDescent="0.35">
      <c r="A2604" t="s">
        <v>4761</v>
      </c>
      <c r="B2604">
        <v>3300025737</v>
      </c>
      <c r="C2604">
        <v>2764734</v>
      </c>
      <c r="D2604">
        <v>190</v>
      </c>
      <c r="E2604">
        <v>22903</v>
      </c>
      <c r="F2604">
        <v>1</v>
      </c>
      <c r="G2604">
        <v>1</v>
      </c>
      <c r="H2604">
        <v>1</v>
      </c>
      <c r="I2604">
        <v>35</v>
      </c>
      <c r="J2604">
        <v>93.1</v>
      </c>
      <c r="K2604">
        <v>1.6</v>
      </c>
      <c r="L2604">
        <v>85.1</v>
      </c>
      <c r="M2604" t="s">
        <v>153</v>
      </c>
      <c r="N2604" t="s">
        <v>1771</v>
      </c>
      <c r="O2604" t="s">
        <v>1772</v>
      </c>
      <c r="P2604" t="s">
        <v>156</v>
      </c>
      <c r="Q2604" t="s">
        <v>157</v>
      </c>
      <c r="R2604" t="s">
        <v>158</v>
      </c>
      <c r="S2604">
        <v>-70.959999999999994</v>
      </c>
      <c r="T2604">
        <v>42.35</v>
      </c>
    </row>
    <row r="2605" spans="1:20" x14ac:dyDescent="0.35">
      <c r="A2605" t="s">
        <v>4762</v>
      </c>
      <c r="B2605">
        <v>3300025737</v>
      </c>
      <c r="C2605">
        <v>2498360</v>
      </c>
      <c r="D2605">
        <v>103</v>
      </c>
      <c r="E2605">
        <v>35146</v>
      </c>
      <c r="F2605">
        <v>0</v>
      </c>
      <c r="G2605">
        <v>1</v>
      </c>
      <c r="H2605">
        <v>0</v>
      </c>
      <c r="I2605">
        <v>41</v>
      </c>
      <c r="J2605">
        <v>94.89</v>
      </c>
      <c r="K2605">
        <v>4.84</v>
      </c>
      <c r="L2605">
        <v>70.69</v>
      </c>
      <c r="M2605" t="s">
        <v>153</v>
      </c>
      <c r="N2605" t="s">
        <v>1097</v>
      </c>
      <c r="O2605" t="s">
        <v>1098</v>
      </c>
      <c r="P2605" t="s">
        <v>156</v>
      </c>
      <c r="Q2605" t="s">
        <v>157</v>
      </c>
      <c r="R2605" t="s">
        <v>158</v>
      </c>
      <c r="S2605">
        <v>-70.959999999999994</v>
      </c>
      <c r="T2605">
        <v>42.35</v>
      </c>
    </row>
    <row r="2606" spans="1:20" x14ac:dyDescent="0.35">
      <c r="A2606" t="s">
        <v>4763</v>
      </c>
      <c r="B2606">
        <v>3300025737</v>
      </c>
      <c r="C2606">
        <v>2531332</v>
      </c>
      <c r="D2606">
        <v>358</v>
      </c>
      <c r="E2606">
        <v>8309</v>
      </c>
      <c r="F2606">
        <v>1</v>
      </c>
      <c r="G2606">
        <v>1</v>
      </c>
      <c r="H2606">
        <v>1</v>
      </c>
      <c r="I2606">
        <v>17</v>
      </c>
      <c r="J2606">
        <v>81.19</v>
      </c>
      <c r="K2606">
        <v>4.2</v>
      </c>
      <c r="L2606">
        <v>60.19</v>
      </c>
      <c r="M2606" t="s">
        <v>153</v>
      </c>
      <c r="N2606" t="s">
        <v>3337</v>
      </c>
      <c r="O2606" t="s">
        <v>2345</v>
      </c>
      <c r="P2606" t="s">
        <v>156</v>
      </c>
      <c r="Q2606" t="s">
        <v>157</v>
      </c>
      <c r="R2606" t="s">
        <v>158</v>
      </c>
      <c r="S2606">
        <v>-70.959999999999994</v>
      </c>
      <c r="T2606">
        <v>42.35</v>
      </c>
    </row>
    <row r="2607" spans="1:20" x14ac:dyDescent="0.35">
      <c r="A2607" t="s">
        <v>4764</v>
      </c>
      <c r="B2607">
        <v>3300025737</v>
      </c>
      <c r="C2607">
        <v>2446038</v>
      </c>
      <c r="D2607">
        <v>201</v>
      </c>
      <c r="E2607">
        <v>17064</v>
      </c>
      <c r="F2607">
        <v>1</v>
      </c>
      <c r="G2607">
        <v>2</v>
      </c>
      <c r="H2607">
        <v>1</v>
      </c>
      <c r="I2607">
        <v>30</v>
      </c>
      <c r="J2607">
        <v>87.29</v>
      </c>
      <c r="K2607">
        <v>2.2799999999999998</v>
      </c>
      <c r="L2607">
        <v>75.89</v>
      </c>
      <c r="M2607" t="s">
        <v>153</v>
      </c>
      <c r="N2607" t="s">
        <v>1316</v>
      </c>
      <c r="O2607" t="s">
        <v>188</v>
      </c>
      <c r="P2607" t="s">
        <v>156</v>
      </c>
      <c r="Q2607" t="s">
        <v>157</v>
      </c>
      <c r="R2607" t="s">
        <v>158</v>
      </c>
      <c r="S2607">
        <v>-70.959999999999994</v>
      </c>
      <c r="T2607">
        <v>42.35</v>
      </c>
    </row>
    <row r="2608" spans="1:20" x14ac:dyDescent="0.35">
      <c r="A2608" t="s">
        <v>4765</v>
      </c>
      <c r="B2608">
        <v>3300025737</v>
      </c>
      <c r="C2608">
        <v>1886230</v>
      </c>
      <c r="D2608">
        <v>277</v>
      </c>
      <c r="E2608">
        <v>6787</v>
      </c>
      <c r="F2608">
        <v>0</v>
      </c>
      <c r="G2608">
        <v>1</v>
      </c>
      <c r="H2608">
        <v>0</v>
      </c>
      <c r="I2608">
        <v>49</v>
      </c>
      <c r="J2608">
        <v>70.97</v>
      </c>
      <c r="K2608">
        <v>2.3199999999999998</v>
      </c>
      <c r="L2608">
        <v>59.37</v>
      </c>
      <c r="M2608" t="s">
        <v>153</v>
      </c>
      <c r="N2608" t="s">
        <v>1658</v>
      </c>
      <c r="O2608" t="s">
        <v>1659</v>
      </c>
      <c r="P2608" t="s">
        <v>156</v>
      </c>
      <c r="Q2608" t="s">
        <v>157</v>
      </c>
      <c r="R2608" t="s">
        <v>158</v>
      </c>
      <c r="S2608">
        <v>-70.959999999999994</v>
      </c>
      <c r="T2608">
        <v>42.35</v>
      </c>
    </row>
    <row r="2609" spans="1:20" x14ac:dyDescent="0.35">
      <c r="A2609" t="s">
        <v>4766</v>
      </c>
      <c r="B2609">
        <v>3300025737</v>
      </c>
      <c r="C2609">
        <v>1964206</v>
      </c>
      <c r="D2609">
        <v>153</v>
      </c>
      <c r="E2609">
        <v>18062</v>
      </c>
      <c r="F2609">
        <v>1</v>
      </c>
      <c r="G2609">
        <v>0</v>
      </c>
      <c r="H2609">
        <v>0</v>
      </c>
      <c r="I2609">
        <v>39</v>
      </c>
      <c r="J2609">
        <v>85.71</v>
      </c>
      <c r="K2609">
        <v>1.2</v>
      </c>
      <c r="L2609">
        <v>79.709999999999994</v>
      </c>
      <c r="M2609" t="s">
        <v>153</v>
      </c>
      <c r="N2609" t="s">
        <v>4767</v>
      </c>
      <c r="O2609" t="s">
        <v>2332</v>
      </c>
      <c r="P2609" t="s">
        <v>156</v>
      </c>
      <c r="Q2609" t="s">
        <v>157</v>
      </c>
      <c r="R2609" t="s">
        <v>158</v>
      </c>
      <c r="S2609">
        <v>-70.959999999999994</v>
      </c>
      <c r="T2609">
        <v>42.35</v>
      </c>
    </row>
    <row r="2610" spans="1:20" x14ac:dyDescent="0.35">
      <c r="A2610" t="s">
        <v>4768</v>
      </c>
      <c r="B2610">
        <v>3300025737</v>
      </c>
      <c r="C2610">
        <v>1981283</v>
      </c>
      <c r="D2610">
        <v>65</v>
      </c>
      <c r="E2610">
        <v>78264</v>
      </c>
      <c r="F2610">
        <v>0</v>
      </c>
      <c r="G2610">
        <v>2</v>
      </c>
      <c r="H2610">
        <v>0</v>
      </c>
      <c r="I2610">
        <v>41</v>
      </c>
      <c r="J2610">
        <v>92.66</v>
      </c>
      <c r="K2610">
        <v>2.1</v>
      </c>
      <c r="L2610">
        <v>82.16</v>
      </c>
      <c r="M2610" t="s">
        <v>153</v>
      </c>
      <c r="N2610" t="s">
        <v>1716</v>
      </c>
      <c r="O2610" t="s">
        <v>1717</v>
      </c>
      <c r="P2610" t="s">
        <v>156</v>
      </c>
      <c r="Q2610" t="s">
        <v>157</v>
      </c>
      <c r="R2610" t="s">
        <v>158</v>
      </c>
      <c r="S2610">
        <v>-70.959999999999994</v>
      </c>
      <c r="T2610">
        <v>42.35</v>
      </c>
    </row>
    <row r="2611" spans="1:20" x14ac:dyDescent="0.35">
      <c r="A2611" t="s">
        <v>4769</v>
      </c>
      <c r="B2611">
        <v>3300025737</v>
      </c>
      <c r="C2611">
        <v>1813761</v>
      </c>
      <c r="D2611">
        <v>28</v>
      </c>
      <c r="E2611">
        <v>110304</v>
      </c>
      <c r="F2611">
        <v>0</v>
      </c>
      <c r="G2611">
        <v>2</v>
      </c>
      <c r="H2611">
        <v>0</v>
      </c>
      <c r="I2611">
        <v>39</v>
      </c>
      <c r="J2611">
        <v>94.19</v>
      </c>
      <c r="K2611">
        <v>1.19</v>
      </c>
      <c r="L2611">
        <v>88.24</v>
      </c>
      <c r="M2611" t="s">
        <v>153</v>
      </c>
      <c r="N2611" t="s">
        <v>4428</v>
      </c>
      <c r="O2611" t="s">
        <v>1221</v>
      </c>
      <c r="P2611" t="s">
        <v>156</v>
      </c>
      <c r="Q2611" t="s">
        <v>157</v>
      </c>
      <c r="R2611" t="s">
        <v>158</v>
      </c>
      <c r="S2611">
        <v>-70.959999999999994</v>
      </c>
      <c r="T2611">
        <v>42.35</v>
      </c>
    </row>
    <row r="2612" spans="1:20" x14ac:dyDescent="0.35">
      <c r="A2612" t="s">
        <v>4770</v>
      </c>
      <c r="B2612">
        <v>3300025737</v>
      </c>
      <c r="C2612">
        <v>1798496</v>
      </c>
      <c r="D2612">
        <v>146</v>
      </c>
      <c r="E2612">
        <v>18191</v>
      </c>
      <c r="F2612">
        <v>1</v>
      </c>
      <c r="G2612">
        <v>3</v>
      </c>
      <c r="H2612">
        <v>1</v>
      </c>
      <c r="I2612">
        <v>41</v>
      </c>
      <c r="J2612">
        <v>87.23</v>
      </c>
      <c r="K2612">
        <v>2.2999999999999998</v>
      </c>
      <c r="L2612">
        <v>75.73</v>
      </c>
      <c r="M2612" t="s">
        <v>153</v>
      </c>
      <c r="N2612" t="s">
        <v>1722</v>
      </c>
      <c r="O2612" t="s">
        <v>1723</v>
      </c>
      <c r="P2612" t="s">
        <v>156</v>
      </c>
      <c r="Q2612" t="s">
        <v>157</v>
      </c>
      <c r="R2612" t="s">
        <v>158</v>
      </c>
      <c r="S2612">
        <v>-70.959999999999994</v>
      </c>
      <c r="T2612">
        <v>42.35</v>
      </c>
    </row>
    <row r="2613" spans="1:20" x14ac:dyDescent="0.35">
      <c r="A2613" t="s">
        <v>4771</v>
      </c>
      <c r="B2613">
        <v>3300025737</v>
      </c>
      <c r="C2613">
        <v>1690497</v>
      </c>
      <c r="D2613">
        <v>36</v>
      </c>
      <c r="E2613">
        <v>106599</v>
      </c>
      <c r="F2613">
        <v>2</v>
      </c>
      <c r="G2613">
        <v>3</v>
      </c>
      <c r="H2613">
        <v>0</v>
      </c>
      <c r="I2613">
        <v>36</v>
      </c>
      <c r="J2613">
        <v>94.34</v>
      </c>
      <c r="K2613">
        <v>2.83</v>
      </c>
      <c r="L2613">
        <v>80.19</v>
      </c>
      <c r="M2613" t="s">
        <v>153</v>
      </c>
      <c r="N2613" t="s">
        <v>4426</v>
      </c>
      <c r="O2613" t="s">
        <v>4427</v>
      </c>
      <c r="P2613" t="s">
        <v>156</v>
      </c>
      <c r="Q2613" t="s">
        <v>157</v>
      </c>
      <c r="R2613" t="s">
        <v>158</v>
      </c>
      <c r="S2613">
        <v>-70.959999999999994</v>
      </c>
      <c r="T2613">
        <v>42.35</v>
      </c>
    </row>
    <row r="2614" spans="1:20" x14ac:dyDescent="0.35">
      <c r="A2614" t="s">
        <v>4772</v>
      </c>
      <c r="B2614">
        <v>3300025737</v>
      </c>
      <c r="C2614">
        <v>1696171</v>
      </c>
      <c r="D2614">
        <v>64</v>
      </c>
      <c r="E2614">
        <v>47112</v>
      </c>
      <c r="F2614">
        <v>3</v>
      </c>
      <c r="G2614">
        <v>0</v>
      </c>
      <c r="H2614">
        <v>0</v>
      </c>
      <c r="I2614">
        <v>45</v>
      </c>
      <c r="J2614">
        <v>96.61</v>
      </c>
      <c r="K2614">
        <v>0</v>
      </c>
      <c r="L2614">
        <v>96.61</v>
      </c>
      <c r="M2614" t="s">
        <v>153</v>
      </c>
      <c r="N2614" t="s">
        <v>4432</v>
      </c>
      <c r="O2614" t="s">
        <v>4433</v>
      </c>
      <c r="P2614" t="s">
        <v>156</v>
      </c>
      <c r="Q2614" t="s">
        <v>157</v>
      </c>
      <c r="R2614" t="s">
        <v>158</v>
      </c>
      <c r="S2614">
        <v>-70.959999999999994</v>
      </c>
      <c r="T2614">
        <v>42.35</v>
      </c>
    </row>
    <row r="2615" spans="1:20" x14ac:dyDescent="0.35">
      <c r="A2615" t="s">
        <v>4773</v>
      </c>
      <c r="B2615">
        <v>3300025737</v>
      </c>
      <c r="C2615">
        <v>1228986</v>
      </c>
      <c r="D2615">
        <v>179</v>
      </c>
      <c r="E2615">
        <v>7988</v>
      </c>
      <c r="F2615">
        <v>1</v>
      </c>
      <c r="G2615">
        <v>0</v>
      </c>
      <c r="H2615">
        <v>0</v>
      </c>
      <c r="I2615">
        <v>38</v>
      </c>
      <c r="J2615">
        <v>76.52</v>
      </c>
      <c r="K2615">
        <v>0.86</v>
      </c>
      <c r="L2615">
        <v>72.22</v>
      </c>
      <c r="M2615" t="s">
        <v>153</v>
      </c>
      <c r="N2615" t="s">
        <v>1301</v>
      </c>
      <c r="O2615" t="s">
        <v>1302</v>
      </c>
      <c r="P2615" t="s">
        <v>156</v>
      </c>
      <c r="Q2615" t="s">
        <v>157</v>
      </c>
      <c r="R2615" t="s">
        <v>158</v>
      </c>
      <c r="S2615">
        <v>-70.959999999999994</v>
      </c>
      <c r="T2615">
        <v>42.35</v>
      </c>
    </row>
    <row r="2616" spans="1:20" x14ac:dyDescent="0.35">
      <c r="A2616" t="s">
        <v>4774</v>
      </c>
      <c r="B2616">
        <v>3300025737</v>
      </c>
      <c r="C2616">
        <v>1136283</v>
      </c>
      <c r="D2616">
        <v>122</v>
      </c>
      <c r="E2616">
        <v>12234</v>
      </c>
      <c r="F2616">
        <v>1</v>
      </c>
      <c r="G2616">
        <v>0</v>
      </c>
      <c r="H2616">
        <v>0</v>
      </c>
      <c r="I2616">
        <v>16</v>
      </c>
      <c r="J2616">
        <v>70.36</v>
      </c>
      <c r="K2616">
        <v>0.71</v>
      </c>
      <c r="L2616">
        <v>66.81</v>
      </c>
      <c r="M2616" t="s">
        <v>153</v>
      </c>
      <c r="N2616" t="s">
        <v>4775</v>
      </c>
      <c r="O2616" t="s">
        <v>4466</v>
      </c>
      <c r="P2616" t="s">
        <v>156</v>
      </c>
      <c r="Q2616" t="s">
        <v>157</v>
      </c>
      <c r="R2616" t="s">
        <v>158</v>
      </c>
      <c r="S2616">
        <v>-70.959999999999994</v>
      </c>
      <c r="T2616">
        <v>42.35</v>
      </c>
    </row>
    <row r="2617" spans="1:20" x14ac:dyDescent="0.35">
      <c r="A2617" t="s">
        <v>4776</v>
      </c>
      <c r="B2617">
        <v>3300025737</v>
      </c>
      <c r="C2617">
        <v>1313377</v>
      </c>
      <c r="D2617">
        <v>229</v>
      </c>
      <c r="E2617">
        <v>5977</v>
      </c>
      <c r="F2617">
        <v>1</v>
      </c>
      <c r="G2617">
        <v>0</v>
      </c>
      <c r="H2617">
        <v>0</v>
      </c>
      <c r="I2617">
        <v>25</v>
      </c>
      <c r="J2617">
        <v>60.69</v>
      </c>
      <c r="K2617">
        <v>0.65</v>
      </c>
      <c r="L2617">
        <v>57.44</v>
      </c>
      <c r="M2617" t="s">
        <v>153</v>
      </c>
      <c r="N2617" t="s">
        <v>2215</v>
      </c>
      <c r="O2617" t="s">
        <v>1972</v>
      </c>
      <c r="P2617" t="s">
        <v>156</v>
      </c>
      <c r="Q2617" t="s">
        <v>157</v>
      </c>
      <c r="R2617" t="s">
        <v>158</v>
      </c>
      <c r="S2617">
        <v>-70.959999999999994</v>
      </c>
      <c r="T2617">
        <v>42.35</v>
      </c>
    </row>
    <row r="2618" spans="1:20" x14ac:dyDescent="0.35">
      <c r="A2618" t="s">
        <v>4777</v>
      </c>
      <c r="B2618">
        <v>3300025737</v>
      </c>
      <c r="C2618">
        <v>1235706</v>
      </c>
      <c r="D2618">
        <v>169</v>
      </c>
      <c r="E2618">
        <v>8951</v>
      </c>
      <c r="F2618">
        <v>0</v>
      </c>
      <c r="G2618">
        <v>3</v>
      </c>
      <c r="H2618">
        <v>0</v>
      </c>
      <c r="I2618">
        <v>24</v>
      </c>
      <c r="J2618">
        <v>80.8</v>
      </c>
      <c r="K2618">
        <v>0</v>
      </c>
      <c r="L2618">
        <v>80.8</v>
      </c>
      <c r="M2618" t="s">
        <v>153</v>
      </c>
      <c r="N2618" t="s">
        <v>4473</v>
      </c>
      <c r="O2618" t="s">
        <v>1709</v>
      </c>
      <c r="P2618" t="s">
        <v>156</v>
      </c>
      <c r="Q2618" t="s">
        <v>157</v>
      </c>
      <c r="R2618" t="s">
        <v>158</v>
      </c>
      <c r="S2618">
        <v>-70.959999999999994</v>
      </c>
      <c r="T2618">
        <v>42.35</v>
      </c>
    </row>
    <row r="2619" spans="1:20" x14ac:dyDescent="0.35">
      <c r="A2619" t="s">
        <v>4778</v>
      </c>
      <c r="B2619">
        <v>3300025737</v>
      </c>
      <c r="C2619">
        <v>1131686</v>
      </c>
      <c r="D2619">
        <v>98</v>
      </c>
      <c r="E2619">
        <v>17020</v>
      </c>
      <c r="F2619">
        <v>0</v>
      </c>
      <c r="G2619">
        <v>0</v>
      </c>
      <c r="H2619">
        <v>0</v>
      </c>
      <c r="I2619">
        <v>23</v>
      </c>
      <c r="J2619">
        <v>69.23</v>
      </c>
      <c r="K2619">
        <v>2.2000000000000002</v>
      </c>
      <c r="L2619">
        <v>58.23</v>
      </c>
      <c r="M2619" t="s">
        <v>153</v>
      </c>
      <c r="N2619" t="s">
        <v>1364</v>
      </c>
      <c r="O2619" t="s">
        <v>1365</v>
      </c>
      <c r="P2619" t="s">
        <v>156</v>
      </c>
      <c r="Q2619" t="s">
        <v>157</v>
      </c>
      <c r="R2619" t="s">
        <v>158</v>
      </c>
      <c r="S2619">
        <v>-70.959999999999994</v>
      </c>
      <c r="T2619">
        <v>42.35</v>
      </c>
    </row>
    <row r="2620" spans="1:20" x14ac:dyDescent="0.35">
      <c r="A2620" t="s">
        <v>4779</v>
      </c>
      <c r="B2620">
        <v>3300025737</v>
      </c>
      <c r="C2620">
        <v>842919</v>
      </c>
      <c r="D2620">
        <v>111</v>
      </c>
      <c r="E2620">
        <v>8767</v>
      </c>
      <c r="F2620">
        <v>0</v>
      </c>
      <c r="G2620">
        <v>1</v>
      </c>
      <c r="H2620">
        <v>1</v>
      </c>
      <c r="I2620">
        <v>33</v>
      </c>
      <c r="J2620">
        <v>82.58</v>
      </c>
      <c r="K2620">
        <v>1.1200000000000001</v>
      </c>
      <c r="L2620">
        <v>76.98</v>
      </c>
      <c r="M2620" t="s">
        <v>153</v>
      </c>
      <c r="N2620" t="s">
        <v>1939</v>
      </c>
      <c r="O2620" t="s">
        <v>1940</v>
      </c>
      <c r="P2620" t="s">
        <v>156</v>
      </c>
      <c r="Q2620" t="s">
        <v>157</v>
      </c>
      <c r="R2620" t="s">
        <v>158</v>
      </c>
      <c r="S2620">
        <v>-70.959999999999994</v>
      </c>
      <c r="T2620">
        <v>42.35</v>
      </c>
    </row>
    <row r="2621" spans="1:20" x14ac:dyDescent="0.35">
      <c r="A2621" t="s">
        <v>4780</v>
      </c>
      <c r="B2621">
        <v>3300025737</v>
      </c>
      <c r="C2621">
        <v>962315</v>
      </c>
      <c r="D2621">
        <v>22</v>
      </c>
      <c r="E2621">
        <v>70053</v>
      </c>
      <c r="F2621">
        <v>1</v>
      </c>
      <c r="G2621">
        <v>1</v>
      </c>
      <c r="H2621">
        <v>1</v>
      </c>
      <c r="I2621">
        <v>48</v>
      </c>
      <c r="J2621">
        <v>71.290000000000006</v>
      </c>
      <c r="K2621">
        <v>0</v>
      </c>
      <c r="L2621">
        <v>71.290000000000006</v>
      </c>
      <c r="M2621" t="s">
        <v>153</v>
      </c>
      <c r="N2621" t="s">
        <v>4462</v>
      </c>
      <c r="O2621" t="s">
        <v>4463</v>
      </c>
      <c r="P2621" t="s">
        <v>156</v>
      </c>
      <c r="Q2621" t="s">
        <v>157</v>
      </c>
      <c r="R2621" t="s">
        <v>158</v>
      </c>
      <c r="S2621">
        <v>-70.959999999999994</v>
      </c>
      <c r="T2621">
        <v>42.35</v>
      </c>
    </row>
    <row r="2622" spans="1:20" x14ac:dyDescent="0.35">
      <c r="A2622" t="s">
        <v>4781</v>
      </c>
      <c r="B2622">
        <v>3300025737</v>
      </c>
      <c r="C2622">
        <v>740623</v>
      </c>
      <c r="D2622">
        <v>12</v>
      </c>
      <c r="E2622">
        <v>87481</v>
      </c>
      <c r="F2622">
        <v>0</v>
      </c>
      <c r="G2622">
        <v>1</v>
      </c>
      <c r="H2622">
        <v>1</v>
      </c>
      <c r="I2622">
        <v>43</v>
      </c>
      <c r="J2622">
        <v>81.459999999999994</v>
      </c>
      <c r="K2622">
        <v>1.1200000000000001</v>
      </c>
      <c r="L2622">
        <v>75.86</v>
      </c>
      <c r="M2622" t="s">
        <v>153</v>
      </c>
      <c r="N2622" t="s">
        <v>4443</v>
      </c>
      <c r="O2622" t="s">
        <v>2321</v>
      </c>
      <c r="P2622" t="s">
        <v>156</v>
      </c>
      <c r="Q2622" t="s">
        <v>157</v>
      </c>
      <c r="R2622" t="s">
        <v>158</v>
      </c>
      <c r="S2622">
        <v>-70.959999999999994</v>
      </c>
      <c r="T2622">
        <v>42.35</v>
      </c>
    </row>
    <row r="2623" spans="1:20" x14ac:dyDescent="0.35">
      <c r="A2623" t="s">
        <v>4782</v>
      </c>
      <c r="B2623">
        <v>3300025737</v>
      </c>
      <c r="C2623">
        <v>681713</v>
      </c>
      <c r="D2623">
        <v>56</v>
      </c>
      <c r="E2623">
        <v>18295</v>
      </c>
      <c r="F2623">
        <v>1</v>
      </c>
      <c r="G2623">
        <v>0</v>
      </c>
      <c r="H2623">
        <v>0</v>
      </c>
      <c r="I2623">
        <v>48</v>
      </c>
      <c r="J2623">
        <v>65.239999999999995</v>
      </c>
      <c r="K2623">
        <v>1.48</v>
      </c>
      <c r="L2623">
        <v>57.84</v>
      </c>
      <c r="M2623" t="s">
        <v>153</v>
      </c>
      <c r="N2623" t="s">
        <v>1752</v>
      </c>
      <c r="O2623" t="s">
        <v>1264</v>
      </c>
      <c r="P2623" t="s">
        <v>156</v>
      </c>
      <c r="Q2623" t="s">
        <v>157</v>
      </c>
      <c r="R2623" t="s">
        <v>158</v>
      </c>
      <c r="S2623">
        <v>-70.959999999999994</v>
      </c>
      <c r="T2623">
        <v>42.35</v>
      </c>
    </row>
    <row r="2624" spans="1:20" x14ac:dyDescent="0.35">
      <c r="A2624" t="s">
        <v>4783</v>
      </c>
      <c r="B2624">
        <v>3300025737</v>
      </c>
      <c r="C2624">
        <v>486645</v>
      </c>
      <c r="D2624">
        <v>15</v>
      </c>
      <c r="E2624">
        <v>62282</v>
      </c>
      <c r="F2624">
        <v>1</v>
      </c>
      <c r="G2624">
        <v>0</v>
      </c>
      <c r="H2624">
        <v>1</v>
      </c>
      <c r="I2624">
        <v>38</v>
      </c>
      <c r="J2624">
        <v>77.56</v>
      </c>
      <c r="K2624">
        <v>0</v>
      </c>
      <c r="L2624">
        <v>77.56</v>
      </c>
      <c r="M2624" t="s">
        <v>153</v>
      </c>
      <c r="N2624" t="s">
        <v>4459</v>
      </c>
      <c r="O2624" t="s">
        <v>4460</v>
      </c>
      <c r="P2624" t="s">
        <v>156</v>
      </c>
      <c r="Q2624" t="s">
        <v>157</v>
      </c>
      <c r="R2624" t="s">
        <v>158</v>
      </c>
      <c r="S2624">
        <v>-70.959999999999994</v>
      </c>
      <c r="T2624">
        <v>42.35</v>
      </c>
    </row>
    <row r="2625" spans="1:20" x14ac:dyDescent="0.35">
      <c r="A2625" t="s">
        <v>4784</v>
      </c>
      <c r="B2625">
        <v>3300025737</v>
      </c>
      <c r="C2625">
        <v>1442638</v>
      </c>
      <c r="D2625">
        <v>33</v>
      </c>
      <c r="E2625">
        <v>66374</v>
      </c>
      <c r="F2625">
        <v>1</v>
      </c>
      <c r="G2625">
        <v>1</v>
      </c>
      <c r="H2625">
        <v>1</v>
      </c>
      <c r="I2625">
        <v>44</v>
      </c>
      <c r="J2625">
        <v>87.45</v>
      </c>
      <c r="K2625">
        <v>1.49</v>
      </c>
      <c r="L2625">
        <v>80</v>
      </c>
      <c r="M2625" t="s">
        <v>153</v>
      </c>
      <c r="N2625" t="s">
        <v>1730</v>
      </c>
      <c r="O2625" t="s">
        <v>1731</v>
      </c>
      <c r="P2625" t="s">
        <v>156</v>
      </c>
      <c r="Q2625" t="s">
        <v>157</v>
      </c>
      <c r="R2625" t="s">
        <v>158</v>
      </c>
      <c r="S2625">
        <v>-70.959999999999994</v>
      </c>
      <c r="T2625">
        <v>42.35</v>
      </c>
    </row>
    <row r="2626" spans="1:20" x14ac:dyDescent="0.35">
      <c r="A2626" t="s">
        <v>4785</v>
      </c>
      <c r="B2626">
        <v>3300025737</v>
      </c>
      <c r="C2626">
        <v>4170483</v>
      </c>
      <c r="D2626">
        <v>423</v>
      </c>
      <c r="E2626">
        <v>13234</v>
      </c>
      <c r="F2626">
        <v>0</v>
      </c>
      <c r="G2626">
        <v>0</v>
      </c>
      <c r="H2626">
        <v>0</v>
      </c>
      <c r="I2626">
        <v>44</v>
      </c>
      <c r="J2626">
        <v>89.08</v>
      </c>
      <c r="K2626">
        <v>4.25</v>
      </c>
      <c r="L2626">
        <v>67.83</v>
      </c>
      <c r="M2626" t="s">
        <v>153</v>
      </c>
      <c r="N2626" t="s">
        <v>2933</v>
      </c>
      <c r="O2626" t="s">
        <v>2934</v>
      </c>
      <c r="P2626" t="s">
        <v>156</v>
      </c>
      <c r="Q2626" t="s">
        <v>157</v>
      </c>
      <c r="R2626" t="s">
        <v>158</v>
      </c>
      <c r="S2626">
        <v>-70.959999999999994</v>
      </c>
      <c r="T2626">
        <v>42.35</v>
      </c>
    </row>
    <row r="2627" spans="1:20" x14ac:dyDescent="0.35">
      <c r="A2627" t="s">
        <v>4786</v>
      </c>
      <c r="B2627">
        <v>3300025737</v>
      </c>
      <c r="C2627">
        <v>4343104</v>
      </c>
      <c r="D2627">
        <v>102</v>
      </c>
      <c r="E2627">
        <v>75478</v>
      </c>
      <c r="F2627">
        <v>2</v>
      </c>
      <c r="G2627">
        <v>1</v>
      </c>
      <c r="H2627">
        <v>1</v>
      </c>
      <c r="I2627">
        <v>45</v>
      </c>
      <c r="J2627">
        <v>99.32</v>
      </c>
      <c r="K2627">
        <v>4.05</v>
      </c>
      <c r="L2627">
        <v>79.069999999999993</v>
      </c>
      <c r="M2627" t="s">
        <v>183</v>
      </c>
      <c r="N2627" t="s">
        <v>4407</v>
      </c>
      <c r="O2627" t="s">
        <v>4408</v>
      </c>
      <c r="P2627" t="s">
        <v>156</v>
      </c>
      <c r="Q2627" t="s">
        <v>157</v>
      </c>
      <c r="R2627" t="s">
        <v>158</v>
      </c>
      <c r="S2627">
        <v>-70.959999999999994</v>
      </c>
      <c r="T2627">
        <v>42.35</v>
      </c>
    </row>
    <row r="2628" spans="1:20" x14ac:dyDescent="0.35">
      <c r="A2628" t="s">
        <v>4787</v>
      </c>
      <c r="B2628">
        <v>3300000507</v>
      </c>
      <c r="C2628">
        <v>1788382</v>
      </c>
      <c r="D2628">
        <v>253</v>
      </c>
      <c r="E2628">
        <v>7886</v>
      </c>
      <c r="F2628">
        <v>0</v>
      </c>
      <c r="G2628">
        <v>1</v>
      </c>
      <c r="H2628">
        <v>0</v>
      </c>
      <c r="I2628">
        <v>34</v>
      </c>
      <c r="J2628">
        <v>82.88</v>
      </c>
      <c r="K2628">
        <v>0.65</v>
      </c>
      <c r="L2628">
        <v>79.63</v>
      </c>
      <c r="M2628" t="s">
        <v>153</v>
      </c>
      <c r="N2628" t="s">
        <v>4788</v>
      </c>
      <c r="O2628" t="s">
        <v>1898</v>
      </c>
      <c r="P2628" t="s">
        <v>156</v>
      </c>
      <c r="Q2628" t="s">
        <v>557</v>
      </c>
      <c r="R2628" t="s">
        <v>698</v>
      </c>
      <c r="S2628">
        <v>-113.80500000000001</v>
      </c>
      <c r="T2628">
        <v>51.973999999999997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46E34-20DA-4FD4-BE36-BFE722D44191}">
  <dimension ref="A1:F561"/>
  <sheetViews>
    <sheetView topLeftCell="A439" workbookViewId="0">
      <selection activeCell="I123" sqref="I123"/>
    </sheetView>
  </sheetViews>
  <sheetFormatPr defaultRowHeight="14.5" x14ac:dyDescent="0.35"/>
  <cols>
    <col min="1" max="1" width="20" customWidth="1"/>
  </cols>
  <sheetData>
    <row r="1" spans="1:6" x14ac:dyDescent="0.35">
      <c r="A1" t="s">
        <v>4789</v>
      </c>
      <c r="B1" t="s">
        <v>4790</v>
      </c>
    </row>
    <row r="2" spans="1:6" x14ac:dyDescent="0.35">
      <c r="A2" t="s">
        <v>4791</v>
      </c>
      <c r="B2" t="s">
        <v>4792</v>
      </c>
      <c r="C2" t="s">
        <v>4793</v>
      </c>
      <c r="D2" t="s">
        <v>4794</v>
      </c>
      <c r="E2" t="s">
        <v>4795</v>
      </c>
      <c r="F2" t="s">
        <v>4796</v>
      </c>
    </row>
    <row r="3" spans="1:6" x14ac:dyDescent="0.35">
      <c r="A3" t="s">
        <v>96</v>
      </c>
      <c r="B3">
        <v>1</v>
      </c>
      <c r="E3">
        <v>1</v>
      </c>
      <c r="F3">
        <f>IF(ISNUMBER($B3),1,0)+IF(ISNUMBER($C3),1,0)+IF(ISNUMBER($D3),1,0)</f>
        <v>1</v>
      </c>
    </row>
    <row r="4" spans="1:6" x14ac:dyDescent="0.35">
      <c r="A4" t="s">
        <v>110</v>
      </c>
      <c r="C4">
        <v>1</v>
      </c>
      <c r="E4">
        <v>1</v>
      </c>
      <c r="F4">
        <f t="shared" ref="F4:F67" si="0">IF(ISNUMBER($B4),1,0)+IF(ISNUMBER($C4),1,0)+IF(ISNUMBER($D4),1,0)</f>
        <v>1</v>
      </c>
    </row>
    <row r="5" spans="1:6" x14ac:dyDescent="0.35">
      <c r="A5" t="s">
        <v>72</v>
      </c>
      <c r="B5">
        <v>1</v>
      </c>
      <c r="C5">
        <v>2</v>
      </c>
      <c r="D5">
        <v>1</v>
      </c>
      <c r="E5">
        <v>4</v>
      </c>
      <c r="F5">
        <f t="shared" si="0"/>
        <v>3</v>
      </c>
    </row>
    <row r="6" spans="1:6" x14ac:dyDescent="0.35">
      <c r="A6" t="s">
        <v>51</v>
      </c>
      <c r="B6">
        <v>1</v>
      </c>
      <c r="C6">
        <v>1</v>
      </c>
      <c r="D6">
        <v>1</v>
      </c>
      <c r="E6">
        <v>3</v>
      </c>
      <c r="F6">
        <f t="shared" si="0"/>
        <v>3</v>
      </c>
    </row>
    <row r="7" spans="1:6" x14ac:dyDescent="0.35">
      <c r="A7" t="s">
        <v>17</v>
      </c>
      <c r="B7">
        <v>1</v>
      </c>
      <c r="C7">
        <v>1</v>
      </c>
      <c r="D7">
        <v>2</v>
      </c>
      <c r="E7">
        <v>4</v>
      </c>
      <c r="F7">
        <f t="shared" si="0"/>
        <v>3</v>
      </c>
    </row>
    <row r="8" spans="1:6" x14ac:dyDescent="0.35">
      <c r="A8" t="s">
        <v>14</v>
      </c>
      <c r="B8">
        <v>2</v>
      </c>
      <c r="D8">
        <v>1</v>
      </c>
      <c r="E8">
        <v>3</v>
      </c>
      <c r="F8">
        <f t="shared" si="0"/>
        <v>2</v>
      </c>
    </row>
    <row r="9" spans="1:6" x14ac:dyDescent="0.35">
      <c r="A9" t="s">
        <v>90</v>
      </c>
      <c r="B9">
        <v>1</v>
      </c>
      <c r="E9">
        <v>1</v>
      </c>
      <c r="F9">
        <f t="shared" si="0"/>
        <v>1</v>
      </c>
    </row>
    <row r="10" spans="1:6" x14ac:dyDescent="0.35">
      <c r="A10" t="s">
        <v>67</v>
      </c>
      <c r="D10">
        <v>1</v>
      </c>
      <c r="E10">
        <v>1</v>
      </c>
      <c r="F10">
        <f t="shared" si="0"/>
        <v>1</v>
      </c>
    </row>
    <row r="11" spans="1:6" x14ac:dyDescent="0.35">
      <c r="A11" t="s">
        <v>86</v>
      </c>
      <c r="B11">
        <v>1</v>
      </c>
      <c r="E11">
        <v>1</v>
      </c>
      <c r="F11">
        <f t="shared" si="0"/>
        <v>1</v>
      </c>
    </row>
    <row r="12" spans="1:6" x14ac:dyDescent="0.35">
      <c r="A12" t="s">
        <v>89</v>
      </c>
      <c r="B12">
        <v>1</v>
      </c>
      <c r="E12">
        <v>1</v>
      </c>
      <c r="F12">
        <f t="shared" si="0"/>
        <v>1</v>
      </c>
    </row>
    <row r="13" spans="1:6" x14ac:dyDescent="0.35">
      <c r="A13" t="s">
        <v>117</v>
      </c>
      <c r="C13">
        <v>1</v>
      </c>
      <c r="E13">
        <v>1</v>
      </c>
      <c r="F13">
        <f t="shared" si="0"/>
        <v>1</v>
      </c>
    </row>
    <row r="14" spans="1:6" x14ac:dyDescent="0.35">
      <c r="A14" t="s">
        <v>47</v>
      </c>
      <c r="B14">
        <v>1</v>
      </c>
      <c r="D14">
        <v>1</v>
      </c>
      <c r="E14">
        <v>2</v>
      </c>
      <c r="F14">
        <f t="shared" si="0"/>
        <v>2</v>
      </c>
    </row>
    <row r="15" spans="1:6" x14ac:dyDescent="0.35">
      <c r="A15" t="s">
        <v>111</v>
      </c>
      <c r="C15">
        <v>1</v>
      </c>
      <c r="E15">
        <v>1</v>
      </c>
      <c r="F15">
        <f t="shared" si="0"/>
        <v>1</v>
      </c>
    </row>
    <row r="16" spans="1:6" x14ac:dyDescent="0.35">
      <c r="A16" t="s">
        <v>55</v>
      </c>
      <c r="B16">
        <v>2</v>
      </c>
      <c r="C16">
        <v>1</v>
      </c>
      <c r="D16">
        <v>1</v>
      </c>
      <c r="E16">
        <v>4</v>
      </c>
      <c r="F16">
        <f t="shared" si="0"/>
        <v>3</v>
      </c>
    </row>
    <row r="17" spans="1:6" x14ac:dyDescent="0.35">
      <c r="A17" t="s">
        <v>74</v>
      </c>
      <c r="B17">
        <v>1</v>
      </c>
      <c r="C17">
        <v>1</v>
      </c>
      <c r="D17">
        <v>1</v>
      </c>
      <c r="E17">
        <v>3</v>
      </c>
      <c r="F17">
        <f t="shared" si="0"/>
        <v>3</v>
      </c>
    </row>
    <row r="18" spans="1:6" x14ac:dyDescent="0.35">
      <c r="A18" t="s">
        <v>35</v>
      </c>
      <c r="B18">
        <v>1</v>
      </c>
      <c r="C18">
        <v>1</v>
      </c>
      <c r="D18">
        <v>1</v>
      </c>
      <c r="E18">
        <v>3</v>
      </c>
      <c r="F18">
        <f t="shared" si="0"/>
        <v>3</v>
      </c>
    </row>
    <row r="19" spans="1:6" x14ac:dyDescent="0.35">
      <c r="A19" t="s">
        <v>71</v>
      </c>
      <c r="B19">
        <v>1</v>
      </c>
      <c r="C19">
        <v>1</v>
      </c>
      <c r="D19">
        <v>1</v>
      </c>
      <c r="E19">
        <v>3</v>
      </c>
      <c r="F19">
        <f t="shared" si="0"/>
        <v>3</v>
      </c>
    </row>
    <row r="20" spans="1:6" x14ac:dyDescent="0.35">
      <c r="A20" t="s">
        <v>31</v>
      </c>
      <c r="B20">
        <v>1</v>
      </c>
      <c r="C20">
        <v>1</v>
      </c>
      <c r="D20">
        <v>1</v>
      </c>
      <c r="E20">
        <v>3</v>
      </c>
      <c r="F20">
        <f t="shared" si="0"/>
        <v>3</v>
      </c>
    </row>
    <row r="21" spans="1:6" x14ac:dyDescent="0.35">
      <c r="A21" t="s">
        <v>70</v>
      </c>
      <c r="B21">
        <v>1</v>
      </c>
      <c r="C21">
        <v>1</v>
      </c>
      <c r="D21">
        <v>1</v>
      </c>
      <c r="E21">
        <v>3</v>
      </c>
      <c r="F21">
        <f t="shared" si="0"/>
        <v>3</v>
      </c>
    </row>
    <row r="22" spans="1:6" x14ac:dyDescent="0.35">
      <c r="A22" t="s">
        <v>130</v>
      </c>
      <c r="C22">
        <v>1</v>
      </c>
      <c r="E22">
        <v>1</v>
      </c>
      <c r="F22">
        <f t="shared" si="0"/>
        <v>1</v>
      </c>
    </row>
    <row r="23" spans="1:6" x14ac:dyDescent="0.35">
      <c r="A23" t="s">
        <v>40</v>
      </c>
      <c r="D23">
        <v>1</v>
      </c>
      <c r="E23">
        <v>1</v>
      </c>
      <c r="F23">
        <f t="shared" si="0"/>
        <v>1</v>
      </c>
    </row>
    <row r="24" spans="1:6" x14ac:dyDescent="0.35">
      <c r="A24" t="s">
        <v>53</v>
      </c>
      <c r="B24">
        <v>1</v>
      </c>
      <c r="D24">
        <v>1</v>
      </c>
      <c r="E24">
        <v>2</v>
      </c>
      <c r="F24">
        <f t="shared" si="0"/>
        <v>2</v>
      </c>
    </row>
    <row r="25" spans="1:6" x14ac:dyDescent="0.35">
      <c r="A25" t="s">
        <v>122</v>
      </c>
      <c r="C25">
        <v>1</v>
      </c>
      <c r="E25">
        <v>1</v>
      </c>
      <c r="F25">
        <f t="shared" si="0"/>
        <v>1</v>
      </c>
    </row>
    <row r="26" spans="1:6" x14ac:dyDescent="0.35">
      <c r="A26" t="s">
        <v>29</v>
      </c>
      <c r="B26">
        <v>1</v>
      </c>
      <c r="C26">
        <v>1</v>
      </c>
      <c r="D26">
        <v>1</v>
      </c>
      <c r="E26">
        <v>3</v>
      </c>
      <c r="F26">
        <f t="shared" si="0"/>
        <v>3</v>
      </c>
    </row>
    <row r="27" spans="1:6" x14ac:dyDescent="0.35">
      <c r="A27" t="s">
        <v>62</v>
      </c>
      <c r="B27">
        <v>1</v>
      </c>
      <c r="C27">
        <v>1</v>
      </c>
      <c r="D27">
        <v>1</v>
      </c>
      <c r="E27">
        <v>3</v>
      </c>
      <c r="F27">
        <f t="shared" si="0"/>
        <v>3</v>
      </c>
    </row>
    <row r="28" spans="1:6" x14ac:dyDescent="0.35">
      <c r="A28" t="s">
        <v>128</v>
      </c>
      <c r="C28">
        <v>1</v>
      </c>
      <c r="E28">
        <v>1</v>
      </c>
      <c r="F28">
        <f t="shared" si="0"/>
        <v>1</v>
      </c>
    </row>
    <row r="29" spans="1:6" x14ac:dyDescent="0.35">
      <c r="A29" t="s">
        <v>83</v>
      </c>
      <c r="B29">
        <v>1</v>
      </c>
      <c r="C29">
        <v>1</v>
      </c>
      <c r="E29">
        <v>2</v>
      </c>
      <c r="F29">
        <f t="shared" si="0"/>
        <v>2</v>
      </c>
    </row>
    <row r="30" spans="1:6" x14ac:dyDescent="0.35">
      <c r="A30" t="s">
        <v>84</v>
      </c>
      <c r="B30">
        <v>1</v>
      </c>
      <c r="C30">
        <v>1</v>
      </c>
      <c r="E30">
        <v>2</v>
      </c>
      <c r="F30">
        <f t="shared" si="0"/>
        <v>2</v>
      </c>
    </row>
    <row r="31" spans="1:6" x14ac:dyDescent="0.35">
      <c r="A31" t="s">
        <v>93</v>
      </c>
      <c r="B31">
        <v>1</v>
      </c>
      <c r="C31">
        <v>1</v>
      </c>
      <c r="E31">
        <v>2</v>
      </c>
      <c r="F31">
        <f t="shared" si="0"/>
        <v>2</v>
      </c>
    </row>
    <row r="32" spans="1:6" x14ac:dyDescent="0.35">
      <c r="A32" t="s">
        <v>50</v>
      </c>
      <c r="B32">
        <v>1</v>
      </c>
      <c r="D32">
        <v>1</v>
      </c>
      <c r="E32">
        <v>2</v>
      </c>
      <c r="F32">
        <f t="shared" si="0"/>
        <v>2</v>
      </c>
    </row>
    <row r="33" spans="1:6" x14ac:dyDescent="0.35">
      <c r="A33" t="s">
        <v>121</v>
      </c>
      <c r="C33">
        <v>1</v>
      </c>
      <c r="E33">
        <v>1</v>
      </c>
      <c r="F33">
        <f t="shared" si="0"/>
        <v>1</v>
      </c>
    </row>
    <row r="34" spans="1:6" x14ac:dyDescent="0.35">
      <c r="A34" t="s">
        <v>114</v>
      </c>
      <c r="C34">
        <v>1</v>
      </c>
      <c r="E34">
        <v>1</v>
      </c>
      <c r="F34">
        <f t="shared" si="0"/>
        <v>1</v>
      </c>
    </row>
    <row r="35" spans="1:6" x14ac:dyDescent="0.35">
      <c r="A35" t="s">
        <v>32</v>
      </c>
      <c r="B35">
        <v>1</v>
      </c>
      <c r="D35">
        <v>1</v>
      </c>
      <c r="E35">
        <v>2</v>
      </c>
      <c r="F35">
        <f t="shared" si="0"/>
        <v>2</v>
      </c>
    </row>
    <row r="36" spans="1:6" x14ac:dyDescent="0.35">
      <c r="A36" t="s">
        <v>65</v>
      </c>
      <c r="B36">
        <v>1</v>
      </c>
      <c r="D36">
        <v>1</v>
      </c>
      <c r="E36">
        <v>2</v>
      </c>
      <c r="F36">
        <f t="shared" si="0"/>
        <v>2</v>
      </c>
    </row>
    <row r="37" spans="1:6" x14ac:dyDescent="0.35">
      <c r="A37" t="s">
        <v>44</v>
      </c>
      <c r="B37">
        <v>1</v>
      </c>
      <c r="D37">
        <v>1</v>
      </c>
      <c r="E37">
        <v>2</v>
      </c>
      <c r="F37">
        <f t="shared" si="0"/>
        <v>2</v>
      </c>
    </row>
    <row r="38" spans="1:6" x14ac:dyDescent="0.35">
      <c r="A38" t="s">
        <v>123</v>
      </c>
      <c r="C38">
        <v>1</v>
      </c>
      <c r="E38">
        <v>1</v>
      </c>
      <c r="F38">
        <f t="shared" si="0"/>
        <v>1</v>
      </c>
    </row>
    <row r="39" spans="1:6" x14ac:dyDescent="0.35">
      <c r="A39" t="s">
        <v>105</v>
      </c>
      <c r="C39">
        <v>1</v>
      </c>
      <c r="E39">
        <v>1</v>
      </c>
      <c r="F39">
        <f t="shared" si="0"/>
        <v>1</v>
      </c>
    </row>
    <row r="40" spans="1:6" x14ac:dyDescent="0.35">
      <c r="A40" t="s">
        <v>116</v>
      </c>
      <c r="C40">
        <v>1</v>
      </c>
      <c r="E40">
        <v>1</v>
      </c>
      <c r="F40">
        <f t="shared" si="0"/>
        <v>1</v>
      </c>
    </row>
    <row r="41" spans="1:6" x14ac:dyDescent="0.35">
      <c r="A41" t="s">
        <v>19</v>
      </c>
      <c r="D41">
        <v>1</v>
      </c>
      <c r="E41">
        <v>1</v>
      </c>
      <c r="F41">
        <f t="shared" si="0"/>
        <v>1</v>
      </c>
    </row>
    <row r="42" spans="1:6" x14ac:dyDescent="0.35">
      <c r="A42" t="s">
        <v>118</v>
      </c>
      <c r="C42">
        <v>1</v>
      </c>
      <c r="E42">
        <v>1</v>
      </c>
      <c r="F42">
        <f t="shared" si="0"/>
        <v>1</v>
      </c>
    </row>
    <row r="43" spans="1:6" x14ac:dyDescent="0.35">
      <c r="A43" t="s">
        <v>27</v>
      </c>
      <c r="D43">
        <v>1</v>
      </c>
      <c r="E43">
        <v>1</v>
      </c>
      <c r="F43">
        <f t="shared" si="0"/>
        <v>1</v>
      </c>
    </row>
    <row r="44" spans="1:6" x14ac:dyDescent="0.35">
      <c r="A44" t="s">
        <v>38</v>
      </c>
      <c r="B44">
        <v>1</v>
      </c>
      <c r="D44">
        <v>1</v>
      </c>
      <c r="E44">
        <v>2</v>
      </c>
      <c r="F44">
        <f t="shared" si="0"/>
        <v>2</v>
      </c>
    </row>
    <row r="45" spans="1:6" x14ac:dyDescent="0.35">
      <c r="A45" t="s">
        <v>85</v>
      </c>
      <c r="B45">
        <v>1</v>
      </c>
      <c r="E45">
        <v>1</v>
      </c>
      <c r="F45">
        <f t="shared" si="0"/>
        <v>1</v>
      </c>
    </row>
    <row r="46" spans="1:6" x14ac:dyDescent="0.35">
      <c r="A46" t="s">
        <v>69</v>
      </c>
      <c r="B46">
        <v>2</v>
      </c>
      <c r="D46">
        <v>1</v>
      </c>
      <c r="E46">
        <v>3</v>
      </c>
      <c r="F46">
        <f t="shared" si="0"/>
        <v>2</v>
      </c>
    </row>
    <row r="47" spans="1:6" x14ac:dyDescent="0.35">
      <c r="A47" t="s">
        <v>101</v>
      </c>
      <c r="C47">
        <v>1</v>
      </c>
      <c r="E47">
        <v>1</v>
      </c>
      <c r="F47">
        <f t="shared" si="0"/>
        <v>1</v>
      </c>
    </row>
    <row r="48" spans="1:6" x14ac:dyDescent="0.35">
      <c r="A48" t="s">
        <v>42</v>
      </c>
      <c r="B48">
        <v>1</v>
      </c>
      <c r="D48">
        <v>1</v>
      </c>
      <c r="E48">
        <v>2</v>
      </c>
      <c r="F48">
        <f t="shared" si="0"/>
        <v>2</v>
      </c>
    </row>
    <row r="49" spans="1:6" x14ac:dyDescent="0.35">
      <c r="A49" t="s">
        <v>80</v>
      </c>
      <c r="B49">
        <v>1</v>
      </c>
      <c r="E49">
        <v>1</v>
      </c>
      <c r="F49">
        <f t="shared" si="0"/>
        <v>1</v>
      </c>
    </row>
    <row r="50" spans="1:6" x14ac:dyDescent="0.35">
      <c r="A50" t="s">
        <v>113</v>
      </c>
      <c r="C50">
        <v>1</v>
      </c>
      <c r="E50">
        <v>1</v>
      </c>
      <c r="F50">
        <f t="shared" si="0"/>
        <v>1</v>
      </c>
    </row>
    <row r="51" spans="1:6" x14ac:dyDescent="0.35">
      <c r="A51" t="s">
        <v>106</v>
      </c>
      <c r="C51">
        <v>1</v>
      </c>
      <c r="E51">
        <v>1</v>
      </c>
      <c r="F51">
        <f t="shared" si="0"/>
        <v>1</v>
      </c>
    </row>
    <row r="52" spans="1:6" x14ac:dyDescent="0.35">
      <c r="A52" t="s">
        <v>82</v>
      </c>
      <c r="B52">
        <v>1</v>
      </c>
      <c r="E52">
        <v>1</v>
      </c>
      <c r="F52">
        <f t="shared" si="0"/>
        <v>1</v>
      </c>
    </row>
    <row r="53" spans="1:6" x14ac:dyDescent="0.35">
      <c r="A53" t="s">
        <v>127</v>
      </c>
      <c r="C53">
        <v>1</v>
      </c>
      <c r="E53">
        <v>1</v>
      </c>
      <c r="F53">
        <f t="shared" si="0"/>
        <v>1</v>
      </c>
    </row>
    <row r="54" spans="1:6" x14ac:dyDescent="0.35">
      <c r="A54" t="s">
        <v>103</v>
      </c>
      <c r="C54">
        <v>1</v>
      </c>
      <c r="E54">
        <v>1</v>
      </c>
      <c r="F54">
        <f t="shared" si="0"/>
        <v>1</v>
      </c>
    </row>
    <row r="55" spans="1:6" x14ac:dyDescent="0.35">
      <c r="A55" t="s">
        <v>99</v>
      </c>
      <c r="C55">
        <v>1</v>
      </c>
      <c r="E55">
        <v>1</v>
      </c>
      <c r="F55">
        <f t="shared" si="0"/>
        <v>1</v>
      </c>
    </row>
    <row r="56" spans="1:6" x14ac:dyDescent="0.35">
      <c r="A56" t="s">
        <v>129</v>
      </c>
      <c r="C56">
        <v>1</v>
      </c>
      <c r="E56">
        <v>1</v>
      </c>
      <c r="F56">
        <f t="shared" si="0"/>
        <v>1</v>
      </c>
    </row>
    <row r="57" spans="1:6" x14ac:dyDescent="0.35">
      <c r="A57" t="s">
        <v>49</v>
      </c>
      <c r="B57">
        <v>1</v>
      </c>
      <c r="C57">
        <v>1</v>
      </c>
      <c r="D57">
        <v>1</v>
      </c>
      <c r="E57">
        <v>3</v>
      </c>
      <c r="F57">
        <f t="shared" si="0"/>
        <v>3</v>
      </c>
    </row>
    <row r="58" spans="1:6" x14ac:dyDescent="0.35">
      <c r="A58" t="s">
        <v>126</v>
      </c>
      <c r="C58">
        <v>1</v>
      </c>
      <c r="E58">
        <v>1</v>
      </c>
      <c r="F58">
        <f t="shared" si="0"/>
        <v>1</v>
      </c>
    </row>
    <row r="59" spans="1:6" x14ac:dyDescent="0.35">
      <c r="A59" t="s">
        <v>98</v>
      </c>
      <c r="C59">
        <v>1</v>
      </c>
      <c r="E59">
        <v>1</v>
      </c>
      <c r="F59">
        <f t="shared" si="0"/>
        <v>1</v>
      </c>
    </row>
    <row r="60" spans="1:6" x14ac:dyDescent="0.35">
      <c r="A60" t="s">
        <v>30</v>
      </c>
      <c r="C60">
        <v>1</v>
      </c>
      <c r="D60">
        <v>1</v>
      </c>
      <c r="E60">
        <v>2</v>
      </c>
      <c r="F60">
        <f t="shared" si="0"/>
        <v>2</v>
      </c>
    </row>
    <row r="61" spans="1:6" x14ac:dyDescent="0.35">
      <c r="A61" t="s">
        <v>79</v>
      </c>
      <c r="B61">
        <v>1</v>
      </c>
      <c r="E61">
        <v>1</v>
      </c>
      <c r="F61">
        <f t="shared" si="0"/>
        <v>1</v>
      </c>
    </row>
    <row r="62" spans="1:6" x14ac:dyDescent="0.35">
      <c r="A62" t="s">
        <v>124</v>
      </c>
      <c r="C62">
        <v>2</v>
      </c>
      <c r="E62">
        <v>2</v>
      </c>
      <c r="F62">
        <f t="shared" si="0"/>
        <v>1</v>
      </c>
    </row>
    <row r="63" spans="1:6" x14ac:dyDescent="0.35">
      <c r="A63" t="s">
        <v>45</v>
      </c>
      <c r="B63">
        <v>1</v>
      </c>
      <c r="C63">
        <v>1</v>
      </c>
      <c r="D63">
        <v>1</v>
      </c>
      <c r="E63">
        <v>3</v>
      </c>
      <c r="F63">
        <f t="shared" si="0"/>
        <v>3</v>
      </c>
    </row>
    <row r="64" spans="1:6" x14ac:dyDescent="0.35">
      <c r="A64" t="s">
        <v>92</v>
      </c>
      <c r="B64">
        <v>1</v>
      </c>
      <c r="E64">
        <v>1</v>
      </c>
      <c r="F64">
        <f t="shared" si="0"/>
        <v>1</v>
      </c>
    </row>
    <row r="65" spans="1:6" x14ac:dyDescent="0.35">
      <c r="A65" t="s">
        <v>48</v>
      </c>
      <c r="B65">
        <v>1</v>
      </c>
      <c r="C65">
        <v>1</v>
      </c>
      <c r="D65">
        <v>1</v>
      </c>
      <c r="E65">
        <v>3</v>
      </c>
      <c r="F65">
        <f t="shared" si="0"/>
        <v>3</v>
      </c>
    </row>
    <row r="66" spans="1:6" x14ac:dyDescent="0.35">
      <c r="A66" t="s">
        <v>52</v>
      </c>
      <c r="B66">
        <v>1</v>
      </c>
      <c r="C66">
        <v>1</v>
      </c>
      <c r="D66">
        <v>1</v>
      </c>
      <c r="E66">
        <v>3</v>
      </c>
      <c r="F66">
        <f t="shared" si="0"/>
        <v>3</v>
      </c>
    </row>
    <row r="67" spans="1:6" x14ac:dyDescent="0.35">
      <c r="A67" t="s">
        <v>25</v>
      </c>
      <c r="B67">
        <v>1</v>
      </c>
      <c r="C67">
        <v>1</v>
      </c>
      <c r="D67">
        <v>1</v>
      </c>
      <c r="E67">
        <v>3</v>
      </c>
      <c r="F67">
        <f t="shared" si="0"/>
        <v>3</v>
      </c>
    </row>
    <row r="68" spans="1:6" x14ac:dyDescent="0.35">
      <c r="A68" t="s">
        <v>57</v>
      </c>
      <c r="B68">
        <v>1</v>
      </c>
      <c r="D68">
        <v>1</v>
      </c>
      <c r="E68">
        <v>2</v>
      </c>
      <c r="F68">
        <f t="shared" ref="F68:F121" si="1">IF(ISNUMBER($B68),1,0)+IF(ISNUMBER($C68),1,0)+IF(ISNUMBER($D68),1,0)</f>
        <v>2</v>
      </c>
    </row>
    <row r="69" spans="1:6" x14ac:dyDescent="0.35">
      <c r="A69" t="s">
        <v>77</v>
      </c>
      <c r="B69">
        <v>1</v>
      </c>
      <c r="E69">
        <v>1</v>
      </c>
      <c r="F69">
        <f t="shared" si="1"/>
        <v>1</v>
      </c>
    </row>
    <row r="70" spans="1:6" x14ac:dyDescent="0.35">
      <c r="A70" t="s">
        <v>95</v>
      </c>
      <c r="B70">
        <v>1</v>
      </c>
      <c r="E70">
        <v>1</v>
      </c>
      <c r="F70">
        <f t="shared" si="1"/>
        <v>1</v>
      </c>
    </row>
    <row r="71" spans="1:6" x14ac:dyDescent="0.35">
      <c r="A71" t="s">
        <v>63</v>
      </c>
      <c r="B71">
        <v>3</v>
      </c>
      <c r="C71">
        <v>2</v>
      </c>
      <c r="D71">
        <v>2</v>
      </c>
      <c r="E71">
        <v>7</v>
      </c>
      <c r="F71">
        <f t="shared" si="1"/>
        <v>3</v>
      </c>
    </row>
    <row r="72" spans="1:6" x14ac:dyDescent="0.35">
      <c r="A72" t="s">
        <v>109</v>
      </c>
      <c r="C72">
        <v>2</v>
      </c>
      <c r="E72">
        <v>2</v>
      </c>
      <c r="F72">
        <f t="shared" si="1"/>
        <v>1</v>
      </c>
    </row>
    <row r="73" spans="1:6" x14ac:dyDescent="0.35">
      <c r="A73" t="s">
        <v>24</v>
      </c>
      <c r="B73">
        <v>1</v>
      </c>
      <c r="C73">
        <v>1</v>
      </c>
      <c r="D73">
        <v>1</v>
      </c>
      <c r="E73">
        <v>3</v>
      </c>
      <c r="F73">
        <f t="shared" si="1"/>
        <v>3</v>
      </c>
    </row>
    <row r="74" spans="1:6" x14ac:dyDescent="0.35">
      <c r="A74" t="s">
        <v>20</v>
      </c>
      <c r="C74">
        <v>1</v>
      </c>
      <c r="D74">
        <v>1</v>
      </c>
      <c r="E74">
        <v>2</v>
      </c>
      <c r="F74">
        <f t="shared" si="1"/>
        <v>2</v>
      </c>
    </row>
    <row r="75" spans="1:6" x14ac:dyDescent="0.35">
      <c r="A75" t="s">
        <v>11</v>
      </c>
      <c r="B75">
        <v>1</v>
      </c>
      <c r="D75">
        <v>1</v>
      </c>
      <c r="E75">
        <v>2</v>
      </c>
      <c r="F75">
        <f t="shared" si="1"/>
        <v>2</v>
      </c>
    </row>
    <row r="76" spans="1:6" x14ac:dyDescent="0.35">
      <c r="A76" t="s">
        <v>108</v>
      </c>
      <c r="C76">
        <v>1</v>
      </c>
      <c r="E76">
        <v>1</v>
      </c>
      <c r="F76">
        <f t="shared" si="1"/>
        <v>1</v>
      </c>
    </row>
    <row r="77" spans="1:6" x14ac:dyDescent="0.35">
      <c r="A77" t="s">
        <v>18</v>
      </c>
      <c r="B77">
        <v>1</v>
      </c>
      <c r="D77">
        <v>1</v>
      </c>
      <c r="E77">
        <v>2</v>
      </c>
      <c r="F77">
        <f t="shared" si="1"/>
        <v>2</v>
      </c>
    </row>
    <row r="78" spans="1:6" x14ac:dyDescent="0.35">
      <c r="A78" t="s">
        <v>68</v>
      </c>
      <c r="B78">
        <v>1</v>
      </c>
      <c r="D78">
        <v>1</v>
      </c>
      <c r="E78">
        <v>2</v>
      </c>
      <c r="F78">
        <f t="shared" si="1"/>
        <v>2</v>
      </c>
    </row>
    <row r="79" spans="1:6" x14ac:dyDescent="0.35">
      <c r="A79" t="s">
        <v>37</v>
      </c>
      <c r="B79">
        <v>1</v>
      </c>
      <c r="C79">
        <v>1</v>
      </c>
      <c r="D79">
        <v>1</v>
      </c>
      <c r="E79">
        <v>3</v>
      </c>
      <c r="F79">
        <f t="shared" si="1"/>
        <v>3</v>
      </c>
    </row>
    <row r="80" spans="1:6" x14ac:dyDescent="0.35">
      <c r="A80" t="s">
        <v>16</v>
      </c>
      <c r="B80">
        <v>1</v>
      </c>
      <c r="D80">
        <v>1</v>
      </c>
      <c r="E80">
        <v>2</v>
      </c>
      <c r="F80">
        <f t="shared" si="1"/>
        <v>2</v>
      </c>
    </row>
    <row r="81" spans="1:6" x14ac:dyDescent="0.35">
      <c r="A81" t="s">
        <v>33</v>
      </c>
      <c r="B81">
        <v>1</v>
      </c>
      <c r="D81">
        <v>1</v>
      </c>
      <c r="E81">
        <v>2</v>
      </c>
      <c r="F81">
        <f t="shared" si="1"/>
        <v>2</v>
      </c>
    </row>
    <row r="82" spans="1:6" x14ac:dyDescent="0.35">
      <c r="A82" t="s">
        <v>64</v>
      </c>
      <c r="B82">
        <v>2</v>
      </c>
      <c r="D82">
        <v>2</v>
      </c>
      <c r="E82">
        <v>4</v>
      </c>
      <c r="F82">
        <f t="shared" si="1"/>
        <v>2</v>
      </c>
    </row>
    <row r="83" spans="1:6" x14ac:dyDescent="0.35">
      <c r="A83" t="s">
        <v>23</v>
      </c>
      <c r="B83">
        <v>1</v>
      </c>
      <c r="D83">
        <v>1</v>
      </c>
      <c r="E83">
        <v>2</v>
      </c>
      <c r="F83">
        <f t="shared" si="1"/>
        <v>2</v>
      </c>
    </row>
    <row r="84" spans="1:6" x14ac:dyDescent="0.35">
      <c r="A84" t="s">
        <v>112</v>
      </c>
      <c r="C84">
        <v>2</v>
      </c>
      <c r="E84">
        <v>2</v>
      </c>
      <c r="F84">
        <f t="shared" si="1"/>
        <v>1</v>
      </c>
    </row>
    <row r="85" spans="1:6" x14ac:dyDescent="0.35">
      <c r="A85" t="s">
        <v>39</v>
      </c>
      <c r="B85">
        <v>1</v>
      </c>
      <c r="D85">
        <v>1</v>
      </c>
      <c r="E85">
        <v>2</v>
      </c>
      <c r="F85">
        <f t="shared" si="1"/>
        <v>2</v>
      </c>
    </row>
    <row r="86" spans="1:6" x14ac:dyDescent="0.35">
      <c r="A86" t="s">
        <v>21</v>
      </c>
      <c r="B86">
        <v>1</v>
      </c>
      <c r="C86">
        <v>1</v>
      </c>
      <c r="D86">
        <v>1</v>
      </c>
      <c r="E86">
        <v>3</v>
      </c>
      <c r="F86">
        <f t="shared" si="1"/>
        <v>3</v>
      </c>
    </row>
    <row r="87" spans="1:6" x14ac:dyDescent="0.35">
      <c r="A87" t="s">
        <v>36</v>
      </c>
      <c r="B87">
        <v>1</v>
      </c>
      <c r="C87">
        <v>1</v>
      </c>
      <c r="D87">
        <v>1</v>
      </c>
      <c r="E87">
        <v>3</v>
      </c>
      <c r="F87">
        <f t="shared" si="1"/>
        <v>3</v>
      </c>
    </row>
    <row r="88" spans="1:6" x14ac:dyDescent="0.35">
      <c r="A88" t="s">
        <v>87</v>
      </c>
      <c r="B88">
        <v>1</v>
      </c>
      <c r="E88">
        <v>1</v>
      </c>
      <c r="F88">
        <f t="shared" si="1"/>
        <v>1</v>
      </c>
    </row>
    <row r="89" spans="1:6" x14ac:dyDescent="0.35">
      <c r="A89" t="s">
        <v>28</v>
      </c>
      <c r="B89">
        <v>1</v>
      </c>
      <c r="D89">
        <v>1</v>
      </c>
      <c r="E89">
        <v>2</v>
      </c>
      <c r="F89">
        <f t="shared" si="1"/>
        <v>2</v>
      </c>
    </row>
    <row r="90" spans="1:6" x14ac:dyDescent="0.35">
      <c r="A90" t="s">
        <v>59</v>
      </c>
      <c r="C90">
        <v>2</v>
      </c>
      <c r="D90">
        <v>1</v>
      </c>
      <c r="E90">
        <v>3</v>
      </c>
      <c r="F90">
        <f t="shared" si="1"/>
        <v>2</v>
      </c>
    </row>
    <row r="91" spans="1:6" x14ac:dyDescent="0.35">
      <c r="A91" t="s">
        <v>125</v>
      </c>
      <c r="C91">
        <v>2</v>
      </c>
      <c r="E91">
        <v>2</v>
      </c>
      <c r="F91">
        <f t="shared" si="1"/>
        <v>1</v>
      </c>
    </row>
    <row r="92" spans="1:6" x14ac:dyDescent="0.35">
      <c r="A92" t="s">
        <v>26</v>
      </c>
      <c r="D92">
        <v>1</v>
      </c>
      <c r="E92">
        <v>1</v>
      </c>
      <c r="F92">
        <f t="shared" si="1"/>
        <v>1</v>
      </c>
    </row>
    <row r="93" spans="1:6" x14ac:dyDescent="0.35">
      <c r="A93" t="s">
        <v>60</v>
      </c>
      <c r="B93">
        <v>1</v>
      </c>
      <c r="C93">
        <v>1</v>
      </c>
      <c r="D93">
        <v>1</v>
      </c>
      <c r="E93">
        <v>3</v>
      </c>
      <c r="F93">
        <f t="shared" si="1"/>
        <v>3</v>
      </c>
    </row>
    <row r="94" spans="1:6" x14ac:dyDescent="0.35">
      <c r="A94" t="s">
        <v>131</v>
      </c>
      <c r="C94">
        <v>1</v>
      </c>
      <c r="E94">
        <v>1</v>
      </c>
      <c r="F94">
        <f t="shared" si="1"/>
        <v>1</v>
      </c>
    </row>
    <row r="95" spans="1:6" x14ac:dyDescent="0.35">
      <c r="A95" t="s">
        <v>34</v>
      </c>
      <c r="B95">
        <v>1</v>
      </c>
      <c r="C95">
        <v>1</v>
      </c>
      <c r="D95">
        <v>1</v>
      </c>
      <c r="E95">
        <v>3</v>
      </c>
      <c r="F95">
        <f t="shared" si="1"/>
        <v>3</v>
      </c>
    </row>
    <row r="96" spans="1:6" x14ac:dyDescent="0.35">
      <c r="A96" t="s">
        <v>41</v>
      </c>
      <c r="C96">
        <v>1</v>
      </c>
      <c r="D96">
        <v>1</v>
      </c>
      <c r="E96">
        <v>2</v>
      </c>
      <c r="F96">
        <f t="shared" si="1"/>
        <v>2</v>
      </c>
    </row>
    <row r="97" spans="1:6" x14ac:dyDescent="0.35">
      <c r="A97" t="s">
        <v>56</v>
      </c>
      <c r="B97">
        <v>1</v>
      </c>
      <c r="D97">
        <v>1</v>
      </c>
      <c r="E97">
        <v>2</v>
      </c>
      <c r="F97">
        <f t="shared" si="1"/>
        <v>2</v>
      </c>
    </row>
    <row r="98" spans="1:6" x14ac:dyDescent="0.35">
      <c r="A98" t="s">
        <v>81</v>
      </c>
      <c r="B98">
        <v>1</v>
      </c>
      <c r="E98">
        <v>1</v>
      </c>
      <c r="F98">
        <f t="shared" si="1"/>
        <v>1</v>
      </c>
    </row>
    <row r="99" spans="1:6" x14ac:dyDescent="0.35">
      <c r="A99" t="s">
        <v>94</v>
      </c>
      <c r="B99">
        <v>1</v>
      </c>
      <c r="C99">
        <v>1</v>
      </c>
      <c r="E99">
        <v>2</v>
      </c>
      <c r="F99">
        <f t="shared" si="1"/>
        <v>2</v>
      </c>
    </row>
    <row r="100" spans="1:6" x14ac:dyDescent="0.35">
      <c r="A100" t="s">
        <v>61</v>
      </c>
      <c r="B100">
        <v>1</v>
      </c>
      <c r="D100">
        <v>1</v>
      </c>
      <c r="E100">
        <v>2</v>
      </c>
      <c r="F100">
        <f t="shared" si="1"/>
        <v>2</v>
      </c>
    </row>
    <row r="101" spans="1:6" x14ac:dyDescent="0.35">
      <c r="A101" t="s">
        <v>13</v>
      </c>
      <c r="B101">
        <v>1</v>
      </c>
      <c r="D101">
        <v>1</v>
      </c>
      <c r="E101">
        <v>2</v>
      </c>
      <c r="F101">
        <f t="shared" si="1"/>
        <v>2</v>
      </c>
    </row>
    <row r="102" spans="1:6" x14ac:dyDescent="0.35">
      <c r="A102" t="s">
        <v>73</v>
      </c>
      <c r="B102">
        <v>1</v>
      </c>
      <c r="C102">
        <v>1</v>
      </c>
      <c r="D102">
        <v>1</v>
      </c>
      <c r="E102">
        <v>3</v>
      </c>
      <c r="F102">
        <f t="shared" si="1"/>
        <v>3</v>
      </c>
    </row>
    <row r="103" spans="1:6" x14ac:dyDescent="0.35">
      <c r="A103" t="s">
        <v>97</v>
      </c>
      <c r="C103">
        <v>1</v>
      </c>
      <c r="E103">
        <v>1</v>
      </c>
      <c r="F103">
        <f t="shared" si="1"/>
        <v>1</v>
      </c>
    </row>
    <row r="104" spans="1:6" x14ac:dyDescent="0.35">
      <c r="A104" t="s">
        <v>75</v>
      </c>
      <c r="B104">
        <v>1</v>
      </c>
      <c r="E104">
        <v>1</v>
      </c>
      <c r="F104">
        <f t="shared" si="1"/>
        <v>1</v>
      </c>
    </row>
    <row r="105" spans="1:6" x14ac:dyDescent="0.35">
      <c r="A105" t="s">
        <v>76</v>
      </c>
      <c r="B105">
        <v>1</v>
      </c>
      <c r="C105">
        <v>1</v>
      </c>
      <c r="E105">
        <v>2</v>
      </c>
      <c r="F105">
        <f t="shared" si="1"/>
        <v>2</v>
      </c>
    </row>
    <row r="106" spans="1:6" x14ac:dyDescent="0.35">
      <c r="A106" t="s">
        <v>119</v>
      </c>
      <c r="C106">
        <v>2</v>
      </c>
      <c r="E106">
        <v>2</v>
      </c>
      <c r="F106">
        <f t="shared" si="1"/>
        <v>1</v>
      </c>
    </row>
    <row r="107" spans="1:6" x14ac:dyDescent="0.35">
      <c r="A107" t="s">
        <v>54</v>
      </c>
      <c r="B107">
        <v>1</v>
      </c>
      <c r="C107">
        <v>1</v>
      </c>
      <c r="D107">
        <v>1</v>
      </c>
      <c r="E107">
        <v>3</v>
      </c>
      <c r="F107">
        <f t="shared" si="1"/>
        <v>3</v>
      </c>
    </row>
    <row r="108" spans="1:6" x14ac:dyDescent="0.35">
      <c r="A108" t="s">
        <v>58</v>
      </c>
      <c r="C108">
        <v>2</v>
      </c>
      <c r="D108">
        <v>1</v>
      </c>
      <c r="E108">
        <v>3</v>
      </c>
      <c r="F108">
        <f t="shared" si="1"/>
        <v>2</v>
      </c>
    </row>
    <row r="109" spans="1:6" x14ac:dyDescent="0.35">
      <c r="A109" t="s">
        <v>115</v>
      </c>
      <c r="C109">
        <v>1</v>
      </c>
      <c r="E109">
        <v>1</v>
      </c>
      <c r="F109">
        <f t="shared" si="1"/>
        <v>1</v>
      </c>
    </row>
    <row r="110" spans="1:6" x14ac:dyDescent="0.35">
      <c r="A110" t="s">
        <v>91</v>
      </c>
      <c r="B110">
        <v>1</v>
      </c>
      <c r="E110">
        <v>1</v>
      </c>
      <c r="F110">
        <f t="shared" si="1"/>
        <v>1</v>
      </c>
    </row>
    <row r="111" spans="1:6" x14ac:dyDescent="0.35">
      <c r="A111" t="s">
        <v>46</v>
      </c>
      <c r="C111">
        <v>1</v>
      </c>
      <c r="D111">
        <v>1</v>
      </c>
      <c r="E111">
        <v>2</v>
      </c>
      <c r="F111">
        <f t="shared" si="1"/>
        <v>2</v>
      </c>
    </row>
    <row r="112" spans="1:6" x14ac:dyDescent="0.35">
      <c r="A112" t="s">
        <v>22</v>
      </c>
      <c r="B112">
        <v>1</v>
      </c>
      <c r="D112">
        <v>1</v>
      </c>
      <c r="E112">
        <v>2</v>
      </c>
      <c r="F112">
        <f t="shared" si="1"/>
        <v>2</v>
      </c>
    </row>
    <row r="113" spans="1:6" x14ac:dyDescent="0.35">
      <c r="A113" t="s">
        <v>100</v>
      </c>
      <c r="C113">
        <v>1</v>
      </c>
      <c r="E113">
        <v>1</v>
      </c>
      <c r="F113">
        <f t="shared" si="1"/>
        <v>1</v>
      </c>
    </row>
    <row r="114" spans="1:6" x14ac:dyDescent="0.35">
      <c r="A114" t="s">
        <v>78</v>
      </c>
      <c r="B114">
        <v>1</v>
      </c>
      <c r="E114">
        <v>1</v>
      </c>
      <c r="F114">
        <f t="shared" si="1"/>
        <v>1</v>
      </c>
    </row>
    <row r="115" spans="1:6" x14ac:dyDescent="0.35">
      <c r="A115" t="s">
        <v>102</v>
      </c>
      <c r="C115">
        <v>1</v>
      </c>
      <c r="E115">
        <v>1</v>
      </c>
      <c r="F115">
        <f t="shared" si="1"/>
        <v>1</v>
      </c>
    </row>
    <row r="116" spans="1:6" x14ac:dyDescent="0.35">
      <c r="A116" t="s">
        <v>88</v>
      </c>
      <c r="B116">
        <v>1</v>
      </c>
      <c r="E116">
        <v>1</v>
      </c>
      <c r="F116">
        <f t="shared" si="1"/>
        <v>1</v>
      </c>
    </row>
    <row r="117" spans="1:6" x14ac:dyDescent="0.35">
      <c r="A117" t="s">
        <v>104</v>
      </c>
      <c r="C117">
        <v>1</v>
      </c>
      <c r="E117">
        <v>1</v>
      </c>
      <c r="F117">
        <f t="shared" si="1"/>
        <v>1</v>
      </c>
    </row>
    <row r="118" spans="1:6" x14ac:dyDescent="0.35">
      <c r="A118" t="s">
        <v>107</v>
      </c>
      <c r="C118">
        <v>1</v>
      </c>
      <c r="E118">
        <v>1</v>
      </c>
      <c r="F118">
        <f t="shared" si="1"/>
        <v>1</v>
      </c>
    </row>
    <row r="119" spans="1:6" x14ac:dyDescent="0.35">
      <c r="A119" t="s">
        <v>66</v>
      </c>
      <c r="B119">
        <v>1</v>
      </c>
      <c r="C119">
        <v>2</v>
      </c>
      <c r="D119">
        <v>1</v>
      </c>
      <c r="E119">
        <v>4</v>
      </c>
      <c r="F119">
        <f t="shared" si="1"/>
        <v>3</v>
      </c>
    </row>
    <row r="120" spans="1:6" x14ac:dyDescent="0.35">
      <c r="A120" t="s">
        <v>120</v>
      </c>
      <c r="C120">
        <v>1</v>
      </c>
      <c r="E120">
        <v>1</v>
      </c>
      <c r="F120">
        <f t="shared" si="1"/>
        <v>1</v>
      </c>
    </row>
    <row r="121" spans="1:6" x14ac:dyDescent="0.35">
      <c r="A121" t="s">
        <v>43</v>
      </c>
      <c r="B121">
        <v>1</v>
      </c>
      <c r="C121">
        <v>2</v>
      </c>
      <c r="D121">
        <v>1</v>
      </c>
      <c r="E121">
        <v>4</v>
      </c>
      <c r="F121">
        <f t="shared" si="1"/>
        <v>3</v>
      </c>
    </row>
    <row r="122" spans="1:6" x14ac:dyDescent="0.35">
      <c r="A122" t="s">
        <v>3238</v>
      </c>
      <c r="B122">
        <v>1</v>
      </c>
      <c r="D122">
        <v>1</v>
      </c>
      <c r="E122">
        <v>2</v>
      </c>
      <c r="F122">
        <f>IF(ISNUMBER($B122),1,0)+IF(ISNUMBER($C122),1,0)+IF(ISNUMBER($D122),1,0)</f>
        <v>2</v>
      </c>
    </row>
    <row r="123" spans="1:6" x14ac:dyDescent="0.35">
      <c r="A123" t="s">
        <v>3142</v>
      </c>
      <c r="D123">
        <v>1</v>
      </c>
      <c r="E123">
        <v>1</v>
      </c>
      <c r="F123">
        <f t="shared" ref="F123:F186" si="2">IF(ISNUMBER($B123),1,0)+IF(ISNUMBER($C123),1,0)+IF(ISNUMBER($D123),1,0)</f>
        <v>1</v>
      </c>
    </row>
    <row r="124" spans="1:6" x14ac:dyDescent="0.35">
      <c r="A124" t="s">
        <v>3141</v>
      </c>
      <c r="C124">
        <v>1</v>
      </c>
      <c r="D124">
        <v>1</v>
      </c>
      <c r="E124">
        <v>2</v>
      </c>
      <c r="F124">
        <f t="shared" si="2"/>
        <v>2</v>
      </c>
    </row>
    <row r="125" spans="1:6" x14ac:dyDescent="0.35">
      <c r="A125" t="s">
        <v>3987</v>
      </c>
      <c r="C125">
        <v>1</v>
      </c>
      <c r="E125">
        <v>1</v>
      </c>
      <c r="F125">
        <f t="shared" si="2"/>
        <v>1</v>
      </c>
    </row>
    <row r="126" spans="1:6" x14ac:dyDescent="0.35">
      <c r="A126" t="s">
        <v>4011</v>
      </c>
      <c r="D126">
        <v>1</v>
      </c>
      <c r="E126">
        <v>1</v>
      </c>
      <c r="F126">
        <f t="shared" si="2"/>
        <v>1</v>
      </c>
    </row>
    <row r="127" spans="1:6" x14ac:dyDescent="0.35">
      <c r="A127" t="s">
        <v>4033</v>
      </c>
      <c r="C127">
        <v>1</v>
      </c>
      <c r="E127">
        <v>1</v>
      </c>
      <c r="F127">
        <f t="shared" si="2"/>
        <v>1</v>
      </c>
    </row>
    <row r="128" spans="1:6" x14ac:dyDescent="0.35">
      <c r="A128" t="s">
        <v>2450</v>
      </c>
      <c r="B128">
        <v>1</v>
      </c>
      <c r="E128">
        <v>1</v>
      </c>
      <c r="F128">
        <f t="shared" si="2"/>
        <v>1</v>
      </c>
    </row>
    <row r="129" spans="1:6" x14ac:dyDescent="0.35">
      <c r="A129" t="s">
        <v>2437</v>
      </c>
      <c r="C129">
        <v>1</v>
      </c>
      <c r="E129">
        <v>1</v>
      </c>
      <c r="F129">
        <f t="shared" si="2"/>
        <v>1</v>
      </c>
    </row>
    <row r="130" spans="1:6" x14ac:dyDescent="0.35">
      <c r="A130" t="s">
        <v>3940</v>
      </c>
      <c r="C130">
        <v>1</v>
      </c>
      <c r="E130">
        <v>1</v>
      </c>
      <c r="F130">
        <f t="shared" si="2"/>
        <v>1</v>
      </c>
    </row>
    <row r="131" spans="1:6" x14ac:dyDescent="0.35">
      <c r="A131" t="s">
        <v>3964</v>
      </c>
      <c r="C131">
        <v>1</v>
      </c>
      <c r="D131">
        <v>1</v>
      </c>
      <c r="E131">
        <v>2</v>
      </c>
      <c r="F131">
        <f t="shared" si="2"/>
        <v>2</v>
      </c>
    </row>
    <row r="132" spans="1:6" x14ac:dyDescent="0.35">
      <c r="A132" t="s">
        <v>3984</v>
      </c>
      <c r="D132">
        <v>1</v>
      </c>
      <c r="E132">
        <v>1</v>
      </c>
      <c r="F132">
        <f t="shared" si="2"/>
        <v>1</v>
      </c>
    </row>
    <row r="133" spans="1:6" x14ac:dyDescent="0.35">
      <c r="A133" t="s">
        <v>3384</v>
      </c>
      <c r="B133">
        <v>1</v>
      </c>
      <c r="C133">
        <v>1</v>
      </c>
      <c r="E133">
        <v>2</v>
      </c>
      <c r="F133">
        <f t="shared" si="2"/>
        <v>2</v>
      </c>
    </row>
    <row r="134" spans="1:6" x14ac:dyDescent="0.35">
      <c r="A134" t="s">
        <v>3381</v>
      </c>
      <c r="C134">
        <v>1</v>
      </c>
      <c r="D134">
        <v>2</v>
      </c>
      <c r="E134">
        <v>3</v>
      </c>
      <c r="F134">
        <f t="shared" si="2"/>
        <v>2</v>
      </c>
    </row>
    <row r="135" spans="1:6" x14ac:dyDescent="0.35">
      <c r="A135" t="s">
        <v>3370</v>
      </c>
      <c r="B135">
        <v>1</v>
      </c>
      <c r="C135">
        <v>1</v>
      </c>
      <c r="D135">
        <v>1</v>
      </c>
      <c r="E135">
        <v>3</v>
      </c>
      <c r="F135">
        <f t="shared" si="2"/>
        <v>3</v>
      </c>
    </row>
    <row r="136" spans="1:6" x14ac:dyDescent="0.35">
      <c r="A136" t="s">
        <v>3369</v>
      </c>
      <c r="B136">
        <v>1</v>
      </c>
      <c r="C136">
        <v>1</v>
      </c>
      <c r="D136">
        <v>1</v>
      </c>
      <c r="E136">
        <v>3</v>
      </c>
      <c r="F136">
        <f t="shared" si="2"/>
        <v>3</v>
      </c>
    </row>
    <row r="137" spans="1:6" x14ac:dyDescent="0.35">
      <c r="A137" t="s">
        <v>3233</v>
      </c>
      <c r="D137">
        <v>1</v>
      </c>
      <c r="E137">
        <v>1</v>
      </c>
      <c r="F137">
        <f t="shared" si="2"/>
        <v>1</v>
      </c>
    </row>
    <row r="138" spans="1:6" x14ac:dyDescent="0.35">
      <c r="A138" t="s">
        <v>3224</v>
      </c>
      <c r="D138">
        <v>1</v>
      </c>
      <c r="E138">
        <v>1</v>
      </c>
      <c r="F138">
        <f t="shared" si="2"/>
        <v>1</v>
      </c>
    </row>
    <row r="139" spans="1:6" x14ac:dyDescent="0.35">
      <c r="A139" t="s">
        <v>3219</v>
      </c>
      <c r="D139">
        <v>1</v>
      </c>
      <c r="E139">
        <v>1</v>
      </c>
      <c r="F139">
        <f t="shared" si="2"/>
        <v>1</v>
      </c>
    </row>
    <row r="140" spans="1:6" x14ac:dyDescent="0.35">
      <c r="A140" t="s">
        <v>3287</v>
      </c>
      <c r="D140">
        <v>2</v>
      </c>
      <c r="E140">
        <v>2</v>
      </c>
      <c r="F140">
        <f t="shared" si="2"/>
        <v>1</v>
      </c>
    </row>
    <row r="141" spans="1:6" x14ac:dyDescent="0.35">
      <c r="A141" t="s">
        <v>678</v>
      </c>
      <c r="D141">
        <v>1</v>
      </c>
      <c r="E141">
        <v>1</v>
      </c>
      <c r="F141">
        <f t="shared" si="2"/>
        <v>1</v>
      </c>
    </row>
    <row r="142" spans="1:6" x14ac:dyDescent="0.35">
      <c r="A142" t="s">
        <v>632</v>
      </c>
      <c r="D142">
        <v>1</v>
      </c>
      <c r="E142">
        <v>1</v>
      </c>
      <c r="F142">
        <f t="shared" si="2"/>
        <v>1</v>
      </c>
    </row>
    <row r="143" spans="1:6" x14ac:dyDescent="0.35">
      <c r="A143" t="s">
        <v>689</v>
      </c>
      <c r="C143">
        <v>1</v>
      </c>
      <c r="E143">
        <v>1</v>
      </c>
      <c r="F143">
        <f t="shared" si="2"/>
        <v>1</v>
      </c>
    </row>
    <row r="144" spans="1:6" x14ac:dyDescent="0.35">
      <c r="A144" t="s">
        <v>640</v>
      </c>
      <c r="B144">
        <v>2</v>
      </c>
      <c r="C144">
        <v>1</v>
      </c>
      <c r="D144">
        <v>1</v>
      </c>
      <c r="E144">
        <v>4</v>
      </c>
      <c r="F144">
        <f t="shared" si="2"/>
        <v>3</v>
      </c>
    </row>
    <row r="145" spans="1:6" x14ac:dyDescent="0.35">
      <c r="A145" t="s">
        <v>672</v>
      </c>
      <c r="C145">
        <v>1</v>
      </c>
      <c r="E145">
        <v>1</v>
      </c>
      <c r="F145">
        <f t="shared" si="2"/>
        <v>1</v>
      </c>
    </row>
    <row r="146" spans="1:6" x14ac:dyDescent="0.35">
      <c r="A146" t="s">
        <v>675</v>
      </c>
      <c r="D146">
        <v>1</v>
      </c>
      <c r="E146">
        <v>1</v>
      </c>
      <c r="F146">
        <f t="shared" si="2"/>
        <v>1</v>
      </c>
    </row>
    <row r="147" spans="1:6" x14ac:dyDescent="0.35">
      <c r="A147" t="s">
        <v>666</v>
      </c>
      <c r="D147">
        <v>1</v>
      </c>
      <c r="E147">
        <v>1</v>
      </c>
      <c r="F147">
        <f t="shared" si="2"/>
        <v>1</v>
      </c>
    </row>
    <row r="148" spans="1:6" x14ac:dyDescent="0.35">
      <c r="A148" t="s">
        <v>635</v>
      </c>
      <c r="C148">
        <v>1</v>
      </c>
      <c r="E148">
        <v>1</v>
      </c>
      <c r="F148">
        <f t="shared" si="2"/>
        <v>1</v>
      </c>
    </row>
    <row r="149" spans="1:6" x14ac:dyDescent="0.35">
      <c r="A149" t="s">
        <v>655</v>
      </c>
      <c r="B149">
        <v>1</v>
      </c>
      <c r="C149">
        <v>1</v>
      </c>
      <c r="D149">
        <v>1</v>
      </c>
      <c r="E149">
        <v>3</v>
      </c>
      <c r="F149">
        <f t="shared" si="2"/>
        <v>3</v>
      </c>
    </row>
    <row r="150" spans="1:6" x14ac:dyDescent="0.35">
      <c r="A150" t="s">
        <v>660</v>
      </c>
      <c r="B150">
        <v>1</v>
      </c>
      <c r="C150">
        <v>1</v>
      </c>
      <c r="E150">
        <v>2</v>
      </c>
      <c r="F150">
        <f t="shared" si="2"/>
        <v>2</v>
      </c>
    </row>
    <row r="151" spans="1:6" x14ac:dyDescent="0.35">
      <c r="A151" t="s">
        <v>657</v>
      </c>
      <c r="C151">
        <v>1</v>
      </c>
      <c r="E151">
        <v>1</v>
      </c>
      <c r="F151">
        <f t="shared" si="2"/>
        <v>1</v>
      </c>
    </row>
    <row r="152" spans="1:6" x14ac:dyDescent="0.35">
      <c r="A152" t="s">
        <v>2633</v>
      </c>
      <c r="B152">
        <v>1</v>
      </c>
      <c r="E152">
        <v>1</v>
      </c>
      <c r="F152">
        <f t="shared" si="2"/>
        <v>1</v>
      </c>
    </row>
    <row r="153" spans="1:6" x14ac:dyDescent="0.35">
      <c r="A153" t="s">
        <v>2632</v>
      </c>
      <c r="C153">
        <v>1</v>
      </c>
      <c r="E153">
        <v>1</v>
      </c>
      <c r="F153">
        <f t="shared" si="2"/>
        <v>1</v>
      </c>
    </row>
    <row r="154" spans="1:6" x14ac:dyDescent="0.35">
      <c r="A154" t="s">
        <v>2647</v>
      </c>
      <c r="B154">
        <v>1</v>
      </c>
      <c r="C154">
        <v>1</v>
      </c>
      <c r="D154">
        <v>1</v>
      </c>
      <c r="E154">
        <v>3</v>
      </c>
      <c r="F154">
        <f t="shared" si="2"/>
        <v>3</v>
      </c>
    </row>
    <row r="155" spans="1:6" x14ac:dyDescent="0.35">
      <c r="A155" t="s">
        <v>2654</v>
      </c>
      <c r="B155">
        <v>1</v>
      </c>
      <c r="C155">
        <v>1</v>
      </c>
      <c r="D155">
        <v>1</v>
      </c>
      <c r="E155">
        <v>3</v>
      </c>
      <c r="F155">
        <f t="shared" si="2"/>
        <v>3</v>
      </c>
    </row>
    <row r="156" spans="1:6" x14ac:dyDescent="0.35">
      <c r="A156" t="s">
        <v>2635</v>
      </c>
      <c r="B156">
        <v>1</v>
      </c>
      <c r="C156">
        <v>1</v>
      </c>
      <c r="D156">
        <v>1</v>
      </c>
      <c r="E156">
        <v>3</v>
      </c>
      <c r="F156">
        <f t="shared" si="2"/>
        <v>3</v>
      </c>
    </row>
    <row r="157" spans="1:6" x14ac:dyDescent="0.35">
      <c r="A157" t="s">
        <v>2630</v>
      </c>
      <c r="B157">
        <v>1</v>
      </c>
      <c r="D157">
        <v>1</v>
      </c>
      <c r="E157">
        <v>2</v>
      </c>
      <c r="F157">
        <f t="shared" si="2"/>
        <v>2</v>
      </c>
    </row>
    <row r="158" spans="1:6" x14ac:dyDescent="0.35">
      <c r="A158" t="s">
        <v>2627</v>
      </c>
      <c r="B158">
        <v>1</v>
      </c>
      <c r="D158">
        <v>2</v>
      </c>
      <c r="E158">
        <v>3</v>
      </c>
      <c r="F158">
        <f t="shared" si="2"/>
        <v>2</v>
      </c>
    </row>
    <row r="159" spans="1:6" x14ac:dyDescent="0.35">
      <c r="A159" t="s">
        <v>2640</v>
      </c>
      <c r="B159">
        <v>1</v>
      </c>
      <c r="C159">
        <v>1</v>
      </c>
      <c r="D159">
        <v>1</v>
      </c>
      <c r="E159">
        <v>3</v>
      </c>
      <c r="F159">
        <f t="shared" si="2"/>
        <v>3</v>
      </c>
    </row>
    <row r="160" spans="1:6" x14ac:dyDescent="0.35">
      <c r="A160" t="s">
        <v>2641</v>
      </c>
      <c r="D160">
        <v>1</v>
      </c>
      <c r="E160">
        <v>1</v>
      </c>
      <c r="F160">
        <f t="shared" si="2"/>
        <v>1</v>
      </c>
    </row>
    <row r="161" spans="1:6" x14ac:dyDescent="0.35">
      <c r="A161" t="s">
        <v>2643</v>
      </c>
      <c r="B161">
        <v>1</v>
      </c>
      <c r="D161">
        <v>1</v>
      </c>
      <c r="E161">
        <v>2</v>
      </c>
      <c r="F161">
        <f t="shared" si="2"/>
        <v>2</v>
      </c>
    </row>
    <row r="162" spans="1:6" x14ac:dyDescent="0.35">
      <c r="A162" t="s">
        <v>2173</v>
      </c>
      <c r="C162">
        <v>1</v>
      </c>
      <c r="E162">
        <v>1</v>
      </c>
      <c r="F162">
        <f t="shared" si="2"/>
        <v>1</v>
      </c>
    </row>
    <row r="163" spans="1:6" x14ac:dyDescent="0.35">
      <c r="A163" t="s">
        <v>2150</v>
      </c>
      <c r="C163">
        <v>1</v>
      </c>
      <c r="D163">
        <v>1</v>
      </c>
      <c r="E163">
        <v>2</v>
      </c>
      <c r="F163">
        <f t="shared" si="2"/>
        <v>2</v>
      </c>
    </row>
    <row r="164" spans="1:6" x14ac:dyDescent="0.35">
      <c r="A164" t="s">
        <v>2184</v>
      </c>
      <c r="C164">
        <v>1</v>
      </c>
      <c r="E164">
        <v>1</v>
      </c>
      <c r="F164">
        <f t="shared" si="2"/>
        <v>1</v>
      </c>
    </row>
    <row r="165" spans="1:6" x14ac:dyDescent="0.35">
      <c r="A165" t="s">
        <v>1943</v>
      </c>
      <c r="D165">
        <v>1</v>
      </c>
      <c r="E165">
        <v>1</v>
      </c>
      <c r="F165">
        <f t="shared" si="2"/>
        <v>1</v>
      </c>
    </row>
    <row r="166" spans="1:6" x14ac:dyDescent="0.35">
      <c r="A166" t="s">
        <v>1885</v>
      </c>
      <c r="D166">
        <v>1</v>
      </c>
      <c r="E166">
        <v>1</v>
      </c>
      <c r="F166">
        <f t="shared" si="2"/>
        <v>1</v>
      </c>
    </row>
    <row r="167" spans="1:6" x14ac:dyDescent="0.35">
      <c r="A167" t="s">
        <v>1889</v>
      </c>
      <c r="C167">
        <v>1</v>
      </c>
      <c r="E167">
        <v>1</v>
      </c>
      <c r="F167">
        <f t="shared" si="2"/>
        <v>1</v>
      </c>
    </row>
    <row r="168" spans="1:6" x14ac:dyDescent="0.35">
      <c r="A168" t="s">
        <v>1924</v>
      </c>
      <c r="B168">
        <v>1</v>
      </c>
      <c r="D168">
        <v>1</v>
      </c>
      <c r="E168">
        <v>2</v>
      </c>
      <c r="F168">
        <f t="shared" si="2"/>
        <v>2</v>
      </c>
    </row>
    <row r="169" spans="1:6" x14ac:dyDescent="0.35">
      <c r="A169" t="s">
        <v>1930</v>
      </c>
      <c r="C169">
        <v>1</v>
      </c>
      <c r="E169">
        <v>1</v>
      </c>
      <c r="F169">
        <f t="shared" si="2"/>
        <v>1</v>
      </c>
    </row>
    <row r="170" spans="1:6" x14ac:dyDescent="0.35">
      <c r="A170" t="s">
        <v>1933</v>
      </c>
      <c r="C170">
        <v>1</v>
      </c>
      <c r="E170">
        <v>1</v>
      </c>
      <c r="F170">
        <f t="shared" si="2"/>
        <v>1</v>
      </c>
    </row>
    <row r="171" spans="1:6" x14ac:dyDescent="0.35">
      <c r="A171" t="s">
        <v>2941</v>
      </c>
      <c r="D171">
        <v>1</v>
      </c>
      <c r="E171">
        <v>1</v>
      </c>
      <c r="F171">
        <f t="shared" si="2"/>
        <v>1</v>
      </c>
    </row>
    <row r="172" spans="1:6" x14ac:dyDescent="0.35">
      <c r="A172" t="s">
        <v>2966</v>
      </c>
      <c r="C172">
        <v>1</v>
      </c>
      <c r="E172">
        <v>1</v>
      </c>
      <c r="F172">
        <f t="shared" si="2"/>
        <v>1</v>
      </c>
    </row>
    <row r="173" spans="1:6" x14ac:dyDescent="0.35">
      <c r="A173" t="s">
        <v>2959</v>
      </c>
      <c r="B173">
        <v>1</v>
      </c>
      <c r="E173">
        <v>1</v>
      </c>
      <c r="F173">
        <f t="shared" si="2"/>
        <v>1</v>
      </c>
    </row>
    <row r="174" spans="1:6" x14ac:dyDescent="0.35">
      <c r="A174" t="s">
        <v>2936</v>
      </c>
      <c r="C174">
        <v>1</v>
      </c>
      <c r="E174">
        <v>1</v>
      </c>
      <c r="F174">
        <f t="shared" si="2"/>
        <v>1</v>
      </c>
    </row>
    <row r="175" spans="1:6" x14ac:dyDescent="0.35">
      <c r="A175" t="s">
        <v>3842</v>
      </c>
      <c r="C175">
        <v>1</v>
      </c>
      <c r="E175">
        <v>1</v>
      </c>
      <c r="F175">
        <f t="shared" si="2"/>
        <v>1</v>
      </c>
    </row>
    <row r="176" spans="1:6" x14ac:dyDescent="0.35">
      <c r="A176" t="s">
        <v>3839</v>
      </c>
      <c r="C176">
        <v>1</v>
      </c>
      <c r="E176">
        <v>1</v>
      </c>
      <c r="F176">
        <f t="shared" si="2"/>
        <v>1</v>
      </c>
    </row>
    <row r="177" spans="1:6" x14ac:dyDescent="0.35">
      <c r="A177" t="s">
        <v>3799</v>
      </c>
      <c r="C177">
        <v>1</v>
      </c>
      <c r="E177">
        <v>1</v>
      </c>
      <c r="F177">
        <f t="shared" si="2"/>
        <v>1</v>
      </c>
    </row>
    <row r="178" spans="1:6" x14ac:dyDescent="0.35">
      <c r="A178" t="s">
        <v>267</v>
      </c>
      <c r="C178">
        <v>1</v>
      </c>
      <c r="E178">
        <v>1</v>
      </c>
      <c r="F178">
        <f t="shared" si="2"/>
        <v>1</v>
      </c>
    </row>
    <row r="179" spans="1:6" x14ac:dyDescent="0.35">
      <c r="A179" t="s">
        <v>261</v>
      </c>
      <c r="B179">
        <v>1</v>
      </c>
      <c r="E179">
        <v>1</v>
      </c>
      <c r="F179">
        <f t="shared" si="2"/>
        <v>1</v>
      </c>
    </row>
    <row r="180" spans="1:6" x14ac:dyDescent="0.35">
      <c r="A180" t="s">
        <v>317</v>
      </c>
      <c r="B180">
        <v>1</v>
      </c>
      <c r="C180">
        <v>1</v>
      </c>
      <c r="D180">
        <v>1</v>
      </c>
      <c r="E180">
        <v>3</v>
      </c>
      <c r="F180">
        <f t="shared" si="2"/>
        <v>3</v>
      </c>
    </row>
    <row r="181" spans="1:6" x14ac:dyDescent="0.35">
      <c r="A181" t="s">
        <v>320</v>
      </c>
      <c r="B181">
        <v>1</v>
      </c>
      <c r="C181">
        <v>2</v>
      </c>
      <c r="D181">
        <v>1</v>
      </c>
      <c r="E181">
        <v>4</v>
      </c>
      <c r="F181">
        <f t="shared" si="2"/>
        <v>3</v>
      </c>
    </row>
    <row r="182" spans="1:6" x14ac:dyDescent="0.35">
      <c r="A182" t="s">
        <v>331</v>
      </c>
      <c r="C182">
        <v>1</v>
      </c>
      <c r="E182">
        <v>1</v>
      </c>
      <c r="F182">
        <f t="shared" si="2"/>
        <v>1</v>
      </c>
    </row>
    <row r="183" spans="1:6" x14ac:dyDescent="0.35">
      <c r="A183" t="s">
        <v>316</v>
      </c>
      <c r="B183">
        <v>1</v>
      </c>
      <c r="E183">
        <v>1</v>
      </c>
      <c r="F183">
        <f t="shared" si="2"/>
        <v>1</v>
      </c>
    </row>
    <row r="184" spans="1:6" x14ac:dyDescent="0.35">
      <c r="A184" t="s">
        <v>328</v>
      </c>
      <c r="B184">
        <v>1</v>
      </c>
      <c r="C184">
        <v>1</v>
      </c>
      <c r="D184">
        <v>1</v>
      </c>
      <c r="E184">
        <v>3</v>
      </c>
      <c r="F184">
        <f t="shared" si="2"/>
        <v>3</v>
      </c>
    </row>
    <row r="185" spans="1:6" x14ac:dyDescent="0.35">
      <c r="A185" t="s">
        <v>313</v>
      </c>
      <c r="C185">
        <v>1</v>
      </c>
      <c r="D185">
        <v>1</v>
      </c>
      <c r="E185">
        <v>2</v>
      </c>
      <c r="F185">
        <f t="shared" si="2"/>
        <v>2</v>
      </c>
    </row>
    <row r="186" spans="1:6" x14ac:dyDescent="0.35">
      <c r="A186" t="s">
        <v>286</v>
      </c>
      <c r="C186">
        <v>1</v>
      </c>
      <c r="E186">
        <v>1</v>
      </c>
      <c r="F186">
        <f t="shared" si="2"/>
        <v>1</v>
      </c>
    </row>
    <row r="187" spans="1:6" x14ac:dyDescent="0.35">
      <c r="A187" t="s">
        <v>327</v>
      </c>
      <c r="D187">
        <v>1</v>
      </c>
      <c r="E187">
        <v>1</v>
      </c>
      <c r="F187">
        <f t="shared" ref="F187:F250" si="3">IF(ISNUMBER($B187),1,0)+IF(ISNUMBER($C187),1,0)+IF(ISNUMBER($D187),1,0)</f>
        <v>1</v>
      </c>
    </row>
    <row r="188" spans="1:6" x14ac:dyDescent="0.35">
      <c r="A188" t="s">
        <v>260</v>
      </c>
      <c r="C188">
        <v>1</v>
      </c>
      <c r="E188">
        <v>1</v>
      </c>
      <c r="F188">
        <f t="shared" si="3"/>
        <v>1</v>
      </c>
    </row>
    <row r="189" spans="1:6" x14ac:dyDescent="0.35">
      <c r="A189" t="s">
        <v>541</v>
      </c>
      <c r="C189">
        <v>1</v>
      </c>
      <c r="E189">
        <v>1</v>
      </c>
      <c r="F189">
        <f t="shared" si="3"/>
        <v>1</v>
      </c>
    </row>
    <row r="190" spans="1:6" x14ac:dyDescent="0.35">
      <c r="A190" t="s">
        <v>538</v>
      </c>
      <c r="B190">
        <v>1</v>
      </c>
      <c r="D190">
        <v>1</v>
      </c>
      <c r="E190">
        <v>2</v>
      </c>
      <c r="F190">
        <f t="shared" si="3"/>
        <v>2</v>
      </c>
    </row>
    <row r="191" spans="1:6" x14ac:dyDescent="0.35">
      <c r="A191" t="s">
        <v>3204</v>
      </c>
      <c r="D191">
        <v>1</v>
      </c>
      <c r="E191">
        <v>1</v>
      </c>
      <c r="F191">
        <f t="shared" si="3"/>
        <v>1</v>
      </c>
    </row>
    <row r="192" spans="1:6" x14ac:dyDescent="0.35">
      <c r="A192" t="s">
        <v>3203</v>
      </c>
      <c r="B192">
        <v>1</v>
      </c>
      <c r="C192">
        <v>1</v>
      </c>
      <c r="D192">
        <v>1</v>
      </c>
      <c r="E192">
        <v>3</v>
      </c>
      <c r="F192">
        <f t="shared" si="3"/>
        <v>3</v>
      </c>
    </row>
    <row r="193" spans="1:6" x14ac:dyDescent="0.35">
      <c r="A193" t="s">
        <v>3200</v>
      </c>
      <c r="B193">
        <v>1</v>
      </c>
      <c r="C193">
        <v>1</v>
      </c>
      <c r="D193">
        <v>1</v>
      </c>
      <c r="E193">
        <v>3</v>
      </c>
      <c r="F193">
        <f t="shared" si="3"/>
        <v>3</v>
      </c>
    </row>
    <row r="194" spans="1:6" x14ac:dyDescent="0.35">
      <c r="A194" t="s">
        <v>3198</v>
      </c>
      <c r="C194">
        <v>2</v>
      </c>
      <c r="E194">
        <v>2</v>
      </c>
      <c r="F194">
        <f t="shared" si="3"/>
        <v>1</v>
      </c>
    </row>
    <row r="195" spans="1:6" x14ac:dyDescent="0.35">
      <c r="A195" t="s">
        <v>3208</v>
      </c>
      <c r="B195">
        <v>1</v>
      </c>
      <c r="C195">
        <v>1</v>
      </c>
      <c r="D195">
        <v>1</v>
      </c>
      <c r="E195">
        <v>3</v>
      </c>
      <c r="F195">
        <f t="shared" si="3"/>
        <v>3</v>
      </c>
    </row>
    <row r="196" spans="1:6" x14ac:dyDescent="0.35">
      <c r="A196" t="s">
        <v>3210</v>
      </c>
      <c r="B196">
        <v>1</v>
      </c>
      <c r="C196">
        <v>2</v>
      </c>
      <c r="E196">
        <v>3</v>
      </c>
      <c r="F196">
        <f t="shared" si="3"/>
        <v>2</v>
      </c>
    </row>
    <row r="197" spans="1:6" x14ac:dyDescent="0.35">
      <c r="A197" t="s">
        <v>3207</v>
      </c>
      <c r="B197">
        <v>1</v>
      </c>
      <c r="C197">
        <v>1</v>
      </c>
      <c r="D197">
        <v>1</v>
      </c>
      <c r="E197">
        <v>3</v>
      </c>
      <c r="F197">
        <f t="shared" si="3"/>
        <v>3</v>
      </c>
    </row>
    <row r="198" spans="1:6" x14ac:dyDescent="0.35">
      <c r="A198" t="s">
        <v>2476</v>
      </c>
      <c r="C198">
        <v>1</v>
      </c>
      <c r="E198">
        <v>1</v>
      </c>
      <c r="F198">
        <f t="shared" si="3"/>
        <v>1</v>
      </c>
    </row>
    <row r="199" spans="1:6" x14ac:dyDescent="0.35">
      <c r="A199" t="s">
        <v>579</v>
      </c>
      <c r="D199">
        <v>1</v>
      </c>
      <c r="E199">
        <v>1</v>
      </c>
      <c r="F199">
        <f t="shared" si="3"/>
        <v>1</v>
      </c>
    </row>
    <row r="200" spans="1:6" x14ac:dyDescent="0.35">
      <c r="A200" t="s">
        <v>608</v>
      </c>
      <c r="D200">
        <v>1</v>
      </c>
      <c r="E200">
        <v>1</v>
      </c>
      <c r="F200">
        <f t="shared" si="3"/>
        <v>1</v>
      </c>
    </row>
    <row r="201" spans="1:6" x14ac:dyDescent="0.35">
      <c r="A201" t="s">
        <v>575</v>
      </c>
      <c r="C201">
        <v>1</v>
      </c>
      <c r="E201">
        <v>1</v>
      </c>
      <c r="F201">
        <f t="shared" si="3"/>
        <v>1</v>
      </c>
    </row>
    <row r="202" spans="1:6" x14ac:dyDescent="0.35">
      <c r="A202" t="s">
        <v>617</v>
      </c>
      <c r="C202">
        <v>1</v>
      </c>
      <c r="E202">
        <v>1</v>
      </c>
      <c r="F202">
        <f t="shared" si="3"/>
        <v>1</v>
      </c>
    </row>
    <row r="203" spans="1:6" x14ac:dyDescent="0.35">
      <c r="A203" t="s">
        <v>625</v>
      </c>
      <c r="B203">
        <v>1</v>
      </c>
      <c r="C203">
        <v>1</v>
      </c>
      <c r="D203">
        <v>1</v>
      </c>
      <c r="E203">
        <v>3</v>
      </c>
      <c r="F203">
        <f t="shared" si="3"/>
        <v>3</v>
      </c>
    </row>
    <row r="204" spans="1:6" x14ac:dyDescent="0.35">
      <c r="A204" t="s">
        <v>623</v>
      </c>
      <c r="B204">
        <v>1</v>
      </c>
      <c r="C204">
        <v>1</v>
      </c>
      <c r="E204">
        <v>2</v>
      </c>
      <c r="F204">
        <f t="shared" si="3"/>
        <v>2</v>
      </c>
    </row>
    <row r="205" spans="1:6" x14ac:dyDescent="0.35">
      <c r="A205" t="s">
        <v>736</v>
      </c>
      <c r="C205">
        <v>1</v>
      </c>
      <c r="E205">
        <v>1</v>
      </c>
      <c r="F205">
        <f t="shared" si="3"/>
        <v>1</v>
      </c>
    </row>
    <row r="206" spans="1:6" x14ac:dyDescent="0.35">
      <c r="A206" t="s">
        <v>761</v>
      </c>
      <c r="D206">
        <v>2</v>
      </c>
      <c r="E206">
        <v>2</v>
      </c>
      <c r="F206">
        <f t="shared" si="3"/>
        <v>1</v>
      </c>
    </row>
    <row r="207" spans="1:6" x14ac:dyDescent="0.35">
      <c r="A207" t="s">
        <v>752</v>
      </c>
      <c r="C207">
        <v>1</v>
      </c>
      <c r="E207">
        <v>1</v>
      </c>
      <c r="F207">
        <f t="shared" si="3"/>
        <v>1</v>
      </c>
    </row>
    <row r="208" spans="1:6" x14ac:dyDescent="0.35">
      <c r="A208" t="s">
        <v>732</v>
      </c>
      <c r="C208">
        <v>1</v>
      </c>
      <c r="E208">
        <v>1</v>
      </c>
      <c r="F208">
        <f t="shared" si="3"/>
        <v>1</v>
      </c>
    </row>
    <row r="209" spans="1:6" x14ac:dyDescent="0.35">
      <c r="A209" t="s">
        <v>784</v>
      </c>
      <c r="B209">
        <v>1</v>
      </c>
      <c r="C209">
        <v>1</v>
      </c>
      <c r="D209">
        <v>1</v>
      </c>
      <c r="E209">
        <v>3</v>
      </c>
      <c r="F209">
        <f t="shared" si="3"/>
        <v>3</v>
      </c>
    </row>
    <row r="210" spans="1:6" x14ac:dyDescent="0.35">
      <c r="A210" t="s">
        <v>789</v>
      </c>
      <c r="C210">
        <v>1</v>
      </c>
      <c r="E210">
        <v>1</v>
      </c>
      <c r="F210">
        <f t="shared" si="3"/>
        <v>1</v>
      </c>
    </row>
    <row r="211" spans="1:6" x14ac:dyDescent="0.35">
      <c r="A211" t="s">
        <v>748</v>
      </c>
      <c r="B211">
        <v>1</v>
      </c>
      <c r="C211">
        <v>1</v>
      </c>
      <c r="D211">
        <v>1</v>
      </c>
      <c r="E211">
        <v>3</v>
      </c>
      <c r="F211">
        <f t="shared" si="3"/>
        <v>3</v>
      </c>
    </row>
    <row r="212" spans="1:6" x14ac:dyDescent="0.35">
      <c r="A212" t="s">
        <v>749</v>
      </c>
      <c r="B212">
        <v>1</v>
      </c>
      <c r="C212">
        <v>1</v>
      </c>
      <c r="D212">
        <v>1</v>
      </c>
      <c r="E212">
        <v>3</v>
      </c>
      <c r="F212">
        <f t="shared" si="3"/>
        <v>3</v>
      </c>
    </row>
    <row r="213" spans="1:6" x14ac:dyDescent="0.35">
      <c r="A213" t="s">
        <v>781</v>
      </c>
      <c r="C213">
        <v>1</v>
      </c>
      <c r="D213">
        <v>1</v>
      </c>
      <c r="E213">
        <v>2</v>
      </c>
      <c r="F213">
        <f t="shared" si="3"/>
        <v>2</v>
      </c>
    </row>
    <row r="214" spans="1:6" x14ac:dyDescent="0.35">
      <c r="A214" t="s">
        <v>775</v>
      </c>
      <c r="C214">
        <v>1</v>
      </c>
      <c r="E214">
        <v>1</v>
      </c>
      <c r="F214">
        <f t="shared" si="3"/>
        <v>1</v>
      </c>
    </row>
    <row r="215" spans="1:6" x14ac:dyDescent="0.35">
      <c r="A215" t="s">
        <v>772</v>
      </c>
      <c r="B215">
        <v>1</v>
      </c>
      <c r="D215">
        <v>1</v>
      </c>
      <c r="E215">
        <v>2</v>
      </c>
      <c r="F215">
        <f t="shared" si="3"/>
        <v>2</v>
      </c>
    </row>
    <row r="216" spans="1:6" x14ac:dyDescent="0.35">
      <c r="A216" t="s">
        <v>763</v>
      </c>
      <c r="C216">
        <v>2</v>
      </c>
      <c r="E216">
        <v>2</v>
      </c>
      <c r="F216">
        <f t="shared" si="3"/>
        <v>1</v>
      </c>
    </row>
    <row r="217" spans="1:6" x14ac:dyDescent="0.35">
      <c r="A217" t="s">
        <v>3163</v>
      </c>
      <c r="D217">
        <v>1</v>
      </c>
      <c r="E217">
        <v>1</v>
      </c>
      <c r="F217">
        <f t="shared" si="3"/>
        <v>1</v>
      </c>
    </row>
    <row r="218" spans="1:6" x14ac:dyDescent="0.35">
      <c r="A218" t="s">
        <v>4072</v>
      </c>
      <c r="D218">
        <v>1</v>
      </c>
      <c r="E218">
        <v>1</v>
      </c>
      <c r="F218">
        <f t="shared" si="3"/>
        <v>1</v>
      </c>
    </row>
    <row r="219" spans="1:6" x14ac:dyDescent="0.35">
      <c r="A219" t="s">
        <v>4076</v>
      </c>
      <c r="B219">
        <v>2</v>
      </c>
      <c r="C219">
        <v>2</v>
      </c>
      <c r="D219">
        <v>1</v>
      </c>
      <c r="E219">
        <v>5</v>
      </c>
      <c r="F219">
        <f t="shared" si="3"/>
        <v>3</v>
      </c>
    </row>
    <row r="220" spans="1:6" x14ac:dyDescent="0.35">
      <c r="A220" t="s">
        <v>4054</v>
      </c>
      <c r="C220">
        <v>1</v>
      </c>
      <c r="E220">
        <v>1</v>
      </c>
      <c r="F220">
        <f t="shared" si="3"/>
        <v>1</v>
      </c>
    </row>
    <row r="221" spans="1:6" x14ac:dyDescent="0.35">
      <c r="A221" t="s">
        <v>4055</v>
      </c>
      <c r="C221">
        <v>1</v>
      </c>
      <c r="E221">
        <v>1</v>
      </c>
      <c r="F221">
        <f t="shared" si="3"/>
        <v>1</v>
      </c>
    </row>
    <row r="222" spans="1:6" x14ac:dyDescent="0.35">
      <c r="A222" t="s">
        <v>4056</v>
      </c>
      <c r="B222">
        <v>1</v>
      </c>
      <c r="E222">
        <v>1</v>
      </c>
      <c r="F222">
        <f t="shared" si="3"/>
        <v>1</v>
      </c>
    </row>
    <row r="223" spans="1:6" x14ac:dyDescent="0.35">
      <c r="A223" t="s">
        <v>4059</v>
      </c>
      <c r="B223">
        <v>1</v>
      </c>
      <c r="E223">
        <v>1</v>
      </c>
      <c r="F223">
        <f t="shared" si="3"/>
        <v>1</v>
      </c>
    </row>
    <row r="224" spans="1:6" x14ac:dyDescent="0.35">
      <c r="A224" t="s">
        <v>2498</v>
      </c>
      <c r="D224">
        <v>1</v>
      </c>
      <c r="E224">
        <v>1</v>
      </c>
      <c r="F224">
        <f t="shared" si="3"/>
        <v>1</v>
      </c>
    </row>
    <row r="225" spans="1:6" x14ac:dyDescent="0.35">
      <c r="A225" t="s">
        <v>2496</v>
      </c>
      <c r="B225">
        <v>1</v>
      </c>
      <c r="E225">
        <v>1</v>
      </c>
      <c r="F225">
        <f t="shared" si="3"/>
        <v>1</v>
      </c>
    </row>
    <row r="226" spans="1:6" x14ac:dyDescent="0.35">
      <c r="A226" t="s">
        <v>1515</v>
      </c>
      <c r="C226">
        <v>1</v>
      </c>
      <c r="E226">
        <v>1</v>
      </c>
      <c r="F226">
        <f t="shared" si="3"/>
        <v>1</v>
      </c>
    </row>
    <row r="227" spans="1:6" x14ac:dyDescent="0.35">
      <c r="A227" t="s">
        <v>1509</v>
      </c>
      <c r="B227">
        <v>1</v>
      </c>
      <c r="C227">
        <v>1</v>
      </c>
      <c r="D227">
        <v>1</v>
      </c>
      <c r="E227">
        <v>3</v>
      </c>
      <c r="F227">
        <f t="shared" si="3"/>
        <v>3</v>
      </c>
    </row>
    <row r="228" spans="1:6" x14ac:dyDescent="0.35">
      <c r="A228" t="s">
        <v>1512</v>
      </c>
      <c r="B228">
        <v>1</v>
      </c>
      <c r="E228">
        <v>1</v>
      </c>
      <c r="F228">
        <f t="shared" si="3"/>
        <v>1</v>
      </c>
    </row>
    <row r="229" spans="1:6" x14ac:dyDescent="0.35">
      <c r="A229" t="s">
        <v>1507</v>
      </c>
      <c r="B229">
        <v>1</v>
      </c>
      <c r="C229">
        <v>1</v>
      </c>
      <c r="D229">
        <v>1</v>
      </c>
      <c r="E229">
        <v>3</v>
      </c>
      <c r="F229">
        <f t="shared" si="3"/>
        <v>3</v>
      </c>
    </row>
    <row r="230" spans="1:6" x14ac:dyDescent="0.35">
      <c r="A230" t="s">
        <v>1519</v>
      </c>
      <c r="C230">
        <v>1</v>
      </c>
      <c r="E230">
        <v>1</v>
      </c>
      <c r="F230">
        <f t="shared" si="3"/>
        <v>1</v>
      </c>
    </row>
    <row r="231" spans="1:6" x14ac:dyDescent="0.35">
      <c r="A231" t="s">
        <v>1504</v>
      </c>
      <c r="C231">
        <v>1</v>
      </c>
      <c r="E231">
        <v>1</v>
      </c>
      <c r="F231">
        <f t="shared" si="3"/>
        <v>1</v>
      </c>
    </row>
    <row r="232" spans="1:6" x14ac:dyDescent="0.35">
      <c r="A232" t="s">
        <v>2488</v>
      </c>
      <c r="B232">
        <v>1</v>
      </c>
      <c r="E232">
        <v>1</v>
      </c>
      <c r="F232">
        <f t="shared" si="3"/>
        <v>1</v>
      </c>
    </row>
    <row r="233" spans="1:6" x14ac:dyDescent="0.35">
      <c r="A233" t="s">
        <v>2485</v>
      </c>
      <c r="B233">
        <v>1</v>
      </c>
      <c r="C233">
        <v>1</v>
      </c>
      <c r="D233">
        <v>2</v>
      </c>
      <c r="E233">
        <v>4</v>
      </c>
      <c r="F233">
        <f t="shared" si="3"/>
        <v>3</v>
      </c>
    </row>
    <row r="234" spans="1:6" x14ac:dyDescent="0.35">
      <c r="A234" t="s">
        <v>562</v>
      </c>
      <c r="C234">
        <v>1</v>
      </c>
      <c r="E234">
        <v>1</v>
      </c>
      <c r="F234">
        <f t="shared" si="3"/>
        <v>1</v>
      </c>
    </row>
    <row r="235" spans="1:6" x14ac:dyDescent="0.35">
      <c r="A235" t="s">
        <v>572</v>
      </c>
      <c r="C235">
        <v>1</v>
      </c>
      <c r="E235">
        <v>1</v>
      </c>
      <c r="F235">
        <f t="shared" si="3"/>
        <v>1</v>
      </c>
    </row>
    <row r="236" spans="1:6" x14ac:dyDescent="0.35">
      <c r="A236" t="s">
        <v>2459</v>
      </c>
      <c r="B236">
        <v>1</v>
      </c>
      <c r="C236">
        <v>2</v>
      </c>
      <c r="D236">
        <v>1</v>
      </c>
      <c r="E236">
        <v>4</v>
      </c>
      <c r="F236">
        <f t="shared" si="3"/>
        <v>3</v>
      </c>
    </row>
    <row r="237" spans="1:6" x14ac:dyDescent="0.35">
      <c r="A237" t="s">
        <v>4725</v>
      </c>
      <c r="D237">
        <v>1</v>
      </c>
      <c r="E237">
        <v>1</v>
      </c>
      <c r="F237">
        <f t="shared" si="3"/>
        <v>1</v>
      </c>
    </row>
    <row r="238" spans="1:6" x14ac:dyDescent="0.35">
      <c r="A238" t="s">
        <v>4085</v>
      </c>
      <c r="C238">
        <v>1</v>
      </c>
      <c r="D238">
        <v>2</v>
      </c>
      <c r="E238">
        <v>3</v>
      </c>
      <c r="F238">
        <f t="shared" si="3"/>
        <v>2</v>
      </c>
    </row>
    <row r="239" spans="1:6" x14ac:dyDescent="0.35">
      <c r="A239" t="s">
        <v>4088</v>
      </c>
      <c r="C239">
        <v>1</v>
      </c>
      <c r="E239">
        <v>1</v>
      </c>
      <c r="F239">
        <f t="shared" si="3"/>
        <v>1</v>
      </c>
    </row>
    <row r="240" spans="1:6" x14ac:dyDescent="0.35">
      <c r="A240" t="s">
        <v>1525</v>
      </c>
      <c r="B240">
        <v>1</v>
      </c>
      <c r="E240">
        <v>1</v>
      </c>
      <c r="F240">
        <f t="shared" si="3"/>
        <v>1</v>
      </c>
    </row>
    <row r="241" spans="1:6" x14ac:dyDescent="0.35">
      <c r="A241" t="s">
        <v>4575</v>
      </c>
      <c r="D241">
        <v>1</v>
      </c>
      <c r="E241">
        <v>1</v>
      </c>
      <c r="F241">
        <f t="shared" si="3"/>
        <v>1</v>
      </c>
    </row>
    <row r="242" spans="1:6" x14ac:dyDescent="0.35">
      <c r="A242" t="s">
        <v>1538</v>
      </c>
      <c r="D242">
        <v>1</v>
      </c>
      <c r="E242">
        <v>1</v>
      </c>
      <c r="F242">
        <f t="shared" si="3"/>
        <v>1</v>
      </c>
    </row>
    <row r="243" spans="1:6" x14ac:dyDescent="0.35">
      <c r="A243" t="s">
        <v>1544</v>
      </c>
      <c r="C243">
        <v>1</v>
      </c>
      <c r="E243">
        <v>1</v>
      </c>
      <c r="F243">
        <f t="shared" si="3"/>
        <v>1</v>
      </c>
    </row>
    <row r="244" spans="1:6" x14ac:dyDescent="0.35">
      <c r="A244" t="s">
        <v>1531</v>
      </c>
      <c r="C244">
        <v>1</v>
      </c>
      <c r="E244">
        <v>1</v>
      </c>
      <c r="F244">
        <f t="shared" si="3"/>
        <v>1</v>
      </c>
    </row>
    <row r="245" spans="1:6" x14ac:dyDescent="0.35">
      <c r="A245" t="s">
        <v>1550</v>
      </c>
      <c r="B245">
        <v>1</v>
      </c>
      <c r="E245">
        <v>1</v>
      </c>
      <c r="F245">
        <f t="shared" si="3"/>
        <v>1</v>
      </c>
    </row>
    <row r="246" spans="1:6" x14ac:dyDescent="0.35">
      <c r="A246" t="s">
        <v>2684</v>
      </c>
      <c r="C246">
        <v>2</v>
      </c>
      <c r="D246">
        <v>1</v>
      </c>
      <c r="E246">
        <v>3</v>
      </c>
      <c r="F246">
        <f t="shared" si="3"/>
        <v>2</v>
      </c>
    </row>
    <row r="247" spans="1:6" x14ac:dyDescent="0.35">
      <c r="A247" t="s">
        <v>2666</v>
      </c>
      <c r="C247">
        <v>1</v>
      </c>
      <c r="E247">
        <v>1</v>
      </c>
      <c r="F247">
        <f t="shared" si="3"/>
        <v>1</v>
      </c>
    </row>
    <row r="248" spans="1:6" x14ac:dyDescent="0.35">
      <c r="A248" t="s">
        <v>2660</v>
      </c>
      <c r="B248">
        <v>1</v>
      </c>
      <c r="C248">
        <v>1</v>
      </c>
      <c r="D248">
        <v>1</v>
      </c>
      <c r="E248">
        <v>3</v>
      </c>
      <c r="F248">
        <f t="shared" si="3"/>
        <v>3</v>
      </c>
    </row>
    <row r="249" spans="1:6" x14ac:dyDescent="0.35">
      <c r="A249" t="s">
        <v>2688</v>
      </c>
      <c r="C249">
        <v>1</v>
      </c>
      <c r="E249">
        <v>1</v>
      </c>
      <c r="F249">
        <f t="shared" si="3"/>
        <v>1</v>
      </c>
    </row>
    <row r="250" spans="1:6" x14ac:dyDescent="0.35">
      <c r="A250" t="s">
        <v>2691</v>
      </c>
      <c r="B250">
        <v>1</v>
      </c>
      <c r="D250">
        <v>1</v>
      </c>
      <c r="E250">
        <v>2</v>
      </c>
      <c r="F250">
        <f t="shared" si="3"/>
        <v>2</v>
      </c>
    </row>
    <row r="251" spans="1:6" x14ac:dyDescent="0.35">
      <c r="A251" t="s">
        <v>3723</v>
      </c>
      <c r="C251">
        <v>1</v>
      </c>
      <c r="E251">
        <v>1</v>
      </c>
      <c r="F251">
        <f t="shared" ref="F251:F314" si="4">IF(ISNUMBER($B251),1,0)+IF(ISNUMBER($C251),1,0)+IF(ISNUMBER($D251),1,0)</f>
        <v>1</v>
      </c>
    </row>
    <row r="252" spans="1:6" x14ac:dyDescent="0.35">
      <c r="A252" t="s">
        <v>3732</v>
      </c>
      <c r="C252">
        <v>1</v>
      </c>
      <c r="E252">
        <v>1</v>
      </c>
      <c r="F252">
        <f t="shared" si="4"/>
        <v>1</v>
      </c>
    </row>
    <row r="253" spans="1:6" x14ac:dyDescent="0.35">
      <c r="A253" t="s">
        <v>3731</v>
      </c>
      <c r="C253">
        <v>1</v>
      </c>
      <c r="E253">
        <v>1</v>
      </c>
      <c r="F253">
        <f t="shared" si="4"/>
        <v>1</v>
      </c>
    </row>
    <row r="254" spans="1:6" x14ac:dyDescent="0.35">
      <c r="A254" t="s">
        <v>1866</v>
      </c>
      <c r="C254">
        <v>1</v>
      </c>
      <c r="E254">
        <v>1</v>
      </c>
      <c r="F254">
        <f t="shared" si="4"/>
        <v>1</v>
      </c>
    </row>
    <row r="255" spans="1:6" x14ac:dyDescent="0.35">
      <c r="A255" t="s">
        <v>1841</v>
      </c>
      <c r="C255">
        <v>1</v>
      </c>
      <c r="E255">
        <v>1</v>
      </c>
      <c r="F255">
        <f t="shared" si="4"/>
        <v>1</v>
      </c>
    </row>
    <row r="256" spans="1:6" x14ac:dyDescent="0.35">
      <c r="A256" t="s">
        <v>2763</v>
      </c>
      <c r="B256">
        <v>1</v>
      </c>
      <c r="D256">
        <v>1</v>
      </c>
      <c r="E256">
        <v>2</v>
      </c>
      <c r="F256">
        <f t="shared" si="4"/>
        <v>2</v>
      </c>
    </row>
    <row r="257" spans="1:6" x14ac:dyDescent="0.35">
      <c r="A257" t="s">
        <v>2759</v>
      </c>
      <c r="D257">
        <v>1</v>
      </c>
      <c r="E257">
        <v>1</v>
      </c>
      <c r="F257">
        <f t="shared" si="4"/>
        <v>1</v>
      </c>
    </row>
    <row r="258" spans="1:6" x14ac:dyDescent="0.35">
      <c r="A258" t="s">
        <v>2762</v>
      </c>
      <c r="B258">
        <v>1</v>
      </c>
      <c r="D258">
        <v>1</v>
      </c>
      <c r="E258">
        <v>2</v>
      </c>
      <c r="F258">
        <f t="shared" si="4"/>
        <v>2</v>
      </c>
    </row>
    <row r="259" spans="1:6" x14ac:dyDescent="0.35">
      <c r="A259" t="s">
        <v>2389</v>
      </c>
      <c r="D259">
        <v>1</v>
      </c>
      <c r="E259">
        <v>1</v>
      </c>
      <c r="F259">
        <f t="shared" si="4"/>
        <v>1</v>
      </c>
    </row>
    <row r="260" spans="1:6" x14ac:dyDescent="0.35">
      <c r="A260" t="s">
        <v>2395</v>
      </c>
      <c r="C260">
        <v>1</v>
      </c>
      <c r="E260">
        <v>1</v>
      </c>
      <c r="F260">
        <f t="shared" si="4"/>
        <v>1</v>
      </c>
    </row>
    <row r="261" spans="1:6" x14ac:dyDescent="0.35">
      <c r="A261" t="s">
        <v>2398</v>
      </c>
      <c r="C261">
        <v>1</v>
      </c>
      <c r="E261">
        <v>1</v>
      </c>
      <c r="F261">
        <f t="shared" si="4"/>
        <v>1</v>
      </c>
    </row>
    <row r="262" spans="1:6" x14ac:dyDescent="0.35">
      <c r="A262" t="s">
        <v>3649</v>
      </c>
      <c r="D262">
        <v>1</v>
      </c>
      <c r="E262">
        <v>1</v>
      </c>
      <c r="F262">
        <f t="shared" si="4"/>
        <v>1</v>
      </c>
    </row>
    <row r="263" spans="1:6" x14ac:dyDescent="0.35">
      <c r="A263" t="s">
        <v>3672</v>
      </c>
      <c r="C263">
        <v>1</v>
      </c>
      <c r="E263">
        <v>1</v>
      </c>
      <c r="F263">
        <f t="shared" si="4"/>
        <v>1</v>
      </c>
    </row>
    <row r="264" spans="1:6" x14ac:dyDescent="0.35">
      <c r="A264" t="s">
        <v>3636</v>
      </c>
      <c r="C264">
        <v>1</v>
      </c>
      <c r="E264">
        <v>1</v>
      </c>
      <c r="F264">
        <f t="shared" si="4"/>
        <v>1</v>
      </c>
    </row>
    <row r="265" spans="1:6" x14ac:dyDescent="0.35">
      <c r="A265" t="s">
        <v>3654</v>
      </c>
      <c r="D265">
        <v>1</v>
      </c>
      <c r="E265">
        <v>1</v>
      </c>
      <c r="F265">
        <f t="shared" si="4"/>
        <v>1</v>
      </c>
    </row>
    <row r="266" spans="1:6" x14ac:dyDescent="0.35">
      <c r="A266" t="s">
        <v>2992</v>
      </c>
      <c r="C266">
        <v>1</v>
      </c>
      <c r="E266">
        <v>1</v>
      </c>
      <c r="F266">
        <f t="shared" si="4"/>
        <v>1</v>
      </c>
    </row>
    <row r="267" spans="1:6" x14ac:dyDescent="0.35">
      <c r="A267" t="s">
        <v>2989</v>
      </c>
      <c r="D267">
        <v>2</v>
      </c>
      <c r="E267">
        <v>2</v>
      </c>
      <c r="F267">
        <f t="shared" si="4"/>
        <v>1</v>
      </c>
    </row>
    <row r="268" spans="1:6" x14ac:dyDescent="0.35">
      <c r="A268" t="s">
        <v>3015</v>
      </c>
      <c r="B268">
        <v>1</v>
      </c>
      <c r="D268">
        <v>1</v>
      </c>
      <c r="E268">
        <v>2</v>
      </c>
      <c r="F268">
        <f t="shared" si="4"/>
        <v>2</v>
      </c>
    </row>
    <row r="269" spans="1:6" x14ac:dyDescent="0.35">
      <c r="A269" t="s">
        <v>1552</v>
      </c>
      <c r="B269">
        <v>1</v>
      </c>
      <c r="D269">
        <v>1</v>
      </c>
      <c r="E269">
        <v>2</v>
      </c>
      <c r="F269">
        <f t="shared" si="4"/>
        <v>2</v>
      </c>
    </row>
    <row r="270" spans="1:6" x14ac:dyDescent="0.35">
      <c r="A270" t="s">
        <v>1602</v>
      </c>
      <c r="B270">
        <v>1</v>
      </c>
      <c r="E270">
        <v>1</v>
      </c>
      <c r="F270">
        <f t="shared" si="4"/>
        <v>1</v>
      </c>
    </row>
    <row r="271" spans="1:6" x14ac:dyDescent="0.35">
      <c r="A271" t="s">
        <v>3759</v>
      </c>
      <c r="B271">
        <v>1</v>
      </c>
      <c r="E271">
        <v>1</v>
      </c>
      <c r="F271">
        <f t="shared" si="4"/>
        <v>1</v>
      </c>
    </row>
    <row r="272" spans="1:6" x14ac:dyDescent="0.35">
      <c r="A272" t="s">
        <v>3765</v>
      </c>
      <c r="C272">
        <v>1</v>
      </c>
      <c r="E272">
        <v>1</v>
      </c>
      <c r="F272">
        <f t="shared" si="4"/>
        <v>1</v>
      </c>
    </row>
    <row r="273" spans="1:6" x14ac:dyDescent="0.35">
      <c r="A273" t="s">
        <v>3771</v>
      </c>
      <c r="C273">
        <v>3</v>
      </c>
      <c r="E273">
        <v>3</v>
      </c>
      <c r="F273">
        <f t="shared" si="4"/>
        <v>1</v>
      </c>
    </row>
    <row r="274" spans="1:6" x14ac:dyDescent="0.35">
      <c r="A274" t="s">
        <v>3775</v>
      </c>
      <c r="B274">
        <v>1</v>
      </c>
      <c r="C274">
        <v>1</v>
      </c>
      <c r="E274">
        <v>2</v>
      </c>
      <c r="F274">
        <f t="shared" si="4"/>
        <v>2</v>
      </c>
    </row>
    <row r="275" spans="1:6" x14ac:dyDescent="0.35">
      <c r="A275" t="s">
        <v>2261</v>
      </c>
      <c r="C275">
        <v>1</v>
      </c>
      <c r="E275">
        <v>1</v>
      </c>
      <c r="F275">
        <f t="shared" si="4"/>
        <v>1</v>
      </c>
    </row>
    <row r="276" spans="1:6" x14ac:dyDescent="0.35">
      <c r="A276" t="s">
        <v>2260</v>
      </c>
      <c r="C276">
        <v>1</v>
      </c>
      <c r="E276">
        <v>1</v>
      </c>
      <c r="F276">
        <f t="shared" si="4"/>
        <v>1</v>
      </c>
    </row>
    <row r="277" spans="1:6" x14ac:dyDescent="0.35">
      <c r="A277" t="s">
        <v>2281</v>
      </c>
      <c r="C277">
        <v>1</v>
      </c>
      <c r="E277">
        <v>1</v>
      </c>
      <c r="F277">
        <f t="shared" si="4"/>
        <v>1</v>
      </c>
    </row>
    <row r="278" spans="1:6" x14ac:dyDescent="0.35">
      <c r="A278" t="s">
        <v>2732</v>
      </c>
      <c r="C278">
        <v>1</v>
      </c>
      <c r="E278">
        <v>1</v>
      </c>
      <c r="F278">
        <f t="shared" si="4"/>
        <v>1</v>
      </c>
    </row>
    <row r="279" spans="1:6" x14ac:dyDescent="0.35">
      <c r="A279" t="s">
        <v>2730</v>
      </c>
      <c r="B279">
        <v>1</v>
      </c>
      <c r="D279">
        <v>1</v>
      </c>
      <c r="E279">
        <v>2</v>
      </c>
      <c r="F279">
        <f t="shared" si="4"/>
        <v>2</v>
      </c>
    </row>
    <row r="280" spans="1:6" x14ac:dyDescent="0.35">
      <c r="A280" t="s">
        <v>2741</v>
      </c>
      <c r="D280">
        <v>1</v>
      </c>
      <c r="E280">
        <v>1</v>
      </c>
      <c r="F280">
        <f t="shared" si="4"/>
        <v>1</v>
      </c>
    </row>
    <row r="281" spans="1:6" x14ac:dyDescent="0.35">
      <c r="A281" t="s">
        <v>2724</v>
      </c>
      <c r="D281">
        <v>1</v>
      </c>
      <c r="E281">
        <v>1</v>
      </c>
      <c r="F281">
        <f t="shared" si="4"/>
        <v>1</v>
      </c>
    </row>
    <row r="282" spans="1:6" x14ac:dyDescent="0.35">
      <c r="A282" t="s">
        <v>2754</v>
      </c>
      <c r="D282">
        <v>1</v>
      </c>
      <c r="E282">
        <v>1</v>
      </c>
      <c r="F282">
        <f t="shared" si="4"/>
        <v>1</v>
      </c>
    </row>
    <row r="283" spans="1:6" x14ac:dyDescent="0.35">
      <c r="A283" t="s">
        <v>2216</v>
      </c>
      <c r="C283">
        <v>1</v>
      </c>
      <c r="E283">
        <v>1</v>
      </c>
      <c r="F283">
        <f t="shared" si="4"/>
        <v>1</v>
      </c>
    </row>
    <row r="284" spans="1:6" x14ac:dyDescent="0.35">
      <c r="A284" t="s">
        <v>3058</v>
      </c>
      <c r="C284">
        <v>1</v>
      </c>
      <c r="E284">
        <v>1</v>
      </c>
      <c r="F284">
        <f t="shared" si="4"/>
        <v>1</v>
      </c>
    </row>
    <row r="285" spans="1:6" x14ac:dyDescent="0.35">
      <c r="A285" t="s">
        <v>3024</v>
      </c>
      <c r="D285">
        <v>1</v>
      </c>
      <c r="E285">
        <v>1</v>
      </c>
      <c r="F285">
        <f t="shared" si="4"/>
        <v>1</v>
      </c>
    </row>
    <row r="286" spans="1:6" x14ac:dyDescent="0.35">
      <c r="A286" t="s">
        <v>3034</v>
      </c>
      <c r="C286">
        <v>1</v>
      </c>
      <c r="E286">
        <v>1</v>
      </c>
      <c r="F286">
        <f t="shared" si="4"/>
        <v>1</v>
      </c>
    </row>
    <row r="287" spans="1:6" x14ac:dyDescent="0.35">
      <c r="A287" t="s">
        <v>2590</v>
      </c>
      <c r="C287">
        <v>1</v>
      </c>
      <c r="E287">
        <v>1</v>
      </c>
      <c r="F287">
        <f t="shared" si="4"/>
        <v>1</v>
      </c>
    </row>
    <row r="288" spans="1:6" x14ac:dyDescent="0.35">
      <c r="A288" t="s">
        <v>3108</v>
      </c>
      <c r="D288">
        <v>1</v>
      </c>
      <c r="E288">
        <v>1</v>
      </c>
      <c r="F288">
        <f t="shared" si="4"/>
        <v>1</v>
      </c>
    </row>
    <row r="289" spans="1:6" x14ac:dyDescent="0.35">
      <c r="A289" t="s">
        <v>3105</v>
      </c>
      <c r="B289">
        <v>1</v>
      </c>
      <c r="D289">
        <v>1</v>
      </c>
      <c r="E289">
        <v>2</v>
      </c>
      <c r="F289">
        <f t="shared" si="4"/>
        <v>2</v>
      </c>
    </row>
    <row r="290" spans="1:6" x14ac:dyDescent="0.35">
      <c r="A290" t="s">
        <v>3076</v>
      </c>
      <c r="B290">
        <v>1</v>
      </c>
      <c r="D290">
        <v>1</v>
      </c>
      <c r="E290">
        <v>2</v>
      </c>
      <c r="F290">
        <f t="shared" si="4"/>
        <v>2</v>
      </c>
    </row>
    <row r="291" spans="1:6" x14ac:dyDescent="0.35">
      <c r="A291" t="s">
        <v>3100</v>
      </c>
      <c r="B291">
        <v>1</v>
      </c>
      <c r="D291">
        <v>1</v>
      </c>
      <c r="E291">
        <v>2</v>
      </c>
      <c r="F291">
        <f t="shared" si="4"/>
        <v>2</v>
      </c>
    </row>
    <row r="292" spans="1:6" x14ac:dyDescent="0.35">
      <c r="A292" t="s">
        <v>3066</v>
      </c>
      <c r="C292">
        <v>1</v>
      </c>
      <c r="E292">
        <v>1</v>
      </c>
      <c r="F292">
        <f t="shared" si="4"/>
        <v>1</v>
      </c>
    </row>
    <row r="293" spans="1:6" x14ac:dyDescent="0.35">
      <c r="A293" t="s">
        <v>1683</v>
      </c>
      <c r="B293">
        <v>1</v>
      </c>
      <c r="D293">
        <v>1</v>
      </c>
      <c r="E293">
        <v>2</v>
      </c>
      <c r="F293">
        <f t="shared" si="4"/>
        <v>2</v>
      </c>
    </row>
    <row r="294" spans="1:6" x14ac:dyDescent="0.35">
      <c r="A294" t="s">
        <v>1704</v>
      </c>
      <c r="C294">
        <v>1</v>
      </c>
      <c r="E294">
        <v>1</v>
      </c>
      <c r="F294">
        <f t="shared" si="4"/>
        <v>1</v>
      </c>
    </row>
    <row r="295" spans="1:6" x14ac:dyDescent="0.35">
      <c r="A295" t="s">
        <v>1713</v>
      </c>
      <c r="C295">
        <v>1</v>
      </c>
      <c r="E295">
        <v>1</v>
      </c>
      <c r="F295">
        <f t="shared" si="4"/>
        <v>1</v>
      </c>
    </row>
    <row r="296" spans="1:6" x14ac:dyDescent="0.35">
      <c r="A296" t="s">
        <v>1666</v>
      </c>
      <c r="C296">
        <v>1</v>
      </c>
      <c r="E296">
        <v>1</v>
      </c>
      <c r="F296">
        <f t="shared" si="4"/>
        <v>1</v>
      </c>
    </row>
    <row r="297" spans="1:6" x14ac:dyDescent="0.35">
      <c r="A297" t="s">
        <v>3843</v>
      </c>
      <c r="B297">
        <v>1</v>
      </c>
      <c r="D297">
        <v>2</v>
      </c>
      <c r="E297">
        <v>3</v>
      </c>
      <c r="F297">
        <f t="shared" si="4"/>
        <v>2</v>
      </c>
    </row>
    <row r="298" spans="1:6" x14ac:dyDescent="0.35">
      <c r="A298" t="s">
        <v>3855</v>
      </c>
      <c r="C298">
        <v>1</v>
      </c>
      <c r="E298">
        <v>1</v>
      </c>
      <c r="F298">
        <f t="shared" si="4"/>
        <v>1</v>
      </c>
    </row>
    <row r="299" spans="1:6" x14ac:dyDescent="0.35">
      <c r="A299" t="s">
        <v>3890</v>
      </c>
      <c r="B299">
        <v>1</v>
      </c>
      <c r="D299">
        <v>1</v>
      </c>
      <c r="E299">
        <v>2</v>
      </c>
      <c r="F299">
        <f t="shared" si="4"/>
        <v>2</v>
      </c>
    </row>
    <row r="300" spans="1:6" x14ac:dyDescent="0.35">
      <c r="A300" t="s">
        <v>3847</v>
      </c>
      <c r="B300">
        <v>1</v>
      </c>
      <c r="C300">
        <v>1</v>
      </c>
      <c r="E300">
        <v>2</v>
      </c>
      <c r="F300">
        <f t="shared" si="4"/>
        <v>2</v>
      </c>
    </row>
    <row r="301" spans="1:6" x14ac:dyDescent="0.35">
      <c r="A301" t="s">
        <v>3864</v>
      </c>
      <c r="B301">
        <v>1</v>
      </c>
      <c r="D301">
        <v>1</v>
      </c>
      <c r="E301">
        <v>2</v>
      </c>
      <c r="F301">
        <f t="shared" si="4"/>
        <v>2</v>
      </c>
    </row>
    <row r="302" spans="1:6" x14ac:dyDescent="0.35">
      <c r="A302" t="s">
        <v>3863</v>
      </c>
      <c r="C302">
        <v>1</v>
      </c>
      <c r="E302">
        <v>1</v>
      </c>
      <c r="F302">
        <f t="shared" si="4"/>
        <v>1</v>
      </c>
    </row>
    <row r="303" spans="1:6" x14ac:dyDescent="0.35">
      <c r="A303" t="s">
        <v>1784</v>
      </c>
      <c r="D303">
        <v>1</v>
      </c>
      <c r="E303">
        <v>1</v>
      </c>
      <c r="F303">
        <f t="shared" si="4"/>
        <v>1</v>
      </c>
    </row>
    <row r="304" spans="1:6" x14ac:dyDescent="0.35">
      <c r="A304" t="s">
        <v>1799</v>
      </c>
      <c r="B304">
        <v>1</v>
      </c>
      <c r="D304">
        <v>1</v>
      </c>
      <c r="E304">
        <v>2</v>
      </c>
      <c r="F304">
        <f t="shared" si="4"/>
        <v>2</v>
      </c>
    </row>
    <row r="305" spans="1:6" x14ac:dyDescent="0.35">
      <c r="A305" t="s">
        <v>1768</v>
      </c>
      <c r="D305">
        <v>1</v>
      </c>
      <c r="E305">
        <v>1</v>
      </c>
      <c r="F305">
        <f t="shared" si="4"/>
        <v>1</v>
      </c>
    </row>
    <row r="306" spans="1:6" x14ac:dyDescent="0.35">
      <c r="A306" t="s">
        <v>1815</v>
      </c>
      <c r="C306">
        <v>1</v>
      </c>
      <c r="E306">
        <v>1</v>
      </c>
      <c r="F306">
        <f t="shared" si="4"/>
        <v>1</v>
      </c>
    </row>
    <row r="307" spans="1:6" x14ac:dyDescent="0.35">
      <c r="A307" t="s">
        <v>1754</v>
      </c>
      <c r="B307">
        <v>1</v>
      </c>
      <c r="E307">
        <v>1</v>
      </c>
      <c r="F307">
        <f t="shared" si="4"/>
        <v>1</v>
      </c>
    </row>
    <row r="308" spans="1:6" x14ac:dyDescent="0.35">
      <c r="A308" t="s">
        <v>1793</v>
      </c>
      <c r="C308">
        <v>1</v>
      </c>
      <c r="E308">
        <v>1</v>
      </c>
      <c r="F308">
        <f t="shared" si="4"/>
        <v>1</v>
      </c>
    </row>
    <row r="309" spans="1:6" x14ac:dyDescent="0.35">
      <c r="A309" t="s">
        <v>3114</v>
      </c>
      <c r="C309">
        <v>1</v>
      </c>
      <c r="E309">
        <v>1</v>
      </c>
      <c r="F309">
        <f t="shared" si="4"/>
        <v>1</v>
      </c>
    </row>
    <row r="310" spans="1:6" x14ac:dyDescent="0.35">
      <c r="A310" t="s">
        <v>3135</v>
      </c>
      <c r="B310">
        <v>1</v>
      </c>
      <c r="D310">
        <v>1</v>
      </c>
      <c r="E310">
        <v>2</v>
      </c>
      <c r="F310">
        <f t="shared" si="4"/>
        <v>2</v>
      </c>
    </row>
    <row r="311" spans="1:6" x14ac:dyDescent="0.35">
      <c r="A311" t="s">
        <v>3116</v>
      </c>
      <c r="B311">
        <v>1</v>
      </c>
      <c r="D311">
        <v>1</v>
      </c>
      <c r="E311">
        <v>2</v>
      </c>
      <c r="F311">
        <f t="shared" si="4"/>
        <v>2</v>
      </c>
    </row>
    <row r="312" spans="1:6" x14ac:dyDescent="0.35">
      <c r="A312" t="s">
        <v>2566</v>
      </c>
      <c r="C312">
        <v>1</v>
      </c>
      <c r="E312">
        <v>1</v>
      </c>
      <c r="F312">
        <f t="shared" si="4"/>
        <v>1</v>
      </c>
    </row>
    <row r="313" spans="1:6" x14ac:dyDescent="0.35">
      <c r="A313" t="s">
        <v>2555</v>
      </c>
      <c r="C313">
        <v>1</v>
      </c>
      <c r="E313">
        <v>1</v>
      </c>
      <c r="F313">
        <f t="shared" si="4"/>
        <v>1</v>
      </c>
    </row>
    <row r="314" spans="1:6" x14ac:dyDescent="0.35">
      <c r="A314" t="s">
        <v>2115</v>
      </c>
      <c r="D314">
        <v>1</v>
      </c>
      <c r="E314">
        <v>1</v>
      </c>
      <c r="F314">
        <f t="shared" si="4"/>
        <v>1</v>
      </c>
    </row>
    <row r="315" spans="1:6" x14ac:dyDescent="0.35">
      <c r="A315" t="s">
        <v>2120</v>
      </c>
      <c r="C315">
        <v>1</v>
      </c>
      <c r="E315">
        <v>1</v>
      </c>
      <c r="F315">
        <f t="shared" ref="F315:F378" si="5">IF(ISNUMBER($B315),1,0)+IF(ISNUMBER($C315),1,0)+IF(ISNUMBER($D315),1,0)</f>
        <v>1</v>
      </c>
    </row>
    <row r="316" spans="1:6" x14ac:dyDescent="0.35">
      <c r="A316" t="s">
        <v>2053</v>
      </c>
      <c r="C316">
        <v>1</v>
      </c>
      <c r="E316">
        <v>1</v>
      </c>
      <c r="F316">
        <f t="shared" si="5"/>
        <v>1</v>
      </c>
    </row>
    <row r="317" spans="1:6" x14ac:dyDescent="0.35">
      <c r="A317" t="s">
        <v>3602</v>
      </c>
      <c r="C317">
        <v>1</v>
      </c>
      <c r="E317">
        <v>1</v>
      </c>
      <c r="F317">
        <f t="shared" si="5"/>
        <v>1</v>
      </c>
    </row>
    <row r="318" spans="1:6" x14ac:dyDescent="0.35">
      <c r="A318" t="s">
        <v>3600</v>
      </c>
      <c r="C318">
        <v>2</v>
      </c>
      <c r="E318">
        <v>2</v>
      </c>
      <c r="F318">
        <f t="shared" si="5"/>
        <v>1</v>
      </c>
    </row>
    <row r="319" spans="1:6" x14ac:dyDescent="0.35">
      <c r="A319" t="s">
        <v>3572</v>
      </c>
      <c r="B319">
        <v>1</v>
      </c>
      <c r="D319">
        <v>1</v>
      </c>
      <c r="E319">
        <v>2</v>
      </c>
      <c r="F319">
        <f t="shared" si="5"/>
        <v>2</v>
      </c>
    </row>
    <row r="320" spans="1:6" x14ac:dyDescent="0.35">
      <c r="A320" t="s">
        <v>3598</v>
      </c>
      <c r="B320">
        <v>1</v>
      </c>
      <c r="E320">
        <v>1</v>
      </c>
      <c r="F320">
        <f t="shared" si="5"/>
        <v>1</v>
      </c>
    </row>
    <row r="321" spans="1:6" x14ac:dyDescent="0.35">
      <c r="A321" t="s">
        <v>3580</v>
      </c>
      <c r="C321">
        <v>1</v>
      </c>
      <c r="E321">
        <v>1</v>
      </c>
      <c r="F321">
        <f t="shared" si="5"/>
        <v>1</v>
      </c>
    </row>
    <row r="322" spans="1:6" x14ac:dyDescent="0.35">
      <c r="A322" t="s">
        <v>3924</v>
      </c>
      <c r="C322">
        <v>1</v>
      </c>
      <c r="E322">
        <v>1</v>
      </c>
      <c r="F322">
        <f t="shared" si="5"/>
        <v>1</v>
      </c>
    </row>
    <row r="323" spans="1:6" x14ac:dyDescent="0.35">
      <c r="A323" t="s">
        <v>3917</v>
      </c>
      <c r="C323">
        <v>1</v>
      </c>
      <c r="E323">
        <v>1</v>
      </c>
      <c r="F323">
        <f t="shared" si="5"/>
        <v>1</v>
      </c>
    </row>
    <row r="324" spans="1:6" x14ac:dyDescent="0.35">
      <c r="A324" t="s">
        <v>3898</v>
      </c>
      <c r="B324">
        <v>1</v>
      </c>
      <c r="E324">
        <v>1</v>
      </c>
      <c r="F324">
        <f t="shared" si="5"/>
        <v>1</v>
      </c>
    </row>
    <row r="325" spans="1:6" x14ac:dyDescent="0.35">
      <c r="A325" t="s">
        <v>3900</v>
      </c>
      <c r="C325">
        <v>1</v>
      </c>
      <c r="E325">
        <v>1</v>
      </c>
      <c r="F325">
        <f t="shared" si="5"/>
        <v>1</v>
      </c>
    </row>
    <row r="326" spans="1:6" x14ac:dyDescent="0.35">
      <c r="A326" t="s">
        <v>3905</v>
      </c>
      <c r="B326">
        <v>1</v>
      </c>
      <c r="C326">
        <v>1</v>
      </c>
      <c r="E326">
        <v>2</v>
      </c>
      <c r="F326">
        <f t="shared" si="5"/>
        <v>2</v>
      </c>
    </row>
    <row r="327" spans="1:6" x14ac:dyDescent="0.35">
      <c r="A327" t="s">
        <v>1473</v>
      </c>
      <c r="D327">
        <v>1</v>
      </c>
      <c r="E327">
        <v>1</v>
      </c>
      <c r="F327">
        <f t="shared" si="5"/>
        <v>1</v>
      </c>
    </row>
    <row r="328" spans="1:6" x14ac:dyDescent="0.35">
      <c r="A328" t="s">
        <v>4371</v>
      </c>
      <c r="C328">
        <v>1</v>
      </c>
      <c r="E328">
        <v>1</v>
      </c>
      <c r="F328">
        <f t="shared" si="5"/>
        <v>1</v>
      </c>
    </row>
    <row r="329" spans="1:6" x14ac:dyDescent="0.35">
      <c r="A329" t="s">
        <v>4397</v>
      </c>
      <c r="D329">
        <v>1</v>
      </c>
      <c r="E329">
        <v>1</v>
      </c>
      <c r="F329">
        <f t="shared" si="5"/>
        <v>1</v>
      </c>
    </row>
    <row r="330" spans="1:6" x14ac:dyDescent="0.35">
      <c r="A330" t="s">
        <v>4389</v>
      </c>
      <c r="B330">
        <v>1</v>
      </c>
      <c r="E330">
        <v>1</v>
      </c>
      <c r="F330">
        <f t="shared" si="5"/>
        <v>1</v>
      </c>
    </row>
    <row r="331" spans="1:6" x14ac:dyDescent="0.35">
      <c r="A331" t="s">
        <v>4457</v>
      </c>
      <c r="C331">
        <v>1</v>
      </c>
      <c r="E331">
        <v>1</v>
      </c>
      <c r="F331">
        <f t="shared" si="5"/>
        <v>1</v>
      </c>
    </row>
    <row r="332" spans="1:6" x14ac:dyDescent="0.35">
      <c r="A332" t="s">
        <v>4410</v>
      </c>
      <c r="B332">
        <v>1</v>
      </c>
      <c r="D332">
        <v>1</v>
      </c>
      <c r="E332">
        <v>2</v>
      </c>
      <c r="F332">
        <f t="shared" si="5"/>
        <v>2</v>
      </c>
    </row>
    <row r="333" spans="1:6" x14ac:dyDescent="0.35">
      <c r="A333" t="s">
        <v>4447</v>
      </c>
      <c r="C333">
        <v>1</v>
      </c>
      <c r="E333">
        <v>1</v>
      </c>
      <c r="F333">
        <f t="shared" si="5"/>
        <v>1</v>
      </c>
    </row>
    <row r="334" spans="1:6" x14ac:dyDescent="0.35">
      <c r="A334" t="s">
        <v>1003</v>
      </c>
      <c r="C334">
        <v>1</v>
      </c>
      <c r="E334">
        <v>1</v>
      </c>
      <c r="F334">
        <f t="shared" si="5"/>
        <v>1</v>
      </c>
    </row>
    <row r="335" spans="1:6" x14ac:dyDescent="0.35">
      <c r="A335" t="s">
        <v>1019</v>
      </c>
      <c r="B335">
        <v>1</v>
      </c>
      <c r="D335">
        <v>1</v>
      </c>
      <c r="E335">
        <v>2</v>
      </c>
      <c r="F335">
        <f t="shared" si="5"/>
        <v>2</v>
      </c>
    </row>
    <row r="336" spans="1:6" x14ac:dyDescent="0.35">
      <c r="A336" t="s">
        <v>2893</v>
      </c>
      <c r="B336">
        <v>1</v>
      </c>
      <c r="E336">
        <v>1</v>
      </c>
      <c r="F336">
        <f t="shared" si="5"/>
        <v>1</v>
      </c>
    </row>
    <row r="337" spans="1:6" x14ac:dyDescent="0.35">
      <c r="A337" t="s">
        <v>2885</v>
      </c>
      <c r="C337">
        <v>1</v>
      </c>
      <c r="E337">
        <v>1</v>
      </c>
      <c r="F337">
        <f t="shared" si="5"/>
        <v>1</v>
      </c>
    </row>
    <row r="338" spans="1:6" x14ac:dyDescent="0.35">
      <c r="A338" t="s">
        <v>2875</v>
      </c>
      <c r="B338">
        <v>1</v>
      </c>
      <c r="D338">
        <v>1</v>
      </c>
      <c r="E338">
        <v>2</v>
      </c>
      <c r="F338">
        <f t="shared" si="5"/>
        <v>2</v>
      </c>
    </row>
    <row r="339" spans="1:6" x14ac:dyDescent="0.35">
      <c r="A339" t="s">
        <v>2876</v>
      </c>
      <c r="C339">
        <v>1</v>
      </c>
      <c r="E339">
        <v>1</v>
      </c>
      <c r="F339">
        <f t="shared" si="5"/>
        <v>1</v>
      </c>
    </row>
    <row r="340" spans="1:6" x14ac:dyDescent="0.35">
      <c r="A340" t="s">
        <v>2847</v>
      </c>
      <c r="B340">
        <v>1</v>
      </c>
      <c r="E340">
        <v>1</v>
      </c>
      <c r="F340">
        <f t="shared" si="5"/>
        <v>1</v>
      </c>
    </row>
    <row r="341" spans="1:6" x14ac:dyDescent="0.35">
      <c r="A341" t="s">
        <v>2863</v>
      </c>
      <c r="D341">
        <v>1</v>
      </c>
      <c r="E341">
        <v>1</v>
      </c>
      <c r="F341">
        <f t="shared" si="5"/>
        <v>1</v>
      </c>
    </row>
    <row r="342" spans="1:6" x14ac:dyDescent="0.35">
      <c r="A342" t="s">
        <v>2919</v>
      </c>
      <c r="C342">
        <v>1</v>
      </c>
      <c r="E342">
        <v>1</v>
      </c>
      <c r="F342">
        <f t="shared" si="5"/>
        <v>1</v>
      </c>
    </row>
    <row r="343" spans="1:6" x14ac:dyDescent="0.35">
      <c r="A343" t="s">
        <v>2900</v>
      </c>
      <c r="B343">
        <v>1</v>
      </c>
      <c r="D343">
        <v>1</v>
      </c>
      <c r="E343">
        <v>2</v>
      </c>
      <c r="F343">
        <f t="shared" si="5"/>
        <v>2</v>
      </c>
    </row>
    <row r="344" spans="1:6" x14ac:dyDescent="0.35">
      <c r="A344" t="s">
        <v>2897</v>
      </c>
      <c r="B344">
        <v>1</v>
      </c>
      <c r="E344">
        <v>1</v>
      </c>
      <c r="F344">
        <f t="shared" si="5"/>
        <v>1</v>
      </c>
    </row>
    <row r="345" spans="1:6" x14ac:dyDescent="0.35">
      <c r="A345" t="s">
        <v>2896</v>
      </c>
      <c r="C345">
        <v>2</v>
      </c>
      <c r="E345">
        <v>2</v>
      </c>
      <c r="F345">
        <f t="shared" si="5"/>
        <v>1</v>
      </c>
    </row>
    <row r="346" spans="1:6" x14ac:dyDescent="0.35">
      <c r="A346" t="s">
        <v>2924</v>
      </c>
      <c r="B346">
        <v>1</v>
      </c>
      <c r="E346">
        <v>1</v>
      </c>
      <c r="F346">
        <f t="shared" si="5"/>
        <v>1</v>
      </c>
    </row>
    <row r="347" spans="1:6" x14ac:dyDescent="0.35">
      <c r="A347" t="s">
        <v>4248</v>
      </c>
      <c r="C347">
        <v>1</v>
      </c>
      <c r="E347">
        <v>1</v>
      </c>
      <c r="F347">
        <f t="shared" si="5"/>
        <v>1</v>
      </c>
    </row>
    <row r="348" spans="1:6" x14ac:dyDescent="0.35">
      <c r="A348" t="s">
        <v>4250</v>
      </c>
      <c r="D348">
        <v>1</v>
      </c>
      <c r="E348">
        <v>1</v>
      </c>
      <c r="F348">
        <f t="shared" si="5"/>
        <v>1</v>
      </c>
    </row>
    <row r="349" spans="1:6" x14ac:dyDescent="0.35">
      <c r="A349" t="s">
        <v>4257</v>
      </c>
      <c r="D349">
        <v>1</v>
      </c>
      <c r="E349">
        <v>1</v>
      </c>
      <c r="F349">
        <f t="shared" si="5"/>
        <v>1</v>
      </c>
    </row>
    <row r="350" spans="1:6" x14ac:dyDescent="0.35">
      <c r="A350" t="s">
        <v>4265</v>
      </c>
      <c r="C350">
        <v>1</v>
      </c>
      <c r="E350">
        <v>1</v>
      </c>
      <c r="F350">
        <f t="shared" si="5"/>
        <v>1</v>
      </c>
    </row>
    <row r="351" spans="1:6" x14ac:dyDescent="0.35">
      <c r="A351" t="s">
        <v>4733</v>
      </c>
      <c r="C351">
        <v>1</v>
      </c>
      <c r="E351">
        <v>1</v>
      </c>
      <c r="F351">
        <f t="shared" si="5"/>
        <v>1</v>
      </c>
    </row>
    <row r="352" spans="1:6" x14ac:dyDescent="0.35">
      <c r="A352" t="s">
        <v>4769</v>
      </c>
      <c r="C352">
        <v>1</v>
      </c>
      <c r="E352">
        <v>1</v>
      </c>
      <c r="F352">
        <f t="shared" si="5"/>
        <v>1</v>
      </c>
    </row>
    <row r="353" spans="1:6" x14ac:dyDescent="0.35">
      <c r="A353" t="s">
        <v>4748</v>
      </c>
      <c r="C353">
        <v>1</v>
      </c>
      <c r="E353">
        <v>1</v>
      </c>
      <c r="F353">
        <f t="shared" si="5"/>
        <v>1</v>
      </c>
    </row>
    <row r="354" spans="1:6" x14ac:dyDescent="0.35">
      <c r="A354" t="s">
        <v>2809</v>
      </c>
      <c r="C354">
        <v>1</v>
      </c>
      <c r="E354">
        <v>1</v>
      </c>
      <c r="F354">
        <f t="shared" si="5"/>
        <v>1</v>
      </c>
    </row>
    <row r="355" spans="1:6" x14ac:dyDescent="0.35">
      <c r="A355" t="s">
        <v>2812</v>
      </c>
      <c r="B355">
        <v>1</v>
      </c>
      <c r="D355">
        <v>1</v>
      </c>
      <c r="E355">
        <v>2</v>
      </c>
      <c r="F355">
        <f t="shared" si="5"/>
        <v>2</v>
      </c>
    </row>
    <row r="356" spans="1:6" x14ac:dyDescent="0.35">
      <c r="A356" t="s">
        <v>2822</v>
      </c>
      <c r="B356">
        <v>1</v>
      </c>
      <c r="E356">
        <v>1</v>
      </c>
      <c r="F356">
        <f t="shared" si="5"/>
        <v>1</v>
      </c>
    </row>
    <row r="357" spans="1:6" x14ac:dyDescent="0.35">
      <c r="A357" t="s">
        <v>2824</v>
      </c>
      <c r="C357">
        <v>1</v>
      </c>
      <c r="E357">
        <v>1</v>
      </c>
      <c r="F357">
        <f t="shared" si="5"/>
        <v>1</v>
      </c>
    </row>
    <row r="358" spans="1:6" x14ac:dyDescent="0.35">
      <c r="A358" t="s">
        <v>2797</v>
      </c>
      <c r="D358">
        <v>1</v>
      </c>
      <c r="E358">
        <v>1</v>
      </c>
      <c r="F358">
        <f t="shared" si="5"/>
        <v>1</v>
      </c>
    </row>
    <row r="359" spans="1:6" x14ac:dyDescent="0.35">
      <c r="A359" t="s">
        <v>1391</v>
      </c>
      <c r="C359">
        <v>1</v>
      </c>
      <c r="E359">
        <v>1</v>
      </c>
      <c r="F359">
        <f t="shared" si="5"/>
        <v>1</v>
      </c>
    </row>
    <row r="360" spans="1:6" x14ac:dyDescent="0.35">
      <c r="A360" t="s">
        <v>1397</v>
      </c>
      <c r="B360">
        <v>1</v>
      </c>
      <c r="D360">
        <v>1</v>
      </c>
      <c r="E360">
        <v>2</v>
      </c>
      <c r="F360">
        <f t="shared" si="5"/>
        <v>2</v>
      </c>
    </row>
    <row r="361" spans="1:6" x14ac:dyDescent="0.35">
      <c r="A361" t="s">
        <v>1270</v>
      </c>
      <c r="C361">
        <v>1</v>
      </c>
      <c r="E361">
        <v>1</v>
      </c>
      <c r="F361">
        <f t="shared" si="5"/>
        <v>1</v>
      </c>
    </row>
    <row r="362" spans="1:6" x14ac:dyDescent="0.35">
      <c r="A362" t="s">
        <v>4118</v>
      </c>
      <c r="B362">
        <v>2</v>
      </c>
      <c r="D362">
        <v>1</v>
      </c>
      <c r="E362">
        <v>3</v>
      </c>
      <c r="F362">
        <f t="shared" si="5"/>
        <v>2</v>
      </c>
    </row>
    <row r="363" spans="1:6" x14ac:dyDescent="0.35">
      <c r="A363" t="s">
        <v>4127</v>
      </c>
      <c r="B363">
        <v>1</v>
      </c>
      <c r="E363">
        <v>1</v>
      </c>
      <c r="F363">
        <f t="shared" si="5"/>
        <v>1</v>
      </c>
    </row>
    <row r="364" spans="1:6" x14ac:dyDescent="0.35">
      <c r="A364" t="s">
        <v>4141</v>
      </c>
      <c r="B364">
        <v>1</v>
      </c>
      <c r="D364">
        <v>1</v>
      </c>
      <c r="E364">
        <v>2</v>
      </c>
      <c r="F364">
        <f t="shared" si="5"/>
        <v>2</v>
      </c>
    </row>
    <row r="365" spans="1:6" x14ac:dyDescent="0.35">
      <c r="A365" t="s">
        <v>1153</v>
      </c>
      <c r="D365">
        <v>1</v>
      </c>
      <c r="E365">
        <v>1</v>
      </c>
      <c r="F365">
        <f t="shared" si="5"/>
        <v>1</v>
      </c>
    </row>
    <row r="366" spans="1:6" x14ac:dyDescent="0.35">
      <c r="A366" t="s">
        <v>1091</v>
      </c>
      <c r="B366">
        <v>1</v>
      </c>
      <c r="E366">
        <v>1</v>
      </c>
      <c r="F366">
        <f t="shared" si="5"/>
        <v>1</v>
      </c>
    </row>
    <row r="367" spans="1:6" x14ac:dyDescent="0.35">
      <c r="A367" t="s">
        <v>1088</v>
      </c>
      <c r="C367">
        <v>1</v>
      </c>
      <c r="E367">
        <v>1</v>
      </c>
      <c r="F367">
        <f t="shared" si="5"/>
        <v>1</v>
      </c>
    </row>
    <row r="368" spans="1:6" x14ac:dyDescent="0.35">
      <c r="A368" t="s">
        <v>1132</v>
      </c>
      <c r="B368">
        <v>1</v>
      </c>
      <c r="D368">
        <v>1</v>
      </c>
      <c r="E368">
        <v>2</v>
      </c>
      <c r="F368">
        <f t="shared" si="5"/>
        <v>2</v>
      </c>
    </row>
    <row r="369" spans="1:6" x14ac:dyDescent="0.35">
      <c r="A369" t="s">
        <v>1082</v>
      </c>
      <c r="D369">
        <v>1</v>
      </c>
      <c r="E369">
        <v>1</v>
      </c>
      <c r="F369">
        <f t="shared" si="5"/>
        <v>1</v>
      </c>
    </row>
    <row r="370" spans="1:6" x14ac:dyDescent="0.35">
      <c r="A370" t="s">
        <v>189</v>
      </c>
      <c r="D370">
        <v>1</v>
      </c>
      <c r="E370">
        <v>1</v>
      </c>
      <c r="F370">
        <f t="shared" si="5"/>
        <v>1</v>
      </c>
    </row>
    <row r="371" spans="1:6" x14ac:dyDescent="0.35">
      <c r="A371" t="s">
        <v>239</v>
      </c>
      <c r="B371">
        <v>1</v>
      </c>
      <c r="C371">
        <v>2</v>
      </c>
      <c r="D371">
        <v>1</v>
      </c>
      <c r="E371">
        <v>4</v>
      </c>
      <c r="F371">
        <f t="shared" si="5"/>
        <v>3</v>
      </c>
    </row>
    <row r="372" spans="1:6" x14ac:dyDescent="0.35">
      <c r="A372" t="s">
        <v>247</v>
      </c>
      <c r="B372">
        <v>1</v>
      </c>
      <c r="D372">
        <v>1</v>
      </c>
      <c r="E372">
        <v>2</v>
      </c>
      <c r="F372">
        <f t="shared" si="5"/>
        <v>2</v>
      </c>
    </row>
    <row r="373" spans="1:6" x14ac:dyDescent="0.35">
      <c r="A373" t="s">
        <v>171</v>
      </c>
      <c r="B373">
        <v>1</v>
      </c>
      <c r="D373">
        <v>1</v>
      </c>
      <c r="E373">
        <v>2</v>
      </c>
      <c r="F373">
        <f t="shared" si="5"/>
        <v>2</v>
      </c>
    </row>
    <row r="374" spans="1:6" x14ac:dyDescent="0.35">
      <c r="A374" t="s">
        <v>165</v>
      </c>
      <c r="B374">
        <v>1</v>
      </c>
      <c r="C374">
        <v>1</v>
      </c>
      <c r="E374">
        <v>2</v>
      </c>
      <c r="F374">
        <f t="shared" si="5"/>
        <v>2</v>
      </c>
    </row>
    <row r="375" spans="1:6" x14ac:dyDescent="0.35">
      <c r="A375" t="s">
        <v>180</v>
      </c>
      <c r="C375">
        <v>1</v>
      </c>
      <c r="E375">
        <v>1</v>
      </c>
      <c r="F375">
        <f t="shared" si="5"/>
        <v>1</v>
      </c>
    </row>
    <row r="376" spans="1:6" x14ac:dyDescent="0.35">
      <c r="A376" t="s">
        <v>177</v>
      </c>
      <c r="D376">
        <v>1</v>
      </c>
      <c r="E376">
        <v>1</v>
      </c>
      <c r="F376">
        <f t="shared" si="5"/>
        <v>1</v>
      </c>
    </row>
    <row r="377" spans="1:6" x14ac:dyDescent="0.35">
      <c r="A377" t="s">
        <v>174</v>
      </c>
      <c r="B377">
        <v>1</v>
      </c>
      <c r="D377">
        <v>1</v>
      </c>
      <c r="E377">
        <v>2</v>
      </c>
      <c r="F377">
        <f t="shared" si="5"/>
        <v>2</v>
      </c>
    </row>
    <row r="378" spans="1:6" x14ac:dyDescent="0.35">
      <c r="A378" t="s">
        <v>159</v>
      </c>
      <c r="C378">
        <v>1</v>
      </c>
      <c r="E378">
        <v>1</v>
      </c>
      <c r="F378">
        <f t="shared" si="5"/>
        <v>1</v>
      </c>
    </row>
    <row r="379" spans="1:6" x14ac:dyDescent="0.35">
      <c r="A379" t="s">
        <v>198</v>
      </c>
      <c r="B379">
        <v>1</v>
      </c>
      <c r="E379">
        <v>1</v>
      </c>
      <c r="F379">
        <f t="shared" ref="F379:F442" si="6">IF(ISNUMBER($B379),1,0)+IF(ISNUMBER($C379),1,0)+IF(ISNUMBER($D379),1,0)</f>
        <v>1</v>
      </c>
    </row>
    <row r="380" spans="1:6" x14ac:dyDescent="0.35">
      <c r="A380" t="s">
        <v>4334</v>
      </c>
      <c r="C380">
        <v>1</v>
      </c>
      <c r="E380">
        <v>1</v>
      </c>
      <c r="F380">
        <f t="shared" si="6"/>
        <v>1</v>
      </c>
    </row>
    <row r="381" spans="1:6" x14ac:dyDescent="0.35">
      <c r="A381" t="s">
        <v>4333</v>
      </c>
      <c r="B381">
        <v>1</v>
      </c>
      <c r="E381">
        <v>1</v>
      </c>
      <c r="F381">
        <f t="shared" si="6"/>
        <v>1</v>
      </c>
    </row>
    <row r="382" spans="1:6" x14ac:dyDescent="0.35">
      <c r="A382" t="s">
        <v>4314</v>
      </c>
      <c r="C382">
        <v>1</v>
      </c>
      <c r="E382">
        <v>1</v>
      </c>
      <c r="F382">
        <f t="shared" si="6"/>
        <v>1</v>
      </c>
    </row>
    <row r="383" spans="1:6" x14ac:dyDescent="0.35">
      <c r="A383" t="s">
        <v>2303</v>
      </c>
      <c r="D383">
        <v>1</v>
      </c>
      <c r="E383">
        <v>1</v>
      </c>
      <c r="F383">
        <f t="shared" si="6"/>
        <v>1</v>
      </c>
    </row>
    <row r="384" spans="1:6" x14ac:dyDescent="0.35">
      <c r="A384" t="s">
        <v>2308</v>
      </c>
      <c r="B384">
        <v>1</v>
      </c>
      <c r="E384">
        <v>1</v>
      </c>
      <c r="F384">
        <f t="shared" si="6"/>
        <v>1</v>
      </c>
    </row>
    <row r="385" spans="1:6" x14ac:dyDescent="0.35">
      <c r="A385" t="s">
        <v>2351</v>
      </c>
      <c r="C385">
        <v>3</v>
      </c>
      <c r="E385">
        <v>3</v>
      </c>
      <c r="F385">
        <f t="shared" si="6"/>
        <v>1</v>
      </c>
    </row>
    <row r="386" spans="1:6" x14ac:dyDescent="0.35">
      <c r="A386" t="s">
        <v>2322</v>
      </c>
      <c r="C386">
        <v>1</v>
      </c>
      <c r="E386">
        <v>1</v>
      </c>
      <c r="F386">
        <f t="shared" si="6"/>
        <v>1</v>
      </c>
    </row>
    <row r="387" spans="1:6" x14ac:dyDescent="0.35">
      <c r="A387" t="s">
        <v>2373</v>
      </c>
      <c r="B387">
        <v>1</v>
      </c>
      <c r="E387">
        <v>1</v>
      </c>
      <c r="F387">
        <f t="shared" si="6"/>
        <v>1</v>
      </c>
    </row>
    <row r="388" spans="1:6" x14ac:dyDescent="0.35">
      <c r="A388" t="s">
        <v>1169</v>
      </c>
      <c r="C388">
        <v>1</v>
      </c>
      <c r="E388">
        <v>1</v>
      </c>
      <c r="F388">
        <f t="shared" si="6"/>
        <v>1</v>
      </c>
    </row>
    <row r="389" spans="1:6" x14ac:dyDescent="0.35">
      <c r="A389" t="s">
        <v>1186</v>
      </c>
      <c r="B389">
        <v>1</v>
      </c>
      <c r="E389">
        <v>1</v>
      </c>
      <c r="F389">
        <f t="shared" si="6"/>
        <v>1</v>
      </c>
    </row>
    <row r="390" spans="1:6" x14ac:dyDescent="0.35">
      <c r="A390" t="s">
        <v>1214</v>
      </c>
      <c r="C390">
        <v>1</v>
      </c>
      <c r="E390">
        <v>1</v>
      </c>
      <c r="F390">
        <f t="shared" si="6"/>
        <v>1</v>
      </c>
    </row>
    <row r="391" spans="1:6" x14ac:dyDescent="0.35">
      <c r="A391" t="s">
        <v>1255</v>
      </c>
      <c r="C391">
        <v>1</v>
      </c>
      <c r="E391">
        <v>1</v>
      </c>
      <c r="F391">
        <f t="shared" si="6"/>
        <v>1</v>
      </c>
    </row>
    <row r="392" spans="1:6" x14ac:dyDescent="0.35">
      <c r="A392" t="s">
        <v>1253</v>
      </c>
      <c r="C392">
        <v>1</v>
      </c>
      <c r="E392">
        <v>1</v>
      </c>
      <c r="F392">
        <f t="shared" si="6"/>
        <v>1</v>
      </c>
    </row>
    <row r="393" spans="1:6" x14ac:dyDescent="0.35">
      <c r="A393" t="s">
        <v>1251</v>
      </c>
      <c r="C393">
        <v>1</v>
      </c>
      <c r="E393">
        <v>1</v>
      </c>
      <c r="F393">
        <f t="shared" si="6"/>
        <v>1</v>
      </c>
    </row>
    <row r="394" spans="1:6" x14ac:dyDescent="0.35">
      <c r="A394" t="s">
        <v>1228</v>
      </c>
      <c r="B394">
        <v>1</v>
      </c>
      <c r="E394">
        <v>1</v>
      </c>
      <c r="F394">
        <f t="shared" si="6"/>
        <v>1</v>
      </c>
    </row>
    <row r="395" spans="1:6" x14ac:dyDescent="0.35">
      <c r="A395" t="s">
        <v>1248</v>
      </c>
      <c r="B395">
        <v>1</v>
      </c>
      <c r="D395">
        <v>1</v>
      </c>
      <c r="E395">
        <v>2</v>
      </c>
      <c r="F395">
        <f t="shared" si="6"/>
        <v>2</v>
      </c>
    </row>
    <row r="396" spans="1:6" x14ac:dyDescent="0.35">
      <c r="A396" t="s">
        <v>1245</v>
      </c>
      <c r="D396">
        <v>1</v>
      </c>
      <c r="E396">
        <v>1</v>
      </c>
      <c r="F396">
        <f t="shared" si="6"/>
        <v>1</v>
      </c>
    </row>
    <row r="397" spans="1:6" x14ac:dyDescent="0.35">
      <c r="A397" t="s">
        <v>1249</v>
      </c>
      <c r="C397">
        <v>1</v>
      </c>
      <c r="E397">
        <v>1</v>
      </c>
      <c r="F397">
        <f t="shared" si="6"/>
        <v>1</v>
      </c>
    </row>
    <row r="398" spans="1:6" x14ac:dyDescent="0.35">
      <c r="A398" t="s">
        <v>1261</v>
      </c>
      <c r="B398">
        <v>1</v>
      </c>
      <c r="C398">
        <v>1</v>
      </c>
      <c r="E398">
        <v>2</v>
      </c>
      <c r="F398">
        <f t="shared" si="6"/>
        <v>2</v>
      </c>
    </row>
    <row r="399" spans="1:6" x14ac:dyDescent="0.35">
      <c r="A399" t="s">
        <v>4201</v>
      </c>
      <c r="B399">
        <v>1</v>
      </c>
      <c r="E399">
        <v>1</v>
      </c>
      <c r="F399">
        <f t="shared" si="6"/>
        <v>1</v>
      </c>
    </row>
    <row r="400" spans="1:6" x14ac:dyDescent="0.35">
      <c r="A400" t="s">
        <v>4212</v>
      </c>
      <c r="C400">
        <v>1</v>
      </c>
      <c r="E400">
        <v>1</v>
      </c>
      <c r="F400">
        <f t="shared" si="6"/>
        <v>1</v>
      </c>
    </row>
    <row r="401" spans="1:6" x14ac:dyDescent="0.35">
      <c r="A401" t="s">
        <v>4217</v>
      </c>
      <c r="B401">
        <v>2</v>
      </c>
      <c r="D401">
        <v>1</v>
      </c>
      <c r="E401">
        <v>3</v>
      </c>
      <c r="F401">
        <f t="shared" si="6"/>
        <v>2</v>
      </c>
    </row>
    <row r="402" spans="1:6" x14ac:dyDescent="0.35">
      <c r="A402" t="s">
        <v>2527</v>
      </c>
      <c r="C402">
        <v>3</v>
      </c>
      <c r="E402">
        <v>3</v>
      </c>
      <c r="F402">
        <f t="shared" si="6"/>
        <v>1</v>
      </c>
    </row>
    <row r="403" spans="1:6" x14ac:dyDescent="0.35">
      <c r="A403" t="s">
        <v>2511</v>
      </c>
      <c r="B403">
        <v>1</v>
      </c>
      <c r="D403">
        <v>1</v>
      </c>
      <c r="E403">
        <v>2</v>
      </c>
      <c r="F403">
        <f t="shared" si="6"/>
        <v>2</v>
      </c>
    </row>
    <row r="404" spans="1:6" x14ac:dyDescent="0.35">
      <c r="A404" t="s">
        <v>2544</v>
      </c>
      <c r="B404">
        <v>1</v>
      </c>
      <c r="E404">
        <v>1</v>
      </c>
      <c r="F404">
        <f t="shared" si="6"/>
        <v>1</v>
      </c>
    </row>
    <row r="405" spans="1:6" x14ac:dyDescent="0.35">
      <c r="A405" t="s">
        <v>2537</v>
      </c>
      <c r="C405">
        <v>1</v>
      </c>
      <c r="E405">
        <v>1</v>
      </c>
      <c r="F405">
        <f t="shared" si="6"/>
        <v>1</v>
      </c>
    </row>
    <row r="406" spans="1:6" x14ac:dyDescent="0.35">
      <c r="A406" t="s">
        <v>2548</v>
      </c>
      <c r="C406">
        <v>1</v>
      </c>
      <c r="E406">
        <v>1</v>
      </c>
      <c r="F406">
        <f t="shared" si="6"/>
        <v>1</v>
      </c>
    </row>
    <row r="407" spans="1:6" x14ac:dyDescent="0.35">
      <c r="A407" t="s">
        <v>1435</v>
      </c>
      <c r="B407">
        <v>1</v>
      </c>
      <c r="E407">
        <v>1</v>
      </c>
      <c r="F407">
        <f t="shared" si="6"/>
        <v>1</v>
      </c>
    </row>
    <row r="408" spans="1:6" x14ac:dyDescent="0.35">
      <c r="A408" t="s">
        <v>4236</v>
      </c>
      <c r="C408">
        <v>1</v>
      </c>
      <c r="E408">
        <v>1</v>
      </c>
      <c r="F408">
        <f t="shared" si="6"/>
        <v>1</v>
      </c>
    </row>
    <row r="409" spans="1:6" x14ac:dyDescent="0.35">
      <c r="A409" t="s">
        <v>4237</v>
      </c>
      <c r="B409">
        <v>1</v>
      </c>
      <c r="E409">
        <v>1</v>
      </c>
      <c r="F409">
        <f t="shared" si="6"/>
        <v>1</v>
      </c>
    </row>
    <row r="410" spans="1:6" x14ac:dyDescent="0.35">
      <c r="A410" t="s">
        <v>4224</v>
      </c>
      <c r="C410">
        <v>1</v>
      </c>
      <c r="E410">
        <v>1</v>
      </c>
      <c r="F410">
        <f t="shared" si="6"/>
        <v>1</v>
      </c>
    </row>
    <row r="411" spans="1:6" x14ac:dyDescent="0.35">
      <c r="A411" t="s">
        <v>4241</v>
      </c>
      <c r="B411">
        <v>1</v>
      </c>
      <c r="D411">
        <v>1</v>
      </c>
      <c r="E411">
        <v>2</v>
      </c>
      <c r="F411">
        <f t="shared" si="6"/>
        <v>2</v>
      </c>
    </row>
    <row r="412" spans="1:6" x14ac:dyDescent="0.35">
      <c r="A412" t="s">
        <v>4180</v>
      </c>
      <c r="C412">
        <v>1</v>
      </c>
      <c r="E412">
        <v>1</v>
      </c>
      <c r="F412">
        <f t="shared" si="6"/>
        <v>1</v>
      </c>
    </row>
    <row r="413" spans="1:6" x14ac:dyDescent="0.35">
      <c r="A413" t="s">
        <v>4177</v>
      </c>
      <c r="B413">
        <v>1</v>
      </c>
      <c r="C413">
        <v>1</v>
      </c>
      <c r="D413">
        <v>1</v>
      </c>
      <c r="E413">
        <v>3</v>
      </c>
      <c r="F413">
        <f t="shared" si="6"/>
        <v>3</v>
      </c>
    </row>
    <row r="414" spans="1:6" x14ac:dyDescent="0.35">
      <c r="A414" t="s">
        <v>4186</v>
      </c>
      <c r="B414">
        <v>1</v>
      </c>
      <c r="E414">
        <v>1</v>
      </c>
      <c r="F414">
        <f t="shared" si="6"/>
        <v>1</v>
      </c>
    </row>
    <row r="415" spans="1:6" x14ac:dyDescent="0.35">
      <c r="A415" t="s">
        <v>4151</v>
      </c>
      <c r="C415">
        <v>1</v>
      </c>
      <c r="D415">
        <v>1</v>
      </c>
      <c r="E415">
        <v>2</v>
      </c>
      <c r="F415">
        <f t="shared" si="6"/>
        <v>2</v>
      </c>
    </row>
    <row r="416" spans="1:6" x14ac:dyDescent="0.35">
      <c r="A416" t="s">
        <v>4147</v>
      </c>
      <c r="B416">
        <v>1</v>
      </c>
      <c r="C416">
        <v>1</v>
      </c>
      <c r="E416">
        <v>2</v>
      </c>
      <c r="F416">
        <f t="shared" si="6"/>
        <v>2</v>
      </c>
    </row>
    <row r="417" spans="1:6" x14ac:dyDescent="0.35">
      <c r="A417" t="s">
        <v>4194</v>
      </c>
      <c r="C417">
        <v>1</v>
      </c>
      <c r="E417">
        <v>1</v>
      </c>
      <c r="F417">
        <f t="shared" si="6"/>
        <v>1</v>
      </c>
    </row>
    <row r="418" spans="1:6" x14ac:dyDescent="0.35">
      <c r="A418" t="s">
        <v>4166</v>
      </c>
      <c r="B418">
        <v>1</v>
      </c>
      <c r="C418">
        <v>1</v>
      </c>
      <c r="E418">
        <v>2</v>
      </c>
      <c r="F418">
        <f t="shared" si="6"/>
        <v>2</v>
      </c>
    </row>
    <row r="419" spans="1:6" x14ac:dyDescent="0.35">
      <c r="A419" t="s">
        <v>1056</v>
      </c>
      <c r="D419">
        <v>2</v>
      </c>
      <c r="E419">
        <v>2</v>
      </c>
      <c r="F419">
        <f t="shared" si="6"/>
        <v>1</v>
      </c>
    </row>
    <row r="420" spans="1:6" x14ac:dyDescent="0.35">
      <c r="A420" t="s">
        <v>1064</v>
      </c>
      <c r="C420">
        <v>1</v>
      </c>
      <c r="E420">
        <v>1</v>
      </c>
      <c r="F420">
        <f t="shared" si="6"/>
        <v>1</v>
      </c>
    </row>
    <row r="421" spans="1:6" x14ac:dyDescent="0.35">
      <c r="A421" t="s">
        <v>1062</v>
      </c>
      <c r="D421">
        <v>1</v>
      </c>
      <c r="E421">
        <v>1</v>
      </c>
      <c r="F421">
        <f t="shared" si="6"/>
        <v>1</v>
      </c>
    </row>
    <row r="422" spans="1:6" x14ac:dyDescent="0.35">
      <c r="A422" t="s">
        <v>459</v>
      </c>
      <c r="D422">
        <v>1</v>
      </c>
      <c r="E422">
        <v>1</v>
      </c>
      <c r="F422">
        <f t="shared" si="6"/>
        <v>1</v>
      </c>
    </row>
    <row r="423" spans="1:6" x14ac:dyDescent="0.35">
      <c r="A423" t="s">
        <v>451</v>
      </c>
      <c r="D423">
        <v>1</v>
      </c>
      <c r="E423">
        <v>1</v>
      </c>
      <c r="F423">
        <f t="shared" si="6"/>
        <v>1</v>
      </c>
    </row>
    <row r="424" spans="1:6" x14ac:dyDescent="0.35">
      <c r="A424" t="s">
        <v>461</v>
      </c>
      <c r="C424">
        <v>3</v>
      </c>
      <c r="D424">
        <v>1</v>
      </c>
      <c r="E424">
        <v>4</v>
      </c>
      <c r="F424">
        <f t="shared" si="6"/>
        <v>2</v>
      </c>
    </row>
    <row r="425" spans="1:6" x14ac:dyDescent="0.35">
      <c r="A425" t="s">
        <v>460</v>
      </c>
      <c r="B425">
        <v>1</v>
      </c>
      <c r="D425">
        <v>1</v>
      </c>
      <c r="E425">
        <v>2</v>
      </c>
      <c r="F425">
        <f t="shared" si="6"/>
        <v>2</v>
      </c>
    </row>
    <row r="426" spans="1:6" x14ac:dyDescent="0.35">
      <c r="A426" t="s">
        <v>462</v>
      </c>
      <c r="D426">
        <v>1</v>
      </c>
      <c r="E426">
        <v>1</v>
      </c>
      <c r="F426">
        <f t="shared" si="6"/>
        <v>1</v>
      </c>
    </row>
    <row r="427" spans="1:6" x14ac:dyDescent="0.35">
      <c r="A427" t="s">
        <v>470</v>
      </c>
      <c r="C427">
        <v>1</v>
      </c>
      <c r="E427">
        <v>1</v>
      </c>
      <c r="F427">
        <f t="shared" si="6"/>
        <v>1</v>
      </c>
    </row>
    <row r="428" spans="1:6" x14ac:dyDescent="0.35">
      <c r="A428" t="s">
        <v>464</v>
      </c>
      <c r="B428">
        <v>1</v>
      </c>
      <c r="C428">
        <v>1</v>
      </c>
      <c r="D428">
        <v>1</v>
      </c>
      <c r="E428">
        <v>3</v>
      </c>
      <c r="F428">
        <f t="shared" si="6"/>
        <v>3</v>
      </c>
    </row>
    <row r="429" spans="1:6" x14ac:dyDescent="0.35">
      <c r="A429" t="s">
        <v>506</v>
      </c>
      <c r="B429">
        <v>1</v>
      </c>
      <c r="C429">
        <v>1</v>
      </c>
      <c r="D429">
        <v>1</v>
      </c>
      <c r="E429">
        <v>3</v>
      </c>
      <c r="F429">
        <f t="shared" si="6"/>
        <v>3</v>
      </c>
    </row>
    <row r="430" spans="1:6" x14ac:dyDescent="0.35">
      <c r="A430" t="s">
        <v>505</v>
      </c>
      <c r="C430">
        <v>2</v>
      </c>
      <c r="D430">
        <v>1</v>
      </c>
      <c r="E430">
        <v>3</v>
      </c>
      <c r="F430">
        <f t="shared" si="6"/>
        <v>2</v>
      </c>
    </row>
    <row r="431" spans="1:6" x14ac:dyDescent="0.35">
      <c r="A431" t="s">
        <v>422</v>
      </c>
      <c r="D431">
        <v>1</v>
      </c>
      <c r="E431">
        <v>1</v>
      </c>
      <c r="F431">
        <f t="shared" si="6"/>
        <v>1</v>
      </c>
    </row>
    <row r="432" spans="1:6" x14ac:dyDescent="0.35">
      <c r="A432" t="s">
        <v>416</v>
      </c>
      <c r="C432">
        <v>1</v>
      </c>
      <c r="D432">
        <v>1</v>
      </c>
      <c r="E432">
        <v>2</v>
      </c>
      <c r="F432">
        <f t="shared" si="6"/>
        <v>2</v>
      </c>
    </row>
    <row r="433" spans="1:6" x14ac:dyDescent="0.35">
      <c r="A433" t="s">
        <v>426</v>
      </c>
      <c r="B433">
        <v>1</v>
      </c>
      <c r="D433">
        <v>1</v>
      </c>
      <c r="E433">
        <v>2</v>
      </c>
      <c r="F433">
        <f t="shared" si="6"/>
        <v>2</v>
      </c>
    </row>
    <row r="434" spans="1:6" x14ac:dyDescent="0.35">
      <c r="A434" t="s">
        <v>412</v>
      </c>
      <c r="B434">
        <v>1</v>
      </c>
      <c r="C434">
        <v>1</v>
      </c>
      <c r="D434">
        <v>1</v>
      </c>
      <c r="E434">
        <v>3</v>
      </c>
      <c r="F434">
        <f t="shared" si="6"/>
        <v>3</v>
      </c>
    </row>
    <row r="435" spans="1:6" x14ac:dyDescent="0.35">
      <c r="A435" t="s">
        <v>423</v>
      </c>
      <c r="B435">
        <v>1</v>
      </c>
      <c r="C435">
        <v>2</v>
      </c>
      <c r="D435">
        <v>1</v>
      </c>
      <c r="E435">
        <v>4</v>
      </c>
      <c r="F435">
        <f t="shared" si="6"/>
        <v>3</v>
      </c>
    </row>
    <row r="436" spans="1:6" x14ac:dyDescent="0.35">
      <c r="A436" t="s">
        <v>415</v>
      </c>
      <c r="D436">
        <v>1</v>
      </c>
      <c r="E436">
        <v>1</v>
      </c>
      <c r="F436">
        <f t="shared" si="6"/>
        <v>1</v>
      </c>
    </row>
    <row r="437" spans="1:6" x14ac:dyDescent="0.35">
      <c r="A437" t="s">
        <v>847</v>
      </c>
      <c r="B437">
        <v>1</v>
      </c>
      <c r="C437">
        <v>1</v>
      </c>
      <c r="E437">
        <v>2</v>
      </c>
      <c r="F437">
        <f t="shared" si="6"/>
        <v>2</v>
      </c>
    </row>
    <row r="438" spans="1:6" x14ac:dyDescent="0.35">
      <c r="A438" t="s">
        <v>841</v>
      </c>
      <c r="B438">
        <v>1</v>
      </c>
      <c r="C438">
        <v>1</v>
      </c>
      <c r="D438">
        <v>1</v>
      </c>
      <c r="E438">
        <v>3</v>
      </c>
      <c r="F438">
        <f t="shared" si="6"/>
        <v>3</v>
      </c>
    </row>
    <row r="439" spans="1:6" x14ac:dyDescent="0.35">
      <c r="A439" t="s">
        <v>853</v>
      </c>
      <c r="C439">
        <v>1</v>
      </c>
      <c r="E439">
        <v>1</v>
      </c>
      <c r="F439">
        <f t="shared" si="6"/>
        <v>1</v>
      </c>
    </row>
    <row r="440" spans="1:6" x14ac:dyDescent="0.35">
      <c r="A440" t="s">
        <v>857</v>
      </c>
      <c r="B440">
        <v>1</v>
      </c>
      <c r="C440">
        <v>1</v>
      </c>
      <c r="D440">
        <v>1</v>
      </c>
      <c r="E440">
        <v>3</v>
      </c>
      <c r="F440">
        <f t="shared" si="6"/>
        <v>3</v>
      </c>
    </row>
    <row r="441" spans="1:6" x14ac:dyDescent="0.35">
      <c r="A441" t="s">
        <v>392</v>
      </c>
      <c r="B441">
        <v>1</v>
      </c>
      <c r="C441">
        <v>1</v>
      </c>
      <c r="D441">
        <v>1</v>
      </c>
      <c r="E441">
        <v>3</v>
      </c>
      <c r="F441">
        <f t="shared" si="6"/>
        <v>3</v>
      </c>
    </row>
    <row r="442" spans="1:6" x14ac:dyDescent="0.35">
      <c r="A442" t="s">
        <v>397</v>
      </c>
      <c r="C442">
        <v>1</v>
      </c>
      <c r="E442">
        <v>1</v>
      </c>
      <c r="F442">
        <f t="shared" si="6"/>
        <v>1</v>
      </c>
    </row>
    <row r="443" spans="1:6" x14ac:dyDescent="0.35">
      <c r="A443" t="s">
        <v>400</v>
      </c>
      <c r="C443">
        <v>2</v>
      </c>
      <c r="D443">
        <v>1</v>
      </c>
      <c r="E443">
        <v>3</v>
      </c>
      <c r="F443">
        <f t="shared" ref="F443:F506" si="7">IF(ISNUMBER($B443),1,0)+IF(ISNUMBER($C443),1,0)+IF(ISNUMBER($D443),1,0)</f>
        <v>2</v>
      </c>
    </row>
    <row r="444" spans="1:6" x14ac:dyDescent="0.35">
      <c r="A444" t="s">
        <v>405</v>
      </c>
      <c r="C444">
        <v>1</v>
      </c>
      <c r="E444">
        <v>1</v>
      </c>
      <c r="F444">
        <f t="shared" si="7"/>
        <v>1</v>
      </c>
    </row>
    <row r="445" spans="1:6" x14ac:dyDescent="0.35">
      <c r="A445" t="s">
        <v>872</v>
      </c>
      <c r="B445">
        <v>1</v>
      </c>
      <c r="E445">
        <v>1</v>
      </c>
      <c r="F445">
        <f t="shared" si="7"/>
        <v>1</v>
      </c>
    </row>
    <row r="446" spans="1:6" x14ac:dyDescent="0.35">
      <c r="A446" t="s">
        <v>873</v>
      </c>
      <c r="B446">
        <v>1</v>
      </c>
      <c r="C446">
        <v>1</v>
      </c>
      <c r="D446">
        <v>1</v>
      </c>
      <c r="E446">
        <v>3</v>
      </c>
      <c r="F446">
        <f t="shared" si="7"/>
        <v>3</v>
      </c>
    </row>
    <row r="447" spans="1:6" x14ac:dyDescent="0.35">
      <c r="A447" t="s">
        <v>876</v>
      </c>
      <c r="C447">
        <v>1</v>
      </c>
      <c r="E447">
        <v>1</v>
      </c>
      <c r="F447">
        <f t="shared" si="7"/>
        <v>1</v>
      </c>
    </row>
    <row r="448" spans="1:6" x14ac:dyDescent="0.35">
      <c r="A448" t="s">
        <v>885</v>
      </c>
      <c r="C448">
        <v>1</v>
      </c>
      <c r="E448">
        <v>1</v>
      </c>
      <c r="F448">
        <f t="shared" si="7"/>
        <v>1</v>
      </c>
    </row>
    <row r="449" spans="1:6" x14ac:dyDescent="0.35">
      <c r="A449" t="s">
        <v>882</v>
      </c>
      <c r="C449">
        <v>1</v>
      </c>
      <c r="E449">
        <v>1</v>
      </c>
      <c r="F449">
        <f t="shared" si="7"/>
        <v>1</v>
      </c>
    </row>
    <row r="450" spans="1:6" x14ac:dyDescent="0.35">
      <c r="A450" t="s">
        <v>883</v>
      </c>
      <c r="B450">
        <v>1</v>
      </c>
      <c r="D450">
        <v>1</v>
      </c>
      <c r="E450">
        <v>2</v>
      </c>
      <c r="F450">
        <f t="shared" si="7"/>
        <v>2</v>
      </c>
    </row>
    <row r="451" spans="1:6" x14ac:dyDescent="0.35">
      <c r="A451" t="s">
        <v>878</v>
      </c>
      <c r="D451">
        <v>1</v>
      </c>
      <c r="E451">
        <v>1</v>
      </c>
      <c r="F451">
        <f t="shared" si="7"/>
        <v>1</v>
      </c>
    </row>
    <row r="452" spans="1:6" x14ac:dyDescent="0.35">
      <c r="A452" t="s">
        <v>877</v>
      </c>
      <c r="B452">
        <v>1</v>
      </c>
      <c r="D452">
        <v>1</v>
      </c>
      <c r="E452">
        <v>2</v>
      </c>
      <c r="F452">
        <f t="shared" si="7"/>
        <v>2</v>
      </c>
    </row>
    <row r="453" spans="1:6" x14ac:dyDescent="0.35">
      <c r="A453" t="s">
        <v>892</v>
      </c>
      <c r="D453">
        <v>1</v>
      </c>
      <c r="E453">
        <v>1</v>
      </c>
      <c r="F453">
        <f t="shared" si="7"/>
        <v>1</v>
      </c>
    </row>
    <row r="454" spans="1:6" x14ac:dyDescent="0.35">
      <c r="A454" t="s">
        <v>350</v>
      </c>
      <c r="C454">
        <v>1</v>
      </c>
      <c r="D454">
        <v>1</v>
      </c>
      <c r="E454">
        <v>2</v>
      </c>
      <c r="F454">
        <f t="shared" si="7"/>
        <v>2</v>
      </c>
    </row>
    <row r="455" spans="1:6" x14ac:dyDescent="0.35">
      <c r="A455" t="s">
        <v>367</v>
      </c>
      <c r="C455">
        <v>1</v>
      </c>
      <c r="D455">
        <v>1</v>
      </c>
      <c r="E455">
        <v>2</v>
      </c>
      <c r="F455">
        <f t="shared" si="7"/>
        <v>2</v>
      </c>
    </row>
    <row r="456" spans="1:6" x14ac:dyDescent="0.35">
      <c r="A456" t="s">
        <v>387</v>
      </c>
      <c r="C456">
        <v>1</v>
      </c>
      <c r="E456">
        <v>1</v>
      </c>
      <c r="F456">
        <f t="shared" si="7"/>
        <v>1</v>
      </c>
    </row>
    <row r="457" spans="1:6" x14ac:dyDescent="0.35">
      <c r="A457" t="s">
        <v>361</v>
      </c>
      <c r="D457">
        <v>1</v>
      </c>
      <c r="E457">
        <v>1</v>
      </c>
      <c r="F457">
        <f t="shared" si="7"/>
        <v>1</v>
      </c>
    </row>
    <row r="458" spans="1:6" x14ac:dyDescent="0.35">
      <c r="A458" t="s">
        <v>364</v>
      </c>
      <c r="B458">
        <v>1</v>
      </c>
      <c r="D458">
        <v>1</v>
      </c>
      <c r="E458">
        <v>2</v>
      </c>
      <c r="F458">
        <f t="shared" si="7"/>
        <v>2</v>
      </c>
    </row>
    <row r="459" spans="1:6" x14ac:dyDescent="0.35">
      <c r="A459" t="s">
        <v>379</v>
      </c>
      <c r="C459">
        <v>2</v>
      </c>
      <c r="D459">
        <v>1</v>
      </c>
      <c r="E459">
        <v>3</v>
      </c>
      <c r="F459">
        <f t="shared" si="7"/>
        <v>2</v>
      </c>
    </row>
    <row r="460" spans="1:6" x14ac:dyDescent="0.35">
      <c r="A460" t="s">
        <v>373</v>
      </c>
      <c r="D460">
        <v>1</v>
      </c>
      <c r="E460">
        <v>1</v>
      </c>
      <c r="F460">
        <f t="shared" si="7"/>
        <v>1</v>
      </c>
    </row>
    <row r="461" spans="1:6" x14ac:dyDescent="0.35">
      <c r="A461" t="s">
        <v>376</v>
      </c>
      <c r="C461">
        <v>1</v>
      </c>
      <c r="E461">
        <v>1</v>
      </c>
      <c r="F461">
        <f t="shared" si="7"/>
        <v>1</v>
      </c>
    </row>
    <row r="462" spans="1:6" x14ac:dyDescent="0.35">
      <c r="A462" t="s">
        <v>342</v>
      </c>
      <c r="C462">
        <v>1</v>
      </c>
      <c r="E462">
        <v>1</v>
      </c>
      <c r="F462">
        <f t="shared" si="7"/>
        <v>1</v>
      </c>
    </row>
    <row r="463" spans="1:6" x14ac:dyDescent="0.35">
      <c r="A463" t="s">
        <v>489</v>
      </c>
      <c r="B463">
        <v>2</v>
      </c>
      <c r="C463">
        <v>1</v>
      </c>
      <c r="D463">
        <v>1</v>
      </c>
      <c r="E463">
        <v>4</v>
      </c>
      <c r="F463">
        <f t="shared" si="7"/>
        <v>3</v>
      </c>
    </row>
    <row r="464" spans="1:6" x14ac:dyDescent="0.35">
      <c r="A464" t="s">
        <v>484</v>
      </c>
      <c r="D464">
        <v>1</v>
      </c>
      <c r="E464">
        <v>1</v>
      </c>
      <c r="F464">
        <f t="shared" si="7"/>
        <v>1</v>
      </c>
    </row>
    <row r="465" spans="1:6" x14ac:dyDescent="0.35">
      <c r="A465" t="s">
        <v>499</v>
      </c>
      <c r="B465">
        <v>1</v>
      </c>
      <c r="C465">
        <v>1</v>
      </c>
      <c r="D465">
        <v>1</v>
      </c>
      <c r="E465">
        <v>3</v>
      </c>
      <c r="F465">
        <f t="shared" si="7"/>
        <v>3</v>
      </c>
    </row>
    <row r="466" spans="1:6" x14ac:dyDescent="0.35">
      <c r="A466" t="s">
        <v>492</v>
      </c>
      <c r="B466">
        <v>1</v>
      </c>
      <c r="E466">
        <v>1</v>
      </c>
      <c r="F466">
        <f t="shared" si="7"/>
        <v>1</v>
      </c>
    </row>
    <row r="467" spans="1:6" x14ac:dyDescent="0.35">
      <c r="A467" t="s">
        <v>476</v>
      </c>
      <c r="C467">
        <v>2</v>
      </c>
      <c r="D467">
        <v>1</v>
      </c>
      <c r="E467">
        <v>3</v>
      </c>
      <c r="F467">
        <f t="shared" si="7"/>
        <v>2</v>
      </c>
    </row>
    <row r="468" spans="1:6" x14ac:dyDescent="0.35">
      <c r="A468" t="s">
        <v>472</v>
      </c>
      <c r="D468">
        <v>1</v>
      </c>
      <c r="E468">
        <v>1</v>
      </c>
      <c r="F468">
        <f t="shared" si="7"/>
        <v>1</v>
      </c>
    </row>
    <row r="469" spans="1:6" x14ac:dyDescent="0.35">
      <c r="A469" t="s">
        <v>475</v>
      </c>
      <c r="B469">
        <v>1</v>
      </c>
      <c r="D469">
        <v>1</v>
      </c>
      <c r="E469">
        <v>2</v>
      </c>
      <c r="F469">
        <f t="shared" si="7"/>
        <v>2</v>
      </c>
    </row>
    <row r="470" spans="1:6" x14ac:dyDescent="0.35">
      <c r="A470" t="s">
        <v>833</v>
      </c>
      <c r="D470">
        <v>1</v>
      </c>
      <c r="E470">
        <v>1</v>
      </c>
      <c r="F470">
        <f t="shared" si="7"/>
        <v>1</v>
      </c>
    </row>
    <row r="471" spans="1:6" x14ac:dyDescent="0.35">
      <c r="A471" t="s">
        <v>835</v>
      </c>
      <c r="C471">
        <v>1</v>
      </c>
      <c r="E471">
        <v>1</v>
      </c>
      <c r="F471">
        <f t="shared" si="7"/>
        <v>1</v>
      </c>
    </row>
    <row r="472" spans="1:6" x14ac:dyDescent="0.35">
      <c r="A472" t="s">
        <v>836</v>
      </c>
      <c r="D472">
        <v>1</v>
      </c>
      <c r="E472">
        <v>1</v>
      </c>
      <c r="F472">
        <f t="shared" si="7"/>
        <v>1</v>
      </c>
    </row>
    <row r="473" spans="1:6" x14ac:dyDescent="0.35">
      <c r="A473" t="s">
        <v>823</v>
      </c>
      <c r="C473">
        <v>1</v>
      </c>
      <c r="E473">
        <v>1</v>
      </c>
      <c r="F473">
        <f t="shared" si="7"/>
        <v>1</v>
      </c>
    </row>
    <row r="474" spans="1:6" x14ac:dyDescent="0.35">
      <c r="A474" t="s">
        <v>826</v>
      </c>
      <c r="B474">
        <v>1</v>
      </c>
      <c r="C474">
        <v>1</v>
      </c>
      <c r="D474">
        <v>1</v>
      </c>
      <c r="E474">
        <v>3</v>
      </c>
      <c r="F474">
        <f t="shared" si="7"/>
        <v>3</v>
      </c>
    </row>
    <row r="475" spans="1:6" x14ac:dyDescent="0.35">
      <c r="A475" t="s">
        <v>829</v>
      </c>
      <c r="D475">
        <v>1</v>
      </c>
      <c r="E475">
        <v>1</v>
      </c>
      <c r="F475">
        <f t="shared" si="7"/>
        <v>1</v>
      </c>
    </row>
    <row r="476" spans="1:6" x14ac:dyDescent="0.35">
      <c r="A476" t="s">
        <v>837</v>
      </c>
      <c r="C476">
        <v>1</v>
      </c>
      <c r="E476">
        <v>1</v>
      </c>
      <c r="F476">
        <f t="shared" si="7"/>
        <v>1</v>
      </c>
    </row>
    <row r="477" spans="1:6" x14ac:dyDescent="0.35">
      <c r="A477" t="s">
        <v>817</v>
      </c>
      <c r="C477">
        <v>1</v>
      </c>
      <c r="E477">
        <v>1</v>
      </c>
      <c r="F477">
        <f t="shared" si="7"/>
        <v>1</v>
      </c>
    </row>
    <row r="478" spans="1:6" x14ac:dyDescent="0.35">
      <c r="A478" t="s">
        <v>811</v>
      </c>
      <c r="C478">
        <v>1</v>
      </c>
      <c r="D478">
        <v>1</v>
      </c>
      <c r="E478">
        <v>2</v>
      </c>
      <c r="F478">
        <f t="shared" si="7"/>
        <v>2</v>
      </c>
    </row>
    <row r="479" spans="1:6" x14ac:dyDescent="0.35">
      <c r="A479" t="s">
        <v>812</v>
      </c>
      <c r="C479">
        <v>2</v>
      </c>
      <c r="E479">
        <v>2</v>
      </c>
      <c r="F479">
        <f t="shared" si="7"/>
        <v>1</v>
      </c>
    </row>
    <row r="480" spans="1:6" x14ac:dyDescent="0.35">
      <c r="A480" t="s">
        <v>435</v>
      </c>
      <c r="B480">
        <v>1</v>
      </c>
      <c r="C480">
        <v>1</v>
      </c>
      <c r="D480">
        <v>1</v>
      </c>
      <c r="E480">
        <v>3</v>
      </c>
      <c r="F480">
        <f t="shared" si="7"/>
        <v>3</v>
      </c>
    </row>
    <row r="481" spans="1:6" x14ac:dyDescent="0.35">
      <c r="A481" t="s">
        <v>434</v>
      </c>
      <c r="B481">
        <v>1</v>
      </c>
      <c r="D481">
        <v>1</v>
      </c>
      <c r="E481">
        <v>2</v>
      </c>
      <c r="F481">
        <f t="shared" si="7"/>
        <v>2</v>
      </c>
    </row>
    <row r="482" spans="1:6" x14ac:dyDescent="0.35">
      <c r="A482" t="s">
        <v>438</v>
      </c>
      <c r="C482">
        <v>1</v>
      </c>
      <c r="D482">
        <v>1</v>
      </c>
      <c r="E482">
        <v>2</v>
      </c>
      <c r="F482">
        <f t="shared" si="7"/>
        <v>2</v>
      </c>
    </row>
    <row r="483" spans="1:6" x14ac:dyDescent="0.35">
      <c r="A483" t="s">
        <v>433</v>
      </c>
      <c r="D483">
        <v>1</v>
      </c>
      <c r="E483">
        <v>1</v>
      </c>
      <c r="F483">
        <f t="shared" si="7"/>
        <v>1</v>
      </c>
    </row>
    <row r="484" spans="1:6" x14ac:dyDescent="0.35">
      <c r="A484" t="s">
        <v>444</v>
      </c>
      <c r="C484">
        <v>1</v>
      </c>
      <c r="E484">
        <v>1</v>
      </c>
      <c r="F484">
        <f t="shared" si="7"/>
        <v>1</v>
      </c>
    </row>
    <row r="485" spans="1:6" x14ac:dyDescent="0.35">
      <c r="A485" t="s">
        <v>938</v>
      </c>
      <c r="C485">
        <v>1</v>
      </c>
      <c r="E485">
        <v>1</v>
      </c>
      <c r="F485">
        <f t="shared" si="7"/>
        <v>1</v>
      </c>
    </row>
    <row r="486" spans="1:6" x14ac:dyDescent="0.35">
      <c r="A486" t="s">
        <v>943</v>
      </c>
      <c r="C486">
        <v>1</v>
      </c>
      <c r="E486">
        <v>1</v>
      </c>
      <c r="F486">
        <f t="shared" si="7"/>
        <v>1</v>
      </c>
    </row>
    <row r="487" spans="1:6" x14ac:dyDescent="0.35">
      <c r="A487" t="s">
        <v>961</v>
      </c>
      <c r="C487">
        <v>1</v>
      </c>
      <c r="D487">
        <v>1</v>
      </c>
      <c r="E487">
        <v>2</v>
      </c>
      <c r="F487">
        <f t="shared" si="7"/>
        <v>2</v>
      </c>
    </row>
    <row r="488" spans="1:6" x14ac:dyDescent="0.35">
      <c r="A488" t="s">
        <v>977</v>
      </c>
      <c r="B488">
        <v>1</v>
      </c>
      <c r="D488">
        <v>1</v>
      </c>
      <c r="E488">
        <v>2</v>
      </c>
      <c r="F488">
        <f t="shared" si="7"/>
        <v>2</v>
      </c>
    </row>
    <row r="489" spans="1:6" x14ac:dyDescent="0.35">
      <c r="A489" t="s">
        <v>920</v>
      </c>
      <c r="C489">
        <v>1</v>
      </c>
      <c r="E489">
        <v>1</v>
      </c>
      <c r="F489">
        <f t="shared" si="7"/>
        <v>1</v>
      </c>
    </row>
    <row r="490" spans="1:6" x14ac:dyDescent="0.35">
      <c r="A490" t="s">
        <v>908</v>
      </c>
      <c r="C490">
        <v>1</v>
      </c>
      <c r="D490">
        <v>1</v>
      </c>
      <c r="E490">
        <v>2</v>
      </c>
      <c r="F490">
        <f t="shared" si="7"/>
        <v>2</v>
      </c>
    </row>
    <row r="491" spans="1:6" x14ac:dyDescent="0.35">
      <c r="A491" t="s">
        <v>928</v>
      </c>
      <c r="C491">
        <v>1</v>
      </c>
      <c r="E491">
        <v>1</v>
      </c>
      <c r="F491">
        <f t="shared" si="7"/>
        <v>1</v>
      </c>
    </row>
    <row r="492" spans="1:6" x14ac:dyDescent="0.35">
      <c r="A492" t="s">
        <v>3519</v>
      </c>
      <c r="B492">
        <v>1</v>
      </c>
      <c r="C492">
        <v>1</v>
      </c>
      <c r="D492">
        <v>1</v>
      </c>
      <c r="E492">
        <v>3</v>
      </c>
      <c r="F492">
        <f t="shared" si="7"/>
        <v>3</v>
      </c>
    </row>
    <row r="493" spans="1:6" x14ac:dyDescent="0.35">
      <c r="A493" t="s">
        <v>3529</v>
      </c>
      <c r="B493">
        <v>1</v>
      </c>
      <c r="D493">
        <v>1</v>
      </c>
      <c r="E493">
        <v>2</v>
      </c>
      <c r="F493">
        <f t="shared" si="7"/>
        <v>2</v>
      </c>
    </row>
    <row r="494" spans="1:6" x14ac:dyDescent="0.35">
      <c r="A494" t="s">
        <v>3524</v>
      </c>
      <c r="B494">
        <v>1</v>
      </c>
      <c r="D494">
        <v>1</v>
      </c>
      <c r="E494">
        <v>2</v>
      </c>
      <c r="F494">
        <f t="shared" si="7"/>
        <v>2</v>
      </c>
    </row>
    <row r="495" spans="1:6" x14ac:dyDescent="0.35">
      <c r="A495" t="s">
        <v>3526</v>
      </c>
      <c r="C495">
        <v>2</v>
      </c>
      <c r="E495">
        <v>2</v>
      </c>
      <c r="F495">
        <f t="shared" si="7"/>
        <v>1</v>
      </c>
    </row>
    <row r="496" spans="1:6" x14ac:dyDescent="0.35">
      <c r="A496" t="s">
        <v>3541</v>
      </c>
      <c r="C496">
        <v>1</v>
      </c>
      <c r="D496">
        <v>1</v>
      </c>
      <c r="E496">
        <v>2</v>
      </c>
      <c r="F496">
        <f t="shared" si="7"/>
        <v>2</v>
      </c>
    </row>
    <row r="497" spans="1:6" x14ac:dyDescent="0.35">
      <c r="A497" t="s">
        <v>3538</v>
      </c>
      <c r="B497">
        <v>1</v>
      </c>
      <c r="C497">
        <v>1</v>
      </c>
      <c r="D497">
        <v>1</v>
      </c>
      <c r="E497">
        <v>3</v>
      </c>
      <c r="F497">
        <f t="shared" si="7"/>
        <v>3</v>
      </c>
    </row>
    <row r="498" spans="1:6" x14ac:dyDescent="0.35">
      <c r="A498" t="s">
        <v>3533</v>
      </c>
      <c r="B498">
        <v>1</v>
      </c>
      <c r="C498">
        <v>2</v>
      </c>
      <c r="D498">
        <v>1</v>
      </c>
      <c r="E498">
        <v>4</v>
      </c>
      <c r="F498">
        <f t="shared" si="7"/>
        <v>3</v>
      </c>
    </row>
    <row r="499" spans="1:6" x14ac:dyDescent="0.35">
      <c r="A499" t="s">
        <v>3513</v>
      </c>
      <c r="C499">
        <v>1</v>
      </c>
      <c r="E499">
        <v>1</v>
      </c>
      <c r="F499">
        <f t="shared" si="7"/>
        <v>1</v>
      </c>
    </row>
    <row r="500" spans="1:6" x14ac:dyDescent="0.35">
      <c r="A500" t="s">
        <v>3509</v>
      </c>
      <c r="B500">
        <v>2</v>
      </c>
      <c r="C500">
        <v>1</v>
      </c>
      <c r="D500">
        <v>1</v>
      </c>
      <c r="E500">
        <v>4</v>
      </c>
      <c r="F500">
        <f t="shared" si="7"/>
        <v>3</v>
      </c>
    </row>
    <row r="501" spans="1:6" x14ac:dyDescent="0.35">
      <c r="A501" t="s">
        <v>3510</v>
      </c>
      <c r="D501">
        <v>1</v>
      </c>
      <c r="E501">
        <v>1</v>
      </c>
      <c r="F501">
        <f t="shared" si="7"/>
        <v>1</v>
      </c>
    </row>
    <row r="502" spans="1:6" x14ac:dyDescent="0.35">
      <c r="A502" t="s">
        <v>3504</v>
      </c>
      <c r="B502">
        <v>1</v>
      </c>
      <c r="C502">
        <v>1</v>
      </c>
      <c r="D502">
        <v>2</v>
      </c>
      <c r="E502">
        <v>4</v>
      </c>
      <c r="F502">
        <f t="shared" si="7"/>
        <v>3</v>
      </c>
    </row>
    <row r="503" spans="1:6" x14ac:dyDescent="0.35">
      <c r="A503" t="s">
        <v>3511</v>
      </c>
      <c r="D503">
        <v>1</v>
      </c>
      <c r="E503">
        <v>1</v>
      </c>
      <c r="F503">
        <f t="shared" si="7"/>
        <v>1</v>
      </c>
    </row>
    <row r="504" spans="1:6" x14ac:dyDescent="0.35">
      <c r="A504" t="s">
        <v>3547</v>
      </c>
      <c r="B504">
        <v>1</v>
      </c>
      <c r="C504">
        <v>1</v>
      </c>
      <c r="D504">
        <v>1</v>
      </c>
      <c r="E504">
        <v>3</v>
      </c>
      <c r="F504">
        <f t="shared" si="7"/>
        <v>3</v>
      </c>
    </row>
    <row r="505" spans="1:6" x14ac:dyDescent="0.35">
      <c r="A505" t="s">
        <v>3548</v>
      </c>
      <c r="B505">
        <v>1</v>
      </c>
      <c r="C505">
        <v>1</v>
      </c>
      <c r="D505">
        <v>1</v>
      </c>
      <c r="E505">
        <v>3</v>
      </c>
      <c r="F505">
        <f t="shared" si="7"/>
        <v>3</v>
      </c>
    </row>
    <row r="506" spans="1:6" x14ac:dyDescent="0.35">
      <c r="A506" t="s">
        <v>3553</v>
      </c>
      <c r="B506">
        <v>2</v>
      </c>
      <c r="C506">
        <v>1</v>
      </c>
      <c r="E506">
        <v>3</v>
      </c>
      <c r="F506">
        <f t="shared" si="7"/>
        <v>2</v>
      </c>
    </row>
    <row r="507" spans="1:6" x14ac:dyDescent="0.35">
      <c r="A507" t="s">
        <v>3544</v>
      </c>
      <c r="B507">
        <v>2</v>
      </c>
      <c r="C507">
        <v>1</v>
      </c>
      <c r="D507">
        <v>1</v>
      </c>
      <c r="E507">
        <v>4</v>
      </c>
      <c r="F507">
        <f t="shared" ref="F507:F561" si="8">IF(ISNUMBER($B507),1,0)+IF(ISNUMBER($C507),1,0)+IF(ISNUMBER($D507),1,0)</f>
        <v>3</v>
      </c>
    </row>
    <row r="508" spans="1:6" x14ac:dyDescent="0.35">
      <c r="A508" t="s">
        <v>3546</v>
      </c>
      <c r="B508">
        <v>1</v>
      </c>
      <c r="E508">
        <v>1</v>
      </c>
      <c r="F508">
        <f t="shared" si="8"/>
        <v>1</v>
      </c>
    </row>
    <row r="509" spans="1:6" x14ac:dyDescent="0.35">
      <c r="A509" t="s">
        <v>3432</v>
      </c>
      <c r="B509">
        <v>1</v>
      </c>
      <c r="C509">
        <v>1</v>
      </c>
      <c r="D509">
        <v>1</v>
      </c>
      <c r="E509">
        <v>3</v>
      </c>
      <c r="F509">
        <f t="shared" si="8"/>
        <v>3</v>
      </c>
    </row>
    <row r="510" spans="1:6" x14ac:dyDescent="0.35">
      <c r="A510" t="s">
        <v>3434</v>
      </c>
      <c r="C510">
        <v>1</v>
      </c>
      <c r="E510">
        <v>1</v>
      </c>
      <c r="F510">
        <f t="shared" si="8"/>
        <v>1</v>
      </c>
    </row>
    <row r="511" spans="1:6" x14ac:dyDescent="0.35">
      <c r="A511" t="s">
        <v>3441</v>
      </c>
      <c r="C511">
        <v>1</v>
      </c>
      <c r="E511">
        <v>1</v>
      </c>
      <c r="F511">
        <f t="shared" si="8"/>
        <v>1</v>
      </c>
    </row>
    <row r="512" spans="1:6" x14ac:dyDescent="0.35">
      <c r="A512" t="s">
        <v>3452</v>
      </c>
      <c r="B512">
        <v>1</v>
      </c>
      <c r="C512">
        <v>1</v>
      </c>
      <c r="D512">
        <v>1</v>
      </c>
      <c r="E512">
        <v>3</v>
      </c>
      <c r="F512">
        <f t="shared" si="8"/>
        <v>3</v>
      </c>
    </row>
    <row r="513" spans="1:6" x14ac:dyDescent="0.35">
      <c r="A513" t="s">
        <v>3444</v>
      </c>
      <c r="B513">
        <v>1</v>
      </c>
      <c r="C513">
        <v>1</v>
      </c>
      <c r="D513">
        <v>1</v>
      </c>
      <c r="E513">
        <v>3</v>
      </c>
      <c r="F513">
        <f t="shared" si="8"/>
        <v>3</v>
      </c>
    </row>
    <row r="514" spans="1:6" x14ac:dyDescent="0.35">
      <c r="A514" t="s">
        <v>3427</v>
      </c>
      <c r="B514">
        <v>2</v>
      </c>
      <c r="C514">
        <v>1</v>
      </c>
      <c r="D514">
        <v>1</v>
      </c>
      <c r="E514">
        <v>4</v>
      </c>
      <c r="F514">
        <f t="shared" si="8"/>
        <v>3</v>
      </c>
    </row>
    <row r="515" spans="1:6" x14ac:dyDescent="0.35">
      <c r="A515" t="s">
        <v>3424</v>
      </c>
      <c r="C515">
        <v>1</v>
      </c>
      <c r="E515">
        <v>1</v>
      </c>
      <c r="F515">
        <f t="shared" si="8"/>
        <v>1</v>
      </c>
    </row>
    <row r="516" spans="1:6" x14ac:dyDescent="0.35">
      <c r="A516" t="s">
        <v>3486</v>
      </c>
      <c r="B516">
        <v>1</v>
      </c>
      <c r="C516">
        <v>1</v>
      </c>
      <c r="D516">
        <v>1</v>
      </c>
      <c r="E516">
        <v>3</v>
      </c>
      <c r="F516">
        <f t="shared" si="8"/>
        <v>3</v>
      </c>
    </row>
    <row r="517" spans="1:6" x14ac:dyDescent="0.35">
      <c r="A517" t="s">
        <v>3487</v>
      </c>
      <c r="B517">
        <v>1</v>
      </c>
      <c r="C517">
        <v>1</v>
      </c>
      <c r="D517">
        <v>1</v>
      </c>
      <c r="E517">
        <v>3</v>
      </c>
      <c r="F517">
        <f t="shared" si="8"/>
        <v>3</v>
      </c>
    </row>
    <row r="518" spans="1:6" x14ac:dyDescent="0.35">
      <c r="A518" t="s">
        <v>3492</v>
      </c>
      <c r="B518">
        <v>1</v>
      </c>
      <c r="C518">
        <v>1</v>
      </c>
      <c r="D518">
        <v>1</v>
      </c>
      <c r="E518">
        <v>3</v>
      </c>
      <c r="F518">
        <f t="shared" si="8"/>
        <v>3</v>
      </c>
    </row>
    <row r="519" spans="1:6" x14ac:dyDescent="0.35">
      <c r="A519" t="s">
        <v>3481</v>
      </c>
      <c r="B519">
        <v>1</v>
      </c>
      <c r="E519">
        <v>1</v>
      </c>
      <c r="F519">
        <f t="shared" si="8"/>
        <v>1</v>
      </c>
    </row>
    <row r="520" spans="1:6" x14ac:dyDescent="0.35">
      <c r="A520" t="s">
        <v>3497</v>
      </c>
      <c r="D520">
        <v>2</v>
      </c>
      <c r="E520">
        <v>2</v>
      </c>
      <c r="F520">
        <f t="shared" si="8"/>
        <v>1</v>
      </c>
    </row>
    <row r="521" spans="1:6" x14ac:dyDescent="0.35">
      <c r="A521" t="s">
        <v>3495</v>
      </c>
      <c r="B521">
        <v>1</v>
      </c>
      <c r="C521">
        <v>1</v>
      </c>
      <c r="D521">
        <v>1</v>
      </c>
      <c r="E521">
        <v>3</v>
      </c>
      <c r="F521">
        <f t="shared" si="8"/>
        <v>3</v>
      </c>
    </row>
    <row r="522" spans="1:6" x14ac:dyDescent="0.35">
      <c r="A522" t="s">
        <v>3500</v>
      </c>
      <c r="C522">
        <v>1</v>
      </c>
      <c r="D522">
        <v>1</v>
      </c>
      <c r="E522">
        <v>2</v>
      </c>
      <c r="F522">
        <f t="shared" si="8"/>
        <v>2</v>
      </c>
    </row>
    <row r="523" spans="1:6" x14ac:dyDescent="0.35">
      <c r="A523" t="s">
        <v>3476</v>
      </c>
      <c r="B523">
        <v>1</v>
      </c>
      <c r="C523">
        <v>1</v>
      </c>
      <c r="D523">
        <v>1</v>
      </c>
      <c r="E523">
        <v>3</v>
      </c>
      <c r="F523">
        <f t="shared" si="8"/>
        <v>3</v>
      </c>
    </row>
    <row r="524" spans="1:6" x14ac:dyDescent="0.35">
      <c r="A524" t="s">
        <v>3456</v>
      </c>
      <c r="B524">
        <v>1</v>
      </c>
      <c r="C524">
        <v>1</v>
      </c>
      <c r="D524">
        <v>1</v>
      </c>
      <c r="E524">
        <v>3</v>
      </c>
      <c r="F524">
        <f t="shared" si="8"/>
        <v>3</v>
      </c>
    </row>
    <row r="525" spans="1:6" x14ac:dyDescent="0.35">
      <c r="A525" t="s">
        <v>3453</v>
      </c>
      <c r="B525">
        <v>1</v>
      </c>
      <c r="C525">
        <v>1</v>
      </c>
      <c r="D525">
        <v>1</v>
      </c>
      <c r="E525">
        <v>3</v>
      </c>
      <c r="F525">
        <f t="shared" si="8"/>
        <v>3</v>
      </c>
    </row>
    <row r="526" spans="1:6" x14ac:dyDescent="0.35">
      <c r="A526" t="s">
        <v>3460</v>
      </c>
      <c r="C526">
        <v>1</v>
      </c>
      <c r="E526">
        <v>1</v>
      </c>
      <c r="F526">
        <f t="shared" si="8"/>
        <v>1</v>
      </c>
    </row>
    <row r="527" spans="1:6" x14ac:dyDescent="0.35">
      <c r="A527" t="s">
        <v>3464</v>
      </c>
      <c r="C527">
        <v>1</v>
      </c>
      <c r="D527">
        <v>1</v>
      </c>
      <c r="E527">
        <v>2</v>
      </c>
      <c r="F527">
        <f t="shared" si="8"/>
        <v>2</v>
      </c>
    </row>
    <row r="528" spans="1:6" x14ac:dyDescent="0.35">
      <c r="A528" t="s">
        <v>3474</v>
      </c>
      <c r="C528">
        <v>1</v>
      </c>
      <c r="E528">
        <v>1</v>
      </c>
      <c r="F528">
        <f t="shared" si="8"/>
        <v>1</v>
      </c>
    </row>
    <row r="529" spans="1:6" x14ac:dyDescent="0.35">
      <c r="A529" t="s">
        <v>3418</v>
      </c>
      <c r="C529">
        <v>1</v>
      </c>
      <c r="E529">
        <v>1</v>
      </c>
      <c r="F529">
        <f t="shared" si="8"/>
        <v>1</v>
      </c>
    </row>
    <row r="530" spans="1:6" x14ac:dyDescent="0.35">
      <c r="A530" t="s">
        <v>3391</v>
      </c>
      <c r="C530">
        <v>1</v>
      </c>
      <c r="E530">
        <v>1</v>
      </c>
      <c r="F530">
        <f t="shared" si="8"/>
        <v>1</v>
      </c>
    </row>
    <row r="531" spans="1:6" x14ac:dyDescent="0.35">
      <c r="A531" t="s">
        <v>4498</v>
      </c>
      <c r="C531">
        <v>1</v>
      </c>
      <c r="E531">
        <v>1</v>
      </c>
      <c r="F531">
        <f t="shared" si="8"/>
        <v>1</v>
      </c>
    </row>
    <row r="532" spans="1:6" x14ac:dyDescent="0.35">
      <c r="A532" t="s">
        <v>4499</v>
      </c>
      <c r="D532">
        <v>2</v>
      </c>
      <c r="E532">
        <v>2</v>
      </c>
      <c r="F532">
        <f t="shared" si="8"/>
        <v>1</v>
      </c>
    </row>
    <row r="533" spans="1:6" x14ac:dyDescent="0.35">
      <c r="A533" t="s">
        <v>4505</v>
      </c>
      <c r="C533">
        <v>1</v>
      </c>
      <c r="E533">
        <v>1</v>
      </c>
      <c r="F533">
        <f t="shared" si="8"/>
        <v>1</v>
      </c>
    </row>
    <row r="534" spans="1:6" x14ac:dyDescent="0.35">
      <c r="A534" t="s">
        <v>4495</v>
      </c>
      <c r="B534">
        <v>1</v>
      </c>
      <c r="E534">
        <v>1</v>
      </c>
      <c r="F534">
        <f t="shared" si="8"/>
        <v>1</v>
      </c>
    </row>
    <row r="535" spans="1:6" x14ac:dyDescent="0.35">
      <c r="A535" t="s">
        <v>1621</v>
      </c>
      <c r="C535">
        <v>1</v>
      </c>
      <c r="E535">
        <v>1</v>
      </c>
      <c r="F535">
        <f t="shared" si="8"/>
        <v>1</v>
      </c>
    </row>
    <row r="536" spans="1:6" x14ac:dyDescent="0.35">
      <c r="A536" t="s">
        <v>1626</v>
      </c>
      <c r="C536">
        <v>1</v>
      </c>
      <c r="E536">
        <v>1</v>
      </c>
      <c r="F536">
        <f t="shared" si="8"/>
        <v>1</v>
      </c>
    </row>
    <row r="537" spans="1:6" x14ac:dyDescent="0.35">
      <c r="A537" t="s">
        <v>1632</v>
      </c>
      <c r="D537">
        <v>1</v>
      </c>
      <c r="E537">
        <v>1</v>
      </c>
      <c r="F537">
        <f t="shared" si="8"/>
        <v>1</v>
      </c>
    </row>
    <row r="538" spans="1:6" x14ac:dyDescent="0.35">
      <c r="A538" t="s">
        <v>4699</v>
      </c>
      <c r="C538">
        <v>1</v>
      </c>
      <c r="E538">
        <v>1</v>
      </c>
      <c r="F538">
        <f t="shared" si="8"/>
        <v>1</v>
      </c>
    </row>
    <row r="539" spans="1:6" x14ac:dyDescent="0.35">
      <c r="A539" t="s">
        <v>4708</v>
      </c>
      <c r="C539">
        <v>1</v>
      </c>
      <c r="E539">
        <v>1</v>
      </c>
      <c r="F539">
        <f t="shared" si="8"/>
        <v>1</v>
      </c>
    </row>
    <row r="540" spans="1:6" x14ac:dyDescent="0.35">
      <c r="A540" t="s">
        <v>3299</v>
      </c>
      <c r="C540">
        <v>1</v>
      </c>
      <c r="E540">
        <v>1</v>
      </c>
      <c r="F540">
        <f t="shared" si="8"/>
        <v>1</v>
      </c>
    </row>
    <row r="541" spans="1:6" x14ac:dyDescent="0.35">
      <c r="A541" t="s">
        <v>3294</v>
      </c>
      <c r="C541">
        <v>1</v>
      </c>
      <c r="E541">
        <v>1</v>
      </c>
      <c r="F541">
        <f t="shared" si="8"/>
        <v>1</v>
      </c>
    </row>
    <row r="542" spans="1:6" x14ac:dyDescent="0.35">
      <c r="A542" t="s">
        <v>3313</v>
      </c>
      <c r="C542">
        <v>1</v>
      </c>
      <c r="E542">
        <v>1</v>
      </c>
      <c r="F542">
        <f t="shared" si="8"/>
        <v>1</v>
      </c>
    </row>
    <row r="543" spans="1:6" x14ac:dyDescent="0.35">
      <c r="A543" t="s">
        <v>4608</v>
      </c>
      <c r="C543">
        <v>1</v>
      </c>
      <c r="E543">
        <v>1</v>
      </c>
      <c r="F543">
        <f t="shared" si="8"/>
        <v>1</v>
      </c>
    </row>
    <row r="544" spans="1:6" x14ac:dyDescent="0.35">
      <c r="A544" t="s">
        <v>4616</v>
      </c>
      <c r="B544">
        <v>2</v>
      </c>
      <c r="D544">
        <v>1</v>
      </c>
      <c r="E544">
        <v>3</v>
      </c>
      <c r="F544">
        <f t="shared" si="8"/>
        <v>2</v>
      </c>
    </row>
    <row r="545" spans="1:6" x14ac:dyDescent="0.35">
      <c r="A545" t="s">
        <v>4623</v>
      </c>
      <c r="C545">
        <v>1</v>
      </c>
      <c r="E545">
        <v>1</v>
      </c>
      <c r="F545">
        <f t="shared" si="8"/>
        <v>1</v>
      </c>
    </row>
    <row r="546" spans="1:6" x14ac:dyDescent="0.35">
      <c r="A546" t="s">
        <v>4624</v>
      </c>
      <c r="B546">
        <v>1</v>
      </c>
      <c r="E546">
        <v>1</v>
      </c>
      <c r="F546">
        <f t="shared" si="8"/>
        <v>1</v>
      </c>
    </row>
    <row r="547" spans="1:6" x14ac:dyDescent="0.35">
      <c r="A547" t="s">
        <v>4717</v>
      </c>
      <c r="C547">
        <v>1</v>
      </c>
      <c r="E547">
        <v>1</v>
      </c>
      <c r="F547">
        <f t="shared" si="8"/>
        <v>1</v>
      </c>
    </row>
    <row r="548" spans="1:6" x14ac:dyDescent="0.35">
      <c r="A548" t="s">
        <v>4675</v>
      </c>
      <c r="C548">
        <v>1</v>
      </c>
      <c r="E548">
        <v>1</v>
      </c>
      <c r="F548">
        <f t="shared" si="8"/>
        <v>1</v>
      </c>
    </row>
    <row r="549" spans="1:6" x14ac:dyDescent="0.35">
      <c r="A549" t="s">
        <v>4664</v>
      </c>
      <c r="C549">
        <v>1</v>
      </c>
      <c r="E549">
        <v>1</v>
      </c>
      <c r="F549">
        <f t="shared" si="8"/>
        <v>1</v>
      </c>
    </row>
    <row r="550" spans="1:6" x14ac:dyDescent="0.35">
      <c r="A550" t="s">
        <v>3272</v>
      </c>
      <c r="B550">
        <v>1</v>
      </c>
      <c r="C550">
        <v>2</v>
      </c>
      <c r="D550">
        <v>1</v>
      </c>
      <c r="E550">
        <v>4</v>
      </c>
      <c r="F550">
        <f t="shared" si="8"/>
        <v>3</v>
      </c>
    </row>
    <row r="551" spans="1:6" x14ac:dyDescent="0.35">
      <c r="A551" t="s">
        <v>3277</v>
      </c>
      <c r="C551">
        <v>1</v>
      </c>
      <c r="D551">
        <v>2</v>
      </c>
      <c r="E551">
        <v>3</v>
      </c>
      <c r="F551">
        <f t="shared" si="8"/>
        <v>2</v>
      </c>
    </row>
    <row r="552" spans="1:6" x14ac:dyDescent="0.35">
      <c r="A552" t="s">
        <v>4569</v>
      </c>
      <c r="B552">
        <v>1</v>
      </c>
      <c r="C552">
        <v>1</v>
      </c>
      <c r="E552">
        <v>2</v>
      </c>
      <c r="F552">
        <f t="shared" si="8"/>
        <v>2</v>
      </c>
    </row>
    <row r="553" spans="1:6" x14ac:dyDescent="0.35">
      <c r="A553" t="s">
        <v>2037</v>
      </c>
      <c r="B553">
        <v>1</v>
      </c>
      <c r="E553">
        <v>1</v>
      </c>
      <c r="F553">
        <f t="shared" si="8"/>
        <v>1</v>
      </c>
    </row>
    <row r="554" spans="1:6" x14ac:dyDescent="0.35">
      <c r="A554" t="s">
        <v>1965</v>
      </c>
      <c r="B554">
        <v>1</v>
      </c>
      <c r="E554">
        <v>1</v>
      </c>
      <c r="F554">
        <f t="shared" si="8"/>
        <v>1</v>
      </c>
    </row>
    <row r="555" spans="1:6" x14ac:dyDescent="0.35">
      <c r="A555" t="s">
        <v>1984</v>
      </c>
      <c r="B555">
        <v>1</v>
      </c>
      <c r="E555">
        <v>1</v>
      </c>
      <c r="F555">
        <f t="shared" si="8"/>
        <v>1</v>
      </c>
    </row>
    <row r="556" spans="1:6" x14ac:dyDescent="0.35">
      <c r="A556" t="s">
        <v>2013</v>
      </c>
      <c r="B556">
        <v>1</v>
      </c>
      <c r="E556">
        <v>1</v>
      </c>
      <c r="F556">
        <f t="shared" si="8"/>
        <v>1</v>
      </c>
    </row>
    <row r="557" spans="1:6" x14ac:dyDescent="0.35">
      <c r="A557" t="s">
        <v>2002</v>
      </c>
      <c r="B557">
        <v>1</v>
      </c>
      <c r="E557">
        <v>1</v>
      </c>
      <c r="F557">
        <f t="shared" si="8"/>
        <v>1</v>
      </c>
    </row>
    <row r="558" spans="1:6" x14ac:dyDescent="0.35">
      <c r="A558" t="s">
        <v>2007</v>
      </c>
      <c r="C558">
        <v>1</v>
      </c>
      <c r="E558">
        <v>1</v>
      </c>
      <c r="F558">
        <f t="shared" si="8"/>
        <v>1</v>
      </c>
    </row>
    <row r="559" spans="1:6" x14ac:dyDescent="0.35">
      <c r="A559" t="s">
        <v>2024</v>
      </c>
      <c r="B559">
        <v>1</v>
      </c>
      <c r="E559">
        <v>1</v>
      </c>
      <c r="F559">
        <f t="shared" si="8"/>
        <v>1</v>
      </c>
    </row>
    <row r="560" spans="1:6" x14ac:dyDescent="0.35">
      <c r="A560" t="s">
        <v>2027</v>
      </c>
      <c r="B560">
        <v>1</v>
      </c>
      <c r="E560">
        <v>1</v>
      </c>
      <c r="F560">
        <f t="shared" si="8"/>
        <v>1</v>
      </c>
    </row>
    <row r="561" spans="1:6" x14ac:dyDescent="0.35">
      <c r="A561" t="s">
        <v>525</v>
      </c>
      <c r="B561">
        <v>1</v>
      </c>
      <c r="C561">
        <v>1</v>
      </c>
      <c r="D561">
        <v>1</v>
      </c>
      <c r="E561">
        <v>3</v>
      </c>
      <c r="F561">
        <f t="shared" si="8"/>
        <v>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2A2AE-B8FD-438E-87CD-8BAC9F7657F3}">
  <dimension ref="A1:N560"/>
  <sheetViews>
    <sheetView topLeftCell="J542" workbookViewId="0">
      <selection activeCell="K2" sqref="K2"/>
    </sheetView>
  </sheetViews>
  <sheetFormatPr defaultRowHeight="14.5" x14ac:dyDescent="0.35"/>
  <cols>
    <col min="1" max="1" width="15.6328125" customWidth="1"/>
    <col min="2" max="2" width="5" bestFit="1" customWidth="1"/>
    <col min="3" max="3" width="4.90625" bestFit="1" customWidth="1"/>
    <col min="4" max="4" width="4.453125" bestFit="1" customWidth="1"/>
    <col min="5" max="5" width="12.08984375" customWidth="1"/>
    <col min="6" max="6" width="13.81640625" customWidth="1"/>
    <col min="7" max="7" width="13.54296875" customWidth="1"/>
    <col min="8" max="9" width="14.1796875" customWidth="1"/>
    <col min="10" max="10" width="131.36328125" bestFit="1" customWidth="1"/>
  </cols>
  <sheetData>
    <row r="1" spans="1:14" s="2" customFormat="1" ht="29" x14ac:dyDescent="0.35">
      <c r="A1" s="2" t="s">
        <v>4804</v>
      </c>
      <c r="B1" s="2" t="s">
        <v>4797</v>
      </c>
      <c r="C1" s="2" t="s">
        <v>4798</v>
      </c>
      <c r="D1" s="2" t="s">
        <v>4799</v>
      </c>
      <c r="E1" s="2" t="s">
        <v>4800</v>
      </c>
      <c r="F1" s="2" t="s">
        <v>4801</v>
      </c>
      <c r="G1" s="2" t="s">
        <v>4802</v>
      </c>
      <c r="H1" s="2" t="s">
        <v>133</v>
      </c>
      <c r="I1" s="2" t="s">
        <v>4808</v>
      </c>
      <c r="J1" s="2" t="s">
        <v>4803</v>
      </c>
      <c r="K1" s="2" t="s">
        <v>148</v>
      </c>
      <c r="L1" s="2" t="s">
        <v>149</v>
      </c>
      <c r="M1" s="2" t="s">
        <v>150</v>
      </c>
      <c r="N1" s="2" t="s">
        <v>151</v>
      </c>
    </row>
    <row r="2" spans="1:14" x14ac:dyDescent="0.35">
      <c r="A2" t="s">
        <v>96</v>
      </c>
      <c r="B2">
        <f>INDEX(genes_in_pathway!$D$3:$D$122,MATCH(A2,genes_in_pathway!$A$3:$A$122,0))</f>
        <v>0</v>
      </c>
      <c r="C2">
        <f>INDEX(genes_in_pathway!$B$3:$B$122,MATCH(A2,genes_in_pathway!$A$3:$A$122,0))</f>
        <v>1</v>
      </c>
      <c r="D2">
        <f>INDEX(genes_in_pathway!$C$3:$C$122,MATCH(A2,genes_in_pathway!$A$3:$A$122,0))</f>
        <v>0</v>
      </c>
      <c r="E2">
        <f>INDEX(metapoap_outputs!$G$2:$G$120,MATCH(results!A2,metapoap_outputs!$A$2:$A$120,0))</f>
        <v>1</v>
      </c>
      <c r="F2" s="3">
        <f>INDEX(metapoap_outputs!$J$2:$J$120,MATCH(results!A2,metapoap_outputs!$A$2:$A$120,0))</f>
        <v>3.3069038870624602E-2</v>
      </c>
      <c r="G2" s="3">
        <f>INDEX(metapoap_outputs!$K$2:$K$120,MATCH(results!A2,metapoap_outputs!$A$2:$A$120,0))</f>
        <v>6.5265706519401301E-3</v>
      </c>
      <c r="H2">
        <f>INDEX(wastewater_mags!$B$2:$B$2628,MATCH(A2,wastewater_mags!$A$2:$A$2628,0))</f>
        <v>3300001594</v>
      </c>
      <c r="I2" t="str">
        <f>INDEX(wastewater_mags!$M$2:$M$2628,MATCH(A2,wastewater_mags!$A$2:$A$2628,0))</f>
        <v>HQ</v>
      </c>
      <c r="J2" t="str">
        <f>INDEX(wastewater_mags!$O$2:$O$2628,MATCH(A2,wastewater_mags!$A$2:$A$2628,0))</f>
        <v>d__Bacteria;p__Acidobacteriota;c__Aminicenantia;o__Aminicenantales;f__OPB95;g__UBA10528;s__GCA_002441005.1</v>
      </c>
      <c r="K2" t="str">
        <f>INDEX(wastewater_mags!Q$2:Q$2628,MATCH($A2,wastewater_mags!$A$2:$A$2628,0))</f>
        <v>Industrial wastewater</v>
      </c>
      <c r="L2" t="str">
        <f>INDEX(wastewater_mags!R$2:R$2628,MATCH($A2,wastewater_mags!$A$2:$A$2628,0))</f>
        <v>Hydrocarbon resource environments</v>
      </c>
      <c r="M2">
        <f>INDEX(wastewater_mags!S$2:S$2628,MATCH($A2,wastewater_mags!$A$2:$A$2628,0))</f>
        <v>-110.667</v>
      </c>
      <c r="N2">
        <f>INDEX(wastewater_mags!T$2:T$2628,MATCH($A2,wastewater_mags!$A$2:$A$2628,0))</f>
        <v>50.033299999999997</v>
      </c>
    </row>
    <row r="3" spans="1:14" x14ac:dyDescent="0.35">
      <c r="A3" t="s">
        <v>110</v>
      </c>
      <c r="B3">
        <f>INDEX(genes_in_pathway!$D$3:$D$122,MATCH(A3,genes_in_pathway!$A$3:$A$122,0))</f>
        <v>0</v>
      </c>
      <c r="C3">
        <f>INDEX(genes_in_pathway!$B$3:$B$122,MATCH(A3,genes_in_pathway!$A$3:$A$122,0))</f>
        <v>0</v>
      </c>
      <c r="D3">
        <f>INDEX(genes_in_pathway!$C$3:$C$122,MATCH(A3,genes_in_pathway!$A$3:$A$122,0))</f>
        <v>1</v>
      </c>
      <c r="E3">
        <f>INDEX(metapoap_outputs!$G$2:$G$120,MATCH(results!A3,metapoap_outputs!$A$2:$A$120,0))</f>
        <v>1</v>
      </c>
      <c r="F3" s="3">
        <f>INDEX(metapoap_outputs!$J$2:$J$120,MATCH(results!A3,metapoap_outputs!$A$2:$A$120,0))</f>
        <v>2.8465947731467899E-2</v>
      </c>
      <c r="G3" s="3">
        <f>INDEX(metapoap_outputs!$K$2:$K$120,MATCH(results!A3,metapoap_outputs!$A$2:$A$120,0))</f>
        <v>4.48175996765338E-5</v>
      </c>
      <c r="H3">
        <f>INDEX(wastewater_mags!$B$2:$B$2628,MATCH(A3,wastewater_mags!$A$2:$A$2628,0))</f>
        <v>3300002846</v>
      </c>
      <c r="I3" t="str">
        <f>INDEX(wastewater_mags!$M$2:$M$2628,MATCH(A3,wastewater_mags!$A$2:$A$2628,0))</f>
        <v>HQ</v>
      </c>
      <c r="J3" t="str">
        <f>INDEX(wastewater_mags!$O$2:$O$2628,MATCH(A3,wastewater_mags!$A$2:$A$2628,0))</f>
        <v>d__Bacteria;p__Verrucomicrobiota;c__Verrucomicrobiae;o__Opitutales;f__Opitutaceae;g__Didemnitutus;s__</v>
      </c>
      <c r="K3" t="str">
        <f>INDEX(wastewater_mags!Q$2:Q$2628,MATCH($A3,wastewater_mags!$A$2:$A$2628,0))</f>
        <v>Industrial wastewater</v>
      </c>
      <c r="L3" t="str">
        <f>INDEX(wastewater_mags!R$2:R$2628,MATCH($A3,wastewater_mags!$A$2:$A$2628,0))</f>
        <v>Hydrocarbon resource environments</v>
      </c>
      <c r="M3">
        <f>INDEX(wastewater_mags!S$2:S$2628,MATCH($A3,wastewater_mags!$A$2:$A$2628,0))</f>
        <v>-111.624</v>
      </c>
      <c r="N3">
        <f>INDEX(wastewater_mags!T$2:T$2628,MATCH($A3,wastewater_mags!$A$2:$A$2628,0))</f>
        <v>57.0092</v>
      </c>
    </row>
    <row r="4" spans="1:14" x14ac:dyDescent="0.35">
      <c r="A4" t="s">
        <v>72</v>
      </c>
      <c r="B4">
        <f>INDEX(genes_in_pathway!$D$3:$D$122,MATCH(A4,genes_in_pathway!$A$3:$A$122,0))</f>
        <v>1</v>
      </c>
      <c r="C4">
        <f>INDEX(genes_in_pathway!$B$3:$B$122,MATCH(A4,genes_in_pathway!$A$3:$A$122,0))</f>
        <v>1</v>
      </c>
      <c r="D4">
        <f>INDEX(genes_in_pathway!$C$3:$C$122,MATCH(A4,genes_in_pathway!$A$3:$A$122,0))</f>
        <v>2</v>
      </c>
      <c r="E4">
        <f>INDEX(metapoap_outputs!$G$2:$G$120,MATCH(results!A4,metapoap_outputs!$A$2:$A$120,0))</f>
        <v>3</v>
      </c>
      <c r="F4" s="3">
        <f>INDEX(metapoap_outputs!$J$2:$J$120,MATCH(results!A4,metapoap_outputs!$A$2:$A$120,0))</f>
        <v>9.6097844136395493E-5</v>
      </c>
      <c r="G4" s="3" t="str">
        <f>INDEX(metapoap_outputs!$K$2:$K$120,MATCH(results!A4,metapoap_outputs!$A$2:$A$120,0))</f>
        <v>N/A</v>
      </c>
      <c r="H4">
        <f>INDEX(wastewater_mags!$B$2:$B$2628,MATCH(A4,wastewater_mags!$A$2:$A$2628,0))</f>
        <v>3300003281</v>
      </c>
      <c r="I4" t="str">
        <f>INDEX(wastewater_mags!$M$2:$M$2628,MATCH(A4,wastewater_mags!$A$2:$A$2628,0))</f>
        <v>HQ</v>
      </c>
      <c r="J4" t="str">
        <f>INDEX(wastewater_mags!$O$2:$O$2628,MATCH(A4,wastewater_mags!$A$2:$A$2628,0))</f>
        <v>d__Bacteria;p__Bacteroidota;c__Bacteroidia;o__Chitinophagales;f__Chitinophagaceae;g__JJ008;s__GCA_002352145.1</v>
      </c>
      <c r="K4" t="str">
        <f>INDEX(wastewater_mags!Q$2:Q$2628,MATCH($A4,wastewater_mags!$A$2:$A$2628,0))</f>
        <v>Nutrient removal</v>
      </c>
      <c r="L4" t="str">
        <f>INDEX(wastewater_mags!R$2:R$2628,MATCH($A4,wastewater_mags!$A$2:$A$2628,0))</f>
        <v>Enhanced biological phosphorus removal bioreactor</v>
      </c>
      <c r="M4">
        <f>INDEX(wastewater_mags!S$2:S$2628,MATCH($A4,wastewater_mags!$A$2:$A$2628,0))</f>
        <v>153.191</v>
      </c>
      <c r="N4">
        <f>INDEX(wastewater_mags!T$2:T$2628,MATCH($A4,wastewater_mags!$A$2:$A$2628,0))</f>
        <v>-27.486000000000001</v>
      </c>
    </row>
    <row r="5" spans="1:14" x14ac:dyDescent="0.35">
      <c r="A5" t="s">
        <v>51</v>
      </c>
      <c r="B5">
        <f>INDEX(genes_in_pathway!$D$3:$D$122,MATCH(A5,genes_in_pathway!$A$3:$A$122,0))</f>
        <v>1</v>
      </c>
      <c r="C5">
        <f>INDEX(genes_in_pathway!$B$3:$B$122,MATCH(A5,genes_in_pathway!$A$3:$A$122,0))</f>
        <v>1</v>
      </c>
      <c r="D5">
        <f>INDEX(genes_in_pathway!$C$3:$C$122,MATCH(A5,genes_in_pathway!$A$3:$A$122,0))</f>
        <v>1</v>
      </c>
      <c r="E5">
        <f>INDEX(metapoap_outputs!$G$2:$G$120,MATCH(results!A5,metapoap_outputs!$A$2:$A$120,0))</f>
        <v>3</v>
      </c>
      <c r="F5" s="3">
        <f>INDEX(metapoap_outputs!$J$2:$J$120,MATCH(results!A5,metapoap_outputs!$A$2:$A$120,0))</f>
        <v>9.4105993065874104E-3</v>
      </c>
      <c r="G5" s="3" t="str">
        <f>INDEX(metapoap_outputs!$K$2:$K$120,MATCH(results!A5,metapoap_outputs!$A$2:$A$120,0))</f>
        <v>N/A</v>
      </c>
      <c r="H5">
        <f>INDEX(wastewater_mags!$B$2:$B$2628,MATCH(A5,wastewater_mags!$A$2:$A$2628,0))</f>
        <v>3300006056</v>
      </c>
      <c r="I5" t="str">
        <f>INDEX(wastewater_mags!$M$2:$M$2628,MATCH(A5,wastewater_mags!$A$2:$A$2628,0))</f>
        <v>HQ</v>
      </c>
      <c r="J5" t="str">
        <f>INDEX(wastewater_mags!$O$2:$O$2628,MATCH(A5,wastewater_mags!$A$2:$A$2628,0))</f>
        <v>d__Bacteria;p__Bacteroidota;c__Bacteroidia;o__AKYH767;f__b-17BO;g__UBA2475;s__</v>
      </c>
      <c r="K5" t="str">
        <f>INDEX(wastewater_mags!Q$2:Q$2628,MATCH($A5,wastewater_mags!$A$2:$A$2628,0))</f>
        <v>Nutrient removal</v>
      </c>
      <c r="L5" t="str">
        <f>INDEX(wastewater_mags!R$2:R$2628,MATCH($A5,wastewater_mags!$A$2:$A$2628,0))</f>
        <v>Wastewater effluent</v>
      </c>
      <c r="M5">
        <f>INDEX(wastewater_mags!S$2:S$2628,MATCH($A5,wastewater_mags!$A$2:$A$2628,0))</f>
        <v>-87.894999999999996</v>
      </c>
      <c r="N5">
        <f>INDEX(wastewater_mags!T$2:T$2628,MATCH($A5,wastewater_mags!$A$2:$A$2628,0))</f>
        <v>43.023000000000003</v>
      </c>
    </row>
    <row r="6" spans="1:14" x14ac:dyDescent="0.35">
      <c r="A6" t="s">
        <v>17</v>
      </c>
      <c r="B6">
        <f>INDEX(genes_in_pathway!$D$3:$D$122,MATCH(A6,genes_in_pathway!$A$3:$A$122,0))</f>
        <v>2</v>
      </c>
      <c r="C6">
        <f>INDEX(genes_in_pathway!$B$3:$B$122,MATCH(A6,genes_in_pathway!$A$3:$A$122,0))</f>
        <v>1</v>
      </c>
      <c r="D6">
        <f>INDEX(genes_in_pathway!$C$3:$C$122,MATCH(A6,genes_in_pathway!$A$3:$A$122,0))</f>
        <v>1</v>
      </c>
      <c r="E6">
        <f>INDEX(metapoap_outputs!$G$2:$G$120,MATCH(results!A6,metapoap_outputs!$A$2:$A$120,0))</f>
        <v>3</v>
      </c>
      <c r="F6" s="3">
        <f>INDEX(metapoap_outputs!$J$2:$J$120,MATCH(results!A6,metapoap_outputs!$A$2:$A$120,0))</f>
        <v>3.06330179201253E-5</v>
      </c>
      <c r="G6" s="3" t="str">
        <f>INDEX(metapoap_outputs!$K$2:$K$120,MATCH(results!A6,metapoap_outputs!$A$2:$A$120,0))</f>
        <v>N/A</v>
      </c>
      <c r="H6">
        <f>INDEX(wastewater_mags!$B$2:$B$2628,MATCH(A6,wastewater_mags!$A$2:$A$2628,0))</f>
        <v>3300009540</v>
      </c>
      <c r="I6" t="str">
        <f>INDEX(wastewater_mags!$M$2:$M$2628,MATCH(A6,wastewater_mags!$A$2:$A$2628,0))</f>
        <v>HQ</v>
      </c>
      <c r="J6" t="str">
        <f>INDEX(wastewater_mags!$O$2:$O$2628,MATCH(A6,wastewater_mags!$A$2:$A$2628,0))</f>
        <v>d__Bacteria;p__Bacteroidota;c__Bacteroidia;o__Flavobacteriales;f__PHOS-HE28;g__PHOS-HE28;s__</v>
      </c>
      <c r="K6" t="str">
        <f>INDEX(wastewater_mags!Q$2:Q$2628,MATCH($A6,wastewater_mags!$A$2:$A$2628,0))</f>
        <v>Activated Sludge</v>
      </c>
      <c r="L6" t="str">
        <f>INDEX(wastewater_mags!R$2:R$2628,MATCH($A6,wastewater_mags!$A$2:$A$2628,0))</f>
        <v>Activated Sludge</v>
      </c>
      <c r="M6">
        <f>INDEX(wastewater_mags!S$2:S$2628,MATCH($A6,wastewater_mags!$A$2:$A$2628,0))</f>
        <v>16.2</v>
      </c>
      <c r="N6">
        <f>INDEX(wastewater_mags!T$2:T$2628,MATCH($A6,wastewater_mags!$A$2:$A$2628,0))</f>
        <v>48.3</v>
      </c>
    </row>
    <row r="7" spans="1:14" x14ac:dyDescent="0.35">
      <c r="A7" t="s">
        <v>14</v>
      </c>
      <c r="B7">
        <f>INDEX(genes_in_pathway!$D$3:$D$122,MATCH(A7,genes_in_pathway!$A$3:$A$122,0))</f>
        <v>1</v>
      </c>
      <c r="C7">
        <f>INDEX(genes_in_pathway!$B$3:$B$122,MATCH(A7,genes_in_pathway!$A$3:$A$122,0))</f>
        <v>2</v>
      </c>
      <c r="D7">
        <f>INDEX(genes_in_pathway!$C$3:$C$122,MATCH(A7,genes_in_pathway!$A$3:$A$122,0))</f>
        <v>0</v>
      </c>
      <c r="E7">
        <f>INDEX(metapoap_outputs!$G$2:$G$120,MATCH(results!A7,metapoap_outputs!$A$2:$A$120,0))</f>
        <v>2</v>
      </c>
      <c r="F7" s="3">
        <f>INDEX(metapoap_outputs!$J$2:$J$120,MATCH(results!A7,metapoap_outputs!$A$2:$A$120,0))</f>
        <v>0</v>
      </c>
      <c r="G7" s="3">
        <f>INDEX(metapoap_outputs!$K$2:$K$120,MATCH(results!A7,metapoap_outputs!$A$2:$A$120,0))</f>
        <v>4.7044986768597398E-2</v>
      </c>
      <c r="H7">
        <f>INDEX(wastewater_mags!$B$2:$B$2628,MATCH(A7,wastewater_mags!$A$2:$A$2628,0))</f>
        <v>3300009704</v>
      </c>
      <c r="I7" t="str">
        <f>INDEX(wastewater_mags!$M$2:$M$2628,MATCH(A7,wastewater_mags!$A$2:$A$2628,0))</f>
        <v>HQ</v>
      </c>
      <c r="J7" t="str">
        <f>INDEX(wastewater_mags!$O$2:$O$2628,MATCH(A7,wastewater_mags!$A$2:$A$2628,0))</f>
        <v>d__Bacteria;p__Acidobacteriota;c__Thermoanaerobaculia;o__Thermoanaerobaculales;f__Thermoanaerobaculaceae;g__;s__</v>
      </c>
      <c r="K7" t="str">
        <f>INDEX(wastewater_mags!Q$2:Q$2628,MATCH($A7,wastewater_mags!$A$2:$A$2628,0))</f>
        <v>Anaerobic digestor</v>
      </c>
      <c r="L7" t="str">
        <f>INDEX(wastewater_mags!R$2:R$2628,MATCH($A7,wastewater_mags!$A$2:$A$2628,0))</f>
        <v>Anaerobic digestor sludge</v>
      </c>
      <c r="M7">
        <f>INDEX(wastewater_mags!S$2:S$2628,MATCH($A7,wastewater_mags!$A$2:$A$2628,0))</f>
        <v>135.27000000000001</v>
      </c>
      <c r="N7">
        <f>INDEX(wastewater_mags!T$2:T$2628,MATCH($A7,wastewater_mags!$A$2:$A$2628,0))</f>
        <v>34.72</v>
      </c>
    </row>
    <row r="8" spans="1:14" x14ac:dyDescent="0.35">
      <c r="A8" t="s">
        <v>90</v>
      </c>
      <c r="B8">
        <f>INDEX(genes_in_pathway!$D$3:$D$122,MATCH(A8,genes_in_pathway!$A$3:$A$122,0))</f>
        <v>0</v>
      </c>
      <c r="C8">
        <f>INDEX(genes_in_pathway!$B$3:$B$122,MATCH(A8,genes_in_pathway!$A$3:$A$122,0))</f>
        <v>1</v>
      </c>
      <c r="D8">
        <f>INDEX(genes_in_pathway!$C$3:$C$122,MATCH(A8,genes_in_pathway!$A$3:$A$122,0))</f>
        <v>0</v>
      </c>
      <c r="E8">
        <f>INDEX(metapoap_outputs!$G$2:$G$120,MATCH(results!A8,metapoap_outputs!$A$2:$A$120,0))</f>
        <v>1</v>
      </c>
      <c r="F8" s="3">
        <f>INDEX(metapoap_outputs!$J$2:$J$120,MATCH(results!A8,metapoap_outputs!$A$2:$A$120,0))</f>
        <v>3.06320279177975E-2</v>
      </c>
      <c r="G8" s="3">
        <f>INDEX(metapoap_outputs!$K$2:$K$120,MATCH(results!A8,metapoap_outputs!$A$2:$A$120,0))</f>
        <v>5.8709335188838196E-3</v>
      </c>
      <c r="H8">
        <f>INDEX(wastewater_mags!$B$2:$B$2628,MATCH(A8,wastewater_mags!$A$2:$A$2628,0))</f>
        <v>3300009704</v>
      </c>
      <c r="I8" t="str">
        <f>INDEX(wastewater_mags!$M$2:$M$2628,MATCH(A8,wastewater_mags!$A$2:$A$2628,0))</f>
        <v>HQ</v>
      </c>
      <c r="J8" t="str">
        <f>INDEX(wastewater_mags!$O$2:$O$2628,MATCH(A8,wastewater_mags!$A$2:$A$2628,0))</f>
        <v>d__Bacteria;p__Acidobacteriota;c__Thermoanaerobaculia;o__UBA5704;f__UBA5704;g__;s__</v>
      </c>
      <c r="K8" t="str">
        <f>INDEX(wastewater_mags!Q$2:Q$2628,MATCH($A8,wastewater_mags!$A$2:$A$2628,0))</f>
        <v>Anaerobic digestor</v>
      </c>
      <c r="L8" t="str">
        <f>INDEX(wastewater_mags!R$2:R$2628,MATCH($A8,wastewater_mags!$A$2:$A$2628,0))</f>
        <v>Anaerobic digestor sludge</v>
      </c>
      <c r="M8">
        <f>INDEX(wastewater_mags!S$2:S$2628,MATCH($A8,wastewater_mags!$A$2:$A$2628,0))</f>
        <v>135.27000000000001</v>
      </c>
      <c r="N8">
        <f>INDEX(wastewater_mags!T$2:T$2628,MATCH($A8,wastewater_mags!$A$2:$A$2628,0))</f>
        <v>34.72</v>
      </c>
    </row>
    <row r="9" spans="1:14" x14ac:dyDescent="0.35">
      <c r="A9" t="s">
        <v>67</v>
      </c>
      <c r="B9">
        <f>INDEX(genes_in_pathway!$D$3:$D$122,MATCH(A9,genes_in_pathway!$A$3:$A$122,0))</f>
        <v>1</v>
      </c>
      <c r="C9">
        <f>INDEX(genes_in_pathway!$B$3:$B$122,MATCH(A9,genes_in_pathway!$A$3:$A$122,0))</f>
        <v>0</v>
      </c>
      <c r="D9">
        <f>INDEX(genes_in_pathway!$C$3:$C$122,MATCH(A9,genes_in_pathway!$A$3:$A$122,0))</f>
        <v>0</v>
      </c>
      <c r="E9">
        <f>INDEX(metapoap_outputs!$G$2:$G$120,MATCH(results!A9,metapoap_outputs!$A$2:$A$120,0))</f>
        <v>1</v>
      </c>
      <c r="F9" s="3">
        <f>INDEX(metapoap_outputs!$J$2:$J$120,MATCH(results!A9,metapoap_outputs!$A$2:$A$120,0))</f>
        <v>4.6074596966517202E-2</v>
      </c>
      <c r="G9" s="3">
        <f>INDEX(metapoap_outputs!$K$2:$K$120,MATCH(results!A9,metapoap_outputs!$A$2:$A$120,0))</f>
        <v>9.6306695933757805E-3</v>
      </c>
      <c r="H9">
        <f>INDEX(wastewater_mags!$B$2:$B$2628,MATCH(A9,wastewater_mags!$A$2:$A$2628,0))</f>
        <v>3300009767</v>
      </c>
      <c r="I9" t="str">
        <f>INDEX(wastewater_mags!$M$2:$M$2628,MATCH(A9,wastewater_mags!$A$2:$A$2628,0))</f>
        <v>HQ</v>
      </c>
      <c r="J9" t="str">
        <f>INDEX(wastewater_mags!$O$2:$O$2628,MATCH(A9,wastewater_mags!$A$2:$A$2628,0))</f>
        <v>d__Bacteria;p__Myxococcota;c__Polyangia;o__Polyangiales;f__Polyangiaceae;g__;s__</v>
      </c>
      <c r="K9" t="str">
        <f>INDEX(wastewater_mags!Q$2:Q$2628,MATCH($A9,wastewater_mags!$A$2:$A$2628,0))</f>
        <v>Anaerobic digestor</v>
      </c>
      <c r="L9" t="str">
        <f>INDEX(wastewater_mags!R$2:R$2628,MATCH($A9,wastewater_mags!$A$2:$A$2628,0))</f>
        <v>Anaerobic digestor sludge</v>
      </c>
      <c r="M9">
        <f>INDEX(wastewater_mags!S$2:S$2628,MATCH($A9,wastewater_mags!$A$2:$A$2628,0))</f>
        <v>142.37</v>
      </c>
      <c r="N9">
        <f>INDEX(wastewater_mags!T$2:T$2628,MATCH($A9,wastewater_mags!$A$2:$A$2628,0))</f>
        <v>43.77</v>
      </c>
    </row>
    <row r="10" spans="1:14" x14ac:dyDescent="0.35">
      <c r="A10" t="s">
        <v>86</v>
      </c>
      <c r="B10">
        <f>INDEX(genes_in_pathway!$D$3:$D$122,MATCH(A10,genes_in_pathway!$A$3:$A$122,0))</f>
        <v>0</v>
      </c>
      <c r="C10">
        <f>INDEX(genes_in_pathway!$B$3:$B$122,MATCH(A10,genes_in_pathway!$A$3:$A$122,0))</f>
        <v>1</v>
      </c>
      <c r="D10">
        <f>INDEX(genes_in_pathway!$C$3:$C$122,MATCH(A10,genes_in_pathway!$A$3:$A$122,0))</f>
        <v>0</v>
      </c>
      <c r="E10">
        <f>INDEX(metapoap_outputs!$G$2:$G$120,MATCH(results!A10,metapoap_outputs!$A$2:$A$120,0))</f>
        <v>1</v>
      </c>
      <c r="F10" s="3">
        <f>INDEX(metapoap_outputs!$J$2:$J$120,MATCH(results!A10,metapoap_outputs!$A$2:$A$120,0))</f>
        <v>0</v>
      </c>
      <c r="G10" s="3">
        <f>INDEX(metapoap_outputs!$K$2:$K$120,MATCH(results!A10,metapoap_outputs!$A$2:$A$120,0))</f>
        <v>5.0816952855032205E-4</v>
      </c>
      <c r="H10">
        <f>INDEX(wastewater_mags!$B$2:$B$2628,MATCH(A10,wastewater_mags!$A$2:$A$2628,0))</f>
        <v>3300009769</v>
      </c>
      <c r="I10" t="str">
        <f>INDEX(wastewater_mags!$M$2:$M$2628,MATCH(A10,wastewater_mags!$A$2:$A$2628,0))</f>
        <v>HQ</v>
      </c>
      <c r="J10" t="str">
        <f>INDEX(wastewater_mags!$O$2:$O$2628,MATCH(A10,wastewater_mags!$A$2:$A$2628,0))</f>
        <v>d__Bacteria;p__KSB1;c__UBA2214;o__UBA2214;f__UBA2214;g__;s__</v>
      </c>
      <c r="K10" t="str">
        <f>INDEX(wastewater_mags!Q$2:Q$2628,MATCH($A10,wastewater_mags!$A$2:$A$2628,0))</f>
        <v>Anaerobic digestor</v>
      </c>
      <c r="L10" t="str">
        <f>INDEX(wastewater_mags!R$2:R$2628,MATCH($A10,wastewater_mags!$A$2:$A$2628,0))</f>
        <v>Anaerobic digestor sludge</v>
      </c>
      <c r="M10">
        <f>INDEX(wastewater_mags!S$2:S$2628,MATCH($A10,wastewater_mags!$A$2:$A$2628,0))</f>
        <v>138.83000000000001</v>
      </c>
      <c r="N10">
        <f>INDEX(wastewater_mags!T$2:T$2628,MATCH($A10,wastewater_mags!$A$2:$A$2628,0))</f>
        <v>37.43</v>
      </c>
    </row>
    <row r="11" spans="1:14" x14ac:dyDescent="0.35">
      <c r="A11" t="s">
        <v>89</v>
      </c>
      <c r="B11">
        <f>INDEX(genes_in_pathway!$D$3:$D$122,MATCH(A11,genes_in_pathway!$A$3:$A$122,0))</f>
        <v>0</v>
      </c>
      <c r="C11">
        <f>INDEX(genes_in_pathway!$B$3:$B$122,MATCH(A11,genes_in_pathway!$A$3:$A$122,0))</f>
        <v>1</v>
      </c>
      <c r="D11">
        <f>INDEX(genes_in_pathway!$C$3:$C$122,MATCH(A11,genes_in_pathway!$A$3:$A$122,0))</f>
        <v>0</v>
      </c>
      <c r="E11">
        <f>INDEX(metapoap_outputs!$G$2:$G$120,MATCH(results!A11,metapoap_outputs!$A$2:$A$120,0))</f>
        <v>1</v>
      </c>
      <c r="F11" s="3">
        <f>INDEX(metapoap_outputs!$J$2:$J$120,MATCH(results!A11,metapoap_outputs!$A$2:$A$120,0))</f>
        <v>2.7804783200466601E-2</v>
      </c>
      <c r="G11" s="3">
        <f>INDEX(metapoap_outputs!$K$2:$K$120,MATCH(results!A11,metapoap_outputs!$A$2:$A$120,0))</f>
        <v>2.3341113704568099E-5</v>
      </c>
      <c r="H11">
        <f>INDEX(wastewater_mags!$B$2:$B$2628,MATCH(A11,wastewater_mags!$A$2:$A$2628,0))</f>
        <v>3300009769</v>
      </c>
      <c r="I11" t="str">
        <f>INDEX(wastewater_mags!$M$2:$M$2628,MATCH(A11,wastewater_mags!$A$2:$A$2628,0))</f>
        <v>HQ</v>
      </c>
      <c r="J11" t="str">
        <f>INDEX(wastewater_mags!$O$2:$O$2628,MATCH(A11,wastewater_mags!$A$2:$A$2628,0))</f>
        <v>d__Bacteria;p__Bacteroidota;c__Bacteroidia;o__Bacteroidales;f__vadinHA17;g__LD21;s__</v>
      </c>
      <c r="K11" t="str">
        <f>INDEX(wastewater_mags!Q$2:Q$2628,MATCH($A11,wastewater_mags!$A$2:$A$2628,0))</f>
        <v>Anaerobic digestor</v>
      </c>
      <c r="L11" t="str">
        <f>INDEX(wastewater_mags!R$2:R$2628,MATCH($A11,wastewater_mags!$A$2:$A$2628,0))</f>
        <v>Anaerobic digestor sludge</v>
      </c>
      <c r="M11">
        <f>INDEX(wastewater_mags!S$2:S$2628,MATCH($A11,wastewater_mags!$A$2:$A$2628,0))</f>
        <v>138.83000000000001</v>
      </c>
      <c r="N11">
        <f>INDEX(wastewater_mags!T$2:T$2628,MATCH($A11,wastewater_mags!$A$2:$A$2628,0))</f>
        <v>37.43</v>
      </c>
    </row>
    <row r="12" spans="1:14" x14ac:dyDescent="0.35">
      <c r="A12" t="s">
        <v>117</v>
      </c>
      <c r="B12">
        <f>INDEX(genes_in_pathway!$D$3:$D$122,MATCH(A12,genes_in_pathway!$A$3:$A$122,0))</f>
        <v>0</v>
      </c>
      <c r="C12">
        <f>INDEX(genes_in_pathway!$B$3:$B$122,MATCH(A12,genes_in_pathway!$A$3:$A$122,0))</f>
        <v>0</v>
      </c>
      <c r="D12">
        <f>INDEX(genes_in_pathway!$C$3:$C$122,MATCH(A12,genes_in_pathway!$A$3:$A$122,0))</f>
        <v>1</v>
      </c>
      <c r="E12">
        <f>INDEX(metapoap_outputs!$G$2:$G$120,MATCH(results!A12,metapoap_outputs!$A$2:$A$120,0))</f>
        <v>1</v>
      </c>
      <c r="F12" s="3">
        <f>INDEX(metapoap_outputs!$J$2:$J$120,MATCH(results!A12,metapoap_outputs!$A$2:$A$120,0))</f>
        <v>1.08803165182987E-2</v>
      </c>
      <c r="G12" s="3">
        <f>INDEX(metapoap_outputs!$K$2:$K$120,MATCH(results!A12,metapoap_outputs!$A$2:$A$120,0))</f>
        <v>4.8831282831226098E-4</v>
      </c>
      <c r="H12">
        <f>INDEX(wastewater_mags!$B$2:$B$2628,MATCH(A12,wastewater_mags!$A$2:$A$2628,0))</f>
        <v>3300009772</v>
      </c>
      <c r="I12" t="str">
        <f>INDEX(wastewater_mags!$M$2:$M$2628,MATCH(A12,wastewater_mags!$A$2:$A$2628,0))</f>
        <v>HQ</v>
      </c>
      <c r="J12" t="str">
        <f>INDEX(wastewater_mags!$O$2:$O$2628,MATCH(A12,wastewater_mags!$A$2:$A$2628,0))</f>
        <v>d__Bacteria;p__Zixibacteria;c__MSB-5A5;o__Zixibacteria-1;f__;g__;s__</v>
      </c>
      <c r="K12" t="str">
        <f>INDEX(wastewater_mags!Q$2:Q$2628,MATCH($A12,wastewater_mags!$A$2:$A$2628,0))</f>
        <v>Anaerobic digestor</v>
      </c>
      <c r="L12" t="str">
        <f>INDEX(wastewater_mags!R$2:R$2628,MATCH($A12,wastewater_mags!$A$2:$A$2628,0))</f>
        <v>Anaerobic digestor sludge</v>
      </c>
      <c r="M12">
        <f>INDEX(wastewater_mags!S$2:S$2628,MATCH($A12,wastewater_mags!$A$2:$A$2628,0))</f>
        <v>114.17</v>
      </c>
      <c r="N12">
        <f>INDEX(wastewater_mags!T$2:T$2628,MATCH($A12,wastewater_mags!$A$2:$A$2628,0))</f>
        <v>22.28</v>
      </c>
    </row>
    <row r="13" spans="1:14" x14ac:dyDescent="0.35">
      <c r="A13" t="s">
        <v>47</v>
      </c>
      <c r="B13">
        <f>INDEX(genes_in_pathway!$D$3:$D$122,MATCH(A13,genes_in_pathway!$A$3:$A$122,0))</f>
        <v>1</v>
      </c>
      <c r="C13">
        <f>INDEX(genes_in_pathway!$B$3:$B$122,MATCH(A13,genes_in_pathway!$A$3:$A$122,0))</f>
        <v>1</v>
      </c>
      <c r="D13">
        <f>INDEX(genes_in_pathway!$C$3:$C$122,MATCH(A13,genes_in_pathway!$A$3:$A$122,0))</f>
        <v>0</v>
      </c>
      <c r="E13">
        <f>INDEX(metapoap_outputs!$G$2:$G$120,MATCH(results!A13,metapoap_outputs!$A$2:$A$120,0))</f>
        <v>2</v>
      </c>
      <c r="F13" s="3">
        <f>INDEX(metapoap_outputs!$J$2:$J$120,MATCH(results!A13,metapoap_outputs!$A$2:$A$120,0))</f>
        <v>1.7295597484276701E-2</v>
      </c>
      <c r="G13" s="3">
        <f>INDEX(metapoap_outputs!$K$2:$K$120,MATCH(results!A13,metapoap_outputs!$A$2:$A$120,0))</f>
        <v>8.1089642065251794E-2</v>
      </c>
      <c r="H13">
        <f>INDEX(wastewater_mags!$B$2:$B$2628,MATCH(A13,wastewater_mags!$A$2:$A$2628,0))</f>
        <v>3300009772</v>
      </c>
      <c r="I13" t="str">
        <f>INDEX(wastewater_mags!$M$2:$M$2628,MATCH(A13,wastewater_mags!$A$2:$A$2628,0))</f>
        <v>HQ</v>
      </c>
      <c r="J13" t="str">
        <f>INDEX(wastewater_mags!$O$2:$O$2628,MATCH(A13,wastewater_mags!$A$2:$A$2628,0))</f>
        <v>d__Bacteria;p__Acidobacteriota;c__Thermoanaerobaculia;o__UBA2201;f__;g__;s__</v>
      </c>
      <c r="K13" t="str">
        <f>INDEX(wastewater_mags!Q$2:Q$2628,MATCH($A13,wastewater_mags!$A$2:$A$2628,0))</f>
        <v>Anaerobic digestor</v>
      </c>
      <c r="L13" t="str">
        <f>INDEX(wastewater_mags!R$2:R$2628,MATCH($A13,wastewater_mags!$A$2:$A$2628,0))</f>
        <v>Anaerobic digestor sludge</v>
      </c>
      <c r="M13">
        <f>INDEX(wastewater_mags!S$2:S$2628,MATCH($A13,wastewater_mags!$A$2:$A$2628,0))</f>
        <v>114.17</v>
      </c>
      <c r="N13">
        <f>INDEX(wastewater_mags!T$2:T$2628,MATCH($A13,wastewater_mags!$A$2:$A$2628,0))</f>
        <v>22.28</v>
      </c>
    </row>
    <row r="14" spans="1:14" x14ac:dyDescent="0.35">
      <c r="A14" t="s">
        <v>111</v>
      </c>
      <c r="B14">
        <f>INDEX(genes_in_pathway!$D$3:$D$122,MATCH(A14,genes_in_pathway!$A$3:$A$122,0))</f>
        <v>0</v>
      </c>
      <c r="C14">
        <f>INDEX(genes_in_pathway!$B$3:$B$122,MATCH(A14,genes_in_pathway!$A$3:$A$122,0))</f>
        <v>0</v>
      </c>
      <c r="D14">
        <f>INDEX(genes_in_pathway!$C$3:$C$122,MATCH(A14,genes_in_pathway!$A$3:$A$122,0))</f>
        <v>1</v>
      </c>
      <c r="E14">
        <f>INDEX(metapoap_outputs!$G$2:$G$120,MATCH(results!A14,metapoap_outputs!$A$2:$A$120,0))</f>
        <v>1</v>
      </c>
      <c r="F14" s="3">
        <f>INDEX(metapoap_outputs!$J$2:$J$120,MATCH(results!A14,metapoap_outputs!$A$2:$A$120,0))</f>
        <v>4.2420760317916299E-2</v>
      </c>
      <c r="G14" s="3">
        <f>INDEX(metapoap_outputs!$K$2:$K$120,MATCH(results!A14,metapoap_outputs!$A$2:$A$120,0))</f>
        <v>3.9755970479375098E-3</v>
      </c>
      <c r="H14">
        <f>INDEX(wastewater_mags!$B$2:$B$2628,MATCH(A14,wastewater_mags!$A$2:$A$2628,0))</f>
        <v>3300012020</v>
      </c>
      <c r="I14" t="str">
        <f>INDEX(wastewater_mags!$M$2:$M$2628,MATCH(A14,wastewater_mags!$A$2:$A$2628,0))</f>
        <v>HQ</v>
      </c>
      <c r="J14" t="str">
        <f>INDEX(wastewater_mags!$O$2:$O$2628,MATCH(A14,wastewater_mags!$A$2:$A$2628,0))</f>
        <v>d__Bacteria;p__Bacteroidota;c__Bacteroidia;o__Chitinophagales;f__Chitinophagaceae;g__JJ008;s__</v>
      </c>
      <c r="K14" t="str">
        <f>INDEX(wastewater_mags!Q$2:Q$2628,MATCH($A14,wastewater_mags!$A$2:$A$2628,0))</f>
        <v>Activated Sludge</v>
      </c>
      <c r="L14" t="str">
        <f>INDEX(wastewater_mags!R$2:R$2628,MATCH($A14,wastewater_mags!$A$2:$A$2628,0))</f>
        <v>Activated sludge</v>
      </c>
      <c r="M14">
        <f>INDEX(wastewater_mags!S$2:S$2628,MATCH($A14,wastewater_mags!$A$2:$A$2628,0))</f>
        <v>121.5</v>
      </c>
      <c r="N14">
        <f>INDEX(wastewater_mags!T$2:T$2628,MATCH($A14,wastewater_mags!$A$2:$A$2628,0))</f>
        <v>31.3</v>
      </c>
    </row>
    <row r="15" spans="1:14" x14ac:dyDescent="0.35">
      <c r="A15" t="s">
        <v>55</v>
      </c>
      <c r="B15">
        <f>INDEX(genes_in_pathway!$D$3:$D$122,MATCH(A15,genes_in_pathway!$A$3:$A$122,0))</f>
        <v>1</v>
      </c>
      <c r="C15">
        <f>INDEX(genes_in_pathway!$B$3:$B$122,MATCH(A15,genes_in_pathway!$A$3:$A$122,0))</f>
        <v>2</v>
      </c>
      <c r="D15">
        <f>INDEX(genes_in_pathway!$C$3:$C$122,MATCH(A15,genes_in_pathway!$A$3:$A$122,0))</f>
        <v>1</v>
      </c>
      <c r="E15">
        <f>INDEX(metapoap_outputs!$G$2:$G$120,MATCH(results!A15,metapoap_outputs!$A$2:$A$120,0))</f>
        <v>3</v>
      </c>
      <c r="F15" s="3">
        <f>INDEX(metapoap_outputs!$J$2:$J$120,MATCH(results!A15,metapoap_outputs!$A$2:$A$120,0))</f>
        <v>1.5551986099683399E-5</v>
      </c>
      <c r="G15" s="3" t="str">
        <f>INDEX(metapoap_outputs!$K$2:$K$120,MATCH(results!A15,metapoap_outputs!$A$2:$A$120,0))</f>
        <v>N/A</v>
      </c>
      <c r="H15">
        <f>INDEX(wastewater_mags!$B$2:$B$2628,MATCH(A15,wastewater_mags!$A$2:$A$2628,0))</f>
        <v>3300012533</v>
      </c>
      <c r="I15" t="str">
        <f>INDEX(wastewater_mags!$M$2:$M$2628,MATCH(A15,wastewater_mags!$A$2:$A$2628,0))</f>
        <v>HQ</v>
      </c>
      <c r="J15" t="str">
        <f>INDEX(wastewater_mags!$O$2:$O$2628,MATCH(A15,wastewater_mags!$A$2:$A$2628,0))</f>
        <v>d__Bacteria;p__Acidobacteriota;c__Blastocatellia;o__Pyrinomonadales;f__Pyrinomonadaceae;g__OLB17;s__</v>
      </c>
      <c r="K15" t="str">
        <f>INDEX(wastewater_mags!Q$2:Q$2628,MATCH($A15,wastewater_mags!$A$2:$A$2628,0))</f>
        <v>Activated Sludge</v>
      </c>
      <c r="L15" t="str">
        <f>INDEX(wastewater_mags!R$2:R$2628,MATCH($A15,wastewater_mags!$A$2:$A$2628,0))</f>
        <v>Active sludge</v>
      </c>
      <c r="M15">
        <f>INDEX(wastewater_mags!S$2:S$2628,MATCH($A15,wastewater_mags!$A$2:$A$2628,0))</f>
        <v>16.2</v>
      </c>
      <c r="N15">
        <f>INDEX(wastewater_mags!T$2:T$2628,MATCH($A15,wastewater_mags!$A$2:$A$2628,0))</f>
        <v>48.3</v>
      </c>
    </row>
    <row r="16" spans="1:14" x14ac:dyDescent="0.35">
      <c r="A16" t="s">
        <v>74</v>
      </c>
      <c r="B16">
        <f>INDEX(genes_in_pathway!$D$3:$D$122,MATCH(A16,genes_in_pathway!$A$3:$A$122,0))</f>
        <v>1</v>
      </c>
      <c r="C16">
        <f>INDEX(genes_in_pathway!$B$3:$B$122,MATCH(A16,genes_in_pathway!$A$3:$A$122,0))</f>
        <v>1</v>
      </c>
      <c r="D16">
        <f>INDEX(genes_in_pathway!$C$3:$C$122,MATCH(A16,genes_in_pathway!$A$3:$A$122,0))</f>
        <v>1</v>
      </c>
      <c r="E16">
        <f>INDEX(metapoap_outputs!$G$2:$G$120,MATCH(results!A16,metapoap_outputs!$A$2:$A$120,0))</f>
        <v>3</v>
      </c>
      <c r="F16" s="3">
        <f>INDEX(metapoap_outputs!$J$2:$J$120,MATCH(results!A16,metapoap_outputs!$A$2:$A$120,0))</f>
        <v>1.3222814288533599E-2</v>
      </c>
      <c r="G16" s="3" t="str">
        <f>INDEX(metapoap_outputs!$K$2:$K$120,MATCH(results!A16,metapoap_outputs!$A$2:$A$120,0))</f>
        <v>N/A</v>
      </c>
      <c r="H16">
        <f>INDEX(wastewater_mags!$B$2:$B$2628,MATCH(A16,wastewater_mags!$A$2:$A$2628,0))</f>
        <v>3300012533</v>
      </c>
      <c r="I16" t="str">
        <f>INDEX(wastewater_mags!$M$2:$M$2628,MATCH(A16,wastewater_mags!$A$2:$A$2628,0))</f>
        <v>HQ</v>
      </c>
      <c r="J16" t="str">
        <f>INDEX(wastewater_mags!$O$2:$O$2628,MATCH(A16,wastewater_mags!$A$2:$A$2628,0))</f>
        <v>d__Bacteria;p__Bacteroidota;c__Bacteroidia;o__Flavobacteriales;f__PHOS-HE28;g__PHOS-HE28;s__</v>
      </c>
      <c r="K16" t="str">
        <f>INDEX(wastewater_mags!Q$2:Q$2628,MATCH($A16,wastewater_mags!$A$2:$A$2628,0))</f>
        <v>Activated Sludge</v>
      </c>
      <c r="L16" t="str">
        <f>INDEX(wastewater_mags!R$2:R$2628,MATCH($A16,wastewater_mags!$A$2:$A$2628,0))</f>
        <v>Active sludge</v>
      </c>
      <c r="M16">
        <f>INDEX(wastewater_mags!S$2:S$2628,MATCH($A16,wastewater_mags!$A$2:$A$2628,0))</f>
        <v>16.2</v>
      </c>
      <c r="N16">
        <f>INDEX(wastewater_mags!T$2:T$2628,MATCH($A16,wastewater_mags!$A$2:$A$2628,0))</f>
        <v>48.3</v>
      </c>
    </row>
    <row r="17" spans="1:14" x14ac:dyDescent="0.35">
      <c r="A17" t="s">
        <v>35</v>
      </c>
      <c r="B17">
        <f>INDEX(genes_in_pathway!$D$3:$D$122,MATCH(A17,genes_in_pathway!$A$3:$A$122,0))</f>
        <v>1</v>
      </c>
      <c r="C17">
        <f>INDEX(genes_in_pathway!$B$3:$B$122,MATCH(A17,genes_in_pathway!$A$3:$A$122,0))</f>
        <v>1</v>
      </c>
      <c r="D17">
        <f>INDEX(genes_in_pathway!$C$3:$C$122,MATCH(A17,genes_in_pathway!$A$3:$A$122,0))</f>
        <v>1</v>
      </c>
      <c r="E17">
        <f>INDEX(metapoap_outputs!$G$2:$G$120,MATCH(results!A17,metapoap_outputs!$A$2:$A$120,0))</f>
        <v>3</v>
      </c>
      <c r="F17" s="3">
        <f>INDEX(metapoap_outputs!$J$2:$J$120,MATCH(results!A17,metapoap_outputs!$A$2:$A$120,0))</f>
        <v>3.6887219493402602E-2</v>
      </c>
      <c r="G17" s="3" t="str">
        <f>INDEX(metapoap_outputs!$K$2:$K$120,MATCH(results!A17,metapoap_outputs!$A$2:$A$120,0))</f>
        <v>N/A</v>
      </c>
      <c r="H17">
        <f>INDEX(wastewater_mags!$B$2:$B$2628,MATCH(A17,wastewater_mags!$A$2:$A$2628,0))</f>
        <v>3300013502</v>
      </c>
      <c r="I17" t="str">
        <f>INDEX(wastewater_mags!$M$2:$M$2628,MATCH(A17,wastewater_mags!$A$2:$A$2628,0))</f>
        <v>HQ</v>
      </c>
      <c r="J17" t="str">
        <f>INDEX(wastewater_mags!$O$2:$O$2628,MATCH(A17,wastewater_mags!$A$2:$A$2628,0))</f>
        <v>d__Bacteria;p__Bacteroidota;c__Ignavibacteria;o__SJA-28;f__B-1AR;g__UBA2330;s__GCA_002344965.1</v>
      </c>
      <c r="K17" t="str">
        <f>INDEX(wastewater_mags!Q$2:Q$2628,MATCH($A17,wastewater_mags!$A$2:$A$2628,0))</f>
        <v>Nutrient removal</v>
      </c>
      <c r="L17" t="str">
        <f>INDEX(wastewater_mags!R$2:R$2628,MATCH($A17,wastewater_mags!$A$2:$A$2628,0))</f>
        <v>Activated sludge</v>
      </c>
      <c r="M17">
        <f>INDEX(wastewater_mags!S$2:S$2628,MATCH($A17,wastewater_mags!$A$2:$A$2628,0))</f>
        <v>153.191</v>
      </c>
      <c r="N17">
        <f>INDEX(wastewater_mags!T$2:T$2628,MATCH($A17,wastewater_mags!$A$2:$A$2628,0))</f>
        <v>-27.486000000000001</v>
      </c>
    </row>
    <row r="18" spans="1:14" x14ac:dyDescent="0.35">
      <c r="A18" t="s">
        <v>71</v>
      </c>
      <c r="B18">
        <f>INDEX(genes_in_pathway!$D$3:$D$122,MATCH(A18,genes_in_pathway!$A$3:$A$122,0))</f>
        <v>1</v>
      </c>
      <c r="C18">
        <f>INDEX(genes_in_pathway!$B$3:$B$122,MATCH(A18,genes_in_pathway!$A$3:$A$122,0))</f>
        <v>1</v>
      </c>
      <c r="D18">
        <f>INDEX(genes_in_pathway!$C$3:$C$122,MATCH(A18,genes_in_pathway!$A$3:$A$122,0))</f>
        <v>1</v>
      </c>
      <c r="E18">
        <f>INDEX(metapoap_outputs!$G$2:$G$120,MATCH(results!A18,metapoap_outputs!$A$2:$A$120,0))</f>
        <v>3</v>
      </c>
      <c r="F18" s="3">
        <f>INDEX(metapoap_outputs!$J$2:$J$120,MATCH(results!A18,metapoap_outputs!$A$2:$A$120,0))</f>
        <v>5.1101489450696801E-5</v>
      </c>
      <c r="G18" s="3" t="str">
        <f>INDEX(metapoap_outputs!$K$2:$K$120,MATCH(results!A18,metapoap_outputs!$A$2:$A$120,0))</f>
        <v>N/A</v>
      </c>
      <c r="H18">
        <f>INDEX(wastewater_mags!$B$2:$B$2628,MATCH(A18,wastewater_mags!$A$2:$A$2628,0))</f>
        <v>3300013769</v>
      </c>
      <c r="I18" t="str">
        <f>INDEX(wastewater_mags!$M$2:$M$2628,MATCH(A18,wastewater_mags!$A$2:$A$2628,0))</f>
        <v>HQ</v>
      </c>
      <c r="J18" t="str">
        <f>INDEX(wastewater_mags!$O$2:$O$2628,MATCH(A18,wastewater_mags!$A$2:$A$2628,0))</f>
        <v>d__Bacteria;p__Bacteroidota;c__Bacteroidia;o__Flavobacteriales;f__PHOS-HE28;g__PHOS-HE28;s__</v>
      </c>
      <c r="K18" t="str">
        <f>INDEX(wastewater_mags!Q$2:Q$2628,MATCH($A18,wastewater_mags!$A$2:$A$2628,0))</f>
        <v>Industrial wastewater</v>
      </c>
      <c r="L18" t="str">
        <f>INDEX(wastewater_mags!R$2:R$2628,MATCH($A18,wastewater_mags!$A$2:$A$2628,0))</f>
        <v>Sewage treatment plant</v>
      </c>
      <c r="M18">
        <f>INDEX(wastewater_mags!S$2:S$2628,MATCH($A18,wastewater_mags!$A$2:$A$2628,0))</f>
        <v>-72.426000000000002</v>
      </c>
      <c r="N18">
        <f>INDEX(wastewater_mags!T$2:T$2628,MATCH($A18,wastewater_mags!$A$2:$A$2628,0))</f>
        <v>43.7271</v>
      </c>
    </row>
    <row r="19" spans="1:14" x14ac:dyDescent="0.35">
      <c r="A19" t="s">
        <v>31</v>
      </c>
      <c r="B19">
        <f>INDEX(genes_in_pathway!$D$3:$D$122,MATCH(A19,genes_in_pathway!$A$3:$A$122,0))</f>
        <v>1</v>
      </c>
      <c r="C19">
        <f>INDEX(genes_in_pathway!$B$3:$B$122,MATCH(A19,genes_in_pathway!$A$3:$A$122,0))</f>
        <v>1</v>
      </c>
      <c r="D19">
        <f>INDEX(genes_in_pathway!$C$3:$C$122,MATCH(A19,genes_in_pathway!$A$3:$A$122,0))</f>
        <v>1</v>
      </c>
      <c r="E19">
        <f>INDEX(metapoap_outputs!$G$2:$G$120,MATCH(results!A19,metapoap_outputs!$A$2:$A$120,0))</f>
        <v>3</v>
      </c>
      <c r="F19" s="3">
        <f>INDEX(metapoap_outputs!$J$2:$J$120,MATCH(results!A19,metapoap_outputs!$A$2:$A$120,0))</f>
        <v>1.7971128351173499E-2</v>
      </c>
      <c r="G19" s="3" t="str">
        <f>INDEX(metapoap_outputs!$K$2:$K$120,MATCH(results!A19,metapoap_outputs!$A$2:$A$120,0))</f>
        <v>N/A</v>
      </c>
      <c r="H19">
        <f>INDEX(wastewater_mags!$B$2:$B$2628,MATCH(A19,wastewater_mags!$A$2:$A$2628,0))</f>
        <v>3300014059</v>
      </c>
      <c r="I19" t="str">
        <f>INDEX(wastewater_mags!$M$2:$M$2628,MATCH(A19,wastewater_mags!$A$2:$A$2628,0))</f>
        <v>HQ</v>
      </c>
      <c r="J19" t="str">
        <f>INDEX(wastewater_mags!$O$2:$O$2628,MATCH(A19,wastewater_mags!$A$2:$A$2628,0))</f>
        <v>d__Bacteria;p__Proteobacteria;c__Gammaproteobacteria;o__Betaproteobacteriales;f__UBA11063;g__UBA11063;s__</v>
      </c>
      <c r="K19" t="str">
        <f>INDEX(wastewater_mags!Q$2:Q$2628,MATCH($A19,wastewater_mags!$A$2:$A$2628,0))</f>
        <v>Activated Sludge</v>
      </c>
      <c r="L19" t="str">
        <f>INDEX(wastewater_mags!R$2:R$2628,MATCH($A19,wastewater_mags!$A$2:$A$2628,0))</f>
        <v>Activated sludge</v>
      </c>
      <c r="M19">
        <f>INDEX(wastewater_mags!S$2:S$2628,MATCH($A19,wastewater_mags!$A$2:$A$2628,0))</f>
        <v>121.5</v>
      </c>
      <c r="N19">
        <f>INDEX(wastewater_mags!T$2:T$2628,MATCH($A19,wastewater_mags!$A$2:$A$2628,0))</f>
        <v>31.3</v>
      </c>
    </row>
    <row r="20" spans="1:14" x14ac:dyDescent="0.35">
      <c r="A20" t="s">
        <v>70</v>
      </c>
      <c r="B20">
        <f>INDEX(genes_in_pathway!$D$3:$D$122,MATCH(A20,genes_in_pathway!$A$3:$A$122,0))</f>
        <v>1</v>
      </c>
      <c r="C20">
        <f>INDEX(genes_in_pathway!$B$3:$B$122,MATCH(A20,genes_in_pathway!$A$3:$A$122,0))</f>
        <v>1</v>
      </c>
      <c r="D20">
        <f>INDEX(genes_in_pathway!$C$3:$C$122,MATCH(A20,genes_in_pathway!$A$3:$A$122,0))</f>
        <v>1</v>
      </c>
      <c r="E20">
        <f>INDEX(metapoap_outputs!$G$2:$G$120,MATCH(results!A20,metapoap_outputs!$A$2:$A$120,0))</f>
        <v>3</v>
      </c>
      <c r="F20" s="3">
        <f>INDEX(metapoap_outputs!$J$2:$J$120,MATCH(results!A20,metapoap_outputs!$A$2:$A$120,0))</f>
        <v>0</v>
      </c>
      <c r="G20" s="3" t="str">
        <f>INDEX(metapoap_outputs!$K$2:$K$120,MATCH(results!A20,metapoap_outputs!$A$2:$A$120,0))</f>
        <v>N/A</v>
      </c>
      <c r="H20">
        <f>INDEX(wastewater_mags!$B$2:$B$2628,MATCH(A20,wastewater_mags!$A$2:$A$2628,0))</f>
        <v>3300014830</v>
      </c>
      <c r="I20" t="str">
        <f>INDEX(wastewater_mags!$M$2:$M$2628,MATCH(A20,wastewater_mags!$A$2:$A$2628,0))</f>
        <v>HQ</v>
      </c>
      <c r="J20" t="str">
        <f>INDEX(wastewater_mags!$O$2:$O$2628,MATCH(A20,wastewater_mags!$A$2:$A$2628,0))</f>
        <v>d__Bacteria;p__Bacteroidota;c__Ignavibacteria;o__SJA-28;f__B-1AR;g__UBA2330;s__GCA_002344965.1</v>
      </c>
      <c r="K20" t="str">
        <f>INDEX(wastewater_mags!Q$2:Q$2628,MATCH($A20,wastewater_mags!$A$2:$A$2628,0))</f>
        <v>Nutrient removal</v>
      </c>
      <c r="L20" t="str">
        <f>INDEX(wastewater_mags!R$2:R$2628,MATCH($A20,wastewater_mags!$A$2:$A$2628,0))</f>
        <v>Activated sludge</v>
      </c>
      <c r="M20">
        <f>INDEX(wastewater_mags!S$2:S$2628,MATCH($A20,wastewater_mags!$A$2:$A$2628,0))</f>
        <v>153.191</v>
      </c>
      <c r="N20">
        <f>INDEX(wastewater_mags!T$2:T$2628,MATCH($A20,wastewater_mags!$A$2:$A$2628,0))</f>
        <v>-27.486000000000001</v>
      </c>
    </row>
    <row r="21" spans="1:14" x14ac:dyDescent="0.35">
      <c r="A21" t="s">
        <v>130</v>
      </c>
      <c r="B21">
        <f>INDEX(genes_in_pathway!$D$3:$D$122,MATCH(A21,genes_in_pathway!$A$3:$A$122,0))</f>
        <v>0</v>
      </c>
      <c r="C21">
        <f>INDEX(genes_in_pathway!$B$3:$B$122,MATCH(A21,genes_in_pathway!$A$3:$A$122,0))</f>
        <v>0</v>
      </c>
      <c r="D21">
        <f>INDEX(genes_in_pathway!$C$3:$C$122,MATCH(A21,genes_in_pathway!$A$3:$A$122,0))</f>
        <v>1</v>
      </c>
      <c r="E21">
        <f>INDEX(metapoap_outputs!$G$2:$G$120,MATCH(results!A21,metapoap_outputs!$A$2:$A$120,0))</f>
        <v>1</v>
      </c>
      <c r="F21" s="3">
        <f>INDEX(metapoap_outputs!$J$2:$J$120,MATCH(results!A21,metapoap_outputs!$A$2:$A$120,0))</f>
        <v>1.6909162406606299E-2</v>
      </c>
      <c r="G21" s="3">
        <f>INDEX(metapoap_outputs!$K$2:$K$120,MATCH(results!A21,metapoap_outputs!$A$2:$A$120,0))</f>
        <v>6.0632293626976101E-4</v>
      </c>
      <c r="H21">
        <f>INDEX(wastewater_mags!$B$2:$B$2628,MATCH(A21,wastewater_mags!$A$2:$A$2628,0))</f>
        <v>3300014830</v>
      </c>
      <c r="I21" t="str">
        <f>INDEX(wastewater_mags!$M$2:$M$2628,MATCH(A21,wastewater_mags!$A$2:$A$2628,0))</f>
        <v>HQ</v>
      </c>
      <c r="J21" t="str">
        <f>INDEX(wastewater_mags!$O$2:$O$2628,MATCH(A21,wastewater_mags!$A$2:$A$2628,0))</f>
        <v>d__Bacteria;p__Bacteroidota;c__Bacteroidia;o__Chitinophagales;f__UBA2359;g__UBA2359;s__GCA_002345145.1</v>
      </c>
      <c r="K21" t="str">
        <f>INDEX(wastewater_mags!Q$2:Q$2628,MATCH($A21,wastewater_mags!$A$2:$A$2628,0))</f>
        <v>Nutrient removal</v>
      </c>
      <c r="L21" t="str">
        <f>INDEX(wastewater_mags!R$2:R$2628,MATCH($A21,wastewater_mags!$A$2:$A$2628,0))</f>
        <v>Activated sludge</v>
      </c>
      <c r="M21">
        <f>INDEX(wastewater_mags!S$2:S$2628,MATCH($A21,wastewater_mags!$A$2:$A$2628,0))</f>
        <v>153.191</v>
      </c>
      <c r="N21">
        <f>INDEX(wastewater_mags!T$2:T$2628,MATCH($A21,wastewater_mags!$A$2:$A$2628,0))</f>
        <v>-27.486000000000001</v>
      </c>
    </row>
    <row r="22" spans="1:14" x14ac:dyDescent="0.35">
      <c r="A22" t="s">
        <v>40</v>
      </c>
      <c r="B22">
        <f>INDEX(genes_in_pathway!$D$3:$D$122,MATCH(A22,genes_in_pathway!$A$3:$A$122,0))</f>
        <v>1</v>
      </c>
      <c r="C22">
        <f>INDEX(genes_in_pathway!$B$3:$B$122,MATCH(A22,genes_in_pathway!$A$3:$A$122,0))</f>
        <v>0</v>
      </c>
      <c r="D22">
        <f>INDEX(genes_in_pathway!$C$3:$C$122,MATCH(A22,genes_in_pathway!$A$3:$A$122,0))</f>
        <v>0</v>
      </c>
      <c r="E22">
        <f>INDEX(metapoap_outputs!$G$2:$G$120,MATCH(results!A22,metapoap_outputs!$A$2:$A$120,0))</f>
        <v>1</v>
      </c>
      <c r="F22" s="3">
        <f>INDEX(metapoap_outputs!$J$2:$J$120,MATCH(results!A22,metapoap_outputs!$A$2:$A$120,0))</f>
        <v>1.7585224481776199E-2</v>
      </c>
      <c r="G22" s="3">
        <f>INDEX(metapoap_outputs!$K$2:$K$120,MATCH(results!A22,metapoap_outputs!$A$2:$A$120,0))</f>
        <v>8.0964473723135703E-5</v>
      </c>
      <c r="H22">
        <f>INDEX(wastewater_mags!$B$2:$B$2628,MATCH(A22,wastewater_mags!$A$2:$A$2628,0))</f>
        <v>3300014830</v>
      </c>
      <c r="I22" t="str">
        <f>INDEX(wastewater_mags!$M$2:$M$2628,MATCH(A22,wastewater_mags!$A$2:$A$2628,0))</f>
        <v>HQ</v>
      </c>
      <c r="J22" t="str">
        <f>INDEX(wastewater_mags!$O$2:$O$2628,MATCH(A22,wastewater_mags!$A$2:$A$2628,0))</f>
        <v>d__Bacteria;p__Bdellovibrionota;c__Bdellovibrionia;o__Bdellovibrionales;f__Bdellovibrionaceae;g__UBA2316;s__GCA_002345205.1</v>
      </c>
      <c r="K22" t="str">
        <f>INDEX(wastewater_mags!Q$2:Q$2628,MATCH($A22,wastewater_mags!$A$2:$A$2628,0))</f>
        <v>Nutrient removal</v>
      </c>
      <c r="L22" t="str">
        <f>INDEX(wastewater_mags!R$2:R$2628,MATCH($A22,wastewater_mags!$A$2:$A$2628,0))</f>
        <v>Activated sludge</v>
      </c>
      <c r="M22">
        <f>INDEX(wastewater_mags!S$2:S$2628,MATCH($A22,wastewater_mags!$A$2:$A$2628,0))</f>
        <v>153.191</v>
      </c>
      <c r="N22">
        <f>INDEX(wastewater_mags!T$2:T$2628,MATCH($A22,wastewater_mags!$A$2:$A$2628,0))</f>
        <v>-27.486000000000001</v>
      </c>
    </row>
    <row r="23" spans="1:14" x14ac:dyDescent="0.35">
      <c r="A23" t="s">
        <v>53</v>
      </c>
      <c r="B23">
        <f>INDEX(genes_in_pathway!$D$3:$D$122,MATCH(A23,genes_in_pathway!$A$3:$A$122,0))</f>
        <v>1</v>
      </c>
      <c r="C23">
        <f>INDEX(genes_in_pathway!$B$3:$B$122,MATCH(A23,genes_in_pathway!$A$3:$A$122,0))</f>
        <v>1</v>
      </c>
      <c r="D23">
        <f>INDEX(genes_in_pathway!$C$3:$C$122,MATCH(A23,genes_in_pathway!$A$3:$A$122,0))</f>
        <v>0</v>
      </c>
      <c r="E23">
        <f>INDEX(metapoap_outputs!$G$2:$G$120,MATCH(results!A23,metapoap_outputs!$A$2:$A$120,0))</f>
        <v>2</v>
      </c>
      <c r="F23" s="3">
        <f>INDEX(metapoap_outputs!$J$2:$J$120,MATCH(results!A23,metapoap_outputs!$A$2:$A$120,0))</f>
        <v>7.0620488579619203E-4</v>
      </c>
      <c r="G23" s="3">
        <f>INDEX(metapoap_outputs!$K$2:$K$120,MATCH(results!A23,metapoap_outputs!$A$2:$A$120,0))</f>
        <v>1.9623233908948101E-2</v>
      </c>
      <c r="H23">
        <f>INDEX(wastewater_mags!$B$2:$B$2628,MATCH(A23,wastewater_mags!$A$2:$A$2628,0))</f>
        <v>3300014832</v>
      </c>
      <c r="I23" t="str">
        <f>INDEX(wastewater_mags!$M$2:$M$2628,MATCH(A23,wastewater_mags!$A$2:$A$2628,0))</f>
        <v>HQ</v>
      </c>
      <c r="J23" t="str">
        <f>INDEX(wastewater_mags!$O$2:$O$2628,MATCH(A23,wastewater_mags!$A$2:$A$2628,0))</f>
        <v>d__Bacteria;p__Bdellovibrionota;c__Bdellovibrionia;o__Bdellovibrionales;f__Bdellovibrionaceae;g__UBA2316;s__GCA_002344565.1</v>
      </c>
      <c r="K23" t="str">
        <f>INDEX(wastewater_mags!Q$2:Q$2628,MATCH($A23,wastewater_mags!$A$2:$A$2628,0))</f>
        <v>Nutrient removal</v>
      </c>
      <c r="L23" t="str">
        <f>INDEX(wastewater_mags!R$2:R$2628,MATCH($A23,wastewater_mags!$A$2:$A$2628,0))</f>
        <v>Activated sludge</v>
      </c>
      <c r="M23">
        <f>INDEX(wastewater_mags!S$2:S$2628,MATCH($A23,wastewater_mags!$A$2:$A$2628,0))</f>
        <v>153.191</v>
      </c>
      <c r="N23">
        <f>INDEX(wastewater_mags!T$2:T$2628,MATCH($A23,wastewater_mags!$A$2:$A$2628,0))</f>
        <v>-27.486000000000001</v>
      </c>
    </row>
    <row r="24" spans="1:14" x14ac:dyDescent="0.35">
      <c r="A24" t="s">
        <v>122</v>
      </c>
      <c r="B24">
        <f>INDEX(genes_in_pathway!$D$3:$D$122,MATCH(A24,genes_in_pathway!$A$3:$A$122,0))</f>
        <v>0</v>
      </c>
      <c r="C24">
        <f>INDEX(genes_in_pathway!$B$3:$B$122,MATCH(A24,genes_in_pathway!$A$3:$A$122,0))</f>
        <v>0</v>
      </c>
      <c r="D24">
        <f>INDEX(genes_in_pathway!$C$3:$C$122,MATCH(A24,genes_in_pathway!$A$3:$A$122,0))</f>
        <v>1</v>
      </c>
      <c r="E24">
        <f>INDEX(metapoap_outputs!$G$2:$G$120,MATCH(results!A24,metapoap_outputs!$A$2:$A$120,0))</f>
        <v>1</v>
      </c>
      <c r="F24" s="3">
        <f>INDEX(metapoap_outputs!$J$2:$J$120,MATCH(results!A24,metapoap_outputs!$A$2:$A$120,0))</f>
        <v>1.11737367744487E-2</v>
      </c>
      <c r="G24" s="3">
        <f>INDEX(metapoap_outputs!$K$2:$K$120,MATCH(results!A24,metapoap_outputs!$A$2:$A$120,0))</f>
        <v>1.08934686846817E-4</v>
      </c>
      <c r="H24">
        <f>INDEX(wastewater_mags!$B$2:$B$2628,MATCH(A24,wastewater_mags!$A$2:$A$2628,0))</f>
        <v>3300023187</v>
      </c>
      <c r="I24" t="str">
        <f>INDEX(wastewater_mags!$M$2:$M$2628,MATCH(A24,wastewater_mags!$A$2:$A$2628,0))</f>
        <v>HQ</v>
      </c>
      <c r="J24" t="str">
        <f>INDEX(wastewater_mags!$O$2:$O$2628,MATCH(A24,wastewater_mags!$A$2:$A$2628,0))</f>
        <v>d__Bacteria;p__Proteobacteria;c__Alphaproteobacteria;o__Sphingomonadales;f__Sphingomonadaceae;g__Sphingomonas;s__</v>
      </c>
      <c r="K24" t="str">
        <f>INDEX(wastewater_mags!Q$2:Q$2628,MATCH($A24,wastewater_mags!$A$2:$A$2628,0))</f>
        <v>Activated Sludge</v>
      </c>
      <c r="L24" t="str">
        <f>INDEX(wastewater_mags!R$2:R$2628,MATCH($A24,wastewater_mags!$A$2:$A$2628,0))</f>
        <v>activated sludge</v>
      </c>
      <c r="M24">
        <f>INDEX(wastewater_mags!S$2:S$2628,MATCH($A24,wastewater_mags!$A$2:$A$2628,0))</f>
        <v>-105.084</v>
      </c>
      <c r="N24">
        <f>INDEX(wastewater_mags!T$2:T$2628,MATCH($A24,wastewater_mags!$A$2:$A$2628,0))</f>
        <v>40.585299999999997</v>
      </c>
    </row>
    <row r="25" spans="1:14" x14ac:dyDescent="0.35">
      <c r="A25" t="s">
        <v>29</v>
      </c>
      <c r="B25">
        <f>INDEX(genes_in_pathway!$D$3:$D$122,MATCH(A25,genes_in_pathway!$A$3:$A$122,0))</f>
        <v>1</v>
      </c>
      <c r="C25">
        <f>INDEX(genes_in_pathway!$B$3:$B$122,MATCH(A25,genes_in_pathway!$A$3:$A$122,0))</f>
        <v>1</v>
      </c>
      <c r="D25">
        <f>INDEX(genes_in_pathway!$C$3:$C$122,MATCH(A25,genes_in_pathway!$A$3:$A$122,0))</f>
        <v>1</v>
      </c>
      <c r="E25">
        <f>INDEX(metapoap_outputs!$G$2:$G$120,MATCH(results!A25,metapoap_outputs!$A$2:$A$120,0))</f>
        <v>3</v>
      </c>
      <c r="F25" s="3">
        <f>INDEX(metapoap_outputs!$J$2:$J$120,MATCH(results!A25,metapoap_outputs!$A$2:$A$120,0))</f>
        <v>0</v>
      </c>
      <c r="G25" s="3" t="str">
        <f>INDEX(metapoap_outputs!$K$2:$K$120,MATCH(results!A25,metapoap_outputs!$A$2:$A$120,0))</f>
        <v>N/A</v>
      </c>
      <c r="H25">
        <f>INDEX(wastewater_mags!$B$2:$B$2628,MATCH(A25,wastewater_mags!$A$2:$A$2628,0))</f>
        <v>3300023187</v>
      </c>
      <c r="I25" t="str">
        <f>INDEX(wastewater_mags!$M$2:$M$2628,MATCH(A25,wastewater_mags!$A$2:$A$2628,0))</f>
        <v>HQ</v>
      </c>
      <c r="J25" t="str">
        <f>INDEX(wastewater_mags!$O$2:$O$2628,MATCH(A25,wastewater_mags!$A$2:$A$2628,0))</f>
        <v>d__Bacteria;p__Bacteroidota;c__Bacteroidia;o__Flavobacteriales;f__Flavobacteriaceae;g__Flavobacterium;s__GCA_002786385.1</v>
      </c>
      <c r="K25" t="str">
        <f>INDEX(wastewater_mags!Q$2:Q$2628,MATCH($A25,wastewater_mags!$A$2:$A$2628,0))</f>
        <v>Activated Sludge</v>
      </c>
      <c r="L25" t="str">
        <f>INDEX(wastewater_mags!R$2:R$2628,MATCH($A25,wastewater_mags!$A$2:$A$2628,0))</f>
        <v>activated sludge</v>
      </c>
      <c r="M25">
        <f>INDEX(wastewater_mags!S$2:S$2628,MATCH($A25,wastewater_mags!$A$2:$A$2628,0))</f>
        <v>-105.084</v>
      </c>
      <c r="N25">
        <f>INDEX(wastewater_mags!T$2:T$2628,MATCH($A25,wastewater_mags!$A$2:$A$2628,0))</f>
        <v>40.585299999999997</v>
      </c>
    </row>
    <row r="26" spans="1:14" x14ac:dyDescent="0.35">
      <c r="A26" t="s">
        <v>62</v>
      </c>
      <c r="B26">
        <f>INDEX(genes_in_pathway!$D$3:$D$122,MATCH(A26,genes_in_pathway!$A$3:$A$122,0))</f>
        <v>1</v>
      </c>
      <c r="C26">
        <f>INDEX(genes_in_pathway!$B$3:$B$122,MATCH(A26,genes_in_pathway!$A$3:$A$122,0))</f>
        <v>1</v>
      </c>
      <c r="D26">
        <f>INDEX(genes_in_pathway!$C$3:$C$122,MATCH(A26,genes_in_pathway!$A$3:$A$122,0))</f>
        <v>1</v>
      </c>
      <c r="E26">
        <f>INDEX(metapoap_outputs!$G$2:$G$120,MATCH(results!A26,metapoap_outputs!$A$2:$A$120,0))</f>
        <v>3</v>
      </c>
      <c r="F26" s="3">
        <f>INDEX(metapoap_outputs!$J$2:$J$120,MATCH(results!A26,metapoap_outputs!$A$2:$A$120,0))</f>
        <v>1.0987913295374999E-3</v>
      </c>
      <c r="G26" s="3" t="str">
        <f>INDEX(metapoap_outputs!$K$2:$K$120,MATCH(results!A26,metapoap_outputs!$A$2:$A$120,0))</f>
        <v>N/A</v>
      </c>
      <c r="H26">
        <f>INDEX(wastewater_mags!$B$2:$B$2628,MATCH(A26,wastewater_mags!$A$2:$A$2628,0))</f>
        <v>3300023194</v>
      </c>
      <c r="I26" t="str">
        <f>INDEX(wastewater_mags!$M$2:$M$2628,MATCH(A26,wastewater_mags!$A$2:$A$2628,0))</f>
        <v>HQ</v>
      </c>
      <c r="J26" t="str">
        <f>INDEX(wastewater_mags!$O$2:$O$2628,MATCH(A26,wastewater_mags!$A$2:$A$2628,0))</f>
        <v>d__Bacteria;p__Bacteroidota;c__Bacteroidia;o__Flavobacteriales;f__Flavobacteriaceae;g__Flavobacterium;s__</v>
      </c>
      <c r="K26" t="str">
        <f>INDEX(wastewater_mags!Q$2:Q$2628,MATCH($A26,wastewater_mags!$A$2:$A$2628,0))</f>
        <v>Activated Sludge</v>
      </c>
      <c r="L26" t="str">
        <f>INDEX(wastewater_mags!R$2:R$2628,MATCH($A26,wastewater_mags!$A$2:$A$2628,0))</f>
        <v>activated sludge</v>
      </c>
      <c r="M26">
        <f>INDEX(wastewater_mags!S$2:S$2628,MATCH($A26,wastewater_mags!$A$2:$A$2628,0))</f>
        <v>-105.084</v>
      </c>
      <c r="N26">
        <f>INDEX(wastewater_mags!T$2:T$2628,MATCH($A26,wastewater_mags!$A$2:$A$2628,0))</f>
        <v>40.585299999999997</v>
      </c>
    </row>
    <row r="27" spans="1:14" x14ac:dyDescent="0.35">
      <c r="A27" t="s">
        <v>128</v>
      </c>
      <c r="B27">
        <f>INDEX(genes_in_pathway!$D$3:$D$122,MATCH(A27,genes_in_pathway!$A$3:$A$122,0))</f>
        <v>0</v>
      </c>
      <c r="C27">
        <f>INDEX(genes_in_pathway!$B$3:$B$122,MATCH(A27,genes_in_pathway!$A$3:$A$122,0))</f>
        <v>0</v>
      </c>
      <c r="D27">
        <f>INDEX(genes_in_pathway!$C$3:$C$122,MATCH(A27,genes_in_pathway!$A$3:$A$122,0))</f>
        <v>1</v>
      </c>
      <c r="E27">
        <f>INDEX(metapoap_outputs!$G$2:$G$120,MATCH(results!A27,metapoap_outputs!$A$2:$A$120,0))</f>
        <v>1</v>
      </c>
      <c r="F27" s="3">
        <f>INDEX(metapoap_outputs!$J$2:$J$120,MATCH(results!A27,metapoap_outputs!$A$2:$A$120,0))</f>
        <v>3.8184091564874401E-2</v>
      </c>
      <c r="G27" s="3">
        <f>INDEX(metapoap_outputs!$K$2:$K$120,MATCH(results!A27,metapoap_outputs!$A$2:$A$120,0))</f>
        <v>8.0462309205639702E-3</v>
      </c>
      <c r="H27">
        <f>INDEX(wastewater_mags!$B$2:$B$2628,MATCH(A27,wastewater_mags!$A$2:$A$2628,0))</f>
        <v>3300025393</v>
      </c>
      <c r="I27" t="str">
        <f>INDEX(wastewater_mags!$M$2:$M$2628,MATCH(A27,wastewater_mags!$A$2:$A$2628,0))</f>
        <v>HQ</v>
      </c>
      <c r="J27" t="str">
        <f>INDEX(wastewater_mags!$O$2:$O$2628,MATCH(A27,wastewater_mags!$A$2:$A$2628,0))</f>
        <v>d__Bacteria;p__Bacteroidota;c__Bacteroidia;o__Bacteroidales;f__GCA-2748065;g__;s__</v>
      </c>
      <c r="K27" t="str">
        <f>INDEX(wastewater_mags!Q$2:Q$2628,MATCH($A27,wastewater_mags!$A$2:$A$2628,0))</f>
        <v>Anaerobic digestor</v>
      </c>
      <c r="L27" t="str">
        <f>INDEX(wastewater_mags!R$2:R$2628,MATCH($A27,wastewater_mags!$A$2:$A$2628,0))</f>
        <v>Anaerobic digestor sludge</v>
      </c>
      <c r="M27">
        <f>INDEX(wastewater_mags!S$2:S$2628,MATCH($A27,wastewater_mags!$A$2:$A$2628,0))</f>
        <v>104.06</v>
      </c>
      <c r="N27">
        <f>INDEX(wastewater_mags!T$2:T$2628,MATCH($A27,wastewater_mags!$A$2:$A$2628,0))</f>
        <v>30.66</v>
      </c>
    </row>
    <row r="28" spans="1:14" x14ac:dyDescent="0.35">
      <c r="A28" t="s">
        <v>83</v>
      </c>
      <c r="B28">
        <f>INDEX(genes_in_pathway!$D$3:$D$122,MATCH(A28,genes_in_pathway!$A$3:$A$122,0))</f>
        <v>0</v>
      </c>
      <c r="C28">
        <f>INDEX(genes_in_pathway!$B$3:$B$122,MATCH(A28,genes_in_pathway!$A$3:$A$122,0))</f>
        <v>1</v>
      </c>
      <c r="D28">
        <f>INDEX(genes_in_pathway!$C$3:$C$122,MATCH(A28,genes_in_pathway!$A$3:$A$122,0))</f>
        <v>1</v>
      </c>
      <c r="E28">
        <f>INDEX(metapoap_outputs!$G$2:$G$120,MATCH(results!A28,metapoap_outputs!$A$2:$A$120,0))</f>
        <v>2</v>
      </c>
      <c r="F28" s="3">
        <f>INDEX(metapoap_outputs!$J$2:$J$120,MATCH(results!A28,metapoap_outputs!$A$2:$A$120,0))</f>
        <v>0</v>
      </c>
      <c r="G28" s="3">
        <f>INDEX(metapoap_outputs!$K$2:$K$120,MATCH(results!A28,metapoap_outputs!$A$2:$A$120,0))</f>
        <v>3.9316790203029299E-2</v>
      </c>
      <c r="H28">
        <f>INDEX(wastewater_mags!$B$2:$B$2628,MATCH(A28,wastewater_mags!$A$2:$A$2628,0))</f>
        <v>3300025393</v>
      </c>
      <c r="I28" t="str">
        <f>INDEX(wastewater_mags!$M$2:$M$2628,MATCH(A28,wastewater_mags!$A$2:$A$2628,0))</f>
        <v>HQ</v>
      </c>
      <c r="J28" t="str">
        <f>INDEX(wastewater_mags!$O$2:$O$2628,MATCH(A28,wastewater_mags!$A$2:$A$2628,0))</f>
        <v>d__Bacteria;p__Bacteroidota;c__Ignavibacteria;o__Ignavibacteriales;f__Ignavibacteriaceae;g__Ignavibacterium;s__</v>
      </c>
      <c r="K28" t="str">
        <f>INDEX(wastewater_mags!Q$2:Q$2628,MATCH($A28,wastewater_mags!$A$2:$A$2628,0))</f>
        <v>Anaerobic digestor</v>
      </c>
      <c r="L28" t="str">
        <f>INDEX(wastewater_mags!R$2:R$2628,MATCH($A28,wastewater_mags!$A$2:$A$2628,0))</f>
        <v>Anaerobic digestor sludge</v>
      </c>
      <c r="M28">
        <f>INDEX(wastewater_mags!S$2:S$2628,MATCH($A28,wastewater_mags!$A$2:$A$2628,0))</f>
        <v>104.06</v>
      </c>
      <c r="N28">
        <f>INDEX(wastewater_mags!T$2:T$2628,MATCH($A28,wastewater_mags!$A$2:$A$2628,0))</f>
        <v>30.66</v>
      </c>
    </row>
    <row r="29" spans="1:14" x14ac:dyDescent="0.35">
      <c r="A29" t="s">
        <v>84</v>
      </c>
      <c r="B29">
        <f>INDEX(genes_in_pathway!$D$3:$D$122,MATCH(A29,genes_in_pathway!$A$3:$A$122,0))</f>
        <v>0</v>
      </c>
      <c r="C29">
        <f>INDEX(genes_in_pathway!$B$3:$B$122,MATCH(A29,genes_in_pathway!$A$3:$A$122,0))</f>
        <v>1</v>
      </c>
      <c r="D29">
        <f>INDEX(genes_in_pathway!$C$3:$C$122,MATCH(A29,genes_in_pathway!$A$3:$A$122,0))</f>
        <v>1</v>
      </c>
      <c r="E29">
        <f>INDEX(metapoap_outputs!$G$2:$G$120,MATCH(results!A29,metapoap_outputs!$A$2:$A$120,0))</f>
        <v>2</v>
      </c>
      <c r="F29" s="3">
        <f>INDEX(metapoap_outputs!$J$2:$J$120,MATCH(results!A29,metapoap_outputs!$A$2:$A$120,0))</f>
        <v>0</v>
      </c>
      <c r="G29" s="3">
        <f>INDEX(metapoap_outputs!$K$2:$K$120,MATCH(results!A29,metapoap_outputs!$A$2:$A$120,0))</f>
        <v>2.26293103448275E-2</v>
      </c>
      <c r="H29">
        <f>INDEX(wastewater_mags!$B$2:$B$2628,MATCH(A29,wastewater_mags!$A$2:$A$2628,0))</f>
        <v>3300025393</v>
      </c>
      <c r="I29" t="str">
        <f>INDEX(wastewater_mags!$M$2:$M$2628,MATCH(A29,wastewater_mags!$A$2:$A$2628,0))</f>
        <v>HQ</v>
      </c>
      <c r="J29" t="str">
        <f>INDEX(wastewater_mags!$O$2:$O$2628,MATCH(A29,wastewater_mags!$A$2:$A$2628,0))</f>
        <v>d__Bacteria;p__Bacteroidota;c__Ignavibacteria;o__Ignavibacteriales;f__Ignavibacteriaceae;g__;s__</v>
      </c>
      <c r="K29" t="str">
        <f>INDEX(wastewater_mags!Q$2:Q$2628,MATCH($A29,wastewater_mags!$A$2:$A$2628,0))</f>
        <v>Anaerobic digestor</v>
      </c>
      <c r="L29" t="str">
        <f>INDEX(wastewater_mags!R$2:R$2628,MATCH($A29,wastewater_mags!$A$2:$A$2628,0))</f>
        <v>Anaerobic digestor sludge</v>
      </c>
      <c r="M29">
        <f>INDEX(wastewater_mags!S$2:S$2628,MATCH($A29,wastewater_mags!$A$2:$A$2628,0))</f>
        <v>104.06</v>
      </c>
      <c r="N29">
        <f>INDEX(wastewater_mags!T$2:T$2628,MATCH($A29,wastewater_mags!$A$2:$A$2628,0))</f>
        <v>30.66</v>
      </c>
    </row>
    <row r="30" spans="1:14" x14ac:dyDescent="0.35">
      <c r="A30" t="s">
        <v>93</v>
      </c>
      <c r="B30">
        <f>INDEX(genes_in_pathway!$D$3:$D$122,MATCH(A30,genes_in_pathway!$A$3:$A$122,0))</f>
        <v>0</v>
      </c>
      <c r="C30">
        <f>INDEX(genes_in_pathway!$B$3:$B$122,MATCH(A30,genes_in_pathway!$A$3:$A$122,0))</f>
        <v>1</v>
      </c>
      <c r="D30">
        <f>INDEX(genes_in_pathway!$C$3:$C$122,MATCH(A30,genes_in_pathway!$A$3:$A$122,0))</f>
        <v>1</v>
      </c>
      <c r="E30">
        <f>INDEX(metapoap_outputs!$G$2:$G$120,MATCH(results!A30,metapoap_outputs!$A$2:$A$120,0))</f>
        <v>2</v>
      </c>
      <c r="F30" s="3">
        <f>INDEX(metapoap_outputs!$J$2:$J$120,MATCH(results!A30,metapoap_outputs!$A$2:$A$120,0))</f>
        <v>3.1011696472704303E-5</v>
      </c>
      <c r="G30" s="3">
        <f>INDEX(metapoap_outputs!$K$2:$K$120,MATCH(results!A30,metapoap_outputs!$A$2:$A$120,0))</f>
        <v>3.9113428943937399E-2</v>
      </c>
      <c r="H30">
        <f>INDEX(wastewater_mags!$B$2:$B$2628,MATCH(A30,wastewater_mags!$A$2:$A$2628,0))</f>
        <v>3300025408</v>
      </c>
      <c r="I30" t="str">
        <f>INDEX(wastewater_mags!$M$2:$M$2628,MATCH(A30,wastewater_mags!$A$2:$A$2628,0))</f>
        <v>HQ</v>
      </c>
      <c r="J30" t="str">
        <f>INDEX(wastewater_mags!$O$2:$O$2628,MATCH(A30,wastewater_mags!$A$2:$A$2628,0))</f>
        <v>d__Bacteria;p__Bacteroidota;c__Ignavibacteria;o__Ignavibacteriales;f__Ignavibacteriaceae;g__Ignavibacterium;s__</v>
      </c>
      <c r="K30" t="str">
        <f>INDEX(wastewater_mags!Q$2:Q$2628,MATCH($A30,wastewater_mags!$A$2:$A$2628,0))</f>
        <v>Anaerobic digestor</v>
      </c>
      <c r="L30" t="str">
        <f>INDEX(wastewater_mags!R$2:R$2628,MATCH($A30,wastewater_mags!$A$2:$A$2628,0))</f>
        <v>Anaerobic digestor sludge</v>
      </c>
      <c r="M30">
        <f>INDEX(wastewater_mags!S$2:S$2628,MATCH($A30,wastewater_mags!$A$2:$A$2628,0))</f>
        <v>104.06</v>
      </c>
      <c r="N30">
        <f>INDEX(wastewater_mags!T$2:T$2628,MATCH($A30,wastewater_mags!$A$2:$A$2628,0))</f>
        <v>30.66</v>
      </c>
    </row>
    <row r="31" spans="1:14" x14ac:dyDescent="0.35">
      <c r="A31" t="s">
        <v>50</v>
      </c>
      <c r="B31">
        <f>INDEX(genes_in_pathway!$D$3:$D$122,MATCH(A31,genes_in_pathway!$A$3:$A$122,0))</f>
        <v>1</v>
      </c>
      <c r="C31">
        <f>INDEX(genes_in_pathway!$B$3:$B$122,MATCH(A31,genes_in_pathway!$A$3:$A$122,0))</f>
        <v>1</v>
      </c>
      <c r="D31">
        <f>INDEX(genes_in_pathway!$C$3:$C$122,MATCH(A31,genes_in_pathway!$A$3:$A$122,0))</f>
        <v>0</v>
      </c>
      <c r="E31">
        <f>INDEX(metapoap_outputs!$G$2:$G$120,MATCH(results!A31,metapoap_outputs!$A$2:$A$120,0))</f>
        <v>2</v>
      </c>
      <c r="F31" s="3">
        <f>INDEX(metapoap_outputs!$J$2:$J$120,MATCH(results!A31,metapoap_outputs!$A$2:$A$120,0))</f>
        <v>8.4283589489340602E-3</v>
      </c>
      <c r="G31" s="3">
        <f>INDEX(metapoap_outputs!$K$2:$K$120,MATCH(results!A31,metapoap_outputs!$A$2:$A$120,0))</f>
        <v>7.8636363636363601E-2</v>
      </c>
      <c r="H31">
        <f>INDEX(wastewater_mags!$B$2:$B$2628,MATCH(A31,wastewater_mags!$A$2:$A$2628,0))</f>
        <v>3300025471</v>
      </c>
      <c r="I31" t="str">
        <f>INDEX(wastewater_mags!$M$2:$M$2628,MATCH(A31,wastewater_mags!$A$2:$A$2628,0))</f>
        <v>HQ</v>
      </c>
      <c r="J31" t="str">
        <f>INDEX(wastewater_mags!$O$2:$O$2628,MATCH(A31,wastewater_mags!$A$2:$A$2628,0))</f>
        <v>d__Bacteria;p__Firmicutes_D;c__Dethiobacteria;o__DTU022;f__DTU022;g__DTU022;s__GCA_001512835.1</v>
      </c>
      <c r="K31" t="str">
        <f>INDEX(wastewater_mags!Q$2:Q$2628,MATCH($A31,wastewater_mags!$A$2:$A$2628,0))</f>
        <v>Anaerobic digestor</v>
      </c>
      <c r="L31" t="str">
        <f>INDEX(wastewater_mags!R$2:R$2628,MATCH($A31,wastewater_mags!$A$2:$A$2628,0))</f>
        <v>Anaerobic digestor sludge</v>
      </c>
      <c r="M31">
        <f>INDEX(wastewater_mags!S$2:S$2628,MATCH($A31,wastewater_mags!$A$2:$A$2628,0))</f>
        <v>-123.1</v>
      </c>
      <c r="N31">
        <f>INDEX(wastewater_mags!T$2:T$2628,MATCH($A31,wastewater_mags!$A$2:$A$2628,0))</f>
        <v>49.25</v>
      </c>
    </row>
    <row r="32" spans="1:14" x14ac:dyDescent="0.35">
      <c r="A32" t="s">
        <v>121</v>
      </c>
      <c r="B32">
        <f>INDEX(genes_in_pathway!$D$3:$D$122,MATCH(A32,genes_in_pathway!$A$3:$A$122,0))</f>
        <v>0</v>
      </c>
      <c r="C32">
        <f>INDEX(genes_in_pathway!$B$3:$B$122,MATCH(A32,genes_in_pathway!$A$3:$A$122,0))</f>
        <v>0</v>
      </c>
      <c r="D32">
        <f>INDEX(genes_in_pathway!$C$3:$C$122,MATCH(A32,genes_in_pathway!$A$3:$A$122,0))</f>
        <v>1</v>
      </c>
      <c r="E32">
        <f>INDEX(metapoap_outputs!$G$2:$G$120,MATCH(results!A32,metapoap_outputs!$A$2:$A$120,0))</f>
        <v>1</v>
      </c>
      <c r="F32" s="3">
        <f>INDEX(metapoap_outputs!$J$2:$J$120,MATCH(results!A32,metapoap_outputs!$A$2:$A$120,0))</f>
        <v>0</v>
      </c>
      <c r="G32" s="3">
        <f>INDEX(metapoap_outputs!$K$2:$K$120,MATCH(results!A32,metapoap_outputs!$A$2:$A$120,0))</f>
        <v>1.1555664314749101E-3</v>
      </c>
      <c r="H32">
        <f>INDEX(wastewater_mags!$B$2:$B$2628,MATCH(A32,wastewater_mags!$A$2:$A$2628,0))</f>
        <v>3300025471</v>
      </c>
      <c r="I32" t="str">
        <f>INDEX(wastewater_mags!$M$2:$M$2628,MATCH(A32,wastewater_mags!$A$2:$A$2628,0))</f>
        <v>HQ</v>
      </c>
      <c r="J32" t="str">
        <f>INDEX(wastewater_mags!$O$2:$O$2628,MATCH(A32,wastewater_mags!$A$2:$A$2628,0))</f>
        <v>d__Bacteria;p__WOR-3;c__EM3;o__UBA1063;f__UBA1063;g__UBA1063;s__GCA_002316275.1</v>
      </c>
      <c r="K32" t="str">
        <f>INDEX(wastewater_mags!Q$2:Q$2628,MATCH($A32,wastewater_mags!$A$2:$A$2628,0))</f>
        <v>Anaerobic digestor</v>
      </c>
      <c r="L32" t="str">
        <f>INDEX(wastewater_mags!R$2:R$2628,MATCH($A32,wastewater_mags!$A$2:$A$2628,0))</f>
        <v>Anaerobic digestor sludge</v>
      </c>
      <c r="M32">
        <f>INDEX(wastewater_mags!S$2:S$2628,MATCH($A32,wastewater_mags!$A$2:$A$2628,0))</f>
        <v>-123.1</v>
      </c>
      <c r="N32">
        <f>INDEX(wastewater_mags!T$2:T$2628,MATCH($A32,wastewater_mags!$A$2:$A$2628,0))</f>
        <v>49.25</v>
      </c>
    </row>
    <row r="33" spans="1:14" x14ac:dyDescent="0.35">
      <c r="A33" t="s">
        <v>114</v>
      </c>
      <c r="B33">
        <f>INDEX(genes_in_pathway!$D$3:$D$122,MATCH(A33,genes_in_pathway!$A$3:$A$122,0))</f>
        <v>0</v>
      </c>
      <c r="C33">
        <f>INDEX(genes_in_pathway!$B$3:$B$122,MATCH(A33,genes_in_pathway!$A$3:$A$122,0))</f>
        <v>0</v>
      </c>
      <c r="D33">
        <f>INDEX(genes_in_pathway!$C$3:$C$122,MATCH(A33,genes_in_pathway!$A$3:$A$122,0))</f>
        <v>1</v>
      </c>
      <c r="E33">
        <f>INDEX(metapoap_outputs!$G$2:$G$120,MATCH(results!A33,metapoap_outputs!$A$2:$A$120,0))</f>
        <v>1</v>
      </c>
      <c r="F33" s="3">
        <f>INDEX(metapoap_outputs!$J$2:$J$120,MATCH(results!A33,metapoap_outputs!$A$2:$A$120,0))</f>
        <v>0</v>
      </c>
      <c r="G33" s="3">
        <f>INDEX(metapoap_outputs!$K$2:$K$120,MATCH(results!A33,metapoap_outputs!$A$2:$A$120,0))</f>
        <v>1.12952908772501E-3</v>
      </c>
      <c r="H33">
        <f>INDEX(wastewater_mags!$B$2:$B$2628,MATCH(A33,wastewater_mags!$A$2:$A$2628,0))</f>
        <v>3300025605</v>
      </c>
      <c r="I33" t="str">
        <f>INDEX(wastewater_mags!$M$2:$M$2628,MATCH(A33,wastewater_mags!$A$2:$A$2628,0))</f>
        <v>HQ</v>
      </c>
      <c r="J33" t="str">
        <f>INDEX(wastewater_mags!$O$2:$O$2628,MATCH(A33,wastewater_mags!$A$2:$A$2628,0))</f>
        <v>d__Bacteria;p__WOR-3;c__EM3;o__UBA1063;f__UBA1063;g__UBA1063;s__GCA_002316275.1</v>
      </c>
      <c r="K33" t="str">
        <f>INDEX(wastewater_mags!Q$2:Q$2628,MATCH($A33,wastewater_mags!$A$2:$A$2628,0))</f>
        <v>Anaerobic digestor</v>
      </c>
      <c r="L33" t="str">
        <f>INDEX(wastewater_mags!R$2:R$2628,MATCH($A33,wastewater_mags!$A$2:$A$2628,0))</f>
        <v>Anaerobic digestor sludge</v>
      </c>
      <c r="M33">
        <f>INDEX(wastewater_mags!S$2:S$2628,MATCH($A33,wastewater_mags!$A$2:$A$2628,0))</f>
        <v>139.38</v>
      </c>
      <c r="N33">
        <f>INDEX(wastewater_mags!T$2:T$2628,MATCH($A33,wastewater_mags!$A$2:$A$2628,0))</f>
        <v>36.29</v>
      </c>
    </row>
    <row r="34" spans="1:14" x14ac:dyDescent="0.35">
      <c r="A34" t="s">
        <v>32</v>
      </c>
      <c r="B34">
        <f>INDEX(genes_in_pathway!$D$3:$D$122,MATCH(A34,genes_in_pathway!$A$3:$A$122,0))</f>
        <v>1</v>
      </c>
      <c r="C34">
        <f>INDEX(genes_in_pathway!$B$3:$B$122,MATCH(A34,genes_in_pathway!$A$3:$A$122,0))</f>
        <v>1</v>
      </c>
      <c r="D34">
        <f>INDEX(genes_in_pathway!$C$3:$C$122,MATCH(A34,genes_in_pathway!$A$3:$A$122,0))</f>
        <v>0</v>
      </c>
      <c r="E34">
        <f>INDEX(metapoap_outputs!$G$2:$G$120,MATCH(results!A34,metapoap_outputs!$A$2:$A$120,0))</f>
        <v>2</v>
      </c>
      <c r="F34" s="3">
        <f>INDEX(metapoap_outputs!$J$2:$J$120,MATCH(results!A34,metapoap_outputs!$A$2:$A$120,0))</f>
        <v>1.7295597484276701E-2</v>
      </c>
      <c r="G34" s="3">
        <f>INDEX(metapoap_outputs!$K$2:$K$120,MATCH(results!A34,metapoap_outputs!$A$2:$A$120,0))</f>
        <v>5.1527306386917597E-2</v>
      </c>
      <c r="H34">
        <f>INDEX(wastewater_mags!$B$2:$B$2628,MATCH(A34,wastewater_mags!$A$2:$A$2628,0))</f>
        <v>3300025611</v>
      </c>
      <c r="I34" t="str">
        <f>INDEX(wastewater_mags!$M$2:$M$2628,MATCH(A34,wastewater_mags!$A$2:$A$2628,0))</f>
        <v>HQ</v>
      </c>
      <c r="J34" t="str">
        <f>INDEX(wastewater_mags!$O$2:$O$2628,MATCH(A34,wastewater_mags!$A$2:$A$2628,0))</f>
        <v>d__Bacteria;p__Acidobacteriota;c__Thermoanaerobaculia;o__UBA2201;f__;g__;s__</v>
      </c>
      <c r="K34" t="str">
        <f>INDEX(wastewater_mags!Q$2:Q$2628,MATCH($A34,wastewater_mags!$A$2:$A$2628,0))</f>
        <v>Anaerobic digestor</v>
      </c>
      <c r="L34" t="str">
        <f>INDEX(wastewater_mags!R$2:R$2628,MATCH($A34,wastewater_mags!$A$2:$A$2628,0))</f>
        <v>Anaerobic digestor sludge</v>
      </c>
      <c r="M34">
        <f>INDEX(wastewater_mags!S$2:S$2628,MATCH($A34,wastewater_mags!$A$2:$A$2628,0))</f>
        <v>114.17</v>
      </c>
      <c r="N34">
        <f>INDEX(wastewater_mags!T$2:T$2628,MATCH($A34,wastewater_mags!$A$2:$A$2628,0))</f>
        <v>22.28</v>
      </c>
    </row>
    <row r="35" spans="1:14" x14ac:dyDescent="0.35">
      <c r="A35" t="s">
        <v>65</v>
      </c>
      <c r="B35">
        <f>INDEX(genes_in_pathway!$D$3:$D$122,MATCH(A35,genes_in_pathway!$A$3:$A$122,0))</f>
        <v>1</v>
      </c>
      <c r="C35">
        <f>INDEX(genes_in_pathway!$B$3:$B$122,MATCH(A35,genes_in_pathway!$A$3:$A$122,0))</f>
        <v>1</v>
      </c>
      <c r="D35">
        <f>INDEX(genes_in_pathway!$C$3:$C$122,MATCH(A35,genes_in_pathway!$A$3:$A$122,0))</f>
        <v>0</v>
      </c>
      <c r="E35">
        <f>INDEX(metapoap_outputs!$G$2:$G$120,MATCH(results!A35,metapoap_outputs!$A$2:$A$120,0))</f>
        <v>2</v>
      </c>
      <c r="F35" s="3">
        <f>INDEX(metapoap_outputs!$J$2:$J$120,MATCH(results!A35,metapoap_outputs!$A$2:$A$120,0))</f>
        <v>7.2470961977563701E-3</v>
      </c>
      <c r="G35" s="3">
        <f>INDEX(metapoap_outputs!$K$2:$K$120,MATCH(results!A35,metapoap_outputs!$A$2:$A$120,0))</f>
        <v>2.1967049425861199E-2</v>
      </c>
      <c r="H35">
        <f>INDEX(wastewater_mags!$B$2:$B$2628,MATCH(A35,wastewater_mags!$A$2:$A$2628,0))</f>
        <v>3300025618</v>
      </c>
      <c r="I35" t="str">
        <f>INDEX(wastewater_mags!$M$2:$M$2628,MATCH(A35,wastewater_mags!$A$2:$A$2628,0))</f>
        <v>HQ</v>
      </c>
      <c r="J35" t="str">
        <f>INDEX(wastewater_mags!$O$2:$O$2628,MATCH(A35,wastewater_mags!$A$2:$A$2628,0))</f>
        <v>d__Bacteria;p__Firmicutes_F;c__Halanaerobiia;o__Halanaerobiales;f__DTU029;g__DTU029;s__GCA_001512435.1</v>
      </c>
      <c r="K35" t="str">
        <f>INDEX(wastewater_mags!Q$2:Q$2628,MATCH($A35,wastewater_mags!$A$2:$A$2628,0))</f>
        <v>Anaerobic digestor</v>
      </c>
      <c r="L35" t="str">
        <f>INDEX(wastewater_mags!R$2:R$2628,MATCH($A35,wastewater_mags!$A$2:$A$2628,0))</f>
        <v>Anaerobic digestor sludge</v>
      </c>
      <c r="M35">
        <f>INDEX(wastewater_mags!S$2:S$2628,MATCH($A35,wastewater_mags!$A$2:$A$2628,0))</f>
        <v>-122.27</v>
      </c>
      <c r="N35">
        <f>INDEX(wastewater_mags!T$2:T$2628,MATCH($A35,wastewater_mags!$A$2:$A$2628,0))</f>
        <v>37.799999999999997</v>
      </c>
    </row>
    <row r="36" spans="1:14" x14ac:dyDescent="0.35">
      <c r="A36" t="s">
        <v>44</v>
      </c>
      <c r="B36">
        <f>INDEX(genes_in_pathway!$D$3:$D$122,MATCH(A36,genes_in_pathway!$A$3:$A$122,0))</f>
        <v>1</v>
      </c>
      <c r="C36">
        <f>INDEX(genes_in_pathway!$B$3:$B$122,MATCH(A36,genes_in_pathway!$A$3:$A$122,0))</f>
        <v>1</v>
      </c>
      <c r="D36">
        <f>INDEX(genes_in_pathway!$C$3:$C$122,MATCH(A36,genes_in_pathway!$A$3:$A$122,0))</f>
        <v>0</v>
      </c>
      <c r="E36">
        <f>INDEX(metapoap_outputs!$G$2:$G$120,MATCH(results!A36,metapoap_outputs!$A$2:$A$120,0))</f>
        <v>2</v>
      </c>
      <c r="F36" s="3">
        <f>INDEX(metapoap_outputs!$J$2:$J$120,MATCH(results!A36,metapoap_outputs!$A$2:$A$120,0))</f>
        <v>2.5056059276591498E-2</v>
      </c>
      <c r="G36" s="3">
        <f>INDEX(metapoap_outputs!$K$2:$K$120,MATCH(results!A36,metapoap_outputs!$A$2:$A$120,0))</f>
        <v>3.4136546184738902E-2</v>
      </c>
      <c r="H36">
        <f>INDEX(wastewater_mags!$B$2:$B$2628,MATCH(A36,wastewater_mags!$A$2:$A$2628,0))</f>
        <v>3300025618</v>
      </c>
      <c r="I36" t="str">
        <f>INDEX(wastewater_mags!$M$2:$M$2628,MATCH(A36,wastewater_mags!$A$2:$A$2628,0))</f>
        <v>HQ</v>
      </c>
      <c r="J36" t="str">
        <f>INDEX(wastewater_mags!$O$2:$O$2628,MATCH(A36,wastewater_mags!$A$2:$A$2628,0))</f>
        <v>d__Bacteria;p__Firmicutes_A;c__Clostridia;o__Oscillospirales;f__DTU089;g__DTU033;s__GCA_001513365.1</v>
      </c>
      <c r="K36" t="str">
        <f>INDEX(wastewater_mags!Q$2:Q$2628,MATCH($A36,wastewater_mags!$A$2:$A$2628,0))</f>
        <v>Anaerobic digestor</v>
      </c>
      <c r="L36" t="str">
        <f>INDEX(wastewater_mags!R$2:R$2628,MATCH($A36,wastewater_mags!$A$2:$A$2628,0))</f>
        <v>Anaerobic digestor sludge</v>
      </c>
      <c r="M36">
        <f>INDEX(wastewater_mags!S$2:S$2628,MATCH($A36,wastewater_mags!$A$2:$A$2628,0))</f>
        <v>-122.27</v>
      </c>
      <c r="N36">
        <f>INDEX(wastewater_mags!T$2:T$2628,MATCH($A36,wastewater_mags!$A$2:$A$2628,0))</f>
        <v>37.799999999999997</v>
      </c>
    </row>
    <row r="37" spans="1:14" x14ac:dyDescent="0.35">
      <c r="A37" t="s">
        <v>123</v>
      </c>
      <c r="B37">
        <f>INDEX(genes_in_pathway!$D$3:$D$122,MATCH(A37,genes_in_pathway!$A$3:$A$122,0))</f>
        <v>0</v>
      </c>
      <c r="C37">
        <f>INDEX(genes_in_pathway!$B$3:$B$122,MATCH(A37,genes_in_pathway!$A$3:$A$122,0))</f>
        <v>0</v>
      </c>
      <c r="D37">
        <f>INDEX(genes_in_pathway!$C$3:$C$122,MATCH(A37,genes_in_pathway!$A$3:$A$122,0))</f>
        <v>1</v>
      </c>
      <c r="E37">
        <f>INDEX(metapoap_outputs!$G$2:$G$120,MATCH(results!A37,metapoap_outputs!$A$2:$A$120,0))</f>
        <v>1</v>
      </c>
      <c r="F37" s="3">
        <f>INDEX(metapoap_outputs!$J$2:$J$120,MATCH(results!A37,metapoap_outputs!$A$2:$A$120,0))</f>
        <v>2.1430668362853501E-2</v>
      </c>
      <c r="G37" s="3">
        <f>INDEX(metapoap_outputs!$K$2:$K$120,MATCH(results!A37,metapoap_outputs!$A$2:$A$120,0))</f>
        <v>1.2896418312914001E-3</v>
      </c>
      <c r="H37">
        <f>INDEX(wastewater_mags!$B$2:$B$2628,MATCH(A37,wastewater_mags!$A$2:$A$2628,0))</f>
        <v>3300025629</v>
      </c>
      <c r="I37" t="str">
        <f>INDEX(wastewater_mags!$M$2:$M$2628,MATCH(A37,wastewater_mags!$A$2:$A$2628,0))</f>
        <v>HQ</v>
      </c>
      <c r="J37" t="str">
        <f>INDEX(wastewater_mags!$O$2:$O$2628,MATCH(A37,wastewater_mags!$A$2:$A$2628,0))</f>
        <v>d__Bacteria;p__Thermotogota;c__Thermotogae;o__Petrotogales;f__Kosmotogaceae;g__Mesotoga;s__Mesotoga sp1</v>
      </c>
      <c r="K37" t="str">
        <f>INDEX(wastewater_mags!Q$2:Q$2628,MATCH($A37,wastewater_mags!$A$2:$A$2628,0))</f>
        <v>Anaerobic digestor</v>
      </c>
      <c r="L37" t="str">
        <f>INDEX(wastewater_mags!R$2:R$2628,MATCH($A37,wastewater_mags!$A$2:$A$2628,0))</f>
        <v>Anaerobic digestor sludge</v>
      </c>
      <c r="M37">
        <f>INDEX(wastewater_mags!S$2:S$2628,MATCH($A37,wastewater_mags!$A$2:$A$2628,0))</f>
        <v>135.05000000000001</v>
      </c>
      <c r="N37">
        <f>INDEX(wastewater_mags!T$2:T$2628,MATCH($A37,wastewater_mags!$A$2:$A$2628,0))</f>
        <v>34.65</v>
      </c>
    </row>
    <row r="38" spans="1:14" x14ac:dyDescent="0.35">
      <c r="A38" t="s">
        <v>105</v>
      </c>
      <c r="B38">
        <f>INDEX(genes_in_pathway!$D$3:$D$122,MATCH(A38,genes_in_pathway!$A$3:$A$122,0))</f>
        <v>0</v>
      </c>
      <c r="C38">
        <f>INDEX(genes_in_pathway!$B$3:$B$122,MATCH(A38,genes_in_pathway!$A$3:$A$122,0))</f>
        <v>0</v>
      </c>
      <c r="D38">
        <f>INDEX(genes_in_pathway!$C$3:$C$122,MATCH(A38,genes_in_pathway!$A$3:$A$122,0))</f>
        <v>1</v>
      </c>
      <c r="E38">
        <f>INDEX(metapoap_outputs!$G$2:$G$120,MATCH(results!A38,metapoap_outputs!$A$2:$A$120,0))</f>
        <v>1</v>
      </c>
      <c r="F38" s="3">
        <f>INDEX(metapoap_outputs!$J$2:$J$120,MATCH(results!A38,metapoap_outputs!$A$2:$A$120,0))</f>
        <v>1.18577075098814E-2</v>
      </c>
      <c r="G38" s="3">
        <f>INDEX(metapoap_outputs!$K$2:$K$120,MATCH(results!A38,metapoap_outputs!$A$2:$A$120,0))</f>
        <v>2.9471516761433899E-4</v>
      </c>
      <c r="H38">
        <f>INDEX(wastewater_mags!$B$2:$B$2628,MATCH(A38,wastewater_mags!$A$2:$A$2628,0))</f>
        <v>3300025631</v>
      </c>
      <c r="I38" t="str">
        <f>INDEX(wastewater_mags!$M$2:$M$2628,MATCH(A38,wastewater_mags!$A$2:$A$2628,0))</f>
        <v>HQ</v>
      </c>
      <c r="J38" t="str">
        <f>INDEX(wastewater_mags!$O$2:$O$2628,MATCH(A38,wastewater_mags!$A$2:$A$2628,0))</f>
        <v>d__Bacteria;p__Hydrogenedentota;c__Hydrogenedentia;o__Hydrogenedentiales;f__Hydrogenedensaceae;g__Hydrogenedens;s__</v>
      </c>
      <c r="K38" t="str">
        <f>INDEX(wastewater_mags!Q$2:Q$2628,MATCH($A38,wastewater_mags!$A$2:$A$2628,0))</f>
        <v>Anaerobic digestor</v>
      </c>
      <c r="L38" t="str">
        <f>INDEX(wastewater_mags!R$2:R$2628,MATCH($A38,wastewater_mags!$A$2:$A$2628,0))</f>
        <v>Anaerobic digestor sludge</v>
      </c>
      <c r="M38">
        <f>INDEX(wastewater_mags!S$2:S$2628,MATCH($A38,wastewater_mags!$A$2:$A$2628,0))</f>
        <v>139.38</v>
      </c>
      <c r="N38">
        <f>INDEX(wastewater_mags!T$2:T$2628,MATCH($A38,wastewater_mags!$A$2:$A$2628,0))</f>
        <v>36.29</v>
      </c>
    </row>
    <row r="39" spans="1:14" x14ac:dyDescent="0.35">
      <c r="A39" t="s">
        <v>116</v>
      </c>
      <c r="B39">
        <f>INDEX(genes_in_pathway!$D$3:$D$122,MATCH(A39,genes_in_pathway!$A$3:$A$122,0))</f>
        <v>0</v>
      </c>
      <c r="C39">
        <f>INDEX(genes_in_pathway!$B$3:$B$122,MATCH(A39,genes_in_pathway!$A$3:$A$122,0))</f>
        <v>0</v>
      </c>
      <c r="D39">
        <f>INDEX(genes_in_pathway!$C$3:$C$122,MATCH(A39,genes_in_pathway!$A$3:$A$122,0))</f>
        <v>1</v>
      </c>
      <c r="E39">
        <f>INDEX(metapoap_outputs!$G$2:$G$120,MATCH(results!A39,metapoap_outputs!$A$2:$A$120,0))</f>
        <v>1</v>
      </c>
      <c r="F39" s="3">
        <f>INDEX(metapoap_outputs!$J$2:$J$120,MATCH(results!A39,metapoap_outputs!$A$2:$A$120,0))</f>
        <v>3.3723065030437697E-2</v>
      </c>
      <c r="G39" s="3">
        <f>INDEX(metapoap_outputs!$K$2:$K$120,MATCH(results!A39,metapoap_outputs!$A$2:$A$120,0))</f>
        <v>3.1757892770409098E-3</v>
      </c>
      <c r="H39">
        <f>INDEX(wastewater_mags!$B$2:$B$2628,MATCH(A39,wastewater_mags!$A$2:$A$2628,0))</f>
        <v>3300025677</v>
      </c>
      <c r="I39" t="str">
        <f>INDEX(wastewater_mags!$M$2:$M$2628,MATCH(A39,wastewater_mags!$A$2:$A$2628,0))</f>
        <v>HQ</v>
      </c>
      <c r="J39" t="str">
        <f>INDEX(wastewater_mags!$O$2:$O$2628,MATCH(A39,wastewater_mags!$A$2:$A$2628,0))</f>
        <v>d__Bacteria;p__Bacteroidota;c__Bacteroidia;o__Bacteroidales;f__4484-276;g__;s__</v>
      </c>
      <c r="K39" t="str">
        <f>INDEX(wastewater_mags!Q$2:Q$2628,MATCH($A39,wastewater_mags!$A$2:$A$2628,0))</f>
        <v>Anaerobic digestor</v>
      </c>
      <c r="L39" t="str">
        <f>INDEX(wastewater_mags!R$2:R$2628,MATCH($A39,wastewater_mags!$A$2:$A$2628,0))</f>
        <v>Anaerobic digestor sludge</v>
      </c>
      <c r="M39">
        <f>INDEX(wastewater_mags!S$2:S$2628,MATCH($A39,wastewater_mags!$A$2:$A$2628,0))</f>
        <v>142.37</v>
      </c>
      <c r="N39">
        <f>INDEX(wastewater_mags!T$2:T$2628,MATCH($A39,wastewater_mags!$A$2:$A$2628,0))</f>
        <v>43.77</v>
      </c>
    </row>
    <row r="40" spans="1:14" x14ac:dyDescent="0.35">
      <c r="A40" t="s">
        <v>19</v>
      </c>
      <c r="B40">
        <f>INDEX(genes_in_pathway!$D$3:$D$122,MATCH(A40,genes_in_pathway!$A$3:$A$122,0))</f>
        <v>1</v>
      </c>
      <c r="C40">
        <f>INDEX(genes_in_pathway!$B$3:$B$122,MATCH(A40,genes_in_pathway!$A$3:$A$122,0))</f>
        <v>0</v>
      </c>
      <c r="D40">
        <f>INDEX(genes_in_pathway!$C$3:$C$122,MATCH(A40,genes_in_pathway!$A$3:$A$122,0))</f>
        <v>0</v>
      </c>
      <c r="E40">
        <f>INDEX(metapoap_outputs!$G$2:$G$120,MATCH(results!A40,metapoap_outputs!$A$2:$A$120,0))</f>
        <v>1</v>
      </c>
      <c r="F40" s="3">
        <f>INDEX(metapoap_outputs!$J$2:$J$120,MATCH(results!A40,metapoap_outputs!$A$2:$A$120,0))</f>
        <v>4.2879019908116302E-2</v>
      </c>
      <c r="G40" s="3">
        <f>INDEX(metapoap_outputs!$K$2:$K$120,MATCH(results!A40,metapoap_outputs!$A$2:$A$120,0))</f>
        <v>9.6286437348303503E-3</v>
      </c>
      <c r="H40">
        <f>INDEX(wastewater_mags!$B$2:$B$2628,MATCH(A40,wastewater_mags!$A$2:$A$2628,0))</f>
        <v>3300025677</v>
      </c>
      <c r="I40" t="str">
        <f>INDEX(wastewater_mags!$M$2:$M$2628,MATCH(A40,wastewater_mags!$A$2:$A$2628,0))</f>
        <v>HQ</v>
      </c>
      <c r="J40" t="str">
        <f>INDEX(wastewater_mags!$O$2:$O$2628,MATCH(A40,wastewater_mags!$A$2:$A$2628,0))</f>
        <v>d__Bacteria;p__Myxococcota;c__Polyangia;o__Polyangiales;f__Polyangiaceae;g__;s__</v>
      </c>
      <c r="K40" t="str">
        <f>INDEX(wastewater_mags!Q$2:Q$2628,MATCH($A40,wastewater_mags!$A$2:$A$2628,0))</f>
        <v>Anaerobic digestor</v>
      </c>
      <c r="L40" t="str">
        <f>INDEX(wastewater_mags!R$2:R$2628,MATCH($A40,wastewater_mags!$A$2:$A$2628,0))</f>
        <v>Anaerobic digestor sludge</v>
      </c>
      <c r="M40">
        <f>INDEX(wastewater_mags!S$2:S$2628,MATCH($A40,wastewater_mags!$A$2:$A$2628,0))</f>
        <v>142.37</v>
      </c>
      <c r="N40">
        <f>INDEX(wastewater_mags!T$2:T$2628,MATCH($A40,wastewater_mags!$A$2:$A$2628,0))</f>
        <v>43.77</v>
      </c>
    </row>
    <row r="41" spans="1:14" x14ac:dyDescent="0.35">
      <c r="A41" t="s">
        <v>118</v>
      </c>
      <c r="B41">
        <f>INDEX(genes_in_pathway!$D$3:$D$122,MATCH(A41,genes_in_pathway!$A$3:$A$122,0))</f>
        <v>0</v>
      </c>
      <c r="C41">
        <f>INDEX(genes_in_pathway!$B$3:$B$122,MATCH(A41,genes_in_pathway!$A$3:$A$122,0))</f>
        <v>0</v>
      </c>
      <c r="D41">
        <f>INDEX(genes_in_pathway!$C$3:$C$122,MATCH(A41,genes_in_pathway!$A$3:$A$122,0))</f>
        <v>1</v>
      </c>
      <c r="E41">
        <f>INDEX(metapoap_outputs!$G$2:$G$120,MATCH(results!A41,metapoap_outputs!$A$2:$A$120,0))</f>
        <v>1</v>
      </c>
      <c r="F41" s="3">
        <f>INDEX(metapoap_outputs!$J$2:$J$120,MATCH(results!A41,metapoap_outputs!$A$2:$A$120,0))</f>
        <v>3.8738825338844499E-2</v>
      </c>
      <c r="G41" s="3">
        <f>INDEX(metapoap_outputs!$K$2:$K$120,MATCH(results!A41,metapoap_outputs!$A$2:$A$120,0))</f>
        <v>3.20393309809174E-3</v>
      </c>
      <c r="H41">
        <f>INDEX(wastewater_mags!$B$2:$B$2628,MATCH(A41,wastewater_mags!$A$2:$A$2628,0))</f>
        <v>3300025682</v>
      </c>
      <c r="I41" t="str">
        <f>INDEX(wastewater_mags!$M$2:$M$2628,MATCH(A41,wastewater_mags!$A$2:$A$2628,0))</f>
        <v>HQ</v>
      </c>
      <c r="J41" t="str">
        <f>INDEX(wastewater_mags!$O$2:$O$2628,MATCH(A41,wastewater_mags!$A$2:$A$2628,0))</f>
        <v>d__Bacteria;p__Bacteroidota;c__Bacteroidia;o__Bacteroidales;f__4484-276;g__;s__</v>
      </c>
      <c r="K41" t="str">
        <f>INDEX(wastewater_mags!Q$2:Q$2628,MATCH($A41,wastewater_mags!$A$2:$A$2628,0))</f>
        <v>Anaerobic digestor</v>
      </c>
      <c r="L41" t="str">
        <f>INDEX(wastewater_mags!R$2:R$2628,MATCH($A41,wastewater_mags!$A$2:$A$2628,0))</f>
        <v>Anaerobic digestor sludge</v>
      </c>
      <c r="M41">
        <f>INDEX(wastewater_mags!S$2:S$2628,MATCH($A41,wastewater_mags!$A$2:$A$2628,0))</f>
        <v>142.37</v>
      </c>
      <c r="N41">
        <f>INDEX(wastewater_mags!T$2:T$2628,MATCH($A41,wastewater_mags!$A$2:$A$2628,0))</f>
        <v>43.77</v>
      </c>
    </row>
    <row r="42" spans="1:14" x14ac:dyDescent="0.35">
      <c r="A42" t="s">
        <v>27</v>
      </c>
      <c r="B42">
        <f>INDEX(genes_in_pathway!$D$3:$D$122,MATCH(A42,genes_in_pathway!$A$3:$A$122,0))</f>
        <v>1</v>
      </c>
      <c r="C42">
        <f>INDEX(genes_in_pathway!$B$3:$B$122,MATCH(A42,genes_in_pathway!$A$3:$A$122,0))</f>
        <v>0</v>
      </c>
      <c r="D42">
        <f>INDEX(genes_in_pathway!$C$3:$C$122,MATCH(A42,genes_in_pathway!$A$3:$A$122,0))</f>
        <v>0</v>
      </c>
      <c r="E42">
        <f>INDEX(metapoap_outputs!$G$2:$G$120,MATCH(results!A42,metapoap_outputs!$A$2:$A$120,0))</f>
        <v>1</v>
      </c>
      <c r="F42" s="3">
        <f>INDEX(metapoap_outputs!$J$2:$J$120,MATCH(results!A42,metapoap_outputs!$A$2:$A$120,0))</f>
        <v>9.2143069454077003E-3</v>
      </c>
      <c r="G42" s="3">
        <f>INDEX(metapoap_outputs!$K$2:$K$120,MATCH(results!A42,metapoap_outputs!$A$2:$A$120,0))</f>
        <v>5.0914365659326901E-5</v>
      </c>
      <c r="H42">
        <f>INDEX(wastewater_mags!$B$2:$B$2628,MATCH(A42,wastewater_mags!$A$2:$A$2628,0))</f>
        <v>3300025683</v>
      </c>
      <c r="I42" t="str">
        <f>INDEX(wastewater_mags!$M$2:$M$2628,MATCH(A42,wastewater_mags!$A$2:$A$2628,0))</f>
        <v>HQ</v>
      </c>
      <c r="J42" t="str">
        <f>INDEX(wastewater_mags!$O$2:$O$2628,MATCH(A42,wastewater_mags!$A$2:$A$2628,0))</f>
        <v>d__Bacteria;p__Proteobacteria;c__Gammaproteobacteria;o__Betaproteobacteriales;f__Burkholderiaceae;g__Ottowia;s__</v>
      </c>
      <c r="K42" t="str">
        <f>INDEX(wastewater_mags!Q$2:Q$2628,MATCH($A42,wastewater_mags!$A$2:$A$2628,0))</f>
        <v>Anaerobic digestor</v>
      </c>
      <c r="L42" t="str">
        <f>INDEX(wastewater_mags!R$2:R$2628,MATCH($A42,wastewater_mags!$A$2:$A$2628,0))</f>
        <v>Anaerobic digestor sludge</v>
      </c>
      <c r="M42">
        <f>INDEX(wastewater_mags!S$2:S$2628,MATCH($A42,wastewater_mags!$A$2:$A$2628,0))</f>
        <v>-122.27</v>
      </c>
      <c r="N42">
        <f>INDEX(wastewater_mags!T$2:T$2628,MATCH($A42,wastewater_mags!$A$2:$A$2628,0))</f>
        <v>37.799999999999997</v>
      </c>
    </row>
    <row r="43" spans="1:14" x14ac:dyDescent="0.35">
      <c r="A43" t="s">
        <v>38</v>
      </c>
      <c r="B43">
        <f>INDEX(genes_in_pathway!$D$3:$D$122,MATCH(A43,genes_in_pathway!$A$3:$A$122,0))</f>
        <v>1</v>
      </c>
      <c r="C43">
        <f>INDEX(genes_in_pathway!$B$3:$B$122,MATCH(A43,genes_in_pathway!$A$3:$A$122,0))</f>
        <v>1</v>
      </c>
      <c r="D43">
        <f>INDEX(genes_in_pathway!$C$3:$C$122,MATCH(A43,genes_in_pathway!$A$3:$A$122,0))</f>
        <v>0</v>
      </c>
      <c r="E43">
        <f>INDEX(metapoap_outputs!$G$2:$G$120,MATCH(results!A43,metapoap_outputs!$A$2:$A$120,0))</f>
        <v>2</v>
      </c>
      <c r="F43" s="3">
        <f>INDEX(metapoap_outputs!$J$2:$J$120,MATCH(results!A43,metapoap_outputs!$A$2:$A$120,0))</f>
        <v>9.9990099990099994E-3</v>
      </c>
      <c r="G43" s="3">
        <f>INDEX(metapoap_outputs!$K$2:$K$120,MATCH(results!A43,metapoap_outputs!$A$2:$A$120,0))</f>
        <v>4.4126786824114299E-2</v>
      </c>
      <c r="H43">
        <f>INDEX(wastewater_mags!$B$2:$B$2628,MATCH(A43,wastewater_mags!$A$2:$A$2628,0))</f>
        <v>3300025683</v>
      </c>
      <c r="I43" t="str">
        <f>INDEX(wastewater_mags!$M$2:$M$2628,MATCH(A43,wastewater_mags!$A$2:$A$2628,0))</f>
        <v>HQ</v>
      </c>
      <c r="J43" t="str">
        <f>INDEX(wastewater_mags!$O$2:$O$2628,MATCH(A43,wastewater_mags!$A$2:$A$2628,0))</f>
        <v>d__Bacteria;p__Firmicutes_A;c__Clostridia;o__Oscillospirales;f__DTU089;g__DTU033;s__GCA_001513365.1</v>
      </c>
      <c r="K43" t="str">
        <f>INDEX(wastewater_mags!Q$2:Q$2628,MATCH($A43,wastewater_mags!$A$2:$A$2628,0))</f>
        <v>Anaerobic digestor</v>
      </c>
      <c r="L43" t="str">
        <f>INDEX(wastewater_mags!R$2:R$2628,MATCH($A43,wastewater_mags!$A$2:$A$2628,0))</f>
        <v>Anaerobic digestor sludge</v>
      </c>
      <c r="M43">
        <f>INDEX(wastewater_mags!S$2:S$2628,MATCH($A43,wastewater_mags!$A$2:$A$2628,0))</f>
        <v>-122.27</v>
      </c>
      <c r="N43">
        <f>INDEX(wastewater_mags!T$2:T$2628,MATCH($A43,wastewater_mags!$A$2:$A$2628,0))</f>
        <v>37.799999999999997</v>
      </c>
    </row>
    <row r="44" spans="1:14" x14ac:dyDescent="0.35">
      <c r="A44" t="s">
        <v>85</v>
      </c>
      <c r="B44">
        <f>INDEX(genes_in_pathway!$D$3:$D$122,MATCH(A44,genes_in_pathway!$A$3:$A$122,0))</f>
        <v>0</v>
      </c>
      <c r="C44">
        <f>INDEX(genes_in_pathway!$B$3:$B$122,MATCH(A44,genes_in_pathway!$A$3:$A$122,0))</f>
        <v>1</v>
      </c>
      <c r="D44">
        <f>INDEX(genes_in_pathway!$C$3:$C$122,MATCH(A44,genes_in_pathway!$A$3:$A$122,0))</f>
        <v>0</v>
      </c>
      <c r="E44">
        <f>INDEX(metapoap_outputs!$G$2:$G$120,MATCH(results!A44,metapoap_outputs!$A$2:$A$120,0))</f>
        <v>1</v>
      </c>
      <c r="F44" s="3">
        <f>INDEX(metapoap_outputs!$J$2:$J$120,MATCH(results!A44,metapoap_outputs!$A$2:$A$120,0))</f>
        <v>1.26382306477093E-2</v>
      </c>
      <c r="G44" s="3">
        <f>INDEX(metapoap_outputs!$K$2:$K$120,MATCH(results!A44,metapoap_outputs!$A$2:$A$120,0))</f>
        <v>6.7756094051054901E-3</v>
      </c>
      <c r="H44">
        <f>INDEX(wastewater_mags!$B$2:$B$2628,MATCH(A44,wastewater_mags!$A$2:$A$2628,0))</f>
        <v>3300025686</v>
      </c>
      <c r="I44" t="str">
        <f>INDEX(wastewater_mags!$M$2:$M$2628,MATCH(A44,wastewater_mags!$A$2:$A$2628,0))</f>
        <v>HQ</v>
      </c>
      <c r="J44" t="str">
        <f>INDEX(wastewater_mags!$O$2:$O$2628,MATCH(A44,wastewater_mags!$A$2:$A$2628,0))</f>
        <v>d__Bacteria;p__Acidobacteriota;c__Thermoanaerobaculia;o__UBA5704;f__UBA5704;g__;s__</v>
      </c>
      <c r="K44" t="str">
        <f>INDEX(wastewater_mags!Q$2:Q$2628,MATCH($A44,wastewater_mags!$A$2:$A$2628,0))</f>
        <v>Anaerobic digestor</v>
      </c>
      <c r="L44" t="str">
        <f>INDEX(wastewater_mags!R$2:R$2628,MATCH($A44,wastewater_mags!$A$2:$A$2628,0))</f>
        <v>Anaerobic digestor sludge</v>
      </c>
      <c r="M44">
        <f>INDEX(wastewater_mags!S$2:S$2628,MATCH($A44,wastewater_mags!$A$2:$A$2628,0))</f>
        <v>135.27000000000001</v>
      </c>
      <c r="N44">
        <f>INDEX(wastewater_mags!T$2:T$2628,MATCH($A44,wastewater_mags!$A$2:$A$2628,0))</f>
        <v>34.72</v>
      </c>
    </row>
    <row r="45" spans="1:14" x14ac:dyDescent="0.35">
      <c r="A45" t="s">
        <v>69</v>
      </c>
      <c r="B45">
        <f>INDEX(genes_in_pathway!$D$3:$D$122,MATCH(A45,genes_in_pathway!$A$3:$A$122,0))</f>
        <v>1</v>
      </c>
      <c r="C45">
        <f>INDEX(genes_in_pathway!$B$3:$B$122,MATCH(A45,genes_in_pathway!$A$3:$A$122,0))</f>
        <v>2</v>
      </c>
      <c r="D45">
        <f>INDEX(genes_in_pathway!$C$3:$C$122,MATCH(A45,genes_in_pathway!$A$3:$A$122,0))</f>
        <v>0</v>
      </c>
      <c r="E45">
        <f>INDEX(metapoap_outputs!$G$2:$G$120,MATCH(results!A45,metapoap_outputs!$A$2:$A$120,0))</f>
        <v>2</v>
      </c>
      <c r="F45" s="3">
        <f>INDEX(metapoap_outputs!$J$2:$J$120,MATCH(results!A45,metapoap_outputs!$A$2:$A$120,0))</f>
        <v>0</v>
      </c>
      <c r="G45" s="3">
        <f>INDEX(metapoap_outputs!$K$2:$K$120,MATCH(results!A45,metapoap_outputs!$A$2:$A$120,0))</f>
        <v>4.71950133570792E-2</v>
      </c>
      <c r="H45">
        <f>INDEX(wastewater_mags!$B$2:$B$2628,MATCH(A45,wastewater_mags!$A$2:$A$2628,0))</f>
        <v>3300025686</v>
      </c>
      <c r="I45" t="str">
        <f>INDEX(wastewater_mags!$M$2:$M$2628,MATCH(A45,wastewater_mags!$A$2:$A$2628,0))</f>
        <v>HQ</v>
      </c>
      <c r="J45" t="str">
        <f>INDEX(wastewater_mags!$O$2:$O$2628,MATCH(A45,wastewater_mags!$A$2:$A$2628,0))</f>
        <v>d__Bacteria;p__Acidobacteriota;c__Thermoanaerobaculia;o__Thermoanaerobaculales;f__Thermoanaerobaculaceae;g__;s__</v>
      </c>
      <c r="K45" t="str">
        <f>INDEX(wastewater_mags!Q$2:Q$2628,MATCH($A45,wastewater_mags!$A$2:$A$2628,0))</f>
        <v>Anaerobic digestor</v>
      </c>
      <c r="L45" t="str">
        <f>INDEX(wastewater_mags!R$2:R$2628,MATCH($A45,wastewater_mags!$A$2:$A$2628,0))</f>
        <v>Anaerobic digestor sludge</v>
      </c>
      <c r="M45">
        <f>INDEX(wastewater_mags!S$2:S$2628,MATCH($A45,wastewater_mags!$A$2:$A$2628,0))</f>
        <v>135.27000000000001</v>
      </c>
      <c r="N45">
        <f>INDEX(wastewater_mags!T$2:T$2628,MATCH($A45,wastewater_mags!$A$2:$A$2628,0))</f>
        <v>34.72</v>
      </c>
    </row>
    <row r="46" spans="1:14" x14ac:dyDescent="0.35">
      <c r="A46" t="s">
        <v>101</v>
      </c>
      <c r="B46">
        <f>INDEX(genes_in_pathway!$D$3:$D$122,MATCH(A46,genes_in_pathway!$A$3:$A$122,0))</f>
        <v>0</v>
      </c>
      <c r="C46">
        <f>INDEX(genes_in_pathway!$B$3:$B$122,MATCH(A46,genes_in_pathway!$A$3:$A$122,0))</f>
        <v>0</v>
      </c>
      <c r="D46">
        <f>INDEX(genes_in_pathway!$C$3:$C$122,MATCH(A46,genes_in_pathway!$A$3:$A$122,0))</f>
        <v>1</v>
      </c>
      <c r="E46">
        <f>INDEX(metapoap_outputs!$G$2:$G$120,MATCH(results!A46,metapoap_outputs!$A$2:$A$120,0))</f>
        <v>1</v>
      </c>
      <c r="F46" s="3">
        <f>INDEX(metapoap_outputs!$J$2:$J$120,MATCH(results!A46,metapoap_outputs!$A$2:$A$120,0))</f>
        <v>1.70057996657819E-2</v>
      </c>
      <c r="G46" s="3">
        <f>INDEX(metapoap_outputs!$K$2:$K$120,MATCH(results!A46,metapoap_outputs!$A$2:$A$120,0))</f>
        <v>3.45435712090053E-3</v>
      </c>
      <c r="H46">
        <f>INDEX(wastewater_mags!$B$2:$B$2628,MATCH(A46,wastewater_mags!$A$2:$A$2628,0))</f>
        <v>3300025702</v>
      </c>
      <c r="I46" t="str">
        <f>INDEX(wastewater_mags!$M$2:$M$2628,MATCH(A46,wastewater_mags!$A$2:$A$2628,0))</f>
        <v>HQ</v>
      </c>
      <c r="J46" t="str">
        <f>INDEX(wastewater_mags!$O$2:$O$2628,MATCH(A46,wastewater_mags!$A$2:$A$2628,0))</f>
        <v>d__Bacteria;p__Myxococcota;c__UBA1671;o__;f__;g__;s__</v>
      </c>
      <c r="K46" t="str">
        <f>INDEX(wastewater_mags!Q$2:Q$2628,MATCH($A46,wastewater_mags!$A$2:$A$2628,0))</f>
        <v>Anaerobic digestor</v>
      </c>
      <c r="L46" t="str">
        <f>INDEX(wastewater_mags!R$2:R$2628,MATCH($A46,wastewater_mags!$A$2:$A$2628,0))</f>
        <v>Anaerobic digestor sludge</v>
      </c>
      <c r="M46">
        <f>INDEX(wastewater_mags!S$2:S$2628,MATCH($A46,wastewater_mags!$A$2:$A$2628,0))</f>
        <v>114.17</v>
      </c>
      <c r="N46">
        <f>INDEX(wastewater_mags!T$2:T$2628,MATCH($A46,wastewater_mags!$A$2:$A$2628,0))</f>
        <v>22.28</v>
      </c>
    </row>
    <row r="47" spans="1:14" x14ac:dyDescent="0.35">
      <c r="A47" t="s">
        <v>42</v>
      </c>
      <c r="B47">
        <f>INDEX(genes_in_pathway!$D$3:$D$122,MATCH(A47,genes_in_pathway!$A$3:$A$122,0))</f>
        <v>1</v>
      </c>
      <c r="C47">
        <f>INDEX(genes_in_pathway!$B$3:$B$122,MATCH(A47,genes_in_pathway!$A$3:$A$122,0))</f>
        <v>1</v>
      </c>
      <c r="D47">
        <f>INDEX(genes_in_pathway!$C$3:$C$122,MATCH(A47,genes_in_pathway!$A$3:$A$122,0))</f>
        <v>0</v>
      </c>
      <c r="E47">
        <f>INDEX(metapoap_outputs!$G$2:$G$120,MATCH(results!A47,metapoap_outputs!$A$2:$A$120,0))</f>
        <v>2</v>
      </c>
      <c r="F47" s="3">
        <f>INDEX(metapoap_outputs!$J$2:$J$120,MATCH(results!A47,metapoap_outputs!$A$2:$A$120,0))</f>
        <v>2.5436117337491401E-2</v>
      </c>
      <c r="G47" s="3">
        <f>INDEX(metapoap_outputs!$K$2:$K$120,MATCH(results!A47,metapoap_outputs!$A$2:$A$120,0))</f>
        <v>9.1248832139520397E-2</v>
      </c>
      <c r="H47">
        <f>INDEX(wastewater_mags!$B$2:$B$2628,MATCH(A47,wastewater_mags!$A$2:$A$2628,0))</f>
        <v>3300025702</v>
      </c>
      <c r="I47" t="str">
        <f>INDEX(wastewater_mags!$M$2:$M$2628,MATCH(A47,wastewater_mags!$A$2:$A$2628,0))</f>
        <v>HQ</v>
      </c>
      <c r="J47" t="str">
        <f>INDEX(wastewater_mags!$O$2:$O$2628,MATCH(A47,wastewater_mags!$A$2:$A$2628,0))</f>
        <v>d__Bacteria;p__Acidobacteriota;c__Thermoanaerobaculia;o__UBA2201;f__;g__;s__</v>
      </c>
      <c r="K47" t="str">
        <f>INDEX(wastewater_mags!Q$2:Q$2628,MATCH($A47,wastewater_mags!$A$2:$A$2628,0))</f>
        <v>Anaerobic digestor</v>
      </c>
      <c r="L47" t="str">
        <f>INDEX(wastewater_mags!R$2:R$2628,MATCH($A47,wastewater_mags!$A$2:$A$2628,0))</f>
        <v>Anaerobic digestor sludge</v>
      </c>
      <c r="M47">
        <f>INDEX(wastewater_mags!S$2:S$2628,MATCH($A47,wastewater_mags!$A$2:$A$2628,0))</f>
        <v>114.17</v>
      </c>
      <c r="N47">
        <f>INDEX(wastewater_mags!T$2:T$2628,MATCH($A47,wastewater_mags!$A$2:$A$2628,0))</f>
        <v>22.28</v>
      </c>
    </row>
    <row r="48" spans="1:14" x14ac:dyDescent="0.35">
      <c r="A48" t="s">
        <v>80</v>
      </c>
      <c r="B48">
        <f>INDEX(genes_in_pathway!$D$3:$D$122,MATCH(A48,genes_in_pathway!$A$3:$A$122,0))</f>
        <v>0</v>
      </c>
      <c r="C48">
        <f>INDEX(genes_in_pathway!$B$3:$B$122,MATCH(A48,genes_in_pathway!$A$3:$A$122,0))</f>
        <v>1</v>
      </c>
      <c r="D48">
        <f>INDEX(genes_in_pathway!$C$3:$C$122,MATCH(A48,genes_in_pathway!$A$3:$A$122,0))</f>
        <v>0</v>
      </c>
      <c r="E48">
        <f>INDEX(metapoap_outputs!$G$2:$G$120,MATCH(results!A48,metapoap_outputs!$A$2:$A$120,0))</f>
        <v>1</v>
      </c>
      <c r="F48" s="3">
        <f>INDEX(metapoap_outputs!$J$2:$J$120,MATCH(results!A48,metapoap_outputs!$A$2:$A$120,0))</f>
        <v>2.4960998439937598E-2</v>
      </c>
      <c r="G48" s="3">
        <f>INDEX(metapoap_outputs!$K$2:$K$120,MATCH(results!A48,metapoap_outputs!$A$2:$A$120,0))</f>
        <v>3.7899579183982802E-3</v>
      </c>
      <c r="H48">
        <f>INDEX(wastewater_mags!$B$2:$B$2628,MATCH(A48,wastewater_mags!$A$2:$A$2628,0))</f>
        <v>3300025706</v>
      </c>
      <c r="I48" t="str">
        <f>INDEX(wastewater_mags!$M$2:$M$2628,MATCH(A48,wastewater_mags!$A$2:$A$2628,0))</f>
        <v>HQ</v>
      </c>
      <c r="J48" t="str">
        <f>INDEX(wastewater_mags!$O$2:$O$2628,MATCH(A48,wastewater_mags!$A$2:$A$2628,0))</f>
        <v>d__Bacteria;p__Acidobacteriota;c__Aminicenantia;o__Aminicenantales;f__UBA4085;g__;s__</v>
      </c>
      <c r="K48" t="str">
        <f>INDEX(wastewater_mags!Q$2:Q$2628,MATCH($A48,wastewater_mags!$A$2:$A$2628,0))</f>
        <v>Anaerobic digestor</v>
      </c>
      <c r="L48" t="str">
        <f>INDEX(wastewater_mags!R$2:R$2628,MATCH($A48,wastewater_mags!$A$2:$A$2628,0))</f>
        <v>Anaerobic digestor sludge</v>
      </c>
      <c r="M48">
        <f>INDEX(wastewater_mags!S$2:S$2628,MATCH($A48,wastewater_mags!$A$2:$A$2628,0))</f>
        <v>-88.15</v>
      </c>
      <c r="N48">
        <f>INDEX(wastewater_mags!T$2:T$2628,MATCH($A48,wastewater_mags!$A$2:$A$2628,0))</f>
        <v>40.299999999999997</v>
      </c>
    </row>
    <row r="49" spans="1:14" x14ac:dyDescent="0.35">
      <c r="A49" t="s">
        <v>113</v>
      </c>
      <c r="B49">
        <f>INDEX(genes_in_pathway!$D$3:$D$122,MATCH(A49,genes_in_pathway!$A$3:$A$122,0))</f>
        <v>0</v>
      </c>
      <c r="C49">
        <f>INDEX(genes_in_pathway!$B$3:$B$122,MATCH(A49,genes_in_pathway!$A$3:$A$122,0))</f>
        <v>0</v>
      </c>
      <c r="D49">
        <f>INDEX(genes_in_pathway!$C$3:$C$122,MATCH(A49,genes_in_pathway!$A$3:$A$122,0))</f>
        <v>1</v>
      </c>
      <c r="E49">
        <f>INDEX(metapoap_outputs!$G$2:$G$120,MATCH(results!A49,metapoap_outputs!$A$2:$A$120,0))</f>
        <v>1</v>
      </c>
      <c r="F49" s="3">
        <f>INDEX(metapoap_outputs!$J$2:$J$120,MATCH(results!A49,metapoap_outputs!$A$2:$A$120,0))</f>
        <v>3.29755342810173E-2</v>
      </c>
      <c r="G49" s="3">
        <f>INDEX(metapoap_outputs!$K$2:$K$120,MATCH(results!A49,metapoap_outputs!$A$2:$A$120,0))</f>
        <v>1.2853560356933401E-4</v>
      </c>
      <c r="H49">
        <f>INDEX(wastewater_mags!$B$2:$B$2628,MATCH(A49,wastewater_mags!$A$2:$A$2628,0))</f>
        <v>3300025706</v>
      </c>
      <c r="I49" t="str">
        <f>INDEX(wastewater_mags!$M$2:$M$2628,MATCH(A49,wastewater_mags!$A$2:$A$2628,0))</f>
        <v>HQ</v>
      </c>
      <c r="J49" t="str">
        <f>INDEX(wastewater_mags!$O$2:$O$2628,MATCH(A49,wastewater_mags!$A$2:$A$2628,0))</f>
        <v>d__Bacteria;p__Planctomycetota;c__Brocadiae;o__SM23-32;f__;g__;s__</v>
      </c>
      <c r="K49" t="str">
        <f>INDEX(wastewater_mags!Q$2:Q$2628,MATCH($A49,wastewater_mags!$A$2:$A$2628,0))</f>
        <v>Anaerobic digestor</v>
      </c>
      <c r="L49" t="str">
        <f>INDEX(wastewater_mags!R$2:R$2628,MATCH($A49,wastewater_mags!$A$2:$A$2628,0))</f>
        <v>Anaerobic digestor sludge</v>
      </c>
      <c r="M49">
        <f>INDEX(wastewater_mags!S$2:S$2628,MATCH($A49,wastewater_mags!$A$2:$A$2628,0))</f>
        <v>-88.15</v>
      </c>
      <c r="N49">
        <f>INDEX(wastewater_mags!T$2:T$2628,MATCH($A49,wastewater_mags!$A$2:$A$2628,0))</f>
        <v>40.299999999999997</v>
      </c>
    </row>
    <row r="50" spans="1:14" x14ac:dyDescent="0.35">
      <c r="A50" t="s">
        <v>106</v>
      </c>
      <c r="B50">
        <f>INDEX(genes_in_pathway!$D$3:$D$122,MATCH(A50,genes_in_pathway!$A$3:$A$122,0))</f>
        <v>0</v>
      </c>
      <c r="C50">
        <f>INDEX(genes_in_pathway!$B$3:$B$122,MATCH(A50,genes_in_pathway!$A$3:$A$122,0))</f>
        <v>0</v>
      </c>
      <c r="D50">
        <f>INDEX(genes_in_pathway!$C$3:$C$122,MATCH(A50,genes_in_pathway!$A$3:$A$122,0))</f>
        <v>1</v>
      </c>
      <c r="E50">
        <f>INDEX(metapoap_outputs!$G$2:$G$120,MATCH(results!A50,metapoap_outputs!$A$2:$A$120,0))</f>
        <v>1</v>
      </c>
      <c r="F50" s="3">
        <f>INDEX(metapoap_outputs!$J$2:$J$120,MATCH(results!A50,metapoap_outputs!$A$2:$A$120,0))</f>
        <v>7.0499453877469901E-3</v>
      </c>
      <c r="G50" s="3">
        <f>INDEX(metapoap_outputs!$K$2:$K$120,MATCH(results!A50,metapoap_outputs!$A$2:$A$120,0))</f>
        <v>3.4035472525810202E-3</v>
      </c>
      <c r="H50">
        <f>INDEX(wastewater_mags!$B$2:$B$2628,MATCH(A50,wastewater_mags!$A$2:$A$2628,0))</f>
        <v>3300025713</v>
      </c>
      <c r="I50" t="str">
        <f>INDEX(wastewater_mags!$M$2:$M$2628,MATCH(A50,wastewater_mags!$A$2:$A$2628,0))</f>
        <v>HQ</v>
      </c>
      <c r="J50" t="str">
        <f>INDEX(wastewater_mags!$O$2:$O$2628,MATCH(A50,wastewater_mags!$A$2:$A$2628,0))</f>
        <v>d__Bacteria;p__Bacteroidota;c__Bacteroidia;o__Bacteroidales;f__UBA932;g__DMER64;s__</v>
      </c>
      <c r="K50" t="str">
        <f>INDEX(wastewater_mags!Q$2:Q$2628,MATCH($A50,wastewater_mags!$A$2:$A$2628,0))</f>
        <v>Anaerobic digestor</v>
      </c>
      <c r="L50" t="str">
        <f>INDEX(wastewater_mags!R$2:R$2628,MATCH($A50,wastewater_mags!$A$2:$A$2628,0))</f>
        <v>Anaerobic digestor sludge</v>
      </c>
      <c r="M50">
        <f>INDEX(wastewater_mags!S$2:S$2628,MATCH($A50,wastewater_mags!$A$2:$A$2628,0))</f>
        <v>-70.959999999999994</v>
      </c>
      <c r="N50">
        <f>INDEX(wastewater_mags!T$2:T$2628,MATCH($A50,wastewater_mags!$A$2:$A$2628,0))</f>
        <v>42.35</v>
      </c>
    </row>
    <row r="51" spans="1:14" x14ac:dyDescent="0.35">
      <c r="A51" t="s">
        <v>82</v>
      </c>
      <c r="B51">
        <f>INDEX(genes_in_pathway!$D$3:$D$122,MATCH(A51,genes_in_pathway!$A$3:$A$122,0))</f>
        <v>0</v>
      </c>
      <c r="C51">
        <f>INDEX(genes_in_pathway!$B$3:$B$122,MATCH(A51,genes_in_pathway!$A$3:$A$122,0))</f>
        <v>1</v>
      </c>
      <c r="D51">
        <f>INDEX(genes_in_pathway!$C$3:$C$122,MATCH(A51,genes_in_pathway!$A$3:$A$122,0))</f>
        <v>0</v>
      </c>
      <c r="E51">
        <f>INDEX(metapoap_outputs!$G$2:$G$120,MATCH(results!A51,metapoap_outputs!$A$2:$A$120,0))</f>
        <v>1</v>
      </c>
      <c r="F51" s="3">
        <f>INDEX(metapoap_outputs!$J$2:$J$120,MATCH(results!A51,metapoap_outputs!$A$2:$A$120,0))</f>
        <v>2.4960998439937598E-2</v>
      </c>
      <c r="G51" s="3">
        <f>INDEX(metapoap_outputs!$K$2:$K$120,MATCH(results!A51,metapoap_outputs!$A$2:$A$120,0))</f>
        <v>3.7672314006103299E-3</v>
      </c>
      <c r="H51">
        <f>INDEX(wastewater_mags!$B$2:$B$2628,MATCH(A51,wastewater_mags!$A$2:$A$2628,0))</f>
        <v>3300025715</v>
      </c>
      <c r="I51" t="str">
        <f>INDEX(wastewater_mags!$M$2:$M$2628,MATCH(A51,wastewater_mags!$A$2:$A$2628,0))</f>
        <v>HQ</v>
      </c>
      <c r="J51" t="str">
        <f>INDEX(wastewater_mags!$O$2:$O$2628,MATCH(A51,wastewater_mags!$A$2:$A$2628,0))</f>
        <v>d__Bacteria;p__Acidobacteriota;c__Aminicenantia;o__Aminicenantales;f__UBA4085;g__;s__</v>
      </c>
      <c r="K51" t="str">
        <f>INDEX(wastewater_mags!Q$2:Q$2628,MATCH($A51,wastewater_mags!$A$2:$A$2628,0))</f>
        <v>Anaerobic digestor</v>
      </c>
      <c r="L51" t="str">
        <f>INDEX(wastewater_mags!R$2:R$2628,MATCH($A51,wastewater_mags!$A$2:$A$2628,0))</f>
        <v>Anaerobic digestor sludge</v>
      </c>
      <c r="M51">
        <f>INDEX(wastewater_mags!S$2:S$2628,MATCH($A51,wastewater_mags!$A$2:$A$2628,0))</f>
        <v>-88.15</v>
      </c>
      <c r="N51">
        <f>INDEX(wastewater_mags!T$2:T$2628,MATCH($A51,wastewater_mags!$A$2:$A$2628,0))</f>
        <v>40.299999999999997</v>
      </c>
    </row>
    <row r="52" spans="1:14" x14ac:dyDescent="0.35">
      <c r="A52" t="s">
        <v>127</v>
      </c>
      <c r="B52">
        <f>INDEX(genes_in_pathway!$D$3:$D$122,MATCH(A52,genes_in_pathway!$A$3:$A$122,0))</f>
        <v>0</v>
      </c>
      <c r="C52">
        <f>INDEX(genes_in_pathway!$B$3:$B$122,MATCH(A52,genes_in_pathway!$A$3:$A$122,0))</f>
        <v>0</v>
      </c>
      <c r="D52">
        <f>INDEX(genes_in_pathway!$C$3:$C$122,MATCH(A52,genes_in_pathway!$A$3:$A$122,0))</f>
        <v>1</v>
      </c>
      <c r="E52">
        <f>INDEX(metapoap_outputs!$G$2:$G$120,MATCH(results!A52,metapoap_outputs!$A$2:$A$120,0))</f>
        <v>1</v>
      </c>
      <c r="F52" s="3">
        <f>INDEX(metapoap_outputs!$J$2:$J$120,MATCH(results!A52,metapoap_outputs!$A$2:$A$120,0))</f>
        <v>0</v>
      </c>
      <c r="G52" s="3">
        <f>INDEX(metapoap_outputs!$K$2:$K$120,MATCH(results!A52,metapoap_outputs!$A$2:$A$120,0))</f>
        <v>3.816113094982E-3</v>
      </c>
      <c r="H52">
        <f>INDEX(wastewater_mags!$B$2:$B$2628,MATCH(A52,wastewater_mags!$A$2:$A$2628,0))</f>
        <v>3300025737</v>
      </c>
      <c r="I52" t="str">
        <f>INDEX(wastewater_mags!$M$2:$M$2628,MATCH(A52,wastewater_mags!$A$2:$A$2628,0))</f>
        <v>HQ</v>
      </c>
      <c r="J52" t="str">
        <f>INDEX(wastewater_mags!$O$2:$O$2628,MATCH(A52,wastewater_mags!$A$2:$A$2628,0))</f>
        <v>d__Bacteria;p__Thermotogota;c__Thermotogae;o__Petrotogales;f__Kosmotogaceae;g__Mesotoga;s__GCA_002305955.1</v>
      </c>
      <c r="K52" t="str">
        <f>INDEX(wastewater_mags!Q$2:Q$2628,MATCH($A52,wastewater_mags!$A$2:$A$2628,0))</f>
        <v>Anaerobic digestor</v>
      </c>
      <c r="L52" t="str">
        <f>INDEX(wastewater_mags!R$2:R$2628,MATCH($A52,wastewater_mags!$A$2:$A$2628,0))</f>
        <v>Anaerobic digestor sludge</v>
      </c>
      <c r="M52">
        <f>INDEX(wastewater_mags!S$2:S$2628,MATCH($A52,wastewater_mags!$A$2:$A$2628,0))</f>
        <v>-70.959999999999994</v>
      </c>
      <c r="N52">
        <f>INDEX(wastewater_mags!T$2:T$2628,MATCH($A52,wastewater_mags!$A$2:$A$2628,0))</f>
        <v>42.35</v>
      </c>
    </row>
    <row r="53" spans="1:14" x14ac:dyDescent="0.35">
      <c r="A53" t="s">
        <v>103</v>
      </c>
      <c r="B53">
        <f>INDEX(genes_in_pathway!$D$3:$D$122,MATCH(A53,genes_in_pathway!$A$3:$A$122,0))</f>
        <v>0</v>
      </c>
      <c r="C53">
        <f>INDEX(genes_in_pathway!$B$3:$B$122,MATCH(A53,genes_in_pathway!$A$3:$A$122,0))</f>
        <v>0</v>
      </c>
      <c r="D53">
        <f>INDEX(genes_in_pathway!$C$3:$C$122,MATCH(A53,genes_in_pathway!$A$3:$A$122,0))</f>
        <v>1</v>
      </c>
      <c r="E53">
        <f>INDEX(metapoap_outputs!$G$2:$G$120,MATCH(results!A53,metapoap_outputs!$A$2:$A$120,0))</f>
        <v>1</v>
      </c>
      <c r="F53" s="3">
        <f>INDEX(metapoap_outputs!$J$2:$J$120,MATCH(results!A53,metapoap_outputs!$A$2:$A$120,0))</f>
        <v>4.7256097560975603E-2</v>
      </c>
      <c r="G53" s="3">
        <f>INDEX(metapoap_outputs!$K$2:$K$120,MATCH(results!A53,metapoap_outputs!$A$2:$A$120,0))</f>
        <v>2.2865853658536502E-3</v>
      </c>
      <c r="H53">
        <f>INDEX(wastewater_mags!$B$2:$B$2628,MATCH(A53,wastewater_mags!$A$2:$A$2628,0))</f>
        <v>3300025740</v>
      </c>
      <c r="I53" t="str">
        <f>INDEX(wastewater_mags!$M$2:$M$2628,MATCH(A53,wastewater_mags!$A$2:$A$2628,0))</f>
        <v>HQ</v>
      </c>
      <c r="J53" t="str">
        <f>INDEX(wastewater_mags!$O$2:$O$2628,MATCH(A53,wastewater_mags!$A$2:$A$2628,0))</f>
        <v>d__Bacteria;p__Bacteroidota;c__Bacteroidia;o__Bacteroidales;f__4484-276;g__;s__</v>
      </c>
      <c r="K53" t="str">
        <f>INDEX(wastewater_mags!Q$2:Q$2628,MATCH($A53,wastewater_mags!$A$2:$A$2628,0))</f>
        <v>Anaerobic digestor</v>
      </c>
      <c r="L53" t="str">
        <f>INDEX(wastewater_mags!R$2:R$2628,MATCH($A53,wastewater_mags!$A$2:$A$2628,0))</f>
        <v>Anaerobic digestor sludge</v>
      </c>
      <c r="M53">
        <f>INDEX(wastewater_mags!S$2:S$2628,MATCH($A53,wastewater_mags!$A$2:$A$2628,0))</f>
        <v>138.83000000000001</v>
      </c>
      <c r="N53">
        <f>INDEX(wastewater_mags!T$2:T$2628,MATCH($A53,wastewater_mags!$A$2:$A$2628,0))</f>
        <v>37.43</v>
      </c>
    </row>
    <row r="54" spans="1:14" x14ac:dyDescent="0.35">
      <c r="A54" t="s">
        <v>99</v>
      </c>
      <c r="B54">
        <f>INDEX(genes_in_pathway!$D$3:$D$122,MATCH(A54,genes_in_pathway!$A$3:$A$122,0))</f>
        <v>0</v>
      </c>
      <c r="C54">
        <f>INDEX(genes_in_pathway!$B$3:$B$122,MATCH(A54,genes_in_pathway!$A$3:$A$122,0))</f>
        <v>0</v>
      </c>
      <c r="D54">
        <f>INDEX(genes_in_pathway!$C$3:$C$122,MATCH(A54,genes_in_pathway!$A$3:$A$122,0))</f>
        <v>1</v>
      </c>
      <c r="E54">
        <f>INDEX(metapoap_outputs!$G$2:$G$120,MATCH(results!A54,metapoap_outputs!$A$2:$A$120,0))</f>
        <v>1</v>
      </c>
      <c r="F54" s="3">
        <f>INDEX(metapoap_outputs!$J$2:$J$120,MATCH(results!A54,metapoap_outputs!$A$2:$A$120,0))</f>
        <v>4.6165585654330397E-2</v>
      </c>
      <c r="G54" s="3">
        <f>INDEX(metapoap_outputs!$K$2:$K$120,MATCH(results!A54,metapoap_outputs!$A$2:$A$120,0))</f>
        <v>4.50444707912103E-3</v>
      </c>
      <c r="H54">
        <f>INDEX(wastewater_mags!$B$2:$B$2628,MATCH(A54,wastewater_mags!$A$2:$A$2628,0))</f>
        <v>3300025748</v>
      </c>
      <c r="I54" t="str">
        <f>INDEX(wastewater_mags!$M$2:$M$2628,MATCH(A54,wastewater_mags!$A$2:$A$2628,0))</f>
        <v>HQ</v>
      </c>
      <c r="J54" t="str">
        <f>INDEX(wastewater_mags!$O$2:$O$2628,MATCH(A54,wastewater_mags!$A$2:$A$2628,0))</f>
        <v>d__Bacteria;p__Bacteroidota;c__Bacteroidia;o__Bacteroidales;f__4484-276;g__;s__</v>
      </c>
      <c r="K54" t="str">
        <f>INDEX(wastewater_mags!Q$2:Q$2628,MATCH($A54,wastewater_mags!$A$2:$A$2628,0))</f>
        <v>Anaerobic digestor</v>
      </c>
      <c r="L54" t="str">
        <f>INDEX(wastewater_mags!R$2:R$2628,MATCH($A54,wastewater_mags!$A$2:$A$2628,0))</f>
        <v>Anaerobic digestor sludge</v>
      </c>
      <c r="M54">
        <f>INDEX(wastewater_mags!S$2:S$2628,MATCH($A54,wastewater_mags!$A$2:$A$2628,0))</f>
        <v>-75.22</v>
      </c>
      <c r="N54">
        <f>INDEX(wastewater_mags!T$2:T$2628,MATCH($A54,wastewater_mags!$A$2:$A$2628,0))</f>
        <v>39.880000000000003</v>
      </c>
    </row>
    <row r="55" spans="1:14" x14ac:dyDescent="0.35">
      <c r="A55" t="s">
        <v>129</v>
      </c>
      <c r="B55">
        <f>INDEX(genes_in_pathway!$D$3:$D$122,MATCH(A55,genes_in_pathway!$A$3:$A$122,0))</f>
        <v>0</v>
      </c>
      <c r="C55">
        <f>INDEX(genes_in_pathway!$B$3:$B$122,MATCH(A55,genes_in_pathway!$A$3:$A$122,0))</f>
        <v>0</v>
      </c>
      <c r="D55">
        <f>INDEX(genes_in_pathway!$C$3:$C$122,MATCH(A55,genes_in_pathway!$A$3:$A$122,0))</f>
        <v>1</v>
      </c>
      <c r="E55">
        <f>INDEX(metapoap_outputs!$G$2:$G$120,MATCH(results!A55,metapoap_outputs!$A$2:$A$120,0))</f>
        <v>1</v>
      </c>
      <c r="F55" s="3">
        <f>INDEX(metapoap_outputs!$J$2:$J$120,MATCH(results!A55,metapoap_outputs!$A$2:$A$120,0))</f>
        <v>2.1239111285113001E-2</v>
      </c>
      <c r="G55" s="3">
        <f>INDEX(metapoap_outputs!$K$2:$K$120,MATCH(results!A55,metapoap_outputs!$A$2:$A$120,0))</f>
        <v>2.07726741794793E-3</v>
      </c>
      <c r="H55">
        <f>INDEX(wastewater_mags!$B$2:$B$2628,MATCH(A55,wastewater_mags!$A$2:$A$2628,0))</f>
        <v>3300025772</v>
      </c>
      <c r="I55" t="str">
        <f>INDEX(wastewater_mags!$M$2:$M$2628,MATCH(A55,wastewater_mags!$A$2:$A$2628,0))</f>
        <v>HQ</v>
      </c>
      <c r="J55" t="str">
        <f>INDEX(wastewater_mags!$O$2:$O$2628,MATCH(A55,wastewater_mags!$A$2:$A$2628,0))</f>
        <v>d__Bacteria;p__Bacteroidota;c__Bacteroidia;o__Bacteroidales;f__4484-276;g__;s__</v>
      </c>
      <c r="K55" t="str">
        <f>INDEX(wastewater_mags!Q$2:Q$2628,MATCH($A55,wastewater_mags!$A$2:$A$2628,0))</f>
        <v>Anaerobic digestor</v>
      </c>
      <c r="L55" t="str">
        <f>INDEX(wastewater_mags!R$2:R$2628,MATCH($A55,wastewater_mags!$A$2:$A$2628,0))</f>
        <v>Anaerobic digestor sludge</v>
      </c>
      <c r="M55">
        <f>INDEX(wastewater_mags!S$2:S$2628,MATCH($A55,wastewater_mags!$A$2:$A$2628,0))</f>
        <v>-87.68</v>
      </c>
      <c r="N55">
        <f>INDEX(wastewater_mags!T$2:T$2628,MATCH($A55,wastewater_mags!$A$2:$A$2628,0))</f>
        <v>41.84</v>
      </c>
    </row>
    <row r="56" spans="1:14" x14ac:dyDescent="0.35">
      <c r="A56" t="s">
        <v>49</v>
      </c>
      <c r="B56">
        <f>INDEX(genes_in_pathway!$D$3:$D$122,MATCH(A56,genes_in_pathway!$A$3:$A$122,0))</f>
        <v>1</v>
      </c>
      <c r="C56">
        <f>INDEX(genes_in_pathway!$B$3:$B$122,MATCH(A56,genes_in_pathway!$A$3:$A$122,0))</f>
        <v>1</v>
      </c>
      <c r="D56">
        <f>INDEX(genes_in_pathway!$C$3:$C$122,MATCH(A56,genes_in_pathway!$A$3:$A$122,0))</f>
        <v>1</v>
      </c>
      <c r="E56">
        <f>INDEX(metapoap_outputs!$G$2:$G$120,MATCH(results!A56,metapoap_outputs!$A$2:$A$120,0))</f>
        <v>3</v>
      </c>
      <c r="F56" s="3">
        <f>INDEX(metapoap_outputs!$J$2:$J$120,MATCH(results!A56,metapoap_outputs!$A$2:$A$120,0))</f>
        <v>8.3339683351843899E-7</v>
      </c>
      <c r="G56" s="3" t="str">
        <f>INDEX(metapoap_outputs!$K$2:$K$120,MATCH(results!A56,metapoap_outputs!$A$2:$A$120,0))</f>
        <v>N/A</v>
      </c>
      <c r="H56">
        <f>INDEX(wastewater_mags!$B$2:$B$2628,MATCH(A56,wastewater_mags!$A$2:$A$2628,0))</f>
        <v>3300025784</v>
      </c>
      <c r="I56" t="str">
        <f>INDEX(wastewater_mags!$M$2:$M$2628,MATCH(A56,wastewater_mags!$A$2:$A$2628,0))</f>
        <v>HQ</v>
      </c>
      <c r="J56" t="str">
        <f>INDEX(wastewater_mags!$O$2:$O$2628,MATCH(A56,wastewater_mags!$A$2:$A$2628,0))</f>
        <v>d__Bacteria;p__Bacteroidota;c__Bacteroidia;o__AKYH767-A;f__OLB10;g__OLB10;s__GCA_001567275.1</v>
      </c>
      <c r="K56" t="str">
        <f>INDEX(wastewater_mags!Q$2:Q$2628,MATCH($A56,wastewater_mags!$A$2:$A$2628,0))</f>
        <v>Anaerobic digestor</v>
      </c>
      <c r="L56" t="str">
        <f>INDEX(wastewater_mags!R$2:R$2628,MATCH($A56,wastewater_mags!$A$2:$A$2628,0))</f>
        <v>Anaerobic digestor sludge</v>
      </c>
      <c r="M56">
        <f>INDEX(wastewater_mags!S$2:S$2628,MATCH($A56,wastewater_mags!$A$2:$A$2628,0))</f>
        <v>-89</v>
      </c>
      <c r="N56">
        <f>INDEX(wastewater_mags!T$2:T$2628,MATCH($A56,wastewater_mags!$A$2:$A$2628,0))</f>
        <v>39.840000000000003</v>
      </c>
    </row>
    <row r="57" spans="1:14" x14ac:dyDescent="0.35">
      <c r="A57" t="s">
        <v>126</v>
      </c>
      <c r="B57">
        <f>INDEX(genes_in_pathway!$D$3:$D$122,MATCH(A57,genes_in_pathway!$A$3:$A$122,0))</f>
        <v>0</v>
      </c>
      <c r="C57">
        <f>INDEX(genes_in_pathway!$B$3:$B$122,MATCH(A57,genes_in_pathway!$A$3:$A$122,0))</f>
        <v>0</v>
      </c>
      <c r="D57">
        <f>INDEX(genes_in_pathway!$C$3:$C$122,MATCH(A57,genes_in_pathway!$A$3:$A$122,0))</f>
        <v>1</v>
      </c>
      <c r="E57">
        <f>INDEX(metapoap_outputs!$G$2:$G$120,MATCH(results!A57,metapoap_outputs!$A$2:$A$120,0))</f>
        <v>1</v>
      </c>
      <c r="F57" s="3">
        <f>INDEX(metapoap_outputs!$J$2:$J$120,MATCH(results!A57,metapoap_outputs!$A$2:$A$120,0))</f>
        <v>1.7585224481776199E-2</v>
      </c>
      <c r="G57" s="3">
        <f>INDEX(metapoap_outputs!$K$2:$K$120,MATCH(results!A57,metapoap_outputs!$A$2:$A$120,0))</f>
        <v>4.3519192852194601E-3</v>
      </c>
      <c r="H57">
        <f>INDEX(wastewater_mags!$B$2:$B$2628,MATCH(A57,wastewater_mags!$A$2:$A$2628,0))</f>
        <v>3300025847</v>
      </c>
      <c r="I57" t="str">
        <f>INDEX(wastewater_mags!$M$2:$M$2628,MATCH(A57,wastewater_mags!$A$2:$A$2628,0))</f>
        <v>HQ</v>
      </c>
      <c r="J57" t="str">
        <f>INDEX(wastewater_mags!$O$2:$O$2628,MATCH(A57,wastewater_mags!$A$2:$A$2628,0))</f>
        <v>d__Bacteria;p__Bacteroidota;c__Bacteroidia;o__Bacteroidales;f__Prolixibacteraceae;g__6E;s__</v>
      </c>
      <c r="K57" t="str">
        <f>INDEX(wastewater_mags!Q$2:Q$2628,MATCH($A57,wastewater_mags!$A$2:$A$2628,0))</f>
        <v>Anaerobic digestor</v>
      </c>
      <c r="L57" t="str">
        <f>INDEX(wastewater_mags!R$2:R$2628,MATCH($A57,wastewater_mags!$A$2:$A$2628,0))</f>
        <v>Anaerobic digestor sludge</v>
      </c>
      <c r="M57">
        <f>INDEX(wastewater_mags!S$2:S$2628,MATCH($A57,wastewater_mags!$A$2:$A$2628,0))</f>
        <v>114.17</v>
      </c>
      <c r="N57">
        <f>INDEX(wastewater_mags!T$2:T$2628,MATCH($A57,wastewater_mags!$A$2:$A$2628,0))</f>
        <v>22.28</v>
      </c>
    </row>
    <row r="58" spans="1:14" x14ac:dyDescent="0.35">
      <c r="A58" t="s">
        <v>98</v>
      </c>
      <c r="B58">
        <f>INDEX(genes_in_pathway!$D$3:$D$122,MATCH(A58,genes_in_pathway!$A$3:$A$122,0))</f>
        <v>0</v>
      </c>
      <c r="C58">
        <f>INDEX(genes_in_pathway!$B$3:$B$122,MATCH(A58,genes_in_pathway!$A$3:$A$122,0))</f>
        <v>0</v>
      </c>
      <c r="D58">
        <f>INDEX(genes_in_pathway!$C$3:$C$122,MATCH(A58,genes_in_pathway!$A$3:$A$122,0))</f>
        <v>1</v>
      </c>
      <c r="E58">
        <f>INDEX(metapoap_outputs!$G$2:$G$120,MATCH(results!A58,metapoap_outputs!$A$2:$A$120,0))</f>
        <v>1</v>
      </c>
      <c r="F58" s="3">
        <f>INDEX(metapoap_outputs!$J$2:$J$120,MATCH(results!A58,metapoap_outputs!$A$2:$A$120,0))</f>
        <v>3.9754177069329703E-2</v>
      </c>
      <c r="G58" s="3">
        <f>INDEX(metapoap_outputs!$K$2:$K$120,MATCH(results!A58,metapoap_outputs!$A$2:$A$120,0))</f>
        <v>2.23177374150278E-5</v>
      </c>
      <c r="H58">
        <f>INDEX(wastewater_mags!$B$2:$B$2628,MATCH(A58,wastewater_mags!$A$2:$A$2628,0))</f>
        <v>3300025855</v>
      </c>
      <c r="I58" t="str">
        <f>INDEX(wastewater_mags!$M$2:$M$2628,MATCH(A58,wastewater_mags!$A$2:$A$2628,0))</f>
        <v>HQ</v>
      </c>
      <c r="J58" t="str">
        <f>INDEX(wastewater_mags!$O$2:$O$2628,MATCH(A58,wastewater_mags!$A$2:$A$2628,0))</f>
        <v>d__Bacteria;p__Bacteroidota;c__Bacteroidia;o__Bacteroidales;f__BBW3;g__;s__</v>
      </c>
      <c r="K58" t="str">
        <f>INDEX(wastewater_mags!Q$2:Q$2628,MATCH($A58,wastewater_mags!$A$2:$A$2628,0))</f>
        <v>Anaerobic digestor</v>
      </c>
      <c r="L58" t="str">
        <f>INDEX(wastewater_mags!R$2:R$2628,MATCH($A58,wastewater_mags!$A$2:$A$2628,0))</f>
        <v>Anaerobic digestor sludge</v>
      </c>
      <c r="M58">
        <f>INDEX(wastewater_mags!S$2:S$2628,MATCH($A58,wastewater_mags!$A$2:$A$2628,0))</f>
        <v>-87.64</v>
      </c>
      <c r="N58">
        <f>INDEX(wastewater_mags!T$2:T$2628,MATCH($A58,wastewater_mags!$A$2:$A$2628,0))</f>
        <v>41.12</v>
      </c>
    </row>
    <row r="59" spans="1:14" x14ac:dyDescent="0.35">
      <c r="A59" t="s">
        <v>30</v>
      </c>
      <c r="B59">
        <f>INDEX(genes_in_pathway!$D$3:$D$122,MATCH(A59,genes_in_pathway!$A$3:$A$122,0))</f>
        <v>1</v>
      </c>
      <c r="C59">
        <f>INDEX(genes_in_pathway!$B$3:$B$122,MATCH(A59,genes_in_pathway!$A$3:$A$122,0))</f>
        <v>0</v>
      </c>
      <c r="D59">
        <f>INDEX(genes_in_pathway!$C$3:$C$122,MATCH(A59,genes_in_pathway!$A$3:$A$122,0))</f>
        <v>1</v>
      </c>
      <c r="E59">
        <f>INDEX(metapoap_outputs!$G$2:$G$120,MATCH(results!A59,metapoap_outputs!$A$2:$A$120,0))</f>
        <v>2</v>
      </c>
      <c r="F59" s="3">
        <f>INDEX(metapoap_outputs!$J$2:$J$120,MATCH(results!A59,metapoap_outputs!$A$2:$A$120,0))</f>
        <v>3.6330345957405703E-2</v>
      </c>
      <c r="G59" s="3">
        <f>INDEX(metapoap_outputs!$K$2:$K$120,MATCH(results!A59,metapoap_outputs!$A$2:$A$120,0))</f>
        <v>4.9378569029224002E-2</v>
      </c>
      <c r="H59">
        <f>INDEX(wastewater_mags!$B$2:$B$2628,MATCH(A59,wastewater_mags!$A$2:$A$2628,0))</f>
        <v>3300025855</v>
      </c>
      <c r="I59" t="str">
        <f>INDEX(wastewater_mags!$M$2:$M$2628,MATCH(A59,wastewater_mags!$A$2:$A$2628,0))</f>
        <v>HQ</v>
      </c>
      <c r="J59" t="str">
        <f>INDEX(wastewater_mags!$O$2:$O$2628,MATCH(A59,wastewater_mags!$A$2:$A$2628,0))</f>
        <v>d__Bacteria;p__Bacteroidota;c__Bacteroidia;o__Flavobacteriales;f__Flavobacteriaceae;g__Flavobacterium;s__</v>
      </c>
      <c r="K59" t="str">
        <f>INDEX(wastewater_mags!Q$2:Q$2628,MATCH($A59,wastewater_mags!$A$2:$A$2628,0))</f>
        <v>Anaerobic digestor</v>
      </c>
      <c r="L59" t="str">
        <f>INDEX(wastewater_mags!R$2:R$2628,MATCH($A59,wastewater_mags!$A$2:$A$2628,0))</f>
        <v>Anaerobic digestor sludge</v>
      </c>
      <c r="M59">
        <f>INDEX(wastewater_mags!S$2:S$2628,MATCH($A59,wastewater_mags!$A$2:$A$2628,0))</f>
        <v>-87.64</v>
      </c>
      <c r="N59">
        <f>INDEX(wastewater_mags!T$2:T$2628,MATCH($A59,wastewater_mags!$A$2:$A$2628,0))</f>
        <v>41.12</v>
      </c>
    </row>
    <row r="60" spans="1:14" x14ac:dyDescent="0.35">
      <c r="A60" t="s">
        <v>79</v>
      </c>
      <c r="B60">
        <f>INDEX(genes_in_pathway!$D$3:$D$122,MATCH(A60,genes_in_pathway!$A$3:$A$122,0))</f>
        <v>0</v>
      </c>
      <c r="C60">
        <f>INDEX(genes_in_pathway!$B$3:$B$122,MATCH(A60,genes_in_pathway!$A$3:$A$122,0))</f>
        <v>1</v>
      </c>
      <c r="D60">
        <f>INDEX(genes_in_pathway!$C$3:$C$122,MATCH(A60,genes_in_pathway!$A$3:$A$122,0))</f>
        <v>0</v>
      </c>
      <c r="E60">
        <f>INDEX(metapoap_outputs!$G$2:$G$120,MATCH(results!A60,metapoap_outputs!$A$2:$A$120,0))</f>
        <v>1</v>
      </c>
      <c r="F60" s="3">
        <f>INDEX(metapoap_outputs!$J$2:$J$120,MATCH(results!A60,metapoap_outputs!$A$2:$A$120,0))</f>
        <v>3.4935340667824701E-2</v>
      </c>
      <c r="G60" s="3">
        <f>INDEX(metapoap_outputs!$K$2:$K$120,MATCH(results!A60,metapoap_outputs!$A$2:$A$120,0))</f>
        <v>3.5189676854020702E-3</v>
      </c>
      <c r="H60">
        <f>INDEX(wastewater_mags!$B$2:$B$2628,MATCH(A60,wastewater_mags!$A$2:$A$2628,0))</f>
        <v>3300025855</v>
      </c>
      <c r="I60" t="str">
        <f>INDEX(wastewater_mags!$M$2:$M$2628,MATCH(A60,wastewater_mags!$A$2:$A$2628,0))</f>
        <v>HQ</v>
      </c>
      <c r="J60" t="str">
        <f>INDEX(wastewater_mags!$O$2:$O$2628,MATCH(A60,wastewater_mags!$A$2:$A$2628,0))</f>
        <v>d__Bacteria;p__Riflebacteria;c__UBA8953;o__UBA8953;f__UBA8953;g__;s__</v>
      </c>
      <c r="K60" t="str">
        <f>INDEX(wastewater_mags!Q$2:Q$2628,MATCH($A60,wastewater_mags!$A$2:$A$2628,0))</f>
        <v>Anaerobic digestor</v>
      </c>
      <c r="L60" t="str">
        <f>INDEX(wastewater_mags!R$2:R$2628,MATCH($A60,wastewater_mags!$A$2:$A$2628,0))</f>
        <v>Anaerobic digestor sludge</v>
      </c>
      <c r="M60">
        <f>INDEX(wastewater_mags!S$2:S$2628,MATCH($A60,wastewater_mags!$A$2:$A$2628,0))</f>
        <v>-87.64</v>
      </c>
      <c r="N60">
        <f>INDEX(wastewater_mags!T$2:T$2628,MATCH($A60,wastewater_mags!$A$2:$A$2628,0))</f>
        <v>41.12</v>
      </c>
    </row>
    <row r="61" spans="1:14" x14ac:dyDescent="0.35">
      <c r="A61" t="s">
        <v>124</v>
      </c>
      <c r="B61">
        <f>INDEX(genes_in_pathway!$D$3:$D$122,MATCH(A61,genes_in_pathway!$A$3:$A$122,0))</f>
        <v>0</v>
      </c>
      <c r="C61">
        <f>INDEX(genes_in_pathway!$B$3:$B$122,MATCH(A61,genes_in_pathway!$A$3:$A$122,0))</f>
        <v>0</v>
      </c>
      <c r="D61">
        <f>INDEX(genes_in_pathway!$C$3:$C$122,MATCH(A61,genes_in_pathway!$A$3:$A$122,0))</f>
        <v>2</v>
      </c>
      <c r="E61">
        <f>INDEX(metapoap_outputs!$G$2:$G$120,MATCH(results!A61,metapoap_outputs!$A$2:$A$120,0))</f>
        <v>1</v>
      </c>
      <c r="F61" s="3">
        <f>INDEX(metapoap_outputs!$J$2:$J$120,MATCH(results!A61,metapoap_outputs!$A$2:$A$120,0))</f>
        <v>1.6996844231138601E-3</v>
      </c>
      <c r="G61" s="3">
        <f>INDEX(metapoap_outputs!$K$2:$K$120,MATCH(results!A61,metapoap_outputs!$A$2:$A$120,0))</f>
        <v>2.5914452519957098E-3</v>
      </c>
      <c r="H61">
        <f>INDEX(wastewater_mags!$B$2:$B$2628,MATCH(A61,wastewater_mags!$A$2:$A$2628,0))</f>
        <v>3300025856</v>
      </c>
      <c r="I61" t="str">
        <f>INDEX(wastewater_mags!$M$2:$M$2628,MATCH(A61,wastewater_mags!$A$2:$A$2628,0))</f>
        <v>HQ</v>
      </c>
      <c r="J61" t="str">
        <f>INDEX(wastewater_mags!$O$2:$O$2628,MATCH(A61,wastewater_mags!$A$2:$A$2628,0))</f>
        <v>d__Bacteria;p__Bacteroidota;c__Bacteroidia;o__Bacteroidales;f__4484-276;g__;s__</v>
      </c>
      <c r="K61" t="str">
        <f>INDEX(wastewater_mags!Q$2:Q$2628,MATCH($A61,wastewater_mags!$A$2:$A$2628,0))</f>
        <v>Anaerobic digestor</v>
      </c>
      <c r="L61" t="str">
        <f>INDEX(wastewater_mags!R$2:R$2628,MATCH($A61,wastewater_mags!$A$2:$A$2628,0))</f>
        <v>Anaerobic digestor sludge</v>
      </c>
      <c r="M61">
        <f>INDEX(wastewater_mags!S$2:S$2628,MATCH($A61,wastewater_mags!$A$2:$A$2628,0))</f>
        <v>-118.28</v>
      </c>
      <c r="N61">
        <f>INDEX(wastewater_mags!T$2:T$2628,MATCH($A61,wastewater_mags!$A$2:$A$2628,0))</f>
        <v>33.799999999999997</v>
      </c>
    </row>
    <row r="62" spans="1:14" x14ac:dyDescent="0.35">
      <c r="A62" t="s">
        <v>45</v>
      </c>
      <c r="B62">
        <f>INDEX(genes_in_pathway!$D$3:$D$122,MATCH(A62,genes_in_pathway!$A$3:$A$122,0))</f>
        <v>1</v>
      </c>
      <c r="C62">
        <f>INDEX(genes_in_pathway!$B$3:$B$122,MATCH(A62,genes_in_pathway!$A$3:$A$122,0))</f>
        <v>1</v>
      </c>
      <c r="D62">
        <f>INDEX(genes_in_pathway!$C$3:$C$122,MATCH(A62,genes_in_pathway!$A$3:$A$122,0))</f>
        <v>1</v>
      </c>
      <c r="E62">
        <f>INDEX(metapoap_outputs!$G$2:$G$120,MATCH(results!A62,metapoap_outputs!$A$2:$A$120,0))</f>
        <v>3</v>
      </c>
      <c r="F62" s="3">
        <f>INDEX(metapoap_outputs!$J$2:$J$120,MATCH(results!A62,metapoap_outputs!$A$2:$A$120,0))</f>
        <v>5.5829172265885304E-4</v>
      </c>
      <c r="G62" s="3" t="str">
        <f>INDEX(metapoap_outputs!$K$2:$K$120,MATCH(results!A62,metapoap_outputs!$A$2:$A$120,0))</f>
        <v>N/A</v>
      </c>
      <c r="H62">
        <f>INDEX(wastewater_mags!$B$2:$B$2628,MATCH(A62,wastewater_mags!$A$2:$A$2628,0))</f>
        <v>3300025858</v>
      </c>
      <c r="I62" t="str">
        <f>INDEX(wastewater_mags!$M$2:$M$2628,MATCH(A62,wastewater_mags!$A$2:$A$2628,0))</f>
        <v>HQ</v>
      </c>
      <c r="J62" t="str">
        <f>INDEX(wastewater_mags!$O$2:$O$2628,MATCH(A62,wastewater_mags!$A$2:$A$2628,0))</f>
        <v>d__Bacteria;p__Bacteroidota;c__Bacteroidia;o__Bacteroidales;f__CG2-30-32-10;g__;s__</v>
      </c>
      <c r="K62" t="str">
        <f>INDEX(wastewater_mags!Q$2:Q$2628,MATCH($A62,wastewater_mags!$A$2:$A$2628,0))</f>
        <v>Anaerobic digestor</v>
      </c>
      <c r="L62" t="str">
        <f>INDEX(wastewater_mags!R$2:R$2628,MATCH($A62,wastewater_mags!$A$2:$A$2628,0))</f>
        <v>Anaerobic digestor sludge</v>
      </c>
      <c r="M62">
        <f>INDEX(wastewater_mags!S$2:S$2628,MATCH($A62,wastewater_mags!$A$2:$A$2628,0))</f>
        <v>139.63</v>
      </c>
      <c r="N62">
        <f>INDEX(wastewater_mags!T$2:T$2628,MATCH($A62,wastewater_mags!$A$2:$A$2628,0))</f>
        <v>35.92</v>
      </c>
    </row>
    <row r="63" spans="1:14" x14ac:dyDescent="0.35">
      <c r="A63" t="s">
        <v>92</v>
      </c>
      <c r="B63">
        <f>INDEX(genes_in_pathway!$D$3:$D$122,MATCH(A63,genes_in_pathway!$A$3:$A$122,0))</f>
        <v>0</v>
      </c>
      <c r="C63">
        <f>INDEX(genes_in_pathway!$B$3:$B$122,MATCH(A63,genes_in_pathway!$A$3:$A$122,0))</f>
        <v>1</v>
      </c>
      <c r="D63">
        <f>INDEX(genes_in_pathway!$C$3:$C$122,MATCH(A63,genes_in_pathway!$A$3:$A$122,0))</f>
        <v>0</v>
      </c>
      <c r="E63">
        <f>INDEX(metapoap_outputs!$G$2:$G$120,MATCH(results!A63,metapoap_outputs!$A$2:$A$120,0))</f>
        <v>1</v>
      </c>
      <c r="F63" s="3">
        <f>INDEX(metapoap_outputs!$J$2:$J$120,MATCH(results!A63,metapoap_outputs!$A$2:$A$120,0))</f>
        <v>2.3246727876538299E-2</v>
      </c>
      <c r="G63" s="3">
        <f>INDEX(metapoap_outputs!$K$2:$K$120,MATCH(results!A63,metapoap_outputs!$A$2:$A$120,0))</f>
        <v>3.6457265942224201E-3</v>
      </c>
      <c r="H63">
        <f>INDEX(wastewater_mags!$B$2:$B$2628,MATCH(A63,wastewater_mags!$A$2:$A$2628,0))</f>
        <v>3300025858</v>
      </c>
      <c r="I63" t="str">
        <f>INDEX(wastewater_mags!$M$2:$M$2628,MATCH(A63,wastewater_mags!$A$2:$A$2628,0))</f>
        <v>HQ</v>
      </c>
      <c r="J63" t="str">
        <f>INDEX(wastewater_mags!$O$2:$O$2628,MATCH(A63,wastewater_mags!$A$2:$A$2628,0))</f>
        <v>d__Bacteria;p__Bacteroidota;c__Bacteroidia;o__Bacteroidales;f__UBA932;g__UBA1232;s__</v>
      </c>
      <c r="K63" t="str">
        <f>INDEX(wastewater_mags!Q$2:Q$2628,MATCH($A63,wastewater_mags!$A$2:$A$2628,0))</f>
        <v>Anaerobic digestor</v>
      </c>
      <c r="L63" t="str">
        <f>INDEX(wastewater_mags!R$2:R$2628,MATCH($A63,wastewater_mags!$A$2:$A$2628,0))</f>
        <v>Anaerobic digestor sludge</v>
      </c>
      <c r="M63">
        <f>INDEX(wastewater_mags!S$2:S$2628,MATCH($A63,wastewater_mags!$A$2:$A$2628,0))</f>
        <v>139.63</v>
      </c>
      <c r="N63">
        <f>INDEX(wastewater_mags!T$2:T$2628,MATCH($A63,wastewater_mags!$A$2:$A$2628,0))</f>
        <v>35.92</v>
      </c>
    </row>
    <row r="64" spans="1:14" x14ac:dyDescent="0.35">
      <c r="A64" t="s">
        <v>48</v>
      </c>
      <c r="B64">
        <f>INDEX(genes_in_pathway!$D$3:$D$122,MATCH(A64,genes_in_pathway!$A$3:$A$122,0))</f>
        <v>1</v>
      </c>
      <c r="C64">
        <f>INDEX(genes_in_pathway!$B$3:$B$122,MATCH(A64,genes_in_pathway!$A$3:$A$122,0))</f>
        <v>1</v>
      </c>
      <c r="D64">
        <f>INDEX(genes_in_pathway!$C$3:$C$122,MATCH(A64,genes_in_pathway!$A$3:$A$122,0))</f>
        <v>1</v>
      </c>
      <c r="E64">
        <f>INDEX(metapoap_outputs!$G$2:$G$120,MATCH(results!A64,metapoap_outputs!$A$2:$A$120,0))</f>
        <v>3</v>
      </c>
      <c r="F64" s="3">
        <f>INDEX(metapoap_outputs!$J$2:$J$120,MATCH(results!A64,metapoap_outputs!$A$2:$A$120,0))</f>
        <v>2.1312612988073098E-3</v>
      </c>
      <c r="G64" s="3" t="str">
        <f>INDEX(metapoap_outputs!$K$2:$K$120,MATCH(results!A64,metapoap_outputs!$A$2:$A$120,0))</f>
        <v>N/A</v>
      </c>
      <c r="H64">
        <f>INDEX(wastewater_mags!$B$2:$B$2628,MATCH(A64,wastewater_mags!$A$2:$A$2628,0))</f>
        <v>3300025859</v>
      </c>
      <c r="I64" t="str">
        <f>INDEX(wastewater_mags!$M$2:$M$2628,MATCH(A64,wastewater_mags!$A$2:$A$2628,0))</f>
        <v>HQ</v>
      </c>
      <c r="J64" t="str">
        <f>INDEX(wastewater_mags!$O$2:$O$2628,MATCH(A64,wastewater_mags!$A$2:$A$2628,0))</f>
        <v>d__Bacteria;p__Bacteroidota;c__Bacteroidia;o__AKYH767-A;f__OLB10;g__;s__</v>
      </c>
      <c r="K64" t="str">
        <f>INDEX(wastewater_mags!Q$2:Q$2628,MATCH($A64,wastewater_mags!$A$2:$A$2628,0))</f>
        <v>Anaerobic digestor</v>
      </c>
      <c r="L64" t="str">
        <f>INDEX(wastewater_mags!R$2:R$2628,MATCH($A64,wastewater_mags!$A$2:$A$2628,0))</f>
        <v>Anaerobic digestor sludge</v>
      </c>
      <c r="M64">
        <f>INDEX(wastewater_mags!S$2:S$2628,MATCH($A64,wastewater_mags!$A$2:$A$2628,0))</f>
        <v>-89</v>
      </c>
      <c r="N64">
        <f>INDEX(wastewater_mags!T$2:T$2628,MATCH($A64,wastewater_mags!$A$2:$A$2628,0))</f>
        <v>39.840000000000003</v>
      </c>
    </row>
    <row r="65" spans="1:14" x14ac:dyDescent="0.35">
      <c r="A65" t="s">
        <v>52</v>
      </c>
      <c r="B65">
        <f>INDEX(genes_in_pathway!$D$3:$D$122,MATCH(A65,genes_in_pathway!$A$3:$A$122,0))</f>
        <v>1</v>
      </c>
      <c r="C65">
        <f>INDEX(genes_in_pathway!$B$3:$B$122,MATCH(A65,genes_in_pathway!$A$3:$A$122,0))</f>
        <v>1</v>
      </c>
      <c r="D65">
        <f>INDEX(genes_in_pathway!$C$3:$C$122,MATCH(A65,genes_in_pathway!$A$3:$A$122,0))</f>
        <v>1</v>
      </c>
      <c r="E65">
        <f>INDEX(metapoap_outputs!$G$2:$G$120,MATCH(results!A65,metapoap_outputs!$A$2:$A$120,0))</f>
        <v>3</v>
      </c>
      <c r="F65" s="3">
        <f>INDEX(metapoap_outputs!$J$2:$J$120,MATCH(results!A65,metapoap_outputs!$A$2:$A$120,0))</f>
        <v>1.5726997652183201E-4</v>
      </c>
      <c r="G65" s="3" t="str">
        <f>INDEX(metapoap_outputs!$K$2:$K$120,MATCH(results!A65,metapoap_outputs!$A$2:$A$120,0))</f>
        <v>N/A</v>
      </c>
      <c r="H65">
        <f>INDEX(wastewater_mags!$B$2:$B$2628,MATCH(A65,wastewater_mags!$A$2:$A$2628,0))</f>
        <v>3300025861</v>
      </c>
      <c r="I65" t="str">
        <f>INDEX(wastewater_mags!$M$2:$M$2628,MATCH(A65,wastewater_mags!$A$2:$A$2628,0))</f>
        <v>HQ</v>
      </c>
      <c r="J65" t="str">
        <f>INDEX(wastewater_mags!$O$2:$O$2628,MATCH(A65,wastewater_mags!$A$2:$A$2628,0))</f>
        <v>d__Bacteria;p__Bacteroidota;c__Bacteroidia;o__AKYH767-A;f__OLB10;g__;s__</v>
      </c>
      <c r="K65" t="str">
        <f>INDEX(wastewater_mags!Q$2:Q$2628,MATCH($A65,wastewater_mags!$A$2:$A$2628,0))</f>
        <v>Anaerobic digestor</v>
      </c>
      <c r="L65" t="str">
        <f>INDEX(wastewater_mags!R$2:R$2628,MATCH($A65,wastewater_mags!$A$2:$A$2628,0))</f>
        <v>Anaerobic digestor sludge</v>
      </c>
      <c r="M65">
        <f>INDEX(wastewater_mags!S$2:S$2628,MATCH($A65,wastewater_mags!$A$2:$A$2628,0))</f>
        <v>-89</v>
      </c>
      <c r="N65">
        <f>INDEX(wastewater_mags!T$2:T$2628,MATCH($A65,wastewater_mags!$A$2:$A$2628,0))</f>
        <v>39.840000000000003</v>
      </c>
    </row>
    <row r="66" spans="1:14" x14ac:dyDescent="0.35">
      <c r="A66" t="s">
        <v>25</v>
      </c>
      <c r="B66">
        <f>INDEX(genes_in_pathway!$D$3:$D$122,MATCH(A66,genes_in_pathway!$A$3:$A$122,0))</f>
        <v>1</v>
      </c>
      <c r="C66">
        <f>INDEX(genes_in_pathway!$B$3:$B$122,MATCH(A66,genes_in_pathway!$A$3:$A$122,0))</f>
        <v>1</v>
      </c>
      <c r="D66">
        <f>INDEX(genes_in_pathway!$C$3:$C$122,MATCH(A66,genes_in_pathway!$A$3:$A$122,0))</f>
        <v>1</v>
      </c>
      <c r="E66">
        <f>INDEX(metapoap_outputs!$G$2:$G$120,MATCH(results!A66,metapoap_outputs!$A$2:$A$120,0))</f>
        <v>3</v>
      </c>
      <c r="F66" s="3">
        <f>INDEX(metapoap_outputs!$J$2:$J$120,MATCH(results!A66,metapoap_outputs!$A$2:$A$120,0))</f>
        <v>2.8022626345244799E-6</v>
      </c>
      <c r="G66" s="3" t="str">
        <f>INDEX(metapoap_outputs!$K$2:$K$120,MATCH(results!A66,metapoap_outputs!$A$2:$A$120,0))</f>
        <v>N/A</v>
      </c>
      <c r="H66">
        <f>INDEX(wastewater_mags!$B$2:$B$2628,MATCH(A66,wastewater_mags!$A$2:$A$2628,0))</f>
        <v>3300025861</v>
      </c>
      <c r="I66" t="str">
        <f>INDEX(wastewater_mags!$M$2:$M$2628,MATCH(A66,wastewater_mags!$A$2:$A$2628,0))</f>
        <v>HQ</v>
      </c>
      <c r="J66" t="str">
        <f>INDEX(wastewater_mags!$O$2:$O$2628,MATCH(A66,wastewater_mags!$A$2:$A$2628,0))</f>
        <v>d__Bacteria;p__Bacteroidota;c__Bacteroidia;o__AKYH767-A;f__OLB10;g__OLB10;s__GCA_001567275.1</v>
      </c>
      <c r="K66" t="str">
        <f>INDEX(wastewater_mags!Q$2:Q$2628,MATCH($A66,wastewater_mags!$A$2:$A$2628,0))</f>
        <v>Anaerobic digestor</v>
      </c>
      <c r="L66" t="str">
        <f>INDEX(wastewater_mags!R$2:R$2628,MATCH($A66,wastewater_mags!$A$2:$A$2628,0))</f>
        <v>Anaerobic digestor sludge</v>
      </c>
      <c r="M66">
        <f>INDEX(wastewater_mags!S$2:S$2628,MATCH($A66,wastewater_mags!$A$2:$A$2628,0))</f>
        <v>-89</v>
      </c>
      <c r="N66">
        <f>INDEX(wastewater_mags!T$2:T$2628,MATCH($A66,wastewater_mags!$A$2:$A$2628,0))</f>
        <v>39.840000000000003</v>
      </c>
    </row>
    <row r="67" spans="1:14" x14ac:dyDescent="0.35">
      <c r="A67" t="s">
        <v>57</v>
      </c>
      <c r="B67">
        <f>INDEX(genes_in_pathway!$D$3:$D$122,MATCH(A67,genes_in_pathway!$A$3:$A$122,0))</f>
        <v>1</v>
      </c>
      <c r="C67">
        <f>INDEX(genes_in_pathway!$B$3:$B$122,MATCH(A67,genes_in_pathway!$A$3:$A$122,0))</f>
        <v>1</v>
      </c>
      <c r="D67">
        <f>INDEX(genes_in_pathway!$C$3:$C$122,MATCH(A67,genes_in_pathway!$A$3:$A$122,0))</f>
        <v>0</v>
      </c>
      <c r="E67">
        <f>INDEX(metapoap_outputs!$G$2:$G$120,MATCH(results!A67,metapoap_outputs!$A$2:$A$120,0))</f>
        <v>2</v>
      </c>
      <c r="F67" s="3">
        <f>INDEX(metapoap_outputs!$J$2:$J$120,MATCH(results!A67,metapoap_outputs!$A$2:$A$120,0))</f>
        <v>1.6219829263221201E-4</v>
      </c>
      <c r="G67" s="3">
        <f>INDEX(metapoap_outputs!$K$2:$K$120,MATCH(results!A67,metapoap_outputs!$A$2:$A$120,0))</f>
        <v>7.8791469194312694E-2</v>
      </c>
      <c r="H67">
        <f>INDEX(wastewater_mags!$B$2:$B$2628,MATCH(A67,wastewater_mags!$A$2:$A$2628,0))</f>
        <v>3300025866</v>
      </c>
      <c r="I67" t="str">
        <f>INDEX(wastewater_mags!$M$2:$M$2628,MATCH(A67,wastewater_mags!$A$2:$A$2628,0))</f>
        <v>HQ</v>
      </c>
      <c r="J67" t="str">
        <f>INDEX(wastewater_mags!$O$2:$O$2628,MATCH(A67,wastewater_mags!$A$2:$A$2628,0))</f>
        <v>d__Bacteria;p__Proteobacteria;c__Gammaproteobacteria;o__Xanthomonadales;f__Rhodanobacteraceae;g__Dokdonella;s__</v>
      </c>
      <c r="K67" t="str">
        <f>INDEX(wastewater_mags!Q$2:Q$2628,MATCH($A67,wastewater_mags!$A$2:$A$2628,0))</f>
        <v>Anaerobic digestor</v>
      </c>
      <c r="L67" t="str">
        <f>INDEX(wastewater_mags!R$2:R$2628,MATCH($A67,wastewater_mags!$A$2:$A$2628,0))</f>
        <v>Anaerobic digestor sludge</v>
      </c>
      <c r="M67">
        <f>INDEX(wastewater_mags!S$2:S$2628,MATCH($A67,wastewater_mags!$A$2:$A$2628,0))</f>
        <v>-87.68</v>
      </c>
      <c r="N67">
        <f>INDEX(wastewater_mags!T$2:T$2628,MATCH($A67,wastewater_mags!$A$2:$A$2628,0))</f>
        <v>41.84</v>
      </c>
    </row>
    <row r="68" spans="1:14" x14ac:dyDescent="0.35">
      <c r="A68" t="s">
        <v>77</v>
      </c>
      <c r="B68">
        <f>INDEX(genes_in_pathway!$D$3:$D$122,MATCH(A68,genes_in_pathway!$A$3:$A$122,0))</f>
        <v>0</v>
      </c>
      <c r="C68">
        <f>INDEX(genes_in_pathway!$B$3:$B$122,MATCH(A68,genes_in_pathway!$A$3:$A$122,0))</f>
        <v>1</v>
      </c>
      <c r="D68">
        <f>INDEX(genes_in_pathway!$C$3:$C$122,MATCH(A68,genes_in_pathway!$A$3:$A$122,0))</f>
        <v>0</v>
      </c>
      <c r="E68">
        <f>INDEX(metapoap_outputs!$G$2:$G$120,MATCH(results!A68,metapoap_outputs!$A$2:$A$120,0))</f>
        <v>1</v>
      </c>
      <c r="F68" s="3">
        <f>INDEX(metapoap_outputs!$J$2:$J$120,MATCH(results!A68,metapoap_outputs!$A$2:$A$120,0))</f>
        <v>4.3062200956937802E-2</v>
      </c>
      <c r="G68" s="3">
        <f>INDEX(metapoap_outputs!$K$2:$K$120,MATCH(results!A68,metapoap_outputs!$A$2:$A$120,0))</f>
        <v>9.9200200293417598E-3</v>
      </c>
      <c r="H68">
        <f>INDEX(wastewater_mags!$B$2:$B$2628,MATCH(A68,wastewater_mags!$A$2:$A$2628,0))</f>
        <v>3300025867</v>
      </c>
      <c r="I68" t="str">
        <f>INDEX(wastewater_mags!$M$2:$M$2628,MATCH(A68,wastewater_mags!$A$2:$A$2628,0))</f>
        <v>HQ</v>
      </c>
      <c r="J68" t="str">
        <f>INDEX(wastewater_mags!$O$2:$O$2628,MATCH(A68,wastewater_mags!$A$2:$A$2628,0))</f>
        <v>d__Bacteria;p__KSB1;c__UBA2214;o__UBA2214;f__UBA2214;g__;s__</v>
      </c>
      <c r="K68" t="str">
        <f>INDEX(wastewater_mags!Q$2:Q$2628,MATCH($A68,wastewater_mags!$A$2:$A$2628,0))</f>
        <v>Anaerobic digestor</v>
      </c>
      <c r="L68" t="str">
        <f>INDEX(wastewater_mags!R$2:R$2628,MATCH($A68,wastewater_mags!$A$2:$A$2628,0))</f>
        <v>Anaerobic digestor sludge</v>
      </c>
      <c r="M68">
        <f>INDEX(wastewater_mags!S$2:S$2628,MATCH($A68,wastewater_mags!$A$2:$A$2628,0))</f>
        <v>139.63</v>
      </c>
      <c r="N68">
        <f>INDEX(wastewater_mags!T$2:T$2628,MATCH($A68,wastewater_mags!$A$2:$A$2628,0))</f>
        <v>35.92</v>
      </c>
    </row>
    <row r="69" spans="1:14" x14ac:dyDescent="0.35">
      <c r="A69" t="s">
        <v>95</v>
      </c>
      <c r="B69">
        <f>INDEX(genes_in_pathway!$D$3:$D$122,MATCH(A69,genes_in_pathway!$A$3:$A$122,0))</f>
        <v>0</v>
      </c>
      <c r="C69">
        <f>INDEX(genes_in_pathway!$B$3:$B$122,MATCH(A69,genes_in_pathway!$A$3:$A$122,0))</f>
        <v>1</v>
      </c>
      <c r="D69">
        <f>INDEX(genes_in_pathway!$C$3:$C$122,MATCH(A69,genes_in_pathway!$A$3:$A$122,0))</f>
        <v>0</v>
      </c>
      <c r="E69">
        <f>INDEX(metapoap_outputs!$G$2:$G$120,MATCH(results!A69,metapoap_outputs!$A$2:$A$120,0))</f>
        <v>1</v>
      </c>
      <c r="F69" s="3">
        <f>INDEX(metapoap_outputs!$J$2:$J$120,MATCH(results!A69,metapoap_outputs!$A$2:$A$120,0))</f>
        <v>2.4960998439937598E-2</v>
      </c>
      <c r="G69" s="3">
        <f>INDEX(metapoap_outputs!$K$2:$K$120,MATCH(results!A69,metapoap_outputs!$A$2:$A$120,0))</f>
        <v>3.7638848035306898E-3</v>
      </c>
      <c r="H69">
        <f>INDEX(wastewater_mags!$B$2:$B$2628,MATCH(A69,wastewater_mags!$A$2:$A$2628,0))</f>
        <v>3300025902</v>
      </c>
      <c r="I69" t="str">
        <f>INDEX(wastewater_mags!$M$2:$M$2628,MATCH(A69,wastewater_mags!$A$2:$A$2628,0))</f>
        <v>HQ</v>
      </c>
      <c r="J69" t="str">
        <f>INDEX(wastewater_mags!$O$2:$O$2628,MATCH(A69,wastewater_mags!$A$2:$A$2628,0))</f>
        <v>d__Bacteria;p__Acidobacteriota;c__Aminicenantia;o__Aminicenantales;f__UBA4085;g__;s__</v>
      </c>
      <c r="K69" t="str">
        <f>INDEX(wastewater_mags!Q$2:Q$2628,MATCH($A69,wastewater_mags!$A$2:$A$2628,0))</f>
        <v>Anaerobic digestor</v>
      </c>
      <c r="L69" t="str">
        <f>INDEX(wastewater_mags!R$2:R$2628,MATCH($A69,wastewater_mags!$A$2:$A$2628,0))</f>
        <v>Anaerobic digestor sludge</v>
      </c>
      <c r="M69">
        <f>INDEX(wastewater_mags!S$2:S$2628,MATCH($A69,wastewater_mags!$A$2:$A$2628,0))</f>
        <v>-88.15</v>
      </c>
      <c r="N69">
        <f>INDEX(wastewater_mags!T$2:T$2628,MATCH($A69,wastewater_mags!$A$2:$A$2628,0))</f>
        <v>40.299999999999997</v>
      </c>
    </row>
    <row r="70" spans="1:14" x14ac:dyDescent="0.35">
      <c r="A70" t="s">
        <v>63</v>
      </c>
      <c r="B70">
        <f>INDEX(genes_in_pathway!$D$3:$D$122,MATCH(A70,genes_in_pathway!$A$3:$A$122,0))</f>
        <v>2</v>
      </c>
      <c r="C70">
        <f>INDEX(genes_in_pathway!$B$3:$B$122,MATCH(A70,genes_in_pathway!$A$3:$A$122,0))</f>
        <v>3</v>
      </c>
      <c r="D70">
        <f>INDEX(genes_in_pathway!$C$3:$C$122,MATCH(A70,genes_in_pathway!$A$3:$A$122,0))</f>
        <v>2</v>
      </c>
      <c r="E70">
        <f>INDEX(metapoap_outputs!$G$2:$G$120,MATCH(results!A70,metapoap_outputs!$A$2:$A$120,0))</f>
        <v>3</v>
      </c>
      <c r="F70" s="3">
        <f>INDEX(metapoap_outputs!$J$2:$J$120,MATCH(results!A70,metapoap_outputs!$A$2:$A$120,0))</f>
        <v>1.57148343824297E-12</v>
      </c>
      <c r="G70" s="3" t="str">
        <f>INDEX(metapoap_outputs!$K$2:$K$120,MATCH(results!A70,metapoap_outputs!$A$2:$A$120,0))</f>
        <v>N/A</v>
      </c>
      <c r="H70">
        <f>INDEX(wastewater_mags!$B$2:$B$2628,MATCH(A70,wastewater_mags!$A$2:$A$2628,0))</f>
        <v>3300026282</v>
      </c>
      <c r="I70" t="str">
        <f>INDEX(wastewater_mags!$M$2:$M$2628,MATCH(A70,wastewater_mags!$A$2:$A$2628,0))</f>
        <v>HQ</v>
      </c>
      <c r="J70" t="str">
        <f>INDEX(wastewater_mags!$O$2:$O$2628,MATCH(A70,wastewater_mags!$A$2:$A$2628,0))</f>
        <v>d__Bacteria;p__Bacteroidota;c__Rhodothermia;o__Rhodothermales;f__Rubricoccaceae;g__;s__</v>
      </c>
      <c r="K70" t="str">
        <f>INDEX(wastewater_mags!Q$2:Q$2628,MATCH($A70,wastewater_mags!$A$2:$A$2628,0))</f>
        <v>Nutrient removal</v>
      </c>
      <c r="L70" t="str">
        <f>INDEX(wastewater_mags!R$2:R$2628,MATCH($A70,wastewater_mags!$A$2:$A$2628,0))</f>
        <v>Wastewater treatment</v>
      </c>
      <c r="M70">
        <f>INDEX(wastewater_mags!S$2:S$2628,MATCH($A70,wastewater_mags!$A$2:$A$2628,0))</f>
        <v>-89.411699999999996</v>
      </c>
      <c r="N70">
        <f>INDEX(wastewater_mags!T$2:T$2628,MATCH($A70,wastewater_mags!$A$2:$A$2628,0))</f>
        <v>43.0762</v>
      </c>
    </row>
    <row r="71" spans="1:14" x14ac:dyDescent="0.35">
      <c r="A71" t="s">
        <v>109</v>
      </c>
      <c r="B71">
        <f>INDEX(genes_in_pathway!$D$3:$D$122,MATCH(A71,genes_in_pathway!$A$3:$A$122,0))</f>
        <v>0</v>
      </c>
      <c r="C71">
        <f>INDEX(genes_in_pathway!$B$3:$B$122,MATCH(A71,genes_in_pathway!$A$3:$A$122,0))</f>
        <v>0</v>
      </c>
      <c r="D71">
        <f>INDEX(genes_in_pathway!$C$3:$C$122,MATCH(A71,genes_in_pathway!$A$3:$A$122,0))</f>
        <v>2</v>
      </c>
      <c r="E71">
        <f>INDEX(metapoap_outputs!$G$2:$G$120,MATCH(results!A71,metapoap_outputs!$A$2:$A$120,0))</f>
        <v>1</v>
      </c>
      <c r="F71" s="3">
        <f>INDEX(metapoap_outputs!$J$2:$J$120,MATCH(results!A71,metapoap_outputs!$A$2:$A$120,0))</f>
        <v>0</v>
      </c>
      <c r="G71" s="3">
        <f>INDEX(metapoap_outputs!$K$2:$K$120,MATCH(results!A71,metapoap_outputs!$A$2:$A$120,0))</f>
        <v>2.9303359512954701E-7</v>
      </c>
      <c r="H71">
        <f>INDEX(wastewater_mags!$B$2:$B$2628,MATCH(A71,wastewater_mags!$A$2:$A$2628,0))</f>
        <v>3300026282</v>
      </c>
      <c r="I71" t="str">
        <f>INDEX(wastewater_mags!$M$2:$M$2628,MATCH(A71,wastewater_mags!$A$2:$A$2628,0))</f>
        <v>HQ</v>
      </c>
      <c r="J71" t="str">
        <f>INDEX(wastewater_mags!$O$2:$O$2628,MATCH(A71,wastewater_mags!$A$2:$A$2628,0))</f>
        <v>d__Bacteria;p__Proteobacteria;c__Alphaproteobacteria;o__Caulobacterales;f__Caulobacteraceae;g__Brevundimonas;s__</v>
      </c>
      <c r="K71" t="str">
        <f>INDEX(wastewater_mags!Q$2:Q$2628,MATCH($A71,wastewater_mags!$A$2:$A$2628,0))</f>
        <v>Nutrient removal</v>
      </c>
      <c r="L71" t="str">
        <f>INDEX(wastewater_mags!R$2:R$2628,MATCH($A71,wastewater_mags!$A$2:$A$2628,0))</f>
        <v>Wastewater treatment</v>
      </c>
      <c r="M71">
        <f>INDEX(wastewater_mags!S$2:S$2628,MATCH($A71,wastewater_mags!$A$2:$A$2628,0))</f>
        <v>-89.411699999999996</v>
      </c>
      <c r="N71">
        <f>INDEX(wastewater_mags!T$2:T$2628,MATCH($A71,wastewater_mags!$A$2:$A$2628,0))</f>
        <v>43.0762</v>
      </c>
    </row>
    <row r="72" spans="1:14" x14ac:dyDescent="0.35">
      <c r="A72" t="s">
        <v>24</v>
      </c>
      <c r="B72">
        <f>INDEX(genes_in_pathway!$D$3:$D$122,MATCH(A72,genes_in_pathway!$A$3:$A$122,0))</f>
        <v>1</v>
      </c>
      <c r="C72">
        <f>INDEX(genes_in_pathway!$B$3:$B$122,MATCH(A72,genes_in_pathway!$A$3:$A$122,0))</f>
        <v>1</v>
      </c>
      <c r="D72">
        <f>INDEX(genes_in_pathway!$C$3:$C$122,MATCH(A72,genes_in_pathway!$A$3:$A$122,0))</f>
        <v>1</v>
      </c>
      <c r="E72">
        <f>INDEX(metapoap_outputs!$G$2:$G$120,MATCH(results!A72,metapoap_outputs!$A$2:$A$120,0))</f>
        <v>3</v>
      </c>
      <c r="F72" s="3">
        <f>INDEX(metapoap_outputs!$J$2:$J$120,MATCH(results!A72,metapoap_outputs!$A$2:$A$120,0))</f>
        <v>2.4685013097485998E-6</v>
      </c>
      <c r="G72" s="3" t="str">
        <f>INDEX(metapoap_outputs!$K$2:$K$120,MATCH(results!A72,metapoap_outputs!$A$2:$A$120,0))</f>
        <v>N/A</v>
      </c>
      <c r="H72">
        <f>INDEX(wastewater_mags!$B$2:$B$2628,MATCH(A72,wastewater_mags!$A$2:$A$2628,0))</f>
        <v>3300026283</v>
      </c>
      <c r="I72" t="str">
        <f>INDEX(wastewater_mags!$M$2:$M$2628,MATCH(A72,wastewater_mags!$A$2:$A$2628,0))</f>
        <v>HQ</v>
      </c>
      <c r="J72" t="str">
        <f>INDEX(wastewater_mags!$O$2:$O$2628,MATCH(A72,wastewater_mags!$A$2:$A$2628,0))</f>
        <v>d__Bacteria;p__Bacteroidota;c__Rhodothermia;o__Rhodothermales;f__;g__;s__</v>
      </c>
      <c r="K72" t="str">
        <f>INDEX(wastewater_mags!Q$2:Q$2628,MATCH($A72,wastewater_mags!$A$2:$A$2628,0))</f>
        <v>Nutrient removal</v>
      </c>
      <c r="L72" t="str">
        <f>INDEX(wastewater_mags!R$2:R$2628,MATCH($A72,wastewater_mags!$A$2:$A$2628,0))</f>
        <v>Wastewater treatment</v>
      </c>
      <c r="M72">
        <f>INDEX(wastewater_mags!S$2:S$2628,MATCH($A72,wastewater_mags!$A$2:$A$2628,0))</f>
        <v>-89.411699999999996</v>
      </c>
      <c r="N72">
        <f>INDEX(wastewater_mags!T$2:T$2628,MATCH($A72,wastewater_mags!$A$2:$A$2628,0))</f>
        <v>43.0762</v>
      </c>
    </row>
    <row r="73" spans="1:14" x14ac:dyDescent="0.35">
      <c r="A73" t="s">
        <v>20</v>
      </c>
      <c r="B73">
        <f>INDEX(genes_in_pathway!$D$3:$D$122,MATCH(A73,genes_in_pathway!$A$3:$A$122,0))</f>
        <v>1</v>
      </c>
      <c r="C73">
        <f>INDEX(genes_in_pathway!$B$3:$B$122,MATCH(A73,genes_in_pathway!$A$3:$A$122,0))</f>
        <v>0</v>
      </c>
      <c r="D73">
        <f>INDEX(genes_in_pathway!$C$3:$C$122,MATCH(A73,genes_in_pathway!$A$3:$A$122,0))</f>
        <v>1</v>
      </c>
      <c r="E73">
        <f>INDEX(metapoap_outputs!$G$2:$G$120,MATCH(results!A73,metapoap_outputs!$A$2:$A$120,0))</f>
        <v>2</v>
      </c>
      <c r="F73" s="3">
        <f>INDEX(metapoap_outputs!$J$2:$J$120,MATCH(results!A73,metapoap_outputs!$A$2:$A$120,0))</f>
        <v>9.6097844136395493E-5</v>
      </c>
      <c r="G73" s="3">
        <f>INDEX(metapoap_outputs!$K$2:$K$120,MATCH(results!A73,metapoap_outputs!$A$2:$A$120,0))</f>
        <v>5.1169590643274799E-3</v>
      </c>
      <c r="H73">
        <f>INDEX(wastewater_mags!$B$2:$B$2628,MATCH(A73,wastewater_mags!$A$2:$A$2628,0))</f>
        <v>3300026283</v>
      </c>
      <c r="I73" t="str">
        <f>INDEX(wastewater_mags!$M$2:$M$2628,MATCH(A73,wastewater_mags!$A$2:$A$2628,0))</f>
        <v>HQ</v>
      </c>
      <c r="J73" t="str">
        <f>INDEX(wastewater_mags!$O$2:$O$2628,MATCH(A73,wastewater_mags!$A$2:$A$2628,0))</f>
        <v>d__Bacteria;p__Bacteroidota;c__Bacteroidia;o__Chitinophagales;f__Chitinophagaceae;g__UBA1312;s__</v>
      </c>
      <c r="K73" t="str">
        <f>INDEX(wastewater_mags!Q$2:Q$2628,MATCH($A73,wastewater_mags!$A$2:$A$2628,0))</f>
        <v>Nutrient removal</v>
      </c>
      <c r="L73" t="str">
        <f>INDEX(wastewater_mags!R$2:R$2628,MATCH($A73,wastewater_mags!$A$2:$A$2628,0))</f>
        <v>Wastewater treatment</v>
      </c>
      <c r="M73">
        <f>INDEX(wastewater_mags!S$2:S$2628,MATCH($A73,wastewater_mags!$A$2:$A$2628,0))</f>
        <v>-89.411699999999996</v>
      </c>
      <c r="N73">
        <f>INDEX(wastewater_mags!T$2:T$2628,MATCH($A73,wastewater_mags!$A$2:$A$2628,0))</f>
        <v>43.0762</v>
      </c>
    </row>
    <row r="74" spans="1:14" x14ac:dyDescent="0.35">
      <c r="A74" t="s">
        <v>11</v>
      </c>
      <c r="B74">
        <f>INDEX(genes_in_pathway!$D$3:$D$122,MATCH(A74,genes_in_pathway!$A$3:$A$122,0))</f>
        <v>1</v>
      </c>
      <c r="C74">
        <f>INDEX(genes_in_pathway!$B$3:$B$122,MATCH(A74,genes_in_pathway!$A$3:$A$122,0))</f>
        <v>1</v>
      </c>
      <c r="D74">
        <f>INDEX(genes_in_pathway!$C$3:$C$122,MATCH(A74,genes_in_pathway!$A$3:$A$122,0))</f>
        <v>0</v>
      </c>
      <c r="E74">
        <f>INDEX(metapoap_outputs!$G$2:$G$120,MATCH(results!A74,metapoap_outputs!$A$2:$A$120,0))</f>
        <v>2</v>
      </c>
      <c r="F74" s="3">
        <f>INDEX(metapoap_outputs!$J$2:$J$120,MATCH(results!A74,metapoap_outputs!$A$2:$A$120,0))</f>
        <v>5.3709966182613799E-3</v>
      </c>
      <c r="G74" s="3">
        <f>INDEX(metapoap_outputs!$K$2:$K$120,MATCH(results!A74,metapoap_outputs!$A$2:$A$120,0))</f>
        <v>1.9905533063427801E-2</v>
      </c>
      <c r="H74">
        <f>INDEX(wastewater_mags!$B$2:$B$2628,MATCH(A74,wastewater_mags!$A$2:$A$2628,0))</f>
        <v>3300026283</v>
      </c>
      <c r="I74" t="str">
        <f>INDEX(wastewater_mags!$M$2:$M$2628,MATCH(A74,wastewater_mags!$A$2:$A$2628,0))</f>
        <v>HQ</v>
      </c>
      <c r="J74" t="str">
        <f>INDEX(wastewater_mags!$O$2:$O$2628,MATCH(A74,wastewater_mags!$A$2:$A$2628,0))</f>
        <v>d__Bacteria;p__Actinobacteriota;c__Actinobacteria;o__Actinomycetales;f__Dermatophilaceae;g__Tetrasphaera;s__</v>
      </c>
      <c r="K74" t="str">
        <f>INDEX(wastewater_mags!Q$2:Q$2628,MATCH($A74,wastewater_mags!$A$2:$A$2628,0))</f>
        <v>Nutrient removal</v>
      </c>
      <c r="L74" t="str">
        <f>INDEX(wastewater_mags!R$2:R$2628,MATCH($A74,wastewater_mags!$A$2:$A$2628,0))</f>
        <v>Wastewater treatment</v>
      </c>
      <c r="M74">
        <f>INDEX(wastewater_mags!S$2:S$2628,MATCH($A74,wastewater_mags!$A$2:$A$2628,0))</f>
        <v>-89.411699999999996</v>
      </c>
      <c r="N74">
        <f>INDEX(wastewater_mags!T$2:T$2628,MATCH($A74,wastewater_mags!$A$2:$A$2628,0))</f>
        <v>43.0762</v>
      </c>
    </row>
    <row r="75" spans="1:14" x14ac:dyDescent="0.35">
      <c r="A75" t="s">
        <v>108</v>
      </c>
      <c r="B75">
        <f>INDEX(genes_in_pathway!$D$3:$D$122,MATCH(A75,genes_in_pathway!$A$3:$A$122,0))</f>
        <v>0</v>
      </c>
      <c r="C75">
        <f>INDEX(genes_in_pathway!$B$3:$B$122,MATCH(A75,genes_in_pathway!$A$3:$A$122,0))</f>
        <v>0</v>
      </c>
      <c r="D75">
        <f>INDEX(genes_in_pathway!$C$3:$C$122,MATCH(A75,genes_in_pathway!$A$3:$A$122,0))</f>
        <v>1</v>
      </c>
      <c r="E75">
        <f>INDEX(metapoap_outputs!$G$2:$G$120,MATCH(results!A75,metapoap_outputs!$A$2:$A$120,0))</f>
        <v>1</v>
      </c>
      <c r="F75" s="3">
        <f>INDEX(metapoap_outputs!$J$2:$J$120,MATCH(results!A75,metapoap_outputs!$A$2:$A$120,0))</f>
        <v>4.5801526717557203E-2</v>
      </c>
      <c r="G75" s="3">
        <f>INDEX(metapoap_outputs!$K$2:$K$120,MATCH(results!A75,metapoap_outputs!$A$2:$A$120,0))</f>
        <v>1.7642107876259701E-5</v>
      </c>
      <c r="H75">
        <f>INDEX(wastewater_mags!$B$2:$B$2628,MATCH(A75,wastewater_mags!$A$2:$A$2628,0))</f>
        <v>3300026283</v>
      </c>
      <c r="I75" t="str">
        <f>INDEX(wastewater_mags!$M$2:$M$2628,MATCH(A75,wastewater_mags!$A$2:$A$2628,0))</f>
        <v>HQ</v>
      </c>
      <c r="J75" t="str">
        <f>INDEX(wastewater_mags!$O$2:$O$2628,MATCH(A75,wastewater_mags!$A$2:$A$2628,0))</f>
        <v>d__Bacteria;p__Proteobacteria;c__Alphaproteobacteria;o__Rhizobiales;f__Beijerinckiaceae;g__Bosea;s__</v>
      </c>
      <c r="K75" t="str">
        <f>INDEX(wastewater_mags!Q$2:Q$2628,MATCH($A75,wastewater_mags!$A$2:$A$2628,0))</f>
        <v>Nutrient removal</v>
      </c>
      <c r="L75" t="str">
        <f>INDEX(wastewater_mags!R$2:R$2628,MATCH($A75,wastewater_mags!$A$2:$A$2628,0))</f>
        <v>Wastewater treatment</v>
      </c>
      <c r="M75">
        <f>INDEX(wastewater_mags!S$2:S$2628,MATCH($A75,wastewater_mags!$A$2:$A$2628,0))</f>
        <v>-89.411699999999996</v>
      </c>
      <c r="N75">
        <f>INDEX(wastewater_mags!T$2:T$2628,MATCH($A75,wastewater_mags!$A$2:$A$2628,0))</f>
        <v>43.0762</v>
      </c>
    </row>
    <row r="76" spans="1:14" x14ac:dyDescent="0.35">
      <c r="A76" t="s">
        <v>18</v>
      </c>
      <c r="B76">
        <f>INDEX(genes_in_pathway!$D$3:$D$122,MATCH(A76,genes_in_pathway!$A$3:$A$122,0))</f>
        <v>1</v>
      </c>
      <c r="C76">
        <f>INDEX(genes_in_pathway!$B$3:$B$122,MATCH(A76,genes_in_pathway!$A$3:$A$122,0))</f>
        <v>1</v>
      </c>
      <c r="D76">
        <f>INDEX(genes_in_pathway!$C$3:$C$122,MATCH(A76,genes_in_pathway!$A$3:$A$122,0))</f>
        <v>0</v>
      </c>
      <c r="E76">
        <f>INDEX(metapoap_outputs!$G$2:$G$120,MATCH(results!A76,metapoap_outputs!$A$2:$A$120,0))</f>
        <v>2</v>
      </c>
      <c r="F76" s="3">
        <f>INDEX(metapoap_outputs!$J$2:$J$120,MATCH(results!A76,metapoap_outputs!$A$2:$A$120,0))</f>
        <v>0</v>
      </c>
      <c r="G76" s="3">
        <f>INDEX(metapoap_outputs!$K$2:$K$120,MATCH(results!A76,metapoap_outputs!$A$2:$A$120,0))</f>
        <v>1.0876519513755499E-2</v>
      </c>
      <c r="H76">
        <f>INDEX(wastewater_mags!$B$2:$B$2628,MATCH(A76,wastewater_mags!$A$2:$A$2628,0))</f>
        <v>3300026284</v>
      </c>
      <c r="I76" t="str">
        <f>INDEX(wastewater_mags!$M$2:$M$2628,MATCH(A76,wastewater_mags!$A$2:$A$2628,0))</f>
        <v>HQ</v>
      </c>
      <c r="J76" t="str">
        <f>INDEX(wastewater_mags!$O$2:$O$2628,MATCH(A76,wastewater_mags!$A$2:$A$2628,0))</f>
        <v>d__Bacteria;p__Actinobacteriota;c__Actinobacteria;o__Actinomycetales;f__Dermatophilaceae;g__Tetrasphaera;s__Tetrasphaera elongata</v>
      </c>
      <c r="K76" t="str">
        <f>INDEX(wastewater_mags!Q$2:Q$2628,MATCH($A76,wastewater_mags!$A$2:$A$2628,0))</f>
        <v>Nutrient removal</v>
      </c>
      <c r="L76" t="str">
        <f>INDEX(wastewater_mags!R$2:R$2628,MATCH($A76,wastewater_mags!$A$2:$A$2628,0))</f>
        <v>Wastewater treatment</v>
      </c>
      <c r="M76" t="s">
        <v>15</v>
      </c>
      <c r="N76" t="s">
        <v>15</v>
      </c>
    </row>
    <row r="77" spans="1:14" x14ac:dyDescent="0.35">
      <c r="A77" t="s">
        <v>68</v>
      </c>
      <c r="B77">
        <f>INDEX(genes_in_pathway!$D$3:$D$122,MATCH(A77,genes_in_pathway!$A$3:$A$122,0))</f>
        <v>1</v>
      </c>
      <c r="C77">
        <f>INDEX(genes_in_pathway!$B$3:$B$122,MATCH(A77,genes_in_pathway!$A$3:$A$122,0))</f>
        <v>1</v>
      </c>
      <c r="D77">
        <f>INDEX(genes_in_pathway!$C$3:$C$122,MATCH(A77,genes_in_pathway!$A$3:$A$122,0))</f>
        <v>0</v>
      </c>
      <c r="E77">
        <f>INDEX(metapoap_outputs!$G$2:$G$120,MATCH(results!A77,metapoap_outputs!$A$2:$A$120,0))</f>
        <v>2</v>
      </c>
      <c r="F77" s="3">
        <f>INDEX(metapoap_outputs!$J$2:$J$120,MATCH(results!A77,metapoap_outputs!$A$2:$A$120,0))</f>
        <v>5.4699154649428096E-3</v>
      </c>
      <c r="G77" s="3">
        <f>INDEX(metapoap_outputs!$K$2:$K$120,MATCH(results!A77,metapoap_outputs!$A$2:$A$120,0))</f>
        <v>7.8234143615534997E-3</v>
      </c>
      <c r="H77">
        <f>INDEX(wastewater_mags!$B$2:$B$2628,MATCH(A77,wastewater_mags!$A$2:$A$2628,0))</f>
        <v>3300026284</v>
      </c>
      <c r="I77" t="str">
        <f>INDEX(wastewater_mags!$M$2:$M$2628,MATCH(A77,wastewater_mags!$A$2:$A$2628,0))</f>
        <v>HQ</v>
      </c>
      <c r="J77" t="str">
        <f>INDEX(wastewater_mags!$O$2:$O$2628,MATCH(A77,wastewater_mags!$A$2:$A$2628,0))</f>
        <v>d__Bacteria;p__Proteobacteria;c__Gammaproteobacteria;o__Xanthomonadales;f__Xanthomonadaceae;g__;s__</v>
      </c>
      <c r="K77" t="str">
        <f>INDEX(wastewater_mags!Q$2:Q$2628,MATCH($A77,wastewater_mags!$A$2:$A$2628,0))</f>
        <v>Nutrient removal</v>
      </c>
      <c r="L77" t="str">
        <f>INDEX(wastewater_mags!R$2:R$2628,MATCH($A77,wastewater_mags!$A$2:$A$2628,0))</f>
        <v>Wastewater treatment</v>
      </c>
      <c r="M77">
        <f>INDEX(wastewater_mags!S$2:S$2628,MATCH($A77,wastewater_mags!$A$2:$A$2628,0))</f>
        <v>-89.411699999999996</v>
      </c>
      <c r="N77">
        <f>INDEX(wastewater_mags!T$2:T$2628,MATCH($A77,wastewater_mags!$A$2:$A$2628,0))</f>
        <v>43.0762</v>
      </c>
    </row>
    <row r="78" spans="1:14" x14ac:dyDescent="0.35">
      <c r="A78" t="s">
        <v>37</v>
      </c>
      <c r="B78">
        <f>INDEX(genes_in_pathway!$D$3:$D$122,MATCH(A78,genes_in_pathway!$A$3:$A$122,0))</f>
        <v>1</v>
      </c>
      <c r="C78">
        <f>INDEX(genes_in_pathway!$B$3:$B$122,MATCH(A78,genes_in_pathway!$A$3:$A$122,0))</f>
        <v>1</v>
      </c>
      <c r="D78">
        <f>INDEX(genes_in_pathway!$C$3:$C$122,MATCH(A78,genes_in_pathway!$A$3:$A$122,0))</f>
        <v>1</v>
      </c>
      <c r="E78">
        <f>INDEX(metapoap_outputs!$G$2:$G$120,MATCH(results!A78,metapoap_outputs!$A$2:$A$120,0))</f>
        <v>3</v>
      </c>
      <c r="F78" s="3">
        <f>INDEX(metapoap_outputs!$J$2:$J$120,MATCH(results!A78,metapoap_outputs!$A$2:$A$120,0))</f>
        <v>2.39425379090183E-3</v>
      </c>
      <c r="G78" s="3" t="str">
        <f>INDEX(metapoap_outputs!$K$2:$K$120,MATCH(results!A78,metapoap_outputs!$A$2:$A$120,0))</f>
        <v>N/A</v>
      </c>
      <c r="H78">
        <f>INDEX(wastewater_mags!$B$2:$B$2628,MATCH(A78,wastewater_mags!$A$2:$A$2628,0))</f>
        <v>3300026286</v>
      </c>
      <c r="I78" t="str">
        <f>INDEX(wastewater_mags!$M$2:$M$2628,MATCH(A78,wastewater_mags!$A$2:$A$2628,0))</f>
        <v>HQ</v>
      </c>
      <c r="J78" t="str">
        <f>INDEX(wastewater_mags!$O$2:$O$2628,MATCH(A78,wastewater_mags!$A$2:$A$2628,0))</f>
        <v>d__Bacteria;p__Bacteroidota;c__Bacteroidia;o__NS11-12g;f__UKL13-3;g__B1;s__</v>
      </c>
      <c r="K78" t="str">
        <f>INDEX(wastewater_mags!Q$2:Q$2628,MATCH($A78,wastewater_mags!$A$2:$A$2628,0))</f>
        <v>Nutrient removal</v>
      </c>
      <c r="L78" t="str">
        <f>INDEX(wastewater_mags!R$2:R$2628,MATCH($A78,wastewater_mags!$A$2:$A$2628,0))</f>
        <v>Wastewater treatment</v>
      </c>
      <c r="M78">
        <f>INDEX(wastewater_mags!S$2:S$2628,MATCH($A78,wastewater_mags!$A$2:$A$2628,0))</f>
        <v>-89.411699999999996</v>
      </c>
      <c r="N78">
        <f>INDEX(wastewater_mags!T$2:T$2628,MATCH($A78,wastewater_mags!$A$2:$A$2628,0))</f>
        <v>43.0762</v>
      </c>
    </row>
    <row r="79" spans="1:14" x14ac:dyDescent="0.35">
      <c r="A79" t="s">
        <v>16</v>
      </c>
      <c r="B79">
        <f>INDEX(genes_in_pathway!$D$3:$D$122,MATCH(A79,genes_in_pathway!$A$3:$A$122,0))</f>
        <v>1</v>
      </c>
      <c r="C79">
        <f>INDEX(genes_in_pathway!$B$3:$B$122,MATCH(A79,genes_in_pathway!$A$3:$A$122,0))</f>
        <v>1</v>
      </c>
      <c r="D79">
        <f>INDEX(genes_in_pathway!$C$3:$C$122,MATCH(A79,genes_in_pathway!$A$3:$A$122,0))</f>
        <v>0</v>
      </c>
      <c r="E79">
        <f>INDEX(metapoap_outputs!$G$2:$G$120,MATCH(results!A79,metapoap_outputs!$A$2:$A$120,0))</f>
        <v>2</v>
      </c>
      <c r="F79" s="3">
        <f>INDEX(metapoap_outputs!$J$2:$J$120,MATCH(results!A79,metapoap_outputs!$A$2:$A$120,0))</f>
        <v>5.3709966182613799E-3</v>
      </c>
      <c r="G79" s="3">
        <f>INDEX(metapoap_outputs!$K$2:$K$120,MATCH(results!A79,metapoap_outputs!$A$2:$A$120,0))</f>
        <v>1.6210739614994901E-2</v>
      </c>
      <c r="H79">
        <f>INDEX(wastewater_mags!$B$2:$B$2628,MATCH(A79,wastewater_mags!$A$2:$A$2628,0))</f>
        <v>3300026286</v>
      </c>
      <c r="I79" t="str">
        <f>INDEX(wastewater_mags!$M$2:$M$2628,MATCH(A79,wastewater_mags!$A$2:$A$2628,0))</f>
        <v>HQ</v>
      </c>
      <c r="J79" t="str">
        <f>INDEX(wastewater_mags!$O$2:$O$2628,MATCH(A79,wastewater_mags!$A$2:$A$2628,0))</f>
        <v>d__Bacteria;p__Actinobacteriota;c__Actinobacteria;o__Actinomycetales;f__Dermatophilaceae;g__Tetrasphaera;s__</v>
      </c>
      <c r="K79" t="str">
        <f>INDEX(wastewater_mags!Q$2:Q$2628,MATCH($A79,wastewater_mags!$A$2:$A$2628,0))</f>
        <v>Nutrient removal</v>
      </c>
      <c r="L79" t="str">
        <f>INDEX(wastewater_mags!R$2:R$2628,MATCH($A79,wastewater_mags!$A$2:$A$2628,0))</f>
        <v>Wastewater treatment</v>
      </c>
      <c r="M79">
        <f>INDEX(wastewater_mags!S$2:S$2628,MATCH($A79,wastewater_mags!$A$2:$A$2628,0))</f>
        <v>-89.411699999999996</v>
      </c>
      <c r="N79">
        <f>INDEX(wastewater_mags!T$2:T$2628,MATCH($A79,wastewater_mags!$A$2:$A$2628,0))</f>
        <v>43.0762</v>
      </c>
    </row>
    <row r="80" spans="1:14" x14ac:dyDescent="0.35">
      <c r="A80" t="s">
        <v>33</v>
      </c>
      <c r="B80">
        <f>INDEX(genes_in_pathway!$D$3:$D$122,MATCH(A80,genes_in_pathway!$A$3:$A$122,0))</f>
        <v>1</v>
      </c>
      <c r="C80">
        <f>INDEX(genes_in_pathway!$B$3:$B$122,MATCH(A80,genes_in_pathway!$A$3:$A$122,0))</f>
        <v>1</v>
      </c>
      <c r="D80">
        <f>INDEX(genes_in_pathway!$C$3:$C$122,MATCH(A80,genes_in_pathway!$A$3:$A$122,0))</f>
        <v>0</v>
      </c>
      <c r="E80">
        <f>INDEX(metapoap_outputs!$G$2:$G$120,MATCH(results!A80,metapoap_outputs!$A$2:$A$120,0))</f>
        <v>2</v>
      </c>
      <c r="F80" s="3">
        <f>INDEX(metapoap_outputs!$J$2:$J$120,MATCH(results!A80,metapoap_outputs!$A$2:$A$120,0))</f>
        <v>3.3884791708192101E-3</v>
      </c>
      <c r="G80" s="3">
        <f>INDEX(metapoap_outputs!$K$2:$K$120,MATCH(results!A80,metapoap_outputs!$A$2:$A$120,0))</f>
        <v>1.0036130068245599E-2</v>
      </c>
      <c r="H80">
        <f>INDEX(wastewater_mags!$B$2:$B$2628,MATCH(A80,wastewater_mags!$A$2:$A$2628,0))</f>
        <v>3300026286</v>
      </c>
      <c r="I80" t="str">
        <f>INDEX(wastewater_mags!$M$2:$M$2628,MATCH(A80,wastewater_mags!$A$2:$A$2628,0))</f>
        <v>HQ</v>
      </c>
      <c r="J80" t="str">
        <f>INDEX(wastewater_mags!$O$2:$O$2628,MATCH(A80,wastewater_mags!$A$2:$A$2628,0))</f>
        <v>d__Bacteria;p__Proteobacteria;c__Gammaproteobacteria;o__Xanthomonadales;f__Xanthomonadaceae;g__Pseudoxanthomonas;s__</v>
      </c>
      <c r="K80" t="str">
        <f>INDEX(wastewater_mags!Q$2:Q$2628,MATCH($A80,wastewater_mags!$A$2:$A$2628,0))</f>
        <v>Nutrient removal</v>
      </c>
      <c r="L80" t="str">
        <f>INDEX(wastewater_mags!R$2:R$2628,MATCH($A80,wastewater_mags!$A$2:$A$2628,0))</f>
        <v>Wastewater treatment</v>
      </c>
      <c r="M80">
        <f>INDEX(wastewater_mags!S$2:S$2628,MATCH($A80,wastewater_mags!$A$2:$A$2628,0))</f>
        <v>-89.411699999999996</v>
      </c>
      <c r="N80">
        <f>INDEX(wastewater_mags!T$2:T$2628,MATCH($A80,wastewater_mags!$A$2:$A$2628,0))</f>
        <v>43.0762</v>
      </c>
    </row>
    <row r="81" spans="1:14" x14ac:dyDescent="0.35">
      <c r="A81" t="s">
        <v>64</v>
      </c>
      <c r="B81">
        <f>INDEX(genes_in_pathway!$D$3:$D$122,MATCH(A81,genes_in_pathway!$A$3:$A$122,0))</f>
        <v>2</v>
      </c>
      <c r="C81">
        <f>INDEX(genes_in_pathway!$B$3:$B$122,MATCH(A81,genes_in_pathway!$A$3:$A$122,0))</f>
        <v>2</v>
      </c>
      <c r="D81">
        <f>INDEX(genes_in_pathway!$C$3:$C$122,MATCH(A81,genes_in_pathway!$A$3:$A$122,0))</f>
        <v>0</v>
      </c>
      <c r="E81">
        <f>INDEX(metapoap_outputs!$G$2:$G$120,MATCH(results!A81,metapoap_outputs!$A$2:$A$120,0))</f>
        <v>2</v>
      </c>
      <c r="F81" s="3">
        <f>INDEX(metapoap_outputs!$J$2:$J$120,MATCH(results!A81,metapoap_outputs!$A$2:$A$120,0))</f>
        <v>3.4402848820747699E-5</v>
      </c>
      <c r="G81" s="3">
        <f>INDEX(metapoap_outputs!$K$2:$K$120,MATCH(results!A81,metapoap_outputs!$A$2:$A$120,0))</f>
        <v>1.10051357300073E-2</v>
      </c>
      <c r="H81">
        <f>INDEX(wastewater_mags!$B$2:$B$2628,MATCH(A81,wastewater_mags!$A$2:$A$2628,0))</f>
        <v>3300026286</v>
      </c>
      <c r="I81" t="str">
        <f>INDEX(wastewater_mags!$M$2:$M$2628,MATCH(A81,wastewater_mags!$A$2:$A$2628,0))</f>
        <v>HQ</v>
      </c>
      <c r="J81" t="str">
        <f>INDEX(wastewater_mags!$O$2:$O$2628,MATCH(A81,wastewater_mags!$A$2:$A$2628,0))</f>
        <v>d__Bacteria;p__Actinobacteriota;c__Actinobacteria;o__Actinomycetales;f__Dermatophilaceae;g__Tetrasphaera_A;s__Tetrasphaera_A australiensis</v>
      </c>
      <c r="K81" t="str">
        <f>INDEX(wastewater_mags!Q$2:Q$2628,MATCH($A81,wastewater_mags!$A$2:$A$2628,0))</f>
        <v>Nutrient removal</v>
      </c>
      <c r="L81" t="str">
        <f>INDEX(wastewater_mags!R$2:R$2628,MATCH($A81,wastewater_mags!$A$2:$A$2628,0))</f>
        <v>Wastewater treatment</v>
      </c>
      <c r="M81">
        <f>INDEX(wastewater_mags!S$2:S$2628,MATCH($A81,wastewater_mags!$A$2:$A$2628,0))</f>
        <v>-89.411699999999996</v>
      </c>
      <c r="N81">
        <f>INDEX(wastewater_mags!T$2:T$2628,MATCH($A81,wastewater_mags!$A$2:$A$2628,0))</f>
        <v>43.0762</v>
      </c>
    </row>
    <row r="82" spans="1:14" x14ac:dyDescent="0.35">
      <c r="A82" t="s">
        <v>23</v>
      </c>
      <c r="B82">
        <f>INDEX(genes_in_pathway!$D$3:$D$122,MATCH(A82,genes_in_pathway!$A$3:$A$122,0))</f>
        <v>1</v>
      </c>
      <c r="C82">
        <f>INDEX(genes_in_pathway!$B$3:$B$122,MATCH(A82,genes_in_pathway!$A$3:$A$122,0))</f>
        <v>1</v>
      </c>
      <c r="D82">
        <f>INDEX(genes_in_pathway!$C$3:$C$122,MATCH(A82,genes_in_pathway!$A$3:$A$122,0))</f>
        <v>0</v>
      </c>
      <c r="E82">
        <f>INDEX(metapoap_outputs!$G$2:$G$120,MATCH(results!A82,metapoap_outputs!$A$2:$A$120,0))</f>
        <v>2</v>
      </c>
      <c r="F82" s="3">
        <f>INDEX(metapoap_outputs!$J$2:$J$120,MATCH(results!A82,metapoap_outputs!$A$2:$A$120,0))</f>
        <v>5.3709966182613799E-3</v>
      </c>
      <c r="G82" s="3">
        <f>INDEX(metapoap_outputs!$K$2:$K$120,MATCH(results!A82,metapoap_outputs!$A$2:$A$120,0))</f>
        <v>1.6487213997308198E-2</v>
      </c>
      <c r="H82">
        <f>INDEX(wastewater_mags!$B$2:$B$2628,MATCH(A82,wastewater_mags!$A$2:$A$2628,0))</f>
        <v>3300026287</v>
      </c>
      <c r="I82" t="str">
        <f>INDEX(wastewater_mags!$M$2:$M$2628,MATCH(A82,wastewater_mags!$A$2:$A$2628,0))</f>
        <v>HQ</v>
      </c>
      <c r="J82" t="str">
        <f>INDEX(wastewater_mags!$O$2:$O$2628,MATCH(A82,wastewater_mags!$A$2:$A$2628,0))</f>
        <v>d__Bacteria;p__Actinobacteriota;c__Actinobacteria;o__Actinomycetales;f__Dermatophilaceae;g__Tetrasphaera;s__</v>
      </c>
      <c r="K82" t="str">
        <f>INDEX(wastewater_mags!Q$2:Q$2628,MATCH($A82,wastewater_mags!$A$2:$A$2628,0))</f>
        <v>Nutrient removal</v>
      </c>
      <c r="L82" t="str">
        <f>INDEX(wastewater_mags!R$2:R$2628,MATCH($A82,wastewater_mags!$A$2:$A$2628,0))</f>
        <v>Wastewater treatment</v>
      </c>
      <c r="M82">
        <f>INDEX(wastewater_mags!S$2:S$2628,MATCH($A82,wastewater_mags!$A$2:$A$2628,0))</f>
        <v>-89.411699999999996</v>
      </c>
      <c r="N82">
        <f>INDEX(wastewater_mags!T$2:T$2628,MATCH($A82,wastewater_mags!$A$2:$A$2628,0))</f>
        <v>43.0762</v>
      </c>
    </row>
    <row r="83" spans="1:14" x14ac:dyDescent="0.35">
      <c r="A83" t="s">
        <v>112</v>
      </c>
      <c r="B83">
        <f>INDEX(genes_in_pathway!$D$3:$D$122,MATCH(A83,genes_in_pathway!$A$3:$A$122,0))</f>
        <v>0</v>
      </c>
      <c r="C83">
        <f>INDEX(genes_in_pathway!$B$3:$B$122,MATCH(A83,genes_in_pathway!$A$3:$A$122,0))</f>
        <v>0</v>
      </c>
      <c r="D83">
        <f>INDEX(genes_in_pathway!$C$3:$C$122,MATCH(A83,genes_in_pathway!$A$3:$A$122,0))</f>
        <v>2</v>
      </c>
      <c r="E83">
        <f>INDEX(metapoap_outputs!$G$2:$G$120,MATCH(results!A83,metapoap_outputs!$A$2:$A$120,0))</f>
        <v>1</v>
      </c>
      <c r="F83" s="3">
        <f>INDEX(metapoap_outputs!$J$2:$J$120,MATCH(results!A83,metapoap_outputs!$A$2:$A$120,0))</f>
        <v>1.0174777235970801E-5</v>
      </c>
      <c r="G83" s="3">
        <f>INDEX(metapoap_outputs!$K$2:$K$120,MATCH(results!A83,metapoap_outputs!$A$2:$A$120,0))</f>
        <v>1.2835388621990299E-3</v>
      </c>
      <c r="H83">
        <f>INDEX(wastewater_mags!$B$2:$B$2628,MATCH(A83,wastewater_mags!$A$2:$A$2628,0))</f>
        <v>3300026287</v>
      </c>
      <c r="I83" t="str">
        <f>INDEX(wastewater_mags!$M$2:$M$2628,MATCH(A83,wastewater_mags!$A$2:$A$2628,0))</f>
        <v>HQ</v>
      </c>
      <c r="J83" t="str">
        <f>INDEX(wastewater_mags!$O$2:$O$2628,MATCH(A83,wastewater_mags!$A$2:$A$2628,0))</f>
        <v>d__Bacteria;p__Proteobacteria;c__Alphaproteobacteria;o__Caulobacterales;f__Caulobacteraceae;g__Brevundimonas;s__</v>
      </c>
      <c r="K83" t="str">
        <f>INDEX(wastewater_mags!Q$2:Q$2628,MATCH($A83,wastewater_mags!$A$2:$A$2628,0))</f>
        <v>Nutrient removal</v>
      </c>
      <c r="L83" t="str">
        <f>INDEX(wastewater_mags!R$2:R$2628,MATCH($A83,wastewater_mags!$A$2:$A$2628,0))</f>
        <v>Wastewater treatment</v>
      </c>
      <c r="M83">
        <f>INDEX(wastewater_mags!S$2:S$2628,MATCH($A83,wastewater_mags!$A$2:$A$2628,0))</f>
        <v>-89.411699999999996</v>
      </c>
      <c r="N83">
        <f>INDEX(wastewater_mags!T$2:T$2628,MATCH($A83,wastewater_mags!$A$2:$A$2628,0))</f>
        <v>43.0762</v>
      </c>
    </row>
    <row r="84" spans="1:14" x14ac:dyDescent="0.35">
      <c r="A84" t="s">
        <v>39</v>
      </c>
      <c r="B84">
        <f>INDEX(genes_in_pathway!$D$3:$D$122,MATCH(A84,genes_in_pathway!$A$3:$A$122,0))</f>
        <v>1</v>
      </c>
      <c r="C84">
        <f>INDEX(genes_in_pathway!$B$3:$B$122,MATCH(A84,genes_in_pathway!$A$3:$A$122,0))</f>
        <v>1</v>
      </c>
      <c r="D84">
        <f>INDEX(genes_in_pathway!$C$3:$C$122,MATCH(A84,genes_in_pathway!$A$3:$A$122,0))</f>
        <v>0</v>
      </c>
      <c r="E84">
        <f>INDEX(metapoap_outputs!$G$2:$G$120,MATCH(results!A84,metapoap_outputs!$A$2:$A$120,0))</f>
        <v>2</v>
      </c>
      <c r="F84" s="3">
        <f>INDEX(metapoap_outputs!$J$2:$J$120,MATCH(results!A84,metapoap_outputs!$A$2:$A$120,0))</f>
        <v>2.1430668362853501E-2</v>
      </c>
      <c r="G84" s="3">
        <f>INDEX(metapoap_outputs!$K$2:$K$120,MATCH(results!A84,metapoap_outputs!$A$2:$A$120,0))</f>
        <v>5.7385229540918101E-3</v>
      </c>
      <c r="H84">
        <f>INDEX(wastewater_mags!$B$2:$B$2628,MATCH(A84,wastewater_mags!$A$2:$A$2628,0))</f>
        <v>3300026288</v>
      </c>
      <c r="I84" t="str">
        <f>INDEX(wastewater_mags!$M$2:$M$2628,MATCH(A84,wastewater_mags!$A$2:$A$2628,0))</f>
        <v>HQ</v>
      </c>
      <c r="J84" t="str">
        <f>INDEX(wastewater_mags!$O$2:$O$2628,MATCH(A84,wastewater_mags!$A$2:$A$2628,0))</f>
        <v>d__Bacteria;p__Actinobacteriota;c__Actinobacteria;o__Actinomycetales;f__Dermatophilaceae;g__Tetrasphaera_A;s__Tetrasphaera_A australiensis</v>
      </c>
      <c r="K84" t="str">
        <f>INDEX(wastewater_mags!Q$2:Q$2628,MATCH($A84,wastewater_mags!$A$2:$A$2628,0))</f>
        <v>Nutrient removal</v>
      </c>
      <c r="L84" t="str">
        <f>INDEX(wastewater_mags!R$2:R$2628,MATCH($A84,wastewater_mags!$A$2:$A$2628,0))</f>
        <v>Wastewater treatment</v>
      </c>
      <c r="M84">
        <f>INDEX(wastewater_mags!S$2:S$2628,MATCH($A84,wastewater_mags!$A$2:$A$2628,0))</f>
        <v>-89.411699999999996</v>
      </c>
      <c r="N84">
        <f>INDEX(wastewater_mags!T$2:T$2628,MATCH($A84,wastewater_mags!$A$2:$A$2628,0))</f>
        <v>43.0762</v>
      </c>
    </row>
    <row r="85" spans="1:14" x14ac:dyDescent="0.35">
      <c r="A85" t="s">
        <v>21</v>
      </c>
      <c r="B85">
        <f>INDEX(genes_in_pathway!$D$3:$D$122,MATCH(A85,genes_in_pathway!$A$3:$A$122,0))</f>
        <v>1</v>
      </c>
      <c r="C85">
        <f>INDEX(genes_in_pathway!$B$3:$B$122,MATCH(A85,genes_in_pathway!$A$3:$A$122,0))</f>
        <v>1</v>
      </c>
      <c r="D85">
        <f>INDEX(genes_in_pathway!$C$3:$C$122,MATCH(A85,genes_in_pathway!$A$3:$A$122,0))</f>
        <v>1</v>
      </c>
      <c r="E85">
        <f>INDEX(metapoap_outputs!$G$2:$G$120,MATCH(results!A85,metapoap_outputs!$A$2:$A$120,0))</f>
        <v>3</v>
      </c>
      <c r="F85" s="3">
        <f>INDEX(metapoap_outputs!$J$2:$J$120,MATCH(results!A85,metapoap_outputs!$A$2:$A$120,0))</f>
        <v>9.7048920578332292E-3</v>
      </c>
      <c r="G85" s="3" t="str">
        <f>INDEX(metapoap_outputs!$K$2:$K$120,MATCH(results!A85,metapoap_outputs!$A$2:$A$120,0))</f>
        <v>N/A</v>
      </c>
      <c r="H85">
        <f>INDEX(wastewater_mags!$B$2:$B$2628,MATCH(A85,wastewater_mags!$A$2:$A$2628,0))</f>
        <v>3300026288</v>
      </c>
      <c r="I85" t="str">
        <f>INDEX(wastewater_mags!$M$2:$M$2628,MATCH(A85,wastewater_mags!$A$2:$A$2628,0))</f>
        <v>HQ</v>
      </c>
      <c r="J85" t="str">
        <f>INDEX(wastewater_mags!$O$2:$O$2628,MATCH(A85,wastewater_mags!$A$2:$A$2628,0))</f>
        <v>d__Bacteria;p__Bacteroidota;c__Bacteroidia;o__Flavobacteriales;f__Flavobacteriaceae;g__Flavobacterium;s__</v>
      </c>
      <c r="K85" t="str">
        <f>INDEX(wastewater_mags!Q$2:Q$2628,MATCH($A85,wastewater_mags!$A$2:$A$2628,0))</f>
        <v>Nutrient removal</v>
      </c>
      <c r="L85" t="str">
        <f>INDEX(wastewater_mags!R$2:R$2628,MATCH($A85,wastewater_mags!$A$2:$A$2628,0))</f>
        <v>Wastewater treatment</v>
      </c>
      <c r="M85">
        <f>INDEX(wastewater_mags!S$2:S$2628,MATCH($A85,wastewater_mags!$A$2:$A$2628,0))</f>
        <v>-89.411699999999996</v>
      </c>
      <c r="N85">
        <f>INDEX(wastewater_mags!T$2:T$2628,MATCH($A85,wastewater_mags!$A$2:$A$2628,0))</f>
        <v>43.0762</v>
      </c>
    </row>
    <row r="86" spans="1:14" x14ac:dyDescent="0.35">
      <c r="A86" t="s">
        <v>36</v>
      </c>
      <c r="B86">
        <f>INDEX(genes_in_pathway!$D$3:$D$122,MATCH(A86,genes_in_pathway!$A$3:$A$122,0))</f>
        <v>1</v>
      </c>
      <c r="C86">
        <f>INDEX(genes_in_pathway!$B$3:$B$122,MATCH(A86,genes_in_pathway!$A$3:$A$122,0))</f>
        <v>1</v>
      </c>
      <c r="D86">
        <f>INDEX(genes_in_pathway!$C$3:$C$122,MATCH(A86,genes_in_pathway!$A$3:$A$122,0))</f>
        <v>1</v>
      </c>
      <c r="E86">
        <f>INDEX(metapoap_outputs!$G$2:$G$120,MATCH(results!A86,metapoap_outputs!$A$2:$A$120,0))</f>
        <v>3</v>
      </c>
      <c r="F86" s="3">
        <f>INDEX(metapoap_outputs!$J$2:$J$120,MATCH(results!A86,metapoap_outputs!$A$2:$A$120,0))</f>
        <v>2.0630726722066599E-5</v>
      </c>
      <c r="G86" s="3" t="str">
        <f>INDEX(metapoap_outputs!$K$2:$K$120,MATCH(results!A86,metapoap_outputs!$A$2:$A$120,0))</f>
        <v>N/A</v>
      </c>
      <c r="H86">
        <f>INDEX(wastewater_mags!$B$2:$B$2628,MATCH(A86,wastewater_mags!$A$2:$A$2628,0))</f>
        <v>3300026288</v>
      </c>
      <c r="I86" t="str">
        <f>INDEX(wastewater_mags!$M$2:$M$2628,MATCH(A86,wastewater_mags!$A$2:$A$2628,0))</f>
        <v>HQ</v>
      </c>
      <c r="J86" t="str">
        <f>INDEX(wastewater_mags!$O$2:$O$2628,MATCH(A86,wastewater_mags!$A$2:$A$2628,0))</f>
        <v>d__Bacteria;p__Bacteroidota;c__Rhodothermia;o__Rhodothermales;f__;g__;s__</v>
      </c>
      <c r="K86" t="str">
        <f>INDEX(wastewater_mags!Q$2:Q$2628,MATCH($A86,wastewater_mags!$A$2:$A$2628,0))</f>
        <v>Nutrient removal</v>
      </c>
      <c r="L86" t="str">
        <f>INDEX(wastewater_mags!R$2:R$2628,MATCH($A86,wastewater_mags!$A$2:$A$2628,0))</f>
        <v>Wastewater treatment</v>
      </c>
      <c r="M86">
        <f>INDEX(wastewater_mags!S$2:S$2628,MATCH($A86,wastewater_mags!$A$2:$A$2628,0))</f>
        <v>-89.411699999999996</v>
      </c>
      <c r="N86">
        <f>INDEX(wastewater_mags!T$2:T$2628,MATCH($A86,wastewater_mags!$A$2:$A$2628,0))</f>
        <v>43.0762</v>
      </c>
    </row>
    <row r="87" spans="1:14" x14ac:dyDescent="0.35">
      <c r="A87" t="s">
        <v>87</v>
      </c>
      <c r="B87">
        <f>INDEX(genes_in_pathway!$D$3:$D$122,MATCH(A87,genes_in_pathway!$A$3:$A$122,0))</f>
        <v>0</v>
      </c>
      <c r="C87">
        <f>INDEX(genes_in_pathway!$B$3:$B$122,MATCH(A87,genes_in_pathway!$A$3:$A$122,0))</f>
        <v>1</v>
      </c>
      <c r="D87">
        <f>INDEX(genes_in_pathway!$C$3:$C$122,MATCH(A87,genes_in_pathway!$A$3:$A$122,0))</f>
        <v>0</v>
      </c>
      <c r="E87">
        <f>INDEX(metapoap_outputs!$G$2:$G$120,MATCH(results!A87,metapoap_outputs!$A$2:$A$120,0))</f>
        <v>1</v>
      </c>
      <c r="F87" s="3">
        <f>INDEX(metapoap_outputs!$J$2:$J$120,MATCH(results!A87,metapoap_outputs!$A$2:$A$120,0))</f>
        <v>9.2143069454077003E-3</v>
      </c>
      <c r="G87" s="3">
        <f>INDEX(metapoap_outputs!$K$2:$K$120,MATCH(results!A87,metapoap_outputs!$A$2:$A$120,0))</f>
        <v>3.6131024104315E-3</v>
      </c>
      <c r="H87">
        <f>INDEX(wastewater_mags!$B$2:$B$2628,MATCH(A87,wastewater_mags!$A$2:$A$2628,0))</f>
        <v>3300026288</v>
      </c>
      <c r="I87" t="str">
        <f>INDEX(wastewater_mags!$M$2:$M$2628,MATCH(A87,wastewater_mags!$A$2:$A$2628,0))</f>
        <v>HQ</v>
      </c>
      <c r="J87" t="str">
        <f>INDEX(wastewater_mags!$O$2:$O$2628,MATCH(A87,wastewater_mags!$A$2:$A$2628,0))</f>
        <v>d__Bacteria;p__Armatimonadota;c__Fimbriimonadia;o__Fimbriimonadales;f__Fimbriimonadaceae;g__Uphvl-Ar1;s__</v>
      </c>
      <c r="K87" t="str">
        <f>INDEX(wastewater_mags!Q$2:Q$2628,MATCH($A87,wastewater_mags!$A$2:$A$2628,0))</f>
        <v>Nutrient removal</v>
      </c>
      <c r="L87" t="str">
        <f>INDEX(wastewater_mags!R$2:R$2628,MATCH($A87,wastewater_mags!$A$2:$A$2628,0))</f>
        <v>Wastewater treatment</v>
      </c>
      <c r="M87">
        <f>INDEX(wastewater_mags!S$2:S$2628,MATCH($A87,wastewater_mags!$A$2:$A$2628,0))</f>
        <v>-89.411699999999996</v>
      </c>
      <c r="N87">
        <f>INDEX(wastewater_mags!T$2:T$2628,MATCH($A87,wastewater_mags!$A$2:$A$2628,0))</f>
        <v>43.0762</v>
      </c>
    </row>
    <row r="88" spans="1:14" x14ac:dyDescent="0.35">
      <c r="A88" t="s">
        <v>28</v>
      </c>
      <c r="B88">
        <f>INDEX(genes_in_pathway!$D$3:$D$122,MATCH(A88,genes_in_pathway!$A$3:$A$122,0))</f>
        <v>1</v>
      </c>
      <c r="C88">
        <f>INDEX(genes_in_pathway!$B$3:$B$122,MATCH(A88,genes_in_pathway!$A$3:$A$122,0))</f>
        <v>1</v>
      </c>
      <c r="D88">
        <f>INDEX(genes_in_pathway!$C$3:$C$122,MATCH(A88,genes_in_pathway!$A$3:$A$122,0))</f>
        <v>0</v>
      </c>
      <c r="E88">
        <f>INDEX(metapoap_outputs!$G$2:$G$120,MATCH(results!A88,metapoap_outputs!$A$2:$A$120,0))</f>
        <v>2</v>
      </c>
      <c r="F88" s="3">
        <f>INDEX(metapoap_outputs!$J$2:$J$120,MATCH(results!A88,metapoap_outputs!$A$2:$A$120,0))</f>
        <v>5.3709966182613799E-3</v>
      </c>
      <c r="G88" s="3">
        <f>INDEX(metapoap_outputs!$K$2:$K$120,MATCH(results!A88,metapoap_outputs!$A$2:$A$120,0))</f>
        <v>4.1638907395069903E-2</v>
      </c>
      <c r="H88">
        <f>INDEX(wastewater_mags!$B$2:$B$2628,MATCH(A88,wastewater_mags!$A$2:$A$2628,0))</f>
        <v>3300026288</v>
      </c>
      <c r="I88" t="str">
        <f>INDEX(wastewater_mags!$M$2:$M$2628,MATCH(A88,wastewater_mags!$A$2:$A$2628,0))</f>
        <v>HQ</v>
      </c>
      <c r="J88" t="str">
        <f>INDEX(wastewater_mags!$O$2:$O$2628,MATCH(A88,wastewater_mags!$A$2:$A$2628,0))</f>
        <v>d__Bacteria;p__Actinobacteriota;c__Actinobacteria;o__Actinomycetales;f__Dermatophilaceae;g__Tetrasphaera;s__</v>
      </c>
      <c r="K88" t="str">
        <f>INDEX(wastewater_mags!Q$2:Q$2628,MATCH($A88,wastewater_mags!$A$2:$A$2628,0))</f>
        <v>Nutrient removal</v>
      </c>
      <c r="L88" t="str">
        <f>INDEX(wastewater_mags!R$2:R$2628,MATCH($A88,wastewater_mags!$A$2:$A$2628,0))</f>
        <v>Wastewater treatment</v>
      </c>
      <c r="M88">
        <f>INDEX(wastewater_mags!S$2:S$2628,MATCH($A88,wastewater_mags!$A$2:$A$2628,0))</f>
        <v>-89.411699999999996</v>
      </c>
      <c r="N88">
        <f>INDEX(wastewater_mags!T$2:T$2628,MATCH($A88,wastewater_mags!$A$2:$A$2628,0))</f>
        <v>43.0762</v>
      </c>
    </row>
    <row r="89" spans="1:14" x14ac:dyDescent="0.35">
      <c r="A89" t="s">
        <v>59</v>
      </c>
      <c r="B89">
        <f>INDEX(genes_in_pathway!$D$3:$D$122,MATCH(A89,genes_in_pathway!$A$3:$A$122,0))</f>
        <v>1</v>
      </c>
      <c r="C89">
        <f>INDEX(genes_in_pathway!$B$3:$B$122,MATCH(A89,genes_in_pathway!$A$3:$A$122,0))</f>
        <v>0</v>
      </c>
      <c r="D89">
        <f>INDEX(genes_in_pathway!$C$3:$C$122,MATCH(A89,genes_in_pathway!$A$3:$A$122,0))</f>
        <v>2</v>
      </c>
      <c r="E89">
        <f>INDEX(metapoap_outputs!$G$2:$G$120,MATCH(results!A89,metapoap_outputs!$A$2:$A$120,0))</f>
        <v>2</v>
      </c>
      <c r="F89" s="3">
        <f>INDEX(metapoap_outputs!$J$2:$J$120,MATCH(results!A89,metapoap_outputs!$A$2:$A$120,0))</f>
        <v>1.6673001117686101E-5</v>
      </c>
      <c r="G89" s="3">
        <f>INDEX(metapoap_outputs!$K$2:$K$120,MATCH(results!A89,metapoap_outputs!$A$2:$A$120,0))</f>
        <v>5.1813471502590597E-3</v>
      </c>
      <c r="H89">
        <f>INDEX(wastewater_mags!$B$2:$B$2628,MATCH(A89,wastewater_mags!$A$2:$A$2628,0))</f>
        <v>3300026288</v>
      </c>
      <c r="I89" t="str">
        <f>INDEX(wastewater_mags!$M$2:$M$2628,MATCH(A89,wastewater_mags!$A$2:$A$2628,0))</f>
        <v>HQ</v>
      </c>
      <c r="J89" t="str">
        <f>INDEX(wastewater_mags!$O$2:$O$2628,MATCH(A89,wastewater_mags!$A$2:$A$2628,0))</f>
        <v>d__Bacteria;p__Bacteroidota;c__Bacteroidia;o__Flavobacteriales;f__Weeksellaceae;g__Chryseobacterium_A;s__</v>
      </c>
      <c r="K89" t="str">
        <f>INDEX(wastewater_mags!Q$2:Q$2628,MATCH($A89,wastewater_mags!$A$2:$A$2628,0))</f>
        <v>Nutrient removal</v>
      </c>
      <c r="L89" t="str">
        <f>INDEX(wastewater_mags!R$2:R$2628,MATCH($A89,wastewater_mags!$A$2:$A$2628,0))</f>
        <v>Wastewater treatment</v>
      </c>
      <c r="M89">
        <f>INDEX(wastewater_mags!S$2:S$2628,MATCH($A89,wastewater_mags!$A$2:$A$2628,0))</f>
        <v>-89.411699999999996</v>
      </c>
      <c r="N89">
        <f>INDEX(wastewater_mags!T$2:T$2628,MATCH($A89,wastewater_mags!$A$2:$A$2628,0))</f>
        <v>43.0762</v>
      </c>
    </row>
    <row r="90" spans="1:14" x14ac:dyDescent="0.35">
      <c r="A90" t="s">
        <v>125</v>
      </c>
      <c r="B90">
        <f>INDEX(genes_in_pathway!$D$3:$D$122,MATCH(A90,genes_in_pathway!$A$3:$A$122,0))</f>
        <v>0</v>
      </c>
      <c r="C90">
        <f>INDEX(genes_in_pathway!$B$3:$B$122,MATCH(A90,genes_in_pathway!$A$3:$A$122,0))</f>
        <v>0</v>
      </c>
      <c r="D90">
        <f>INDEX(genes_in_pathway!$C$3:$C$122,MATCH(A90,genes_in_pathway!$A$3:$A$122,0))</f>
        <v>2</v>
      </c>
      <c r="E90">
        <f>INDEX(metapoap_outputs!$G$2:$G$120,MATCH(results!A90,metapoap_outputs!$A$2:$A$120,0))</f>
        <v>1</v>
      </c>
      <c r="F90" s="3">
        <f>INDEX(metapoap_outputs!$J$2:$J$120,MATCH(results!A90,metapoap_outputs!$A$2:$A$120,0))</f>
        <v>6.3897722749058901E-7</v>
      </c>
      <c r="G90" s="3">
        <f>INDEX(metapoap_outputs!$K$2:$K$120,MATCH(results!A90,metapoap_outputs!$A$2:$A$120,0))</f>
        <v>4.4704791906644397E-6</v>
      </c>
      <c r="H90">
        <f>INDEX(wastewater_mags!$B$2:$B$2628,MATCH(A90,wastewater_mags!$A$2:$A$2628,0))</f>
        <v>3300026288</v>
      </c>
      <c r="I90" t="str">
        <f>INDEX(wastewater_mags!$M$2:$M$2628,MATCH(A90,wastewater_mags!$A$2:$A$2628,0))</f>
        <v>HQ</v>
      </c>
      <c r="J90" t="str">
        <f>INDEX(wastewater_mags!$O$2:$O$2628,MATCH(A90,wastewater_mags!$A$2:$A$2628,0))</f>
        <v>d__Bacteria;p__Proteobacteria;c__Alphaproteobacteria;o__Caulobacterales;f__Caulobacteraceae;g__Brevundimonas;s__</v>
      </c>
      <c r="K90" t="str">
        <f>INDEX(wastewater_mags!Q$2:Q$2628,MATCH($A90,wastewater_mags!$A$2:$A$2628,0))</f>
        <v>Nutrient removal</v>
      </c>
      <c r="L90" t="str">
        <f>INDEX(wastewater_mags!R$2:R$2628,MATCH($A90,wastewater_mags!$A$2:$A$2628,0))</f>
        <v>Wastewater treatment</v>
      </c>
      <c r="M90">
        <f>INDEX(wastewater_mags!S$2:S$2628,MATCH($A90,wastewater_mags!$A$2:$A$2628,0))</f>
        <v>-89.411699999999996</v>
      </c>
      <c r="N90">
        <f>INDEX(wastewater_mags!T$2:T$2628,MATCH($A90,wastewater_mags!$A$2:$A$2628,0))</f>
        <v>43.0762</v>
      </c>
    </row>
    <row r="91" spans="1:14" x14ac:dyDescent="0.35">
      <c r="A91" t="s">
        <v>26</v>
      </c>
      <c r="B91">
        <f>INDEX(genes_in_pathway!$D$3:$D$122,MATCH(A91,genes_in_pathway!$A$3:$A$122,0))</f>
        <v>1</v>
      </c>
      <c r="C91">
        <f>INDEX(genes_in_pathway!$B$3:$B$122,MATCH(A91,genes_in_pathway!$A$3:$A$122,0))</f>
        <v>0</v>
      </c>
      <c r="D91">
        <f>INDEX(genes_in_pathway!$C$3:$C$122,MATCH(A91,genes_in_pathway!$A$3:$A$122,0))</f>
        <v>0</v>
      </c>
      <c r="E91">
        <f>INDEX(metapoap_outputs!$G$2:$G$120,MATCH(results!A91,metapoap_outputs!$A$2:$A$120,0))</f>
        <v>1</v>
      </c>
      <c r="F91" s="3">
        <f>INDEX(metapoap_outputs!$J$2:$J$120,MATCH(results!A91,metapoap_outputs!$A$2:$A$120,0))</f>
        <v>2.2947221390801102E-3</v>
      </c>
      <c r="G91" s="3">
        <f>INDEX(metapoap_outputs!$K$2:$K$120,MATCH(results!A91,metapoap_outputs!$A$2:$A$120,0))</f>
        <v>5.08393050822887E-3</v>
      </c>
      <c r="H91">
        <f>INDEX(wastewater_mags!$B$2:$B$2628,MATCH(A91,wastewater_mags!$A$2:$A$2628,0))</f>
        <v>3300026288</v>
      </c>
      <c r="I91" t="str">
        <f>INDEX(wastewater_mags!$M$2:$M$2628,MATCH(A91,wastewater_mags!$A$2:$A$2628,0))</f>
        <v>HQ</v>
      </c>
      <c r="J91" t="str">
        <f>INDEX(wastewater_mags!$O$2:$O$2628,MATCH(A91,wastewater_mags!$A$2:$A$2628,0))</f>
        <v>d__Bacteria;p__Proteobacteria;c__Gammaproteobacteria;o__Betaproteobacteriales;f__Burkholderiaceae;g__Rubrivivax;s__</v>
      </c>
      <c r="K91" t="str">
        <f>INDEX(wastewater_mags!Q$2:Q$2628,MATCH($A91,wastewater_mags!$A$2:$A$2628,0))</f>
        <v>Nutrient removal</v>
      </c>
      <c r="L91" t="str">
        <f>INDEX(wastewater_mags!R$2:R$2628,MATCH($A91,wastewater_mags!$A$2:$A$2628,0))</f>
        <v>Wastewater treatment</v>
      </c>
      <c r="M91">
        <f>INDEX(wastewater_mags!S$2:S$2628,MATCH($A91,wastewater_mags!$A$2:$A$2628,0))</f>
        <v>-89.411699999999996</v>
      </c>
      <c r="N91">
        <f>INDEX(wastewater_mags!T$2:T$2628,MATCH($A91,wastewater_mags!$A$2:$A$2628,0))</f>
        <v>43.0762</v>
      </c>
    </row>
    <row r="92" spans="1:14" x14ac:dyDescent="0.35">
      <c r="A92" t="s">
        <v>60</v>
      </c>
      <c r="B92">
        <f>INDEX(genes_in_pathway!$D$3:$D$122,MATCH(A92,genes_in_pathway!$A$3:$A$122,0))</f>
        <v>1</v>
      </c>
      <c r="C92">
        <f>INDEX(genes_in_pathway!$B$3:$B$122,MATCH(A92,genes_in_pathway!$A$3:$A$122,0))</f>
        <v>1</v>
      </c>
      <c r="D92">
        <f>INDEX(genes_in_pathway!$C$3:$C$122,MATCH(A92,genes_in_pathway!$A$3:$A$122,0))</f>
        <v>1</v>
      </c>
      <c r="E92">
        <f>INDEX(metapoap_outputs!$G$2:$G$120,MATCH(results!A92,metapoap_outputs!$A$2:$A$120,0))</f>
        <v>3</v>
      </c>
      <c r="F92" s="3">
        <f>INDEX(metapoap_outputs!$J$2:$J$120,MATCH(results!A92,metapoap_outputs!$A$2:$A$120,0))</f>
        <v>0</v>
      </c>
      <c r="G92" s="3" t="str">
        <f>INDEX(metapoap_outputs!$K$2:$K$120,MATCH(results!A92,metapoap_outputs!$A$2:$A$120,0))</f>
        <v>N/A</v>
      </c>
      <c r="H92">
        <f>INDEX(wastewater_mags!$B$2:$B$2628,MATCH(A92,wastewater_mags!$A$2:$A$2628,0))</f>
        <v>3300026288</v>
      </c>
      <c r="I92" t="str">
        <f>INDEX(wastewater_mags!$M$2:$M$2628,MATCH(A92,wastewater_mags!$A$2:$A$2628,0))</f>
        <v>HQ</v>
      </c>
      <c r="J92" t="str">
        <f>INDEX(wastewater_mags!$O$2:$O$2628,MATCH(A92,wastewater_mags!$A$2:$A$2628,0))</f>
        <v>d__Bacteria;p__Bacteroidota;c__Bacteroidia;o__Chitinophagales;f__Chitinophagaceae;g__JJ008;s__</v>
      </c>
      <c r="K92" t="str">
        <f>INDEX(wastewater_mags!Q$2:Q$2628,MATCH($A92,wastewater_mags!$A$2:$A$2628,0))</f>
        <v>Nutrient removal</v>
      </c>
      <c r="L92" t="str">
        <f>INDEX(wastewater_mags!R$2:R$2628,MATCH($A92,wastewater_mags!$A$2:$A$2628,0))</f>
        <v>Wastewater treatment</v>
      </c>
      <c r="M92">
        <f>INDEX(wastewater_mags!S$2:S$2628,MATCH($A92,wastewater_mags!$A$2:$A$2628,0))</f>
        <v>-89.411699999999996</v>
      </c>
      <c r="N92">
        <f>INDEX(wastewater_mags!T$2:T$2628,MATCH($A92,wastewater_mags!$A$2:$A$2628,0))</f>
        <v>43.0762</v>
      </c>
    </row>
    <row r="93" spans="1:14" x14ac:dyDescent="0.35">
      <c r="A93" t="s">
        <v>131</v>
      </c>
      <c r="B93">
        <f>INDEX(genes_in_pathway!$D$3:$D$122,MATCH(A93,genes_in_pathway!$A$3:$A$122,0))</f>
        <v>0</v>
      </c>
      <c r="C93">
        <f>INDEX(genes_in_pathway!$B$3:$B$122,MATCH(A93,genes_in_pathway!$A$3:$A$122,0))</f>
        <v>0</v>
      </c>
      <c r="D93">
        <f>INDEX(genes_in_pathway!$C$3:$C$122,MATCH(A93,genes_in_pathway!$A$3:$A$122,0))</f>
        <v>1</v>
      </c>
      <c r="E93">
        <f>INDEX(metapoap_outputs!$G$2:$G$120,MATCH(results!A93,metapoap_outputs!$A$2:$A$120,0))</f>
        <v>1</v>
      </c>
      <c r="F93" s="3">
        <f>INDEX(metapoap_outputs!$J$2:$J$120,MATCH(results!A93,metapoap_outputs!$A$2:$A$120,0))</f>
        <v>4.2815891665836901E-3</v>
      </c>
      <c r="G93" s="3">
        <f>INDEX(metapoap_outputs!$K$2:$K$120,MATCH(results!A93,metapoap_outputs!$A$2:$A$120,0))</f>
        <v>4.5317821814227599E-4</v>
      </c>
      <c r="H93">
        <f>INDEX(wastewater_mags!$B$2:$B$2628,MATCH(A93,wastewater_mags!$A$2:$A$2628,0))</f>
        <v>3300026289</v>
      </c>
      <c r="I93" t="str">
        <f>INDEX(wastewater_mags!$M$2:$M$2628,MATCH(A93,wastewater_mags!$A$2:$A$2628,0))</f>
        <v>HQ</v>
      </c>
      <c r="J93" t="str">
        <f>INDEX(wastewater_mags!$O$2:$O$2628,MATCH(A93,wastewater_mags!$A$2:$A$2628,0))</f>
        <v>d__Bacteria;p__Proteobacteria;c__Gammaproteobacteria;o__Xanthomonadales;f__Xanthomonadaceae;g__Pseudoxanthomonas_A;s__GCF_900116385.1</v>
      </c>
      <c r="K93" t="str">
        <f>INDEX(wastewater_mags!Q$2:Q$2628,MATCH($A93,wastewater_mags!$A$2:$A$2628,0))</f>
        <v>Nutrient removal</v>
      </c>
      <c r="L93" t="str">
        <f>INDEX(wastewater_mags!R$2:R$2628,MATCH($A93,wastewater_mags!$A$2:$A$2628,0))</f>
        <v>Wastewater treatment</v>
      </c>
      <c r="M93">
        <f>INDEX(wastewater_mags!S$2:S$2628,MATCH($A93,wastewater_mags!$A$2:$A$2628,0))</f>
        <v>-89.411699999999996</v>
      </c>
      <c r="N93">
        <f>INDEX(wastewater_mags!T$2:T$2628,MATCH($A93,wastewater_mags!$A$2:$A$2628,0))</f>
        <v>43.0762</v>
      </c>
    </row>
    <row r="94" spans="1:14" x14ac:dyDescent="0.35">
      <c r="A94" t="s">
        <v>34</v>
      </c>
      <c r="B94">
        <f>INDEX(genes_in_pathway!$D$3:$D$122,MATCH(A94,genes_in_pathway!$A$3:$A$122,0))</f>
        <v>1</v>
      </c>
      <c r="C94">
        <f>INDEX(genes_in_pathway!$B$3:$B$122,MATCH(A94,genes_in_pathway!$A$3:$A$122,0))</f>
        <v>1</v>
      </c>
      <c r="D94">
        <f>INDEX(genes_in_pathway!$C$3:$C$122,MATCH(A94,genes_in_pathway!$A$3:$A$122,0))</f>
        <v>1</v>
      </c>
      <c r="E94">
        <f>INDEX(metapoap_outputs!$G$2:$G$120,MATCH(results!A94,metapoap_outputs!$A$2:$A$120,0))</f>
        <v>3</v>
      </c>
      <c r="F94" s="3">
        <f>INDEX(metapoap_outputs!$J$2:$J$120,MATCH(results!A94,metapoap_outputs!$A$2:$A$120,0))</f>
        <v>2.4685013097485998E-6</v>
      </c>
      <c r="G94" s="3" t="str">
        <f>INDEX(metapoap_outputs!$K$2:$K$120,MATCH(results!A94,metapoap_outputs!$A$2:$A$120,0))</f>
        <v>N/A</v>
      </c>
      <c r="H94">
        <f>INDEX(wastewater_mags!$B$2:$B$2628,MATCH(A94,wastewater_mags!$A$2:$A$2628,0))</f>
        <v>3300026289</v>
      </c>
      <c r="I94" t="str">
        <f>INDEX(wastewater_mags!$M$2:$M$2628,MATCH(A94,wastewater_mags!$A$2:$A$2628,0))</f>
        <v>HQ</v>
      </c>
      <c r="J94" t="str">
        <f>INDEX(wastewater_mags!$O$2:$O$2628,MATCH(A94,wastewater_mags!$A$2:$A$2628,0))</f>
        <v>d__Bacteria;p__Bacteroidota;c__Rhodothermia;o__Rhodothermales;f__;g__;s__</v>
      </c>
      <c r="K94" t="str">
        <f>INDEX(wastewater_mags!Q$2:Q$2628,MATCH($A94,wastewater_mags!$A$2:$A$2628,0))</f>
        <v>Nutrient removal</v>
      </c>
      <c r="L94" t="str">
        <f>INDEX(wastewater_mags!R$2:R$2628,MATCH($A94,wastewater_mags!$A$2:$A$2628,0))</f>
        <v>Wastewater treatment</v>
      </c>
      <c r="M94">
        <f>INDEX(wastewater_mags!S$2:S$2628,MATCH($A94,wastewater_mags!$A$2:$A$2628,0))</f>
        <v>-89.411699999999996</v>
      </c>
      <c r="N94">
        <f>INDEX(wastewater_mags!T$2:T$2628,MATCH($A94,wastewater_mags!$A$2:$A$2628,0))</f>
        <v>43.0762</v>
      </c>
    </row>
    <row r="95" spans="1:14" x14ac:dyDescent="0.35">
      <c r="A95" t="s">
        <v>41</v>
      </c>
      <c r="B95">
        <f>INDEX(genes_in_pathway!$D$3:$D$122,MATCH(A95,genes_in_pathway!$A$3:$A$122,0))</f>
        <v>1</v>
      </c>
      <c r="C95">
        <f>INDEX(genes_in_pathway!$B$3:$B$122,MATCH(A95,genes_in_pathway!$A$3:$A$122,0))</f>
        <v>0</v>
      </c>
      <c r="D95">
        <f>INDEX(genes_in_pathway!$C$3:$C$122,MATCH(A95,genes_in_pathway!$A$3:$A$122,0))</f>
        <v>1</v>
      </c>
      <c r="E95">
        <f>INDEX(metapoap_outputs!$G$2:$G$120,MATCH(results!A95,metapoap_outputs!$A$2:$A$120,0))</f>
        <v>2</v>
      </c>
      <c r="F95" s="3">
        <f>INDEX(metapoap_outputs!$J$2:$J$120,MATCH(results!A95,metapoap_outputs!$A$2:$A$120,0))</f>
        <v>9.7048920578332292E-3</v>
      </c>
      <c r="G95" s="3" t="str">
        <f>INDEX(metapoap_outputs!$K$2:$K$120,MATCH(results!A95,metapoap_outputs!$A$2:$A$120,0))</f>
        <v>N/A</v>
      </c>
      <c r="H95">
        <f>INDEX(wastewater_mags!$B$2:$B$2628,MATCH(A95,wastewater_mags!$A$2:$A$2628,0))</f>
        <v>3300026289</v>
      </c>
      <c r="I95" t="str">
        <f>INDEX(wastewater_mags!$M$2:$M$2628,MATCH(A95,wastewater_mags!$A$2:$A$2628,0))</f>
        <v>HQ</v>
      </c>
      <c r="J95" t="str">
        <f>INDEX(wastewater_mags!$O$2:$O$2628,MATCH(A95,wastewater_mags!$A$2:$A$2628,0))</f>
        <v>d__Bacteria;p__Bacteroidota;c__Bacteroidia;o__Flavobacteriales;f__Weeksellaceae;g__Chryseobacterium_D;s__</v>
      </c>
      <c r="K95" t="str">
        <f>INDEX(wastewater_mags!Q$2:Q$2628,MATCH($A95,wastewater_mags!$A$2:$A$2628,0))</f>
        <v>Nutrient removal</v>
      </c>
      <c r="L95" t="str">
        <f>INDEX(wastewater_mags!R$2:R$2628,MATCH($A95,wastewater_mags!$A$2:$A$2628,0))</f>
        <v>Wastewater treatment</v>
      </c>
      <c r="M95">
        <f>INDEX(wastewater_mags!S$2:S$2628,MATCH($A95,wastewater_mags!$A$2:$A$2628,0))</f>
        <v>-89.411699999999996</v>
      </c>
      <c r="N95">
        <f>INDEX(wastewater_mags!T$2:T$2628,MATCH($A95,wastewater_mags!$A$2:$A$2628,0))</f>
        <v>43.0762</v>
      </c>
    </row>
    <row r="96" spans="1:14" x14ac:dyDescent="0.35">
      <c r="A96" t="s">
        <v>56</v>
      </c>
      <c r="B96">
        <f>INDEX(genes_in_pathway!$D$3:$D$122,MATCH(A96,genes_in_pathway!$A$3:$A$122,0))</f>
        <v>1</v>
      </c>
      <c r="C96">
        <f>INDEX(genes_in_pathway!$B$3:$B$122,MATCH(A96,genes_in_pathway!$A$3:$A$122,0))</f>
        <v>1</v>
      </c>
      <c r="D96">
        <f>INDEX(genes_in_pathway!$C$3:$C$122,MATCH(A96,genes_in_pathway!$A$3:$A$122,0))</f>
        <v>0</v>
      </c>
      <c r="E96">
        <f>INDEX(metapoap_outputs!$G$2:$G$120,MATCH(results!A96,metapoap_outputs!$A$2:$A$120,0))</f>
        <v>2</v>
      </c>
      <c r="F96" s="3">
        <f>INDEX(metapoap_outputs!$J$2:$J$120,MATCH(results!A96,metapoap_outputs!$A$2:$A$120,0))</f>
        <v>5.3709966182613799E-3</v>
      </c>
      <c r="G96" s="3">
        <f>INDEX(metapoap_outputs!$K$2:$K$120,MATCH(results!A96,metapoap_outputs!$A$2:$A$120,0))</f>
        <v>1.9925700776764602E-2</v>
      </c>
      <c r="H96">
        <f>INDEX(wastewater_mags!$B$2:$B$2628,MATCH(A96,wastewater_mags!$A$2:$A$2628,0))</f>
        <v>3300026299</v>
      </c>
      <c r="I96" t="str">
        <f>INDEX(wastewater_mags!$M$2:$M$2628,MATCH(A96,wastewater_mags!$A$2:$A$2628,0))</f>
        <v>HQ</v>
      </c>
      <c r="J96" t="str">
        <f>INDEX(wastewater_mags!$O$2:$O$2628,MATCH(A96,wastewater_mags!$A$2:$A$2628,0))</f>
        <v>d__Bacteria;p__Actinobacteriota;c__Actinobacteria;o__Actinomycetales;f__Dermatophilaceae;g__Tetrasphaera;s__</v>
      </c>
      <c r="K96" t="str">
        <f>INDEX(wastewater_mags!Q$2:Q$2628,MATCH($A96,wastewater_mags!$A$2:$A$2628,0))</f>
        <v>Nutrient removal</v>
      </c>
      <c r="L96" t="str">
        <f>INDEX(wastewater_mags!R$2:R$2628,MATCH($A96,wastewater_mags!$A$2:$A$2628,0))</f>
        <v>Wastewater treatment</v>
      </c>
      <c r="M96">
        <f>INDEX(wastewater_mags!S$2:S$2628,MATCH($A96,wastewater_mags!$A$2:$A$2628,0))</f>
        <v>-89.411699999999996</v>
      </c>
      <c r="N96">
        <f>INDEX(wastewater_mags!T$2:T$2628,MATCH($A96,wastewater_mags!$A$2:$A$2628,0))</f>
        <v>43.0762</v>
      </c>
    </row>
    <row r="97" spans="1:14" x14ac:dyDescent="0.35">
      <c r="A97" t="s">
        <v>81</v>
      </c>
      <c r="B97">
        <f>INDEX(genes_in_pathway!$D$3:$D$122,MATCH(A97,genes_in_pathway!$A$3:$A$122,0))</f>
        <v>0</v>
      </c>
      <c r="C97">
        <f>INDEX(genes_in_pathway!$B$3:$B$122,MATCH(A97,genes_in_pathway!$A$3:$A$122,0))</f>
        <v>1</v>
      </c>
      <c r="D97">
        <f>INDEX(genes_in_pathway!$C$3:$C$122,MATCH(A97,genes_in_pathway!$A$3:$A$122,0))</f>
        <v>0</v>
      </c>
      <c r="E97">
        <f>INDEX(metapoap_outputs!$G$2:$G$120,MATCH(results!A97,metapoap_outputs!$A$2:$A$120,0))</f>
        <v>1</v>
      </c>
      <c r="F97" s="3">
        <f>INDEX(metapoap_outputs!$J$2:$J$120,MATCH(results!A97,metapoap_outputs!$A$2:$A$120,0))</f>
        <v>5.9642147117296204E-3</v>
      </c>
      <c r="G97" s="3">
        <f>INDEX(metapoap_outputs!$K$2:$K$120,MATCH(results!A97,metapoap_outputs!$A$2:$A$120,0))</f>
        <v>7.9105599258496906E-5</v>
      </c>
      <c r="H97">
        <f>INDEX(wastewater_mags!$B$2:$B$2628,MATCH(A97,wastewater_mags!$A$2:$A$2628,0))</f>
        <v>3300026299</v>
      </c>
      <c r="I97" t="str">
        <f>INDEX(wastewater_mags!$M$2:$M$2628,MATCH(A97,wastewater_mags!$A$2:$A$2628,0))</f>
        <v>HQ</v>
      </c>
      <c r="J97" t="str">
        <f>INDEX(wastewater_mags!$O$2:$O$2628,MATCH(A97,wastewater_mags!$A$2:$A$2628,0))</f>
        <v>d__Bacteria;p__Bacteroidota;c__Bacteroidia;o__Cytophagales;f__Spirosomaceae;g__Runella;s__</v>
      </c>
      <c r="K97" t="str">
        <f>INDEX(wastewater_mags!Q$2:Q$2628,MATCH($A97,wastewater_mags!$A$2:$A$2628,0))</f>
        <v>Nutrient removal</v>
      </c>
      <c r="L97" t="str">
        <f>INDEX(wastewater_mags!R$2:R$2628,MATCH($A97,wastewater_mags!$A$2:$A$2628,0))</f>
        <v>Wastewater treatment</v>
      </c>
      <c r="M97">
        <f>INDEX(wastewater_mags!S$2:S$2628,MATCH($A97,wastewater_mags!$A$2:$A$2628,0))</f>
        <v>-89.411699999999996</v>
      </c>
      <c r="N97">
        <f>INDEX(wastewater_mags!T$2:T$2628,MATCH($A97,wastewater_mags!$A$2:$A$2628,0))</f>
        <v>43.0762</v>
      </c>
    </row>
    <row r="98" spans="1:14" x14ac:dyDescent="0.35">
      <c r="A98" t="s">
        <v>94</v>
      </c>
      <c r="B98">
        <f>INDEX(genes_in_pathway!$D$3:$D$122,MATCH(A98,genes_in_pathway!$A$3:$A$122,0))</f>
        <v>0</v>
      </c>
      <c r="C98">
        <f>INDEX(genes_in_pathway!$B$3:$B$122,MATCH(A98,genes_in_pathway!$A$3:$A$122,0))</f>
        <v>1</v>
      </c>
      <c r="D98">
        <f>INDEX(genes_in_pathway!$C$3:$C$122,MATCH(A98,genes_in_pathway!$A$3:$A$122,0))</f>
        <v>1</v>
      </c>
      <c r="E98">
        <f>INDEX(metapoap_outputs!$G$2:$G$120,MATCH(results!A98,metapoap_outputs!$A$2:$A$120,0))</f>
        <v>2</v>
      </c>
      <c r="F98" s="3">
        <f>INDEX(metapoap_outputs!$J$2:$J$120,MATCH(results!A98,metapoap_outputs!$A$2:$A$120,0))</f>
        <v>3.1011696472704303E-5</v>
      </c>
      <c r="G98" s="3">
        <f>INDEX(metapoap_outputs!$K$2:$K$120,MATCH(results!A98,metapoap_outputs!$A$2:$A$120,0))</f>
        <v>1.1418269230769201E-2</v>
      </c>
      <c r="H98">
        <f>INDEX(wastewater_mags!$B$2:$B$2628,MATCH(A98,wastewater_mags!$A$2:$A$2628,0))</f>
        <v>3300026302</v>
      </c>
      <c r="I98" t="str">
        <f>INDEX(wastewater_mags!$M$2:$M$2628,MATCH(A98,wastewater_mags!$A$2:$A$2628,0))</f>
        <v>HQ</v>
      </c>
      <c r="J98" t="str">
        <f>INDEX(wastewater_mags!$O$2:$O$2628,MATCH(A98,wastewater_mags!$A$2:$A$2628,0))</f>
        <v>d__Bacteria;p__Bacteroidota;c__Ignavibacteria;o__Ignavibacteriales;f__Ignavibacteriaceae;g__UTCHB3;s__</v>
      </c>
      <c r="K98" t="str">
        <f>INDEX(wastewater_mags!Q$2:Q$2628,MATCH($A98,wastewater_mags!$A$2:$A$2628,0))</f>
        <v>Nutrient removal</v>
      </c>
      <c r="L98" t="str">
        <f>INDEX(wastewater_mags!R$2:R$2628,MATCH($A98,wastewater_mags!$A$2:$A$2628,0))</f>
        <v>Wastewater treatment</v>
      </c>
      <c r="M98">
        <f>INDEX(wastewater_mags!S$2:S$2628,MATCH($A98,wastewater_mags!$A$2:$A$2628,0))</f>
        <v>-89.411699999999996</v>
      </c>
      <c r="N98">
        <f>INDEX(wastewater_mags!T$2:T$2628,MATCH($A98,wastewater_mags!$A$2:$A$2628,0))</f>
        <v>43.0762</v>
      </c>
    </row>
    <row r="99" spans="1:14" x14ac:dyDescent="0.35">
      <c r="A99" t="s">
        <v>61</v>
      </c>
      <c r="B99">
        <f>INDEX(genes_in_pathway!$D$3:$D$122,MATCH(A99,genes_in_pathway!$A$3:$A$122,0))</f>
        <v>1</v>
      </c>
      <c r="C99">
        <f>INDEX(genes_in_pathway!$B$3:$B$122,MATCH(A99,genes_in_pathway!$A$3:$A$122,0))</f>
        <v>1</v>
      </c>
      <c r="D99">
        <f>INDEX(genes_in_pathway!$C$3:$C$122,MATCH(A99,genes_in_pathway!$A$3:$A$122,0))</f>
        <v>0</v>
      </c>
      <c r="E99">
        <f>INDEX(metapoap_outputs!$G$2:$G$120,MATCH(results!A99,metapoap_outputs!$A$2:$A$120,0))</f>
        <v>2</v>
      </c>
      <c r="F99" s="3">
        <f>INDEX(metapoap_outputs!$J$2:$J$120,MATCH(results!A99,metapoap_outputs!$A$2:$A$120,0))</f>
        <v>6.16179685947127E-3</v>
      </c>
      <c r="G99" s="3">
        <f>INDEX(metapoap_outputs!$K$2:$K$120,MATCH(results!A99,metapoap_outputs!$A$2:$A$120,0))</f>
        <v>1.9960079840319299E-2</v>
      </c>
      <c r="H99">
        <f>INDEX(wastewater_mags!$B$2:$B$2628,MATCH(A99,wastewater_mags!$A$2:$A$2628,0))</f>
        <v>3300026302</v>
      </c>
      <c r="I99" t="str">
        <f>INDEX(wastewater_mags!$M$2:$M$2628,MATCH(A99,wastewater_mags!$A$2:$A$2628,0))</f>
        <v>HQ</v>
      </c>
      <c r="J99" t="str">
        <f>INDEX(wastewater_mags!$O$2:$O$2628,MATCH(A99,wastewater_mags!$A$2:$A$2628,0))</f>
        <v>d__Bacteria;p__Actinobacteriota;c__Actinobacteria;o__Actinomycetales;f__Dermatophilaceae;g__Tetrasphaera;s__</v>
      </c>
      <c r="K99" t="str">
        <f>INDEX(wastewater_mags!Q$2:Q$2628,MATCH($A99,wastewater_mags!$A$2:$A$2628,0))</f>
        <v>Nutrient removal</v>
      </c>
      <c r="L99" t="str">
        <f>INDEX(wastewater_mags!R$2:R$2628,MATCH($A99,wastewater_mags!$A$2:$A$2628,0))</f>
        <v>Wastewater treatment</v>
      </c>
      <c r="M99">
        <f>INDEX(wastewater_mags!S$2:S$2628,MATCH($A99,wastewater_mags!$A$2:$A$2628,0))</f>
        <v>-89.411699999999996</v>
      </c>
      <c r="N99">
        <f>INDEX(wastewater_mags!T$2:T$2628,MATCH($A99,wastewater_mags!$A$2:$A$2628,0))</f>
        <v>43.0762</v>
      </c>
    </row>
    <row r="100" spans="1:14" x14ac:dyDescent="0.35">
      <c r="A100" t="s">
        <v>13</v>
      </c>
      <c r="B100">
        <f>INDEX(genes_in_pathway!$D$3:$D$122,MATCH(A100,genes_in_pathway!$A$3:$A$122,0))</f>
        <v>1</v>
      </c>
      <c r="C100">
        <f>INDEX(genes_in_pathway!$B$3:$B$122,MATCH(A100,genes_in_pathway!$A$3:$A$122,0))</f>
        <v>1</v>
      </c>
      <c r="D100">
        <f>INDEX(genes_in_pathway!$C$3:$C$122,MATCH(A100,genes_in_pathway!$A$3:$A$122,0))</f>
        <v>0</v>
      </c>
      <c r="E100">
        <f>INDEX(metapoap_outputs!$G$2:$G$120,MATCH(results!A100,metapoap_outputs!$A$2:$A$120,0))</f>
        <v>2</v>
      </c>
      <c r="F100" s="3">
        <f>INDEX(metapoap_outputs!$J$2:$J$120,MATCH(results!A100,metapoap_outputs!$A$2:$A$120,0))</f>
        <v>3.7536092396535103E-2</v>
      </c>
      <c r="G100" s="3">
        <f>INDEX(metapoap_outputs!$K$2:$K$120,MATCH(results!A100,metapoap_outputs!$A$2:$A$120,0))</f>
        <v>1.6411378555798599E-2</v>
      </c>
      <c r="H100">
        <f>INDEX(wastewater_mags!$B$2:$B$2628,MATCH(A100,wastewater_mags!$A$2:$A$2628,0))</f>
        <v>3300026303</v>
      </c>
      <c r="I100" t="str">
        <f>INDEX(wastewater_mags!$M$2:$M$2628,MATCH(A100,wastewater_mags!$A$2:$A$2628,0))</f>
        <v>HQ</v>
      </c>
      <c r="J100" t="str">
        <f>INDEX(wastewater_mags!$O$2:$O$2628,MATCH(A100,wastewater_mags!$A$2:$A$2628,0))</f>
        <v>d__Bacteria;p__Actinobacteriota;c__Actinobacteria;o__Actinomycetales;f__Dermatophilaceae;g__Tetrasphaera_A;s__Tetrasphaera_A australiensis</v>
      </c>
      <c r="K100" t="str">
        <f>INDEX(wastewater_mags!Q$2:Q$2628,MATCH($A100,wastewater_mags!$A$2:$A$2628,0))</f>
        <v>Nutrient removal</v>
      </c>
      <c r="L100" t="str">
        <f>INDEX(wastewater_mags!R$2:R$2628,MATCH($A100,wastewater_mags!$A$2:$A$2628,0))</f>
        <v>Wastewater treatment</v>
      </c>
      <c r="M100">
        <f>INDEX(wastewater_mags!S$2:S$2628,MATCH($A100,wastewater_mags!$A$2:$A$2628,0))</f>
        <v>-89.411699999999996</v>
      </c>
      <c r="N100">
        <f>INDEX(wastewater_mags!T$2:T$2628,MATCH($A100,wastewater_mags!$A$2:$A$2628,0))</f>
        <v>43.0762</v>
      </c>
    </row>
    <row r="101" spans="1:14" x14ac:dyDescent="0.35">
      <c r="A101" t="s">
        <v>73</v>
      </c>
      <c r="B101">
        <f>INDEX(genes_in_pathway!$D$3:$D$122,MATCH(A101,genes_in_pathway!$A$3:$A$122,0))</f>
        <v>1</v>
      </c>
      <c r="C101">
        <f>INDEX(genes_in_pathway!$B$3:$B$122,MATCH(A101,genes_in_pathway!$A$3:$A$122,0))</f>
        <v>1</v>
      </c>
      <c r="D101">
        <f>INDEX(genes_in_pathway!$C$3:$C$122,MATCH(A101,genes_in_pathway!$A$3:$A$122,0))</f>
        <v>1</v>
      </c>
      <c r="E101">
        <f>INDEX(metapoap_outputs!$G$2:$G$120,MATCH(results!A101,metapoap_outputs!$A$2:$A$120,0))</f>
        <v>3</v>
      </c>
      <c r="F101" s="3">
        <f>INDEX(metapoap_outputs!$J$2:$J$120,MATCH(results!A101,metapoap_outputs!$A$2:$A$120,0))</f>
        <v>6.4559893943474098E-5</v>
      </c>
      <c r="G101" s="3" t="str">
        <f>INDEX(metapoap_outputs!$K$2:$K$120,MATCH(results!A101,metapoap_outputs!$A$2:$A$120,0))</f>
        <v>N/A</v>
      </c>
      <c r="H101">
        <f>INDEX(wastewater_mags!$B$2:$B$2628,MATCH(A101,wastewater_mags!$A$2:$A$2628,0))</f>
        <v>3300026303</v>
      </c>
      <c r="I101" t="str">
        <f>INDEX(wastewater_mags!$M$2:$M$2628,MATCH(A101,wastewater_mags!$A$2:$A$2628,0))</f>
        <v>HQ</v>
      </c>
      <c r="J101" t="str">
        <f>INDEX(wastewater_mags!$O$2:$O$2628,MATCH(A101,wastewater_mags!$A$2:$A$2628,0))</f>
        <v>d__Bacteria;p__Proteobacteria;c__Gammaproteobacteria;o__Xanthomonadales;f__Xanthomonadaceae;g__Luteimonas_A;s__</v>
      </c>
      <c r="K101" t="str">
        <f>INDEX(wastewater_mags!Q$2:Q$2628,MATCH($A101,wastewater_mags!$A$2:$A$2628,0))</f>
        <v>Nutrient removal</v>
      </c>
      <c r="L101" t="str">
        <f>INDEX(wastewater_mags!R$2:R$2628,MATCH($A101,wastewater_mags!$A$2:$A$2628,0))</f>
        <v>Wastewater treatment</v>
      </c>
      <c r="M101">
        <f>INDEX(wastewater_mags!S$2:S$2628,MATCH($A101,wastewater_mags!$A$2:$A$2628,0))</f>
        <v>-89.411699999999996</v>
      </c>
      <c r="N101">
        <f>INDEX(wastewater_mags!T$2:T$2628,MATCH($A101,wastewater_mags!$A$2:$A$2628,0))</f>
        <v>43.0762</v>
      </c>
    </row>
    <row r="102" spans="1:14" x14ac:dyDescent="0.35">
      <c r="A102" t="s">
        <v>97</v>
      </c>
      <c r="B102">
        <f>INDEX(genes_in_pathway!$D$3:$D$122,MATCH(A102,genes_in_pathway!$A$3:$A$122,0))</f>
        <v>0</v>
      </c>
      <c r="C102">
        <f>INDEX(genes_in_pathway!$B$3:$B$122,MATCH(A102,genes_in_pathway!$A$3:$A$122,0))</f>
        <v>0</v>
      </c>
      <c r="D102">
        <f>INDEX(genes_in_pathway!$C$3:$C$122,MATCH(A102,genes_in_pathway!$A$3:$A$122,0))</f>
        <v>1</v>
      </c>
      <c r="E102">
        <f>INDEX(metapoap_outputs!$G$2:$G$120,MATCH(results!A102,metapoap_outputs!$A$2:$A$120,0))</f>
        <v>1</v>
      </c>
      <c r="F102" s="3">
        <f>INDEX(metapoap_outputs!$J$2:$J$120,MATCH(results!A102,metapoap_outputs!$A$2:$A$120,0))</f>
        <v>1.4972419227738299E-2</v>
      </c>
      <c r="G102" s="3">
        <f>INDEX(metapoap_outputs!$K$2:$K$120,MATCH(results!A102,metapoap_outputs!$A$2:$A$120,0))</f>
        <v>2.6036242449489599E-5</v>
      </c>
      <c r="H102">
        <f>INDEX(wastewater_mags!$B$2:$B$2628,MATCH(A102,wastewater_mags!$A$2:$A$2628,0))</f>
        <v>3300026516</v>
      </c>
      <c r="I102" t="str">
        <f>INDEX(wastewater_mags!$M$2:$M$2628,MATCH(A102,wastewater_mags!$A$2:$A$2628,0))</f>
        <v>HQ</v>
      </c>
      <c r="J102" t="str">
        <f>INDEX(wastewater_mags!$O$2:$O$2628,MATCH(A102,wastewater_mags!$A$2:$A$2628,0))</f>
        <v>d__Bacteria;p__Bacteroidota;c__Bacteroidia;o__Chitinophagales;f__Saprospiraceae;g__UBA2329;s__</v>
      </c>
      <c r="K102" t="str">
        <f>INDEX(wastewater_mags!Q$2:Q$2628,MATCH($A102,wastewater_mags!$A$2:$A$2628,0))</f>
        <v>Nutrient removal</v>
      </c>
      <c r="L102" t="str">
        <f>INDEX(wastewater_mags!R$2:R$2628,MATCH($A102,wastewater_mags!$A$2:$A$2628,0))</f>
        <v>Wastewater treatment</v>
      </c>
      <c r="M102">
        <f>INDEX(wastewater_mags!S$2:S$2628,MATCH($A102,wastewater_mags!$A$2:$A$2628,0))</f>
        <v>-89.411699999999996</v>
      </c>
      <c r="N102">
        <f>INDEX(wastewater_mags!T$2:T$2628,MATCH($A102,wastewater_mags!$A$2:$A$2628,0))</f>
        <v>43.0762</v>
      </c>
    </row>
    <row r="103" spans="1:14" x14ac:dyDescent="0.35">
      <c r="A103" t="s">
        <v>75</v>
      </c>
      <c r="B103">
        <f>INDEX(genes_in_pathway!$D$3:$D$122,MATCH(A103,genes_in_pathway!$A$3:$A$122,0))</f>
        <v>0</v>
      </c>
      <c r="C103">
        <f>INDEX(genes_in_pathway!$B$3:$B$122,MATCH(A103,genes_in_pathway!$A$3:$A$122,0))</f>
        <v>1</v>
      </c>
      <c r="D103">
        <f>INDEX(genes_in_pathway!$C$3:$C$122,MATCH(A103,genes_in_pathway!$A$3:$A$122,0))</f>
        <v>0</v>
      </c>
      <c r="E103">
        <f>INDEX(metapoap_outputs!$G$2:$G$120,MATCH(results!A103,metapoap_outputs!$A$2:$A$120,0))</f>
        <v>1</v>
      </c>
      <c r="F103" s="3">
        <f>INDEX(metapoap_outputs!$J$2:$J$120,MATCH(results!A103,metapoap_outputs!$A$2:$A$120,0))</f>
        <v>3.3069038870624602E-2</v>
      </c>
      <c r="G103" s="3">
        <f>INDEX(metapoap_outputs!$K$2:$K$120,MATCH(results!A103,metapoap_outputs!$A$2:$A$120,0))</f>
        <v>1.64757112162545E-3</v>
      </c>
      <c r="H103">
        <f>INDEX(wastewater_mags!$B$2:$B$2628,MATCH(A103,wastewater_mags!$A$2:$A$2628,0))</f>
        <v>3300026516</v>
      </c>
      <c r="I103" t="str">
        <f>INDEX(wastewater_mags!$M$2:$M$2628,MATCH(A103,wastewater_mags!$A$2:$A$2628,0))</f>
        <v>HQ</v>
      </c>
      <c r="J103" t="str">
        <f>INDEX(wastewater_mags!$O$2:$O$2628,MATCH(A103,wastewater_mags!$A$2:$A$2628,0))</f>
        <v>d__Bacteria;p__Acidobacteriota;c__Thermoanaerobaculia;o__UBA5066;f__UBA5066;g__UBA5066;s__</v>
      </c>
      <c r="K103" t="str">
        <f>INDEX(wastewater_mags!Q$2:Q$2628,MATCH($A103,wastewater_mags!$A$2:$A$2628,0))</f>
        <v>Nutrient removal</v>
      </c>
      <c r="L103" t="str">
        <f>INDEX(wastewater_mags!R$2:R$2628,MATCH($A103,wastewater_mags!$A$2:$A$2628,0))</f>
        <v>Wastewater treatment</v>
      </c>
      <c r="M103">
        <f>INDEX(wastewater_mags!S$2:S$2628,MATCH($A103,wastewater_mags!$A$2:$A$2628,0))</f>
        <v>-89.411699999999996</v>
      </c>
      <c r="N103">
        <f>INDEX(wastewater_mags!T$2:T$2628,MATCH($A103,wastewater_mags!$A$2:$A$2628,0))</f>
        <v>43.0762</v>
      </c>
    </row>
    <row r="104" spans="1:14" x14ac:dyDescent="0.35">
      <c r="A104" t="s">
        <v>76</v>
      </c>
      <c r="B104">
        <f>INDEX(genes_in_pathway!$D$3:$D$122,MATCH(A104,genes_in_pathway!$A$3:$A$122,0))</f>
        <v>0</v>
      </c>
      <c r="C104">
        <f>INDEX(genes_in_pathway!$B$3:$B$122,MATCH(A104,genes_in_pathway!$A$3:$A$122,0))</f>
        <v>1</v>
      </c>
      <c r="D104">
        <f>INDEX(genes_in_pathway!$C$3:$C$122,MATCH(A104,genes_in_pathway!$A$3:$A$122,0))</f>
        <v>1</v>
      </c>
      <c r="E104">
        <f>INDEX(metapoap_outputs!$G$2:$G$120,MATCH(results!A104,metapoap_outputs!$A$2:$A$120,0))</f>
        <v>2</v>
      </c>
      <c r="F104" s="3">
        <f>INDEX(metapoap_outputs!$J$2:$J$120,MATCH(results!A104,metapoap_outputs!$A$2:$A$120,0))</f>
        <v>7.36727149289374E-4</v>
      </c>
      <c r="G104" s="3">
        <f>INDEX(metapoap_outputs!$K$2:$K$120,MATCH(results!A104,metapoap_outputs!$A$2:$A$120,0))</f>
        <v>2.80103956107421E-2</v>
      </c>
      <c r="H104">
        <f>INDEX(wastewater_mags!$B$2:$B$2628,MATCH(A104,wastewater_mags!$A$2:$A$2628,0))</f>
        <v>3300026516</v>
      </c>
      <c r="I104" t="str">
        <f>INDEX(wastewater_mags!$M$2:$M$2628,MATCH(A104,wastewater_mags!$A$2:$A$2628,0))</f>
        <v>HQ</v>
      </c>
      <c r="J104" t="str">
        <f>INDEX(wastewater_mags!$O$2:$O$2628,MATCH(A104,wastewater_mags!$A$2:$A$2628,0))</f>
        <v>d__Bacteria;p__Bacteroidota;c__Ignavibacteria;o__Ignavibacteriales;f__Ignavibacteriaceae;g__UTCHB3;s__</v>
      </c>
      <c r="K104" t="str">
        <f>INDEX(wastewater_mags!Q$2:Q$2628,MATCH($A104,wastewater_mags!$A$2:$A$2628,0))</f>
        <v>Nutrient removal</v>
      </c>
      <c r="L104" t="str">
        <f>INDEX(wastewater_mags!R$2:R$2628,MATCH($A104,wastewater_mags!$A$2:$A$2628,0))</f>
        <v>Wastewater treatment</v>
      </c>
      <c r="M104">
        <f>INDEX(wastewater_mags!S$2:S$2628,MATCH($A104,wastewater_mags!$A$2:$A$2628,0))</f>
        <v>-89.411699999999996</v>
      </c>
      <c r="N104">
        <f>INDEX(wastewater_mags!T$2:T$2628,MATCH($A104,wastewater_mags!$A$2:$A$2628,0))</f>
        <v>43.0762</v>
      </c>
    </row>
    <row r="105" spans="1:14" x14ac:dyDescent="0.35">
      <c r="A105" t="s">
        <v>119</v>
      </c>
      <c r="B105">
        <f>INDEX(genes_in_pathway!$D$3:$D$122,MATCH(A105,genes_in_pathway!$A$3:$A$122,0))</f>
        <v>0</v>
      </c>
      <c r="C105">
        <f>INDEX(genes_in_pathway!$B$3:$B$122,MATCH(A105,genes_in_pathway!$A$3:$A$122,0))</f>
        <v>0</v>
      </c>
      <c r="D105">
        <f>INDEX(genes_in_pathway!$C$3:$C$122,MATCH(A105,genes_in_pathway!$A$3:$A$122,0))</f>
        <v>2</v>
      </c>
      <c r="E105">
        <f>INDEX(metapoap_outputs!$G$2:$G$120,MATCH(results!A105,metapoap_outputs!$A$2:$A$120,0))</f>
        <v>1</v>
      </c>
      <c r="F105" s="3">
        <f>INDEX(metapoap_outputs!$J$2:$J$120,MATCH(results!A105,metapoap_outputs!$A$2:$A$120,0))</f>
        <v>5.7644982427024801E-4</v>
      </c>
      <c r="G105" s="3">
        <f>INDEX(metapoap_outputs!$K$2:$K$120,MATCH(results!A105,metapoap_outputs!$A$2:$A$120,0))</f>
        <v>1.6846970127288199E-3</v>
      </c>
      <c r="H105">
        <f>INDEX(wastewater_mags!$B$2:$B$2628,MATCH(A105,wastewater_mags!$A$2:$A$2628,0))</f>
        <v>3300026516</v>
      </c>
      <c r="I105" t="str">
        <f>INDEX(wastewater_mags!$M$2:$M$2628,MATCH(A105,wastewater_mags!$A$2:$A$2628,0))</f>
        <v>HQ</v>
      </c>
      <c r="J105" t="str">
        <f>INDEX(wastewater_mags!$O$2:$O$2628,MATCH(A105,wastewater_mags!$A$2:$A$2628,0))</f>
        <v>d__Bacteria;p__Bacteroidota;c__Rhodothermia;o__Rhodothermales;f__UBA2364;g__UBA2364;s__</v>
      </c>
      <c r="K105" t="str">
        <f>INDEX(wastewater_mags!Q$2:Q$2628,MATCH($A105,wastewater_mags!$A$2:$A$2628,0))</f>
        <v>Nutrient removal</v>
      </c>
      <c r="L105" t="str">
        <f>INDEX(wastewater_mags!R$2:R$2628,MATCH($A105,wastewater_mags!$A$2:$A$2628,0))</f>
        <v>Wastewater treatment</v>
      </c>
      <c r="M105">
        <f>INDEX(wastewater_mags!S$2:S$2628,MATCH($A105,wastewater_mags!$A$2:$A$2628,0))</f>
        <v>-89.411699999999996</v>
      </c>
      <c r="N105">
        <f>INDEX(wastewater_mags!T$2:T$2628,MATCH($A105,wastewater_mags!$A$2:$A$2628,0))</f>
        <v>43.0762</v>
      </c>
    </row>
    <row r="106" spans="1:14" x14ac:dyDescent="0.35">
      <c r="A106" t="s">
        <v>54</v>
      </c>
      <c r="B106">
        <f>INDEX(genes_in_pathway!$D$3:$D$122,MATCH(A106,genes_in_pathway!$A$3:$A$122,0))</f>
        <v>1</v>
      </c>
      <c r="C106">
        <f>INDEX(genes_in_pathway!$B$3:$B$122,MATCH(A106,genes_in_pathway!$A$3:$A$122,0))</f>
        <v>1</v>
      </c>
      <c r="D106">
        <f>INDEX(genes_in_pathway!$C$3:$C$122,MATCH(A106,genes_in_pathway!$A$3:$A$122,0))</f>
        <v>1</v>
      </c>
      <c r="E106">
        <f>INDEX(metapoap_outputs!$G$2:$G$120,MATCH(results!A106,metapoap_outputs!$A$2:$A$120,0))</f>
        <v>3</v>
      </c>
      <c r="F106" s="3">
        <f>INDEX(metapoap_outputs!$J$2:$J$120,MATCH(results!A106,metapoap_outputs!$A$2:$A$120,0))</f>
        <v>7.2507928602745598E-6</v>
      </c>
      <c r="G106" s="3" t="str">
        <f>INDEX(metapoap_outputs!$K$2:$K$120,MATCH(results!A106,metapoap_outputs!$A$2:$A$120,0))</f>
        <v>N/A</v>
      </c>
      <c r="H106">
        <f>INDEX(wastewater_mags!$B$2:$B$2628,MATCH(A106,wastewater_mags!$A$2:$A$2628,0))</f>
        <v>3300026516</v>
      </c>
      <c r="I106" t="str">
        <f>INDEX(wastewater_mags!$M$2:$M$2628,MATCH(A106,wastewater_mags!$A$2:$A$2628,0))</f>
        <v>HQ</v>
      </c>
      <c r="J106" t="str">
        <f>INDEX(wastewater_mags!$O$2:$O$2628,MATCH(A106,wastewater_mags!$A$2:$A$2628,0))</f>
        <v>d__Bacteria;p__Bacteroidota;c__Bacteroidia;o__Flavobacteriales;f__PHOS-HE28;g__PHOS-HE28;s__</v>
      </c>
      <c r="K106" t="str">
        <f>INDEX(wastewater_mags!Q$2:Q$2628,MATCH($A106,wastewater_mags!$A$2:$A$2628,0))</f>
        <v>Nutrient removal</v>
      </c>
      <c r="L106" t="str">
        <f>INDEX(wastewater_mags!R$2:R$2628,MATCH($A106,wastewater_mags!$A$2:$A$2628,0))</f>
        <v>Wastewater treatment</v>
      </c>
      <c r="M106">
        <f>INDEX(wastewater_mags!S$2:S$2628,MATCH($A106,wastewater_mags!$A$2:$A$2628,0))</f>
        <v>-89.411699999999996</v>
      </c>
      <c r="N106">
        <f>INDEX(wastewater_mags!T$2:T$2628,MATCH($A106,wastewater_mags!$A$2:$A$2628,0))</f>
        <v>43.0762</v>
      </c>
    </row>
    <row r="107" spans="1:14" x14ac:dyDescent="0.35">
      <c r="A107" t="s">
        <v>58</v>
      </c>
      <c r="B107">
        <f>INDEX(genes_in_pathway!$D$3:$D$122,MATCH(A107,genes_in_pathway!$A$3:$A$122,0))</f>
        <v>1</v>
      </c>
      <c r="C107">
        <f>INDEX(genes_in_pathway!$B$3:$B$122,MATCH(A107,genes_in_pathway!$A$3:$A$122,0))</f>
        <v>0</v>
      </c>
      <c r="D107">
        <f>INDEX(genes_in_pathway!$C$3:$C$122,MATCH(A107,genes_in_pathway!$A$3:$A$122,0))</f>
        <v>2</v>
      </c>
      <c r="E107">
        <f>INDEX(metapoap_outputs!$G$2:$G$120,MATCH(results!A107,metapoap_outputs!$A$2:$A$120,0))</f>
        <v>2</v>
      </c>
      <c r="F107" s="3">
        <f>INDEX(metapoap_outputs!$J$2:$J$120,MATCH(results!A107,metapoap_outputs!$A$2:$A$120,0))</f>
        <v>9.4204243682574101E-7</v>
      </c>
      <c r="G107" s="3">
        <f>INDEX(metapoap_outputs!$K$2:$K$120,MATCH(results!A107,metapoap_outputs!$A$2:$A$120,0))</f>
        <v>4.6962136777223301E-2</v>
      </c>
      <c r="H107">
        <f>INDEX(wastewater_mags!$B$2:$B$2628,MATCH(A107,wastewater_mags!$A$2:$A$2628,0))</f>
        <v>3300026516</v>
      </c>
      <c r="I107" t="str">
        <f>INDEX(wastewater_mags!$M$2:$M$2628,MATCH(A107,wastewater_mags!$A$2:$A$2628,0))</f>
        <v>HQ</v>
      </c>
      <c r="J107" t="str">
        <f>INDEX(wastewater_mags!$O$2:$O$2628,MATCH(A107,wastewater_mags!$A$2:$A$2628,0))</f>
        <v>d__Bacteria;p__Bacteroidota;c__Bacteroidia;o__Chitinophagales;f__Chitinophagaceae;g__JJ008;s__</v>
      </c>
      <c r="K107" t="str">
        <f>INDEX(wastewater_mags!Q$2:Q$2628,MATCH($A107,wastewater_mags!$A$2:$A$2628,0))</f>
        <v>Nutrient removal</v>
      </c>
      <c r="L107" t="str">
        <f>INDEX(wastewater_mags!R$2:R$2628,MATCH($A107,wastewater_mags!$A$2:$A$2628,0))</f>
        <v>Wastewater treatment</v>
      </c>
      <c r="M107">
        <f>INDEX(wastewater_mags!S$2:S$2628,MATCH($A107,wastewater_mags!$A$2:$A$2628,0))</f>
        <v>-89.411699999999996</v>
      </c>
      <c r="N107">
        <f>INDEX(wastewater_mags!T$2:T$2628,MATCH($A107,wastewater_mags!$A$2:$A$2628,0))</f>
        <v>43.0762</v>
      </c>
    </row>
    <row r="108" spans="1:14" x14ac:dyDescent="0.35">
      <c r="A108" t="s">
        <v>115</v>
      </c>
      <c r="B108">
        <f>INDEX(genes_in_pathway!$D$3:$D$122,MATCH(A108,genes_in_pathway!$A$3:$A$122,0))</f>
        <v>0</v>
      </c>
      <c r="C108">
        <f>INDEX(genes_in_pathway!$B$3:$B$122,MATCH(A108,genes_in_pathway!$A$3:$A$122,0))</f>
        <v>0</v>
      </c>
      <c r="D108">
        <f>INDEX(genes_in_pathway!$C$3:$C$122,MATCH(A108,genes_in_pathway!$A$3:$A$122,0))</f>
        <v>1</v>
      </c>
      <c r="E108">
        <f>INDEX(metapoap_outputs!$G$2:$G$120,MATCH(results!A108,metapoap_outputs!$A$2:$A$120,0))</f>
        <v>1</v>
      </c>
      <c r="F108" s="3">
        <f>INDEX(metapoap_outputs!$J$2:$J$120,MATCH(results!A108,metapoap_outputs!$A$2:$A$120,0))</f>
        <v>6.4580228514654701E-3</v>
      </c>
      <c r="G108" s="3">
        <f>INDEX(metapoap_outputs!$K$2:$K$120,MATCH(results!A108,metapoap_outputs!$A$2:$A$120,0))</f>
        <v>5.7005997505987598E-4</v>
      </c>
      <c r="H108">
        <f>INDEX(wastewater_mags!$B$2:$B$2628,MATCH(A108,wastewater_mags!$A$2:$A$2628,0))</f>
        <v>3300026516</v>
      </c>
      <c r="I108" t="str">
        <f>INDEX(wastewater_mags!$M$2:$M$2628,MATCH(A108,wastewater_mags!$A$2:$A$2628,0))</f>
        <v>HQ</v>
      </c>
      <c r="J108" t="str">
        <f>INDEX(wastewater_mags!$O$2:$O$2628,MATCH(A108,wastewater_mags!$A$2:$A$2628,0))</f>
        <v>d__Bacteria;p__Proteobacteria;c__Alphaproteobacteria;o__Caulobacterales;f__Hyphomonadaceae;g__Aquidulcibacter;s__</v>
      </c>
      <c r="K108" t="str">
        <f>INDEX(wastewater_mags!Q$2:Q$2628,MATCH($A108,wastewater_mags!$A$2:$A$2628,0))</f>
        <v>Nutrient removal</v>
      </c>
      <c r="L108" t="str">
        <f>INDEX(wastewater_mags!R$2:R$2628,MATCH($A108,wastewater_mags!$A$2:$A$2628,0))</f>
        <v>Wastewater treatment</v>
      </c>
      <c r="M108">
        <f>INDEX(wastewater_mags!S$2:S$2628,MATCH($A108,wastewater_mags!$A$2:$A$2628,0))</f>
        <v>-89.411699999999996</v>
      </c>
      <c r="N108">
        <f>INDEX(wastewater_mags!T$2:T$2628,MATCH($A108,wastewater_mags!$A$2:$A$2628,0))</f>
        <v>43.0762</v>
      </c>
    </row>
    <row r="109" spans="1:14" x14ac:dyDescent="0.35">
      <c r="A109" t="s">
        <v>91</v>
      </c>
      <c r="B109">
        <f>INDEX(genes_in_pathway!$D$3:$D$122,MATCH(A109,genes_in_pathway!$A$3:$A$122,0))</f>
        <v>0</v>
      </c>
      <c r="C109">
        <f>INDEX(genes_in_pathway!$B$3:$B$122,MATCH(A109,genes_in_pathway!$A$3:$A$122,0))</f>
        <v>1</v>
      </c>
      <c r="D109">
        <f>INDEX(genes_in_pathway!$C$3:$C$122,MATCH(A109,genes_in_pathway!$A$3:$A$122,0))</f>
        <v>0</v>
      </c>
      <c r="E109">
        <f>INDEX(metapoap_outputs!$G$2:$G$120,MATCH(results!A109,metapoap_outputs!$A$2:$A$120,0))</f>
        <v>1</v>
      </c>
      <c r="F109" s="3">
        <f>INDEX(metapoap_outputs!$J$2:$J$120,MATCH(results!A109,metapoap_outputs!$A$2:$A$120,0))</f>
        <v>9.2143069454077003E-3</v>
      </c>
      <c r="G109" s="3">
        <f>INDEX(metapoap_outputs!$K$2:$K$120,MATCH(results!A109,metapoap_outputs!$A$2:$A$120,0))</f>
        <v>2.15957317635148E-3</v>
      </c>
      <c r="H109">
        <f>INDEX(wastewater_mags!$B$2:$B$2628,MATCH(A109,wastewater_mags!$A$2:$A$2628,0))</f>
        <v>3300026516</v>
      </c>
      <c r="I109" t="str">
        <f>INDEX(wastewater_mags!$M$2:$M$2628,MATCH(A109,wastewater_mags!$A$2:$A$2628,0))</f>
        <v>HQ</v>
      </c>
      <c r="J109" t="str">
        <f>INDEX(wastewater_mags!$O$2:$O$2628,MATCH(A109,wastewater_mags!$A$2:$A$2628,0))</f>
        <v>d__Bacteria;p__Armatimonadota;c__Fimbriimonadia;o__Fimbriimonadales;f__Fimbriimonadaceae;g__;s__</v>
      </c>
      <c r="K109" t="str">
        <f>INDEX(wastewater_mags!Q$2:Q$2628,MATCH($A109,wastewater_mags!$A$2:$A$2628,0))</f>
        <v>Nutrient removal</v>
      </c>
      <c r="L109" t="str">
        <f>INDEX(wastewater_mags!R$2:R$2628,MATCH($A109,wastewater_mags!$A$2:$A$2628,0))</f>
        <v>Wastewater treatment</v>
      </c>
      <c r="M109">
        <f>INDEX(wastewater_mags!S$2:S$2628,MATCH($A109,wastewater_mags!$A$2:$A$2628,0))</f>
        <v>-89.411699999999996</v>
      </c>
      <c r="N109">
        <f>INDEX(wastewater_mags!T$2:T$2628,MATCH($A109,wastewater_mags!$A$2:$A$2628,0))</f>
        <v>43.0762</v>
      </c>
    </row>
    <row r="110" spans="1:14" x14ac:dyDescent="0.35">
      <c r="A110" t="s">
        <v>46</v>
      </c>
      <c r="B110">
        <f>INDEX(genes_in_pathway!$D$3:$D$122,MATCH(A110,genes_in_pathway!$A$3:$A$122,0))</f>
        <v>1</v>
      </c>
      <c r="C110">
        <f>INDEX(genes_in_pathway!$B$3:$B$122,MATCH(A110,genes_in_pathway!$A$3:$A$122,0))</f>
        <v>0</v>
      </c>
      <c r="D110">
        <f>INDEX(genes_in_pathway!$C$3:$C$122,MATCH(A110,genes_in_pathway!$A$3:$A$122,0))</f>
        <v>1</v>
      </c>
      <c r="E110">
        <f>INDEX(metapoap_outputs!$G$2:$G$120,MATCH(results!A110,metapoap_outputs!$A$2:$A$120,0))</f>
        <v>2</v>
      </c>
      <c r="F110" s="3">
        <f>INDEX(metapoap_outputs!$J$2:$J$120,MATCH(results!A110,metapoap_outputs!$A$2:$A$120,0))</f>
        <v>0</v>
      </c>
      <c r="G110" s="3">
        <f>INDEX(metapoap_outputs!$K$2:$K$120,MATCH(results!A110,metapoap_outputs!$A$2:$A$120,0))</f>
        <v>1.4417744916820701E-2</v>
      </c>
      <c r="H110">
        <f>INDEX(wastewater_mags!$B$2:$B$2628,MATCH(A110,wastewater_mags!$A$2:$A$2628,0))</f>
        <v>3300027673</v>
      </c>
      <c r="I110" t="str">
        <f>INDEX(wastewater_mags!$M$2:$M$2628,MATCH(A110,wastewater_mags!$A$2:$A$2628,0))</f>
        <v>HQ</v>
      </c>
      <c r="J110" t="str">
        <f>INDEX(wastewater_mags!$O$2:$O$2628,MATCH(A110,wastewater_mags!$A$2:$A$2628,0))</f>
        <v>d__Bacteria;p__Bacteroidota;c__Bacteroidia;o__Flavobacteriales;f__Flavobacteriaceae;g__Flavobacterium;s__Flavobacterium fontis</v>
      </c>
      <c r="K110" t="str">
        <f>INDEX(wastewater_mags!Q$2:Q$2628,MATCH($A110,wastewater_mags!$A$2:$A$2628,0))</f>
        <v>Nutrient removal</v>
      </c>
      <c r="L110" t="str">
        <f>INDEX(wastewater_mags!R$2:R$2628,MATCH($A110,wastewater_mags!$A$2:$A$2628,0))</f>
        <v>Wastewater effluent</v>
      </c>
      <c r="M110">
        <f>INDEX(wastewater_mags!S$2:S$2628,MATCH($A110,wastewater_mags!$A$2:$A$2628,0))</f>
        <v>-87.894999999999996</v>
      </c>
      <c r="N110">
        <f>INDEX(wastewater_mags!T$2:T$2628,MATCH($A110,wastewater_mags!$A$2:$A$2628,0))</f>
        <v>43.023000000000003</v>
      </c>
    </row>
    <row r="111" spans="1:14" x14ac:dyDescent="0.35">
      <c r="A111" t="s">
        <v>22</v>
      </c>
      <c r="B111">
        <f>INDEX(genes_in_pathway!$D$3:$D$122,MATCH(A111,genes_in_pathway!$A$3:$A$122,0))</f>
        <v>1</v>
      </c>
      <c r="C111">
        <f>INDEX(genes_in_pathway!$B$3:$B$122,MATCH(A111,genes_in_pathway!$A$3:$A$122,0))</f>
        <v>1</v>
      </c>
      <c r="D111">
        <f>INDEX(genes_in_pathway!$C$3:$C$122,MATCH(A111,genes_in_pathway!$A$3:$A$122,0))</f>
        <v>0</v>
      </c>
      <c r="E111">
        <f>INDEX(metapoap_outputs!$G$2:$G$120,MATCH(results!A111,metapoap_outputs!$A$2:$A$120,0))</f>
        <v>2</v>
      </c>
      <c r="F111" s="3">
        <f>INDEX(metapoap_outputs!$J$2:$J$120,MATCH(results!A111,metapoap_outputs!$A$2:$A$120,0))</f>
        <v>2.0184205369390501E-2</v>
      </c>
      <c r="G111" s="3">
        <f>INDEX(metapoap_outputs!$K$2:$K$120,MATCH(results!A111,metapoap_outputs!$A$2:$A$120,0))</f>
        <v>6.8414154652686701E-2</v>
      </c>
      <c r="H111">
        <f>INDEX(wastewater_mags!$B$2:$B$2628,MATCH(A111,wastewater_mags!$A$2:$A$2628,0))</f>
        <v>3300027786</v>
      </c>
      <c r="I111" t="str">
        <f>INDEX(wastewater_mags!$M$2:$M$2628,MATCH(A111,wastewater_mags!$A$2:$A$2628,0))</f>
        <v>HQ</v>
      </c>
      <c r="J111" t="str">
        <f>INDEX(wastewater_mags!$O$2:$O$2628,MATCH(A111,wastewater_mags!$A$2:$A$2628,0))</f>
        <v>d__Bacteria;p__Proteobacteria;c__Gammaproteobacteria;o__Xanthomonadales;f__Xanthomonadaceae;g__Lysobacter_A;s__</v>
      </c>
      <c r="K111" t="str">
        <f>INDEX(wastewater_mags!Q$2:Q$2628,MATCH($A111,wastewater_mags!$A$2:$A$2628,0))</f>
        <v>Nutrient removal</v>
      </c>
      <c r="L111" t="str">
        <f>INDEX(wastewater_mags!R$2:R$2628,MATCH($A111,wastewater_mags!$A$2:$A$2628,0))</f>
        <v>Wastewater effluent</v>
      </c>
      <c r="M111">
        <f>INDEX(wastewater_mags!S$2:S$2628,MATCH($A111,wastewater_mags!$A$2:$A$2628,0))</f>
        <v>-87.894999999999996</v>
      </c>
      <c r="N111">
        <f>INDEX(wastewater_mags!T$2:T$2628,MATCH($A111,wastewater_mags!$A$2:$A$2628,0))</f>
        <v>43.023000000000003</v>
      </c>
    </row>
    <row r="112" spans="1:14" x14ac:dyDescent="0.35">
      <c r="A112" t="s">
        <v>100</v>
      </c>
      <c r="B112">
        <f>INDEX(genes_in_pathway!$D$3:$D$122,MATCH(A112,genes_in_pathway!$A$3:$A$122,0))</f>
        <v>0</v>
      </c>
      <c r="C112">
        <f>INDEX(genes_in_pathway!$B$3:$B$122,MATCH(A112,genes_in_pathway!$A$3:$A$122,0))</f>
        <v>0</v>
      </c>
      <c r="D112">
        <f>INDEX(genes_in_pathway!$C$3:$C$122,MATCH(A112,genes_in_pathway!$A$3:$A$122,0))</f>
        <v>1</v>
      </c>
      <c r="E112">
        <f>INDEX(metapoap_outputs!$G$2:$G$120,MATCH(results!A112,metapoap_outputs!$A$2:$A$120,0))</f>
        <v>1</v>
      </c>
      <c r="F112" s="3">
        <f>INDEX(metapoap_outputs!$J$2:$J$120,MATCH(results!A112,metapoap_outputs!$A$2:$A$120,0))</f>
        <v>1.47783251231527E-2</v>
      </c>
      <c r="G112" s="3">
        <f>INDEX(metapoap_outputs!$K$2:$K$120,MATCH(results!A112,metapoap_outputs!$A$2:$A$120,0))</f>
        <v>3.3934342575267901E-3</v>
      </c>
      <c r="H112">
        <f>INDEX(wastewater_mags!$B$2:$B$2628,MATCH(A112,wastewater_mags!$A$2:$A$2628,0))</f>
        <v>3300027789</v>
      </c>
      <c r="I112" t="str">
        <f>INDEX(wastewater_mags!$M$2:$M$2628,MATCH(A112,wastewater_mags!$A$2:$A$2628,0))</f>
        <v>HQ</v>
      </c>
      <c r="J112" t="str">
        <f>INDEX(wastewater_mags!$O$2:$O$2628,MATCH(A112,wastewater_mags!$A$2:$A$2628,0))</f>
        <v>d__Bacteria;p__Planctomycetota;c__Planctomycetes;o__Pirellulales;f__Pirellulaceae;g__Pirellula;s__</v>
      </c>
      <c r="K112" t="str">
        <f>INDEX(wastewater_mags!Q$2:Q$2628,MATCH($A112,wastewater_mags!$A$2:$A$2628,0))</f>
        <v>Nutrient removal</v>
      </c>
      <c r="L112" t="str">
        <f>INDEX(wastewater_mags!R$2:R$2628,MATCH($A112,wastewater_mags!$A$2:$A$2628,0))</f>
        <v>Wastewater effluent</v>
      </c>
      <c r="M112">
        <f>INDEX(wastewater_mags!S$2:S$2628,MATCH($A112,wastewater_mags!$A$2:$A$2628,0))</f>
        <v>-87.894999999999996</v>
      </c>
      <c r="N112">
        <f>INDEX(wastewater_mags!T$2:T$2628,MATCH($A112,wastewater_mags!$A$2:$A$2628,0))</f>
        <v>43.023000000000003</v>
      </c>
    </row>
    <row r="113" spans="1:14" x14ac:dyDescent="0.35">
      <c r="A113" t="s">
        <v>78</v>
      </c>
      <c r="B113">
        <f>INDEX(genes_in_pathway!$D$3:$D$122,MATCH(A113,genes_in_pathway!$A$3:$A$122,0))</f>
        <v>0</v>
      </c>
      <c r="C113">
        <f>INDEX(genes_in_pathway!$B$3:$B$122,MATCH(A113,genes_in_pathway!$A$3:$A$122,0))</f>
        <v>1</v>
      </c>
      <c r="D113">
        <f>INDEX(genes_in_pathway!$C$3:$C$122,MATCH(A113,genes_in_pathway!$A$3:$A$122,0))</f>
        <v>0</v>
      </c>
      <c r="E113">
        <f>INDEX(metapoap_outputs!$G$2:$G$120,MATCH(results!A113,metapoap_outputs!$A$2:$A$120,0))</f>
        <v>1</v>
      </c>
      <c r="F113" s="3">
        <f>INDEX(metapoap_outputs!$J$2:$J$120,MATCH(results!A113,metapoap_outputs!$A$2:$A$120,0))</f>
        <v>2.4960998439937598E-2</v>
      </c>
      <c r="G113" s="3">
        <f>INDEX(metapoap_outputs!$K$2:$K$120,MATCH(results!A113,metapoap_outputs!$A$2:$A$120,0))</f>
        <v>2.7991500106346202E-3</v>
      </c>
      <c r="H113">
        <f>INDEX(wastewater_mags!$B$2:$B$2628,MATCH(A113,wastewater_mags!$A$2:$A$2628,0))</f>
        <v>3300028622</v>
      </c>
      <c r="I113" t="str">
        <f>INDEX(wastewater_mags!$M$2:$M$2628,MATCH(A113,wastewater_mags!$A$2:$A$2628,0))</f>
        <v>HQ</v>
      </c>
      <c r="J113" t="str">
        <f>INDEX(wastewater_mags!$O$2:$O$2628,MATCH(A113,wastewater_mags!$A$2:$A$2628,0))</f>
        <v>d__Bacteria;p__Acidobacteriota;c__Aminicenantia;o__Aminicenantales;f__UBA4085;g__;s__</v>
      </c>
      <c r="K113" t="str">
        <f>INDEX(wastewater_mags!Q$2:Q$2628,MATCH($A113,wastewater_mags!$A$2:$A$2628,0))</f>
        <v>Anaerobic digestor</v>
      </c>
      <c r="L113" t="str">
        <f>INDEX(wastewater_mags!R$2:R$2628,MATCH($A113,wastewater_mags!$A$2:$A$2628,0))</f>
        <v>activated sludge</v>
      </c>
      <c r="M113">
        <f>INDEX(wastewater_mags!S$2:S$2628,MATCH($A113,wastewater_mags!$A$2:$A$2628,0))</f>
        <v>-88.23</v>
      </c>
      <c r="N113">
        <f>INDEX(wastewater_mags!T$2:T$2628,MATCH($A113,wastewater_mags!$A$2:$A$2628,0))</f>
        <v>44.11</v>
      </c>
    </row>
    <row r="114" spans="1:14" x14ac:dyDescent="0.35">
      <c r="A114" t="s">
        <v>102</v>
      </c>
      <c r="B114">
        <f>INDEX(genes_in_pathway!$D$3:$D$122,MATCH(A114,genes_in_pathway!$A$3:$A$122,0))</f>
        <v>0</v>
      </c>
      <c r="C114">
        <f>INDEX(genes_in_pathway!$B$3:$B$122,MATCH(A114,genes_in_pathway!$A$3:$A$122,0))</f>
        <v>0</v>
      </c>
      <c r="D114">
        <f>INDEX(genes_in_pathway!$C$3:$C$122,MATCH(A114,genes_in_pathway!$A$3:$A$122,0))</f>
        <v>1</v>
      </c>
      <c r="E114">
        <f>INDEX(metapoap_outputs!$G$2:$G$120,MATCH(results!A114,metapoap_outputs!$A$2:$A$120,0))</f>
        <v>1</v>
      </c>
      <c r="F114" s="3">
        <f>INDEX(metapoap_outputs!$J$2:$J$120,MATCH(results!A114,metapoap_outputs!$A$2:$A$120,0))</f>
        <v>0</v>
      </c>
      <c r="G114" s="3">
        <f>INDEX(metapoap_outputs!$K$2:$K$120,MATCH(results!A114,metapoap_outputs!$A$2:$A$120,0))</f>
        <v>3.4605842336934701E-4</v>
      </c>
      <c r="H114">
        <f>INDEX(wastewater_mags!$B$2:$B$2628,MATCH(A114,wastewater_mags!$A$2:$A$2628,0))</f>
        <v>3300028622</v>
      </c>
      <c r="I114" t="str">
        <f>INDEX(wastewater_mags!$M$2:$M$2628,MATCH(A114,wastewater_mags!$A$2:$A$2628,0))</f>
        <v>HQ</v>
      </c>
      <c r="J114" t="str">
        <f>INDEX(wastewater_mags!$O$2:$O$2628,MATCH(A114,wastewater_mags!$A$2:$A$2628,0))</f>
        <v>d__Bacteria;p__Thermotogota;c__Thermotogae;o__Petrotogales;f__Kosmotogaceae;g__Mesotoga;s__GCA_002305955.1</v>
      </c>
      <c r="K114" t="str">
        <f>INDEX(wastewater_mags!Q$2:Q$2628,MATCH($A114,wastewater_mags!$A$2:$A$2628,0))</f>
        <v>Anaerobic digestor</v>
      </c>
      <c r="L114" t="str">
        <f>INDEX(wastewater_mags!R$2:R$2628,MATCH($A114,wastewater_mags!$A$2:$A$2628,0))</f>
        <v>activated sludge</v>
      </c>
      <c r="M114">
        <f>INDEX(wastewater_mags!S$2:S$2628,MATCH($A114,wastewater_mags!$A$2:$A$2628,0))</f>
        <v>-88.23</v>
      </c>
      <c r="N114">
        <f>INDEX(wastewater_mags!T$2:T$2628,MATCH($A114,wastewater_mags!$A$2:$A$2628,0))</f>
        <v>44.11</v>
      </c>
    </row>
    <row r="115" spans="1:14" x14ac:dyDescent="0.35">
      <c r="A115" t="s">
        <v>88</v>
      </c>
      <c r="B115">
        <f>INDEX(genes_in_pathway!$D$3:$D$122,MATCH(A115,genes_in_pathway!$A$3:$A$122,0))</f>
        <v>0</v>
      </c>
      <c r="C115">
        <f>INDEX(genes_in_pathway!$B$3:$B$122,MATCH(A115,genes_in_pathway!$A$3:$A$122,0))</f>
        <v>1</v>
      </c>
      <c r="D115">
        <f>INDEX(genes_in_pathway!$C$3:$C$122,MATCH(A115,genes_in_pathway!$A$3:$A$122,0))</f>
        <v>0</v>
      </c>
      <c r="E115">
        <f>INDEX(metapoap_outputs!$G$2:$G$120,MATCH(results!A115,metapoap_outputs!$A$2:$A$120,0))</f>
        <v>1</v>
      </c>
      <c r="F115" s="3">
        <f>INDEX(metapoap_outputs!$J$2:$J$120,MATCH(results!A115,metapoap_outputs!$A$2:$A$120,0))</f>
        <v>2.4960998439937598E-2</v>
      </c>
      <c r="G115" s="3">
        <f>INDEX(metapoap_outputs!$K$2:$K$120,MATCH(results!A115,metapoap_outputs!$A$2:$A$120,0))</f>
        <v>2.7952439931848202E-3</v>
      </c>
      <c r="H115">
        <f>INDEX(wastewater_mags!$B$2:$B$2628,MATCH(A115,wastewater_mags!$A$2:$A$2628,0))</f>
        <v>3300028625</v>
      </c>
      <c r="I115" t="str">
        <f>INDEX(wastewater_mags!$M$2:$M$2628,MATCH(A115,wastewater_mags!$A$2:$A$2628,0))</f>
        <v>HQ</v>
      </c>
      <c r="J115" t="str">
        <f>INDEX(wastewater_mags!$O$2:$O$2628,MATCH(A115,wastewater_mags!$A$2:$A$2628,0))</f>
        <v>d__Bacteria;p__Acidobacteriota;c__Aminicenantia;o__Aminicenantales;f__UBA4085;g__;s__</v>
      </c>
      <c r="K115" t="str">
        <f>INDEX(wastewater_mags!Q$2:Q$2628,MATCH($A115,wastewater_mags!$A$2:$A$2628,0))</f>
        <v>Anaerobic digestor</v>
      </c>
      <c r="L115" t="str">
        <f>INDEX(wastewater_mags!R$2:R$2628,MATCH($A115,wastewater_mags!$A$2:$A$2628,0))</f>
        <v>activated sludge</v>
      </c>
      <c r="M115">
        <f>INDEX(wastewater_mags!S$2:S$2628,MATCH($A115,wastewater_mags!$A$2:$A$2628,0))</f>
        <v>-88.23</v>
      </c>
      <c r="N115">
        <f>INDEX(wastewater_mags!T$2:T$2628,MATCH($A115,wastewater_mags!$A$2:$A$2628,0))</f>
        <v>44.11</v>
      </c>
    </row>
    <row r="116" spans="1:14" x14ac:dyDescent="0.35">
      <c r="A116" t="s">
        <v>104</v>
      </c>
      <c r="B116">
        <f>INDEX(genes_in_pathway!$D$3:$D$122,MATCH(A116,genes_in_pathway!$A$3:$A$122,0))</f>
        <v>0</v>
      </c>
      <c r="C116">
        <f>INDEX(genes_in_pathway!$B$3:$B$122,MATCH(A116,genes_in_pathway!$A$3:$A$122,0))</f>
        <v>0</v>
      </c>
      <c r="D116">
        <f>INDEX(genes_in_pathway!$C$3:$C$122,MATCH(A116,genes_in_pathway!$A$3:$A$122,0))</f>
        <v>1</v>
      </c>
      <c r="E116">
        <f>INDEX(metapoap_outputs!$G$2:$G$120,MATCH(results!A116,metapoap_outputs!$A$2:$A$120,0))</f>
        <v>1</v>
      </c>
      <c r="F116" s="3">
        <f>INDEX(metapoap_outputs!$J$2:$J$120,MATCH(results!A116,metapoap_outputs!$A$2:$A$120,0))</f>
        <v>2.65745157208215E-2</v>
      </c>
      <c r="G116" s="3">
        <f>INDEX(metapoap_outputs!$K$2:$K$120,MATCH(results!A116,metapoap_outputs!$A$2:$A$120,0))</f>
        <v>5.4262915412985502E-4</v>
      </c>
      <c r="H116">
        <f>INDEX(wastewater_mags!$B$2:$B$2628,MATCH(A116,wastewater_mags!$A$2:$A$2628,0))</f>
        <v>3300029233</v>
      </c>
      <c r="I116" t="str">
        <f>INDEX(wastewater_mags!$M$2:$M$2628,MATCH(A116,wastewater_mags!$A$2:$A$2628,0))</f>
        <v>HQ</v>
      </c>
      <c r="J116" t="str">
        <f>INDEX(wastewater_mags!$O$2:$O$2628,MATCH(A116,wastewater_mags!$A$2:$A$2628,0))</f>
        <v>d__Bacteria;p__Nitrospirota;c__Nitrospiria;o__Nitrospirales;f__Nitrospiraceae;g__Nitrospira_A;s__GCF_900170025.1</v>
      </c>
      <c r="K116" t="str">
        <f>INDEX(wastewater_mags!Q$2:Q$2628,MATCH($A116,wastewater_mags!$A$2:$A$2628,0))</f>
        <v>Industrial wastewater</v>
      </c>
      <c r="L116" t="str">
        <f>INDEX(wastewater_mags!R$2:R$2628,MATCH($A116,wastewater_mags!$A$2:$A$2628,0))</f>
        <v>sludge</v>
      </c>
      <c r="M116">
        <f>INDEX(wastewater_mags!S$2:S$2628,MATCH($A116,wastewater_mags!$A$2:$A$2628,0))</f>
        <v>17.659800000000001</v>
      </c>
      <c r="N116">
        <f>INDEX(wastewater_mags!T$2:T$2628,MATCH($A116,wastewater_mags!$A$2:$A$2628,0))</f>
        <v>59.844499999999996</v>
      </c>
    </row>
    <row r="117" spans="1:14" x14ac:dyDescent="0.35">
      <c r="A117" t="s">
        <v>107</v>
      </c>
      <c r="B117">
        <f>INDEX(genes_in_pathway!$D$3:$D$122,MATCH(A117,genes_in_pathway!$A$3:$A$122,0))</f>
        <v>0</v>
      </c>
      <c r="C117">
        <f>INDEX(genes_in_pathway!$B$3:$B$122,MATCH(A117,genes_in_pathway!$A$3:$A$122,0))</f>
        <v>0</v>
      </c>
      <c r="D117">
        <f>INDEX(genes_in_pathway!$C$3:$C$122,MATCH(A117,genes_in_pathway!$A$3:$A$122,0))</f>
        <v>1</v>
      </c>
      <c r="E117">
        <f>INDEX(metapoap_outputs!$G$2:$G$120,MATCH(results!A117,metapoap_outputs!$A$2:$A$120,0))</f>
        <v>1</v>
      </c>
      <c r="F117" s="3">
        <f>INDEX(metapoap_outputs!$J$2:$J$120,MATCH(results!A117,metapoap_outputs!$A$2:$A$120,0))</f>
        <v>0</v>
      </c>
      <c r="G117" s="3">
        <f>INDEX(metapoap_outputs!$K$2:$K$120,MATCH(results!A117,metapoap_outputs!$A$2:$A$120,0))</f>
        <v>9.8685032172819102E-3</v>
      </c>
      <c r="H117">
        <f>INDEX(wastewater_mags!$B$2:$B$2628,MATCH(A117,wastewater_mags!$A$2:$A$2628,0))</f>
        <v>3300029311</v>
      </c>
      <c r="I117" t="str">
        <f>INDEX(wastewater_mags!$M$2:$M$2628,MATCH(A117,wastewater_mags!$A$2:$A$2628,0))</f>
        <v>HQ</v>
      </c>
      <c r="J117" t="str">
        <f>INDEX(wastewater_mags!$O$2:$O$2628,MATCH(A117,wastewater_mags!$A$2:$A$2628,0))</f>
        <v>d__Bacteria;p__Bacteroidota;c__Bacteroidia;o__Bacteroidales;f__4484-276;g__;s__</v>
      </c>
      <c r="K117" t="str">
        <f>INDEX(wastewater_mags!Q$2:Q$2628,MATCH($A117,wastewater_mags!$A$2:$A$2628,0))</f>
        <v>Industrial wastewater</v>
      </c>
      <c r="L117" t="str">
        <f>INDEX(wastewater_mags!R$2:R$2628,MATCH($A117,wastewater_mags!$A$2:$A$2628,0))</f>
        <v>biosolids</v>
      </c>
      <c r="M117">
        <f>INDEX(wastewater_mags!S$2:S$2628,MATCH($A117,wastewater_mags!$A$2:$A$2628,0))</f>
        <v>18.2271</v>
      </c>
      <c r="N117">
        <f>INDEX(wastewater_mags!T$2:T$2628,MATCH($A117,wastewater_mags!$A$2:$A$2628,0))</f>
        <v>59.355600000000003</v>
      </c>
    </row>
    <row r="118" spans="1:14" x14ac:dyDescent="0.35">
      <c r="A118" t="s">
        <v>66</v>
      </c>
      <c r="B118">
        <f>INDEX(genes_in_pathway!$D$3:$D$122,MATCH(A118,genes_in_pathway!$A$3:$A$122,0))</f>
        <v>1</v>
      </c>
      <c r="C118">
        <f>INDEX(genes_in_pathway!$B$3:$B$122,MATCH(A118,genes_in_pathway!$A$3:$A$122,0))</f>
        <v>1</v>
      </c>
      <c r="D118">
        <f>INDEX(genes_in_pathway!$C$3:$C$122,MATCH(A118,genes_in_pathway!$A$3:$A$122,0))</f>
        <v>2</v>
      </c>
      <c r="E118">
        <f>INDEX(metapoap_outputs!$G$2:$G$120,MATCH(results!A118,metapoap_outputs!$A$2:$A$120,0))</f>
        <v>3</v>
      </c>
      <c r="F118" s="3">
        <f>INDEX(metapoap_outputs!$J$2:$J$120,MATCH(results!A118,metapoap_outputs!$A$2:$A$120,0))</f>
        <v>1.3516778765625501E-8</v>
      </c>
      <c r="G118" s="3" t="str">
        <f>INDEX(metapoap_outputs!$K$2:$K$120,MATCH(results!A118,metapoap_outputs!$A$2:$A$120,0))</f>
        <v>N/A</v>
      </c>
      <c r="H118">
        <f>INDEX(wastewater_mags!$B$2:$B$2628,MATCH(A118,wastewater_mags!$A$2:$A$2628,0))</f>
        <v>3300029314</v>
      </c>
      <c r="I118" t="str">
        <f>INDEX(wastewater_mags!$M$2:$M$2628,MATCH(A118,wastewater_mags!$A$2:$A$2628,0))</f>
        <v>HQ</v>
      </c>
      <c r="J118" t="str">
        <f>INDEX(wastewater_mags!$O$2:$O$2628,MATCH(A118,wastewater_mags!$A$2:$A$2628,0))</f>
        <v>d__Bacteria;p__Chloroflexota;c__Anaerolineae;o__;f__;g__;s__</v>
      </c>
      <c r="K118" t="str">
        <f>INDEX(wastewater_mags!Q$2:Q$2628,MATCH($A118,wastewater_mags!$A$2:$A$2628,0))</f>
        <v>Activated Sludge</v>
      </c>
      <c r="L118" t="str">
        <f>INDEX(wastewater_mags!R$2:R$2628,MATCH($A118,wastewater_mags!$A$2:$A$2628,0))</f>
        <v>Activated sludge</v>
      </c>
      <c r="M118">
        <f>INDEX(wastewater_mags!S$2:S$2628,MATCH($A118,wastewater_mags!$A$2:$A$2628,0))</f>
        <v>9.86538</v>
      </c>
      <c r="N118">
        <f>INDEX(wastewater_mags!T$2:T$2628,MATCH($A118,wastewater_mags!$A$2:$A$2628,0))</f>
        <v>57.05</v>
      </c>
    </row>
    <row r="119" spans="1:14" x14ac:dyDescent="0.35">
      <c r="A119" t="s">
        <v>120</v>
      </c>
      <c r="B119">
        <f>INDEX(genes_in_pathway!$D$3:$D$122,MATCH(A119,genes_in_pathway!$A$3:$A$122,0))</f>
        <v>0</v>
      </c>
      <c r="C119">
        <f>INDEX(genes_in_pathway!$B$3:$B$122,MATCH(A119,genes_in_pathway!$A$3:$A$122,0))</f>
        <v>0</v>
      </c>
      <c r="D119">
        <f>INDEX(genes_in_pathway!$C$3:$C$122,MATCH(A119,genes_in_pathway!$A$3:$A$122,0))</f>
        <v>1</v>
      </c>
      <c r="E119">
        <f>INDEX(metapoap_outputs!$G$2:$G$120,MATCH(results!A119,metapoap_outputs!$A$2:$A$120,0))</f>
        <v>1</v>
      </c>
      <c r="F119" s="3">
        <f>INDEX(metapoap_outputs!$J$2:$J$120,MATCH(results!A119,metapoap_outputs!$A$2:$A$120,0))</f>
        <v>1.6425690960952099E-2</v>
      </c>
      <c r="G119" s="3">
        <f>INDEX(metapoap_outputs!$K$2:$K$120,MATCH(results!A119,metapoap_outputs!$A$2:$A$120,0))</f>
        <v>5.0842728683244999E-3</v>
      </c>
      <c r="H119">
        <f>INDEX(wastewater_mags!$B$2:$B$2628,MATCH(A119,wastewater_mags!$A$2:$A$2628,0))</f>
        <v>3300029446</v>
      </c>
      <c r="I119" t="str">
        <f>INDEX(wastewater_mags!$M$2:$M$2628,MATCH(A119,wastewater_mags!$A$2:$A$2628,0))</f>
        <v>HQ</v>
      </c>
      <c r="J119" t="str">
        <f>INDEX(wastewater_mags!$O$2:$O$2628,MATCH(A119,wastewater_mags!$A$2:$A$2628,0))</f>
        <v>d__Bacteria;p__Bacteroidota;c__Bacteroidia;o__Bacteroidales;f__BBW3;g__;s__</v>
      </c>
      <c r="K119" t="str">
        <f>INDEX(wastewater_mags!Q$2:Q$2628,MATCH($A119,wastewater_mags!$A$2:$A$2628,0))</f>
        <v>Industrial wastewater</v>
      </c>
      <c r="L119" t="str">
        <f>INDEX(wastewater_mags!R$2:R$2628,MATCH($A119,wastewater_mags!$A$2:$A$2628,0))</f>
        <v>biosolids</v>
      </c>
      <c r="M119">
        <f>INDEX(wastewater_mags!S$2:S$2628,MATCH($A119,wastewater_mags!$A$2:$A$2628,0))</f>
        <v>18.2271</v>
      </c>
      <c r="N119">
        <f>INDEX(wastewater_mags!T$2:T$2628,MATCH($A119,wastewater_mags!$A$2:$A$2628,0))</f>
        <v>59.355600000000003</v>
      </c>
    </row>
    <row r="120" spans="1:14" x14ac:dyDescent="0.35">
      <c r="A120" t="s">
        <v>43</v>
      </c>
      <c r="B120">
        <f>INDEX(genes_in_pathway!$D$3:$D$122,MATCH(A120,genes_in_pathway!$A$3:$A$122,0))</f>
        <v>1</v>
      </c>
      <c r="C120">
        <f>INDEX(genes_in_pathway!$B$3:$B$122,MATCH(A120,genes_in_pathway!$A$3:$A$122,0))</f>
        <v>1</v>
      </c>
      <c r="D120">
        <f>INDEX(genes_in_pathway!$C$3:$C$122,MATCH(A120,genes_in_pathway!$A$3:$A$122,0))</f>
        <v>2</v>
      </c>
      <c r="E120">
        <f>INDEX(metapoap_outputs!$G$2:$G$120,MATCH(results!A120,metapoap_outputs!$A$2:$A$120,0))</f>
        <v>3</v>
      </c>
      <c r="F120" s="3">
        <f>INDEX(metapoap_outputs!$J$2:$J$120,MATCH(results!A120,metapoap_outputs!$A$2:$A$120,0))</f>
        <v>1.8265107866366099E-4</v>
      </c>
      <c r="G120" s="3" t="str">
        <f>INDEX(metapoap_outputs!$K$2:$K$120,MATCH(results!A120,metapoap_outputs!$A$2:$A$120,0))</f>
        <v>N/A</v>
      </c>
      <c r="H120">
        <f>INDEX(wastewater_mags!$B$2:$B$2628,MATCH(A120,wastewater_mags!$A$2:$A$2628,0))</f>
        <v>3300029948</v>
      </c>
      <c r="I120" t="str">
        <f>INDEX(wastewater_mags!$M$2:$M$2628,MATCH(A120,wastewater_mags!$A$2:$A$2628,0))</f>
        <v>HQ</v>
      </c>
      <c r="J120" t="str">
        <f>INDEX(wastewater_mags!$O$2:$O$2628,MATCH(A120,wastewater_mags!$A$2:$A$2628,0))</f>
        <v>d__Bacteria;p__Bacteroidota;c__Bacteroidia;o__Flavobacteriales;f__Flavobacteriaceae;g__BACL21;s__GCA_002440705.1</v>
      </c>
      <c r="K120" t="str">
        <f>INDEX(wastewater_mags!Q$2:Q$2628,MATCH($A120,wastewater_mags!$A$2:$A$2628,0))</f>
        <v>Activated Sludge</v>
      </c>
      <c r="L120" t="str">
        <f>INDEX(wastewater_mags!R$2:R$2628,MATCH($A120,wastewater_mags!$A$2:$A$2628,0))</f>
        <v>Activated sludge</v>
      </c>
      <c r="M120" t="str">
        <f>INDEX(wastewater_mags!S$2:S$2628,MATCH($A120,wastewater_mags!$A$2:$A$2628,0))</f>
        <v>N/A</v>
      </c>
      <c r="N120" t="str">
        <f>INDEX(wastewater_mags!T$2:T$2628,MATCH($A120,wastewater_mags!$A$2:$A$2628,0))</f>
        <v>N/A</v>
      </c>
    </row>
    <row r="121" spans="1:14" x14ac:dyDescent="0.35">
      <c r="A121" t="s">
        <v>3238</v>
      </c>
      <c r="B121">
        <f>INDEX(genes_in_pathway!$D$3:$D$561,MATCH(A121,genes_in_pathway!$A$3:$A$561,0))</f>
        <v>1</v>
      </c>
      <c r="C121">
        <f>INDEX(genes_in_pathway!$B$3:$B$561,MATCH(A121,genes_in_pathway!$A$3:$A$561,0))</f>
        <v>1</v>
      </c>
      <c r="D121">
        <f>INDEX(genes_in_pathway!$C$3:$C$561,MATCH(A121,genes_in_pathway!$A$3:$A$561,0))</f>
        <v>0</v>
      </c>
      <c r="E121">
        <f>INDEX(metapoap_outputs!$G$2:$G$560,MATCH(results!A121,metapoap_outputs!$A$2:$A$560,0))</f>
        <v>2</v>
      </c>
      <c r="F121" s="3">
        <f>INDEX(metapoap_outputs!$J$2:$J$560,MATCH(results!A121,metapoap_outputs!$A$2:$A$560,0))</f>
        <v>5.73245121524781E-6</v>
      </c>
      <c r="G121" s="3">
        <f>INDEX(metapoap_outputs!$K$2:$K$560,MATCH(results!A121,metapoap_outputs!$A$2:$A$560,0))</f>
        <v>0.42568073944541501</v>
      </c>
      <c r="H121">
        <f>INDEX(wastewater_mags!$B$2:$B$2628,MATCH(A121,wastewater_mags!$A$2:$A$2628,0))</f>
        <v>2030936003</v>
      </c>
      <c r="I121" t="str">
        <f>INDEX(wastewater_mags!$M$2:$M$2628,MATCH(A121,wastewater_mags!$A$2:$A$2628,0))</f>
        <v>MQ</v>
      </c>
      <c r="J121" t="str">
        <f>INDEX(wastewater_mags!$O$2:$O$2628,MATCH(A121,wastewater_mags!$A$2:$A$2628,0))</f>
        <v>d__Bacteria;p__Proteobacteria;c__Gammaproteobacteria;o__Betaproteobacteriales;f__Rhodocyclaceae;g__UTPRO2;s__</v>
      </c>
      <c r="K121" t="str">
        <f>INDEX(wastewater_mags!Q$2:Q$2628,MATCH($A121,wastewater_mags!$A$2:$A$2628,0))</f>
        <v>Nutrient removal</v>
      </c>
      <c r="L121" t="str">
        <f>INDEX(wastewater_mags!R$2:R$2628,MATCH($A121,wastewater_mags!$A$2:$A$2628,0))</f>
        <v>Bioreactor</v>
      </c>
      <c r="M121">
        <f>INDEX(wastewater_mags!S$2:S$2628,MATCH($A121,wastewater_mags!$A$2:$A$2628,0))</f>
        <v>5.8579999999999997</v>
      </c>
      <c r="N121">
        <f>INDEX(wastewater_mags!T$2:T$2628,MATCH($A121,wastewater_mags!$A$2:$A$2628,0))</f>
        <v>51.841999999999999</v>
      </c>
    </row>
    <row r="122" spans="1:14" x14ac:dyDescent="0.35">
      <c r="A122" t="s">
        <v>3142</v>
      </c>
      <c r="B122">
        <f>INDEX(genes_in_pathway!$D$3:$D$561,MATCH(A122,genes_in_pathway!$A$3:$A$561,0))</f>
        <v>1</v>
      </c>
      <c r="C122">
        <f>INDEX(genes_in_pathway!$B$3:$B$561,MATCH(A122,genes_in_pathway!$A$3:$A$561,0))</f>
        <v>0</v>
      </c>
      <c r="D122">
        <f>INDEX(genes_in_pathway!$C$3:$C$561,MATCH(A122,genes_in_pathway!$A$3:$A$561,0))</f>
        <v>0</v>
      </c>
      <c r="E122">
        <f>INDEX(metapoap_outputs!$G$2:$G$560,MATCH(results!A122,metapoap_outputs!$A$2:$A$560,0))</f>
        <v>1</v>
      </c>
      <c r="F122" s="3">
        <f>INDEX(metapoap_outputs!$J$2:$J$560,MATCH(results!A122,metapoap_outputs!$A$2:$A$560,0))</f>
        <v>4.7770700636942604E-3</v>
      </c>
      <c r="G122" s="3">
        <f>INDEX(metapoap_outputs!$K$2:$K$560,MATCH(results!A122,metapoap_outputs!$A$2:$A$560,0))</f>
        <v>3.4451983079522699E-2</v>
      </c>
      <c r="H122">
        <f>INDEX(wastewater_mags!$B$2:$B$2628,MATCH(A122,wastewater_mags!$A$2:$A$2628,0))</f>
        <v>2100351003</v>
      </c>
      <c r="I122" t="str">
        <f>INDEX(wastewater_mags!$M$2:$M$2628,MATCH(A122,wastewater_mags!$A$2:$A$2628,0))</f>
        <v>MQ</v>
      </c>
      <c r="J122" t="str">
        <f>INDEX(wastewater_mags!$O$2:$O$2628,MATCH(A122,wastewater_mags!$A$2:$A$2628,0))</f>
        <v>d__Bacteria;p__Proteobacteria;c__Gammaproteobacteria;o__Betaproteobacteriales;f__Rhodocyclaceae;g__Accumulibacter;s__GCA_000585075.1</v>
      </c>
      <c r="K122" t="str">
        <f>INDEX(wastewater_mags!Q$2:Q$2628,MATCH($A122,wastewater_mags!$A$2:$A$2628,0))</f>
        <v>Nutrient removal</v>
      </c>
      <c r="L122" t="str">
        <f>INDEX(wastewater_mags!R$2:R$2628,MATCH($A122,wastewater_mags!$A$2:$A$2628,0))</f>
        <v>Wastewater treatment</v>
      </c>
      <c r="M122">
        <f>INDEX(wastewater_mags!S$2:S$2628,MATCH($A122,wastewater_mags!$A$2:$A$2628,0))</f>
        <v>-89.386499999999998</v>
      </c>
      <c r="N122">
        <f>INDEX(wastewater_mags!T$2:T$2628,MATCH($A122,wastewater_mags!$A$2:$A$2628,0))</f>
        <v>43.078400000000002</v>
      </c>
    </row>
    <row r="123" spans="1:14" x14ac:dyDescent="0.35">
      <c r="A123" t="s">
        <v>3141</v>
      </c>
      <c r="B123">
        <f>INDEX(genes_in_pathway!$D$3:$D$561,MATCH(A123,genes_in_pathway!$A$3:$A$561,0))</f>
        <v>1</v>
      </c>
      <c r="C123">
        <f>INDEX(genes_in_pathway!$B$3:$B$561,MATCH(A123,genes_in_pathway!$A$3:$A$561,0))</f>
        <v>0</v>
      </c>
      <c r="D123">
        <f>INDEX(genes_in_pathway!$C$3:$C$561,MATCH(A123,genes_in_pathway!$A$3:$A$561,0))</f>
        <v>1</v>
      </c>
      <c r="E123">
        <f>INDEX(metapoap_outputs!$G$2:$G$560,MATCH(results!A123,metapoap_outputs!$A$2:$A$560,0))</f>
        <v>2</v>
      </c>
      <c r="F123" s="3">
        <f>INDEX(metapoap_outputs!$J$2:$J$560,MATCH(results!A123,metapoap_outputs!$A$2:$A$560,0))</f>
        <v>6.9951034276006803E-4</v>
      </c>
      <c r="G123" s="3">
        <f>INDEX(metapoap_outputs!$K$2:$K$560,MATCH(results!A123,metapoap_outputs!$A$2:$A$560,0))</f>
        <v>0.39312602291325599</v>
      </c>
      <c r="H123">
        <f>INDEX(wastewater_mags!$B$2:$B$2628,MATCH(A123,wastewater_mags!$A$2:$A$2628,0))</f>
        <v>2100351003</v>
      </c>
      <c r="I123" t="str">
        <f>INDEX(wastewater_mags!$M$2:$M$2628,MATCH(A123,wastewater_mags!$A$2:$A$2628,0))</f>
        <v>MQ</v>
      </c>
      <c r="J123" t="str">
        <f>INDEX(wastewater_mags!$O$2:$O$2628,MATCH(A123,wastewater_mags!$A$2:$A$2628,0))</f>
        <v>d__Bacteria;p__Bacteroidota;c__Bacteroidia;o__Flavobacteriales;f__Weeksellaceae;g__Chryseobacterium_A;s__</v>
      </c>
      <c r="K123" t="str">
        <f>INDEX(wastewater_mags!Q$2:Q$2628,MATCH($A123,wastewater_mags!$A$2:$A$2628,0))</f>
        <v>Nutrient removal</v>
      </c>
      <c r="L123" t="str">
        <f>INDEX(wastewater_mags!R$2:R$2628,MATCH($A123,wastewater_mags!$A$2:$A$2628,0))</f>
        <v>Wastewater treatment</v>
      </c>
      <c r="M123">
        <f>INDEX(wastewater_mags!S$2:S$2628,MATCH($A123,wastewater_mags!$A$2:$A$2628,0))</f>
        <v>-89.386499999999998</v>
      </c>
      <c r="N123">
        <f>INDEX(wastewater_mags!T$2:T$2628,MATCH($A123,wastewater_mags!$A$2:$A$2628,0))</f>
        <v>43.078400000000002</v>
      </c>
    </row>
    <row r="124" spans="1:14" x14ac:dyDescent="0.35">
      <c r="A124" t="s">
        <v>3987</v>
      </c>
      <c r="B124">
        <f>INDEX(genes_in_pathway!$D$3:$D$561,MATCH(A124,genes_in_pathway!$A$3:$A$561,0))</f>
        <v>0</v>
      </c>
      <c r="C124">
        <f>INDEX(genes_in_pathway!$B$3:$B$561,MATCH(A124,genes_in_pathway!$A$3:$A$561,0))</f>
        <v>0</v>
      </c>
      <c r="D124">
        <f>INDEX(genes_in_pathway!$C$3:$C$561,MATCH(A124,genes_in_pathway!$A$3:$A$561,0))</f>
        <v>1</v>
      </c>
      <c r="E124">
        <f>INDEX(metapoap_outputs!$G$2:$G$560,MATCH(results!A124,metapoap_outputs!$A$2:$A$560,0))</f>
        <v>1</v>
      </c>
      <c r="F124" s="3">
        <f>INDEX(metapoap_outputs!$J$2:$J$560,MATCH(results!A124,metapoap_outputs!$A$2:$A$560,0))</f>
        <v>1.55542429612128E-2</v>
      </c>
      <c r="G124" s="3">
        <f>INDEX(metapoap_outputs!$K$2:$K$560,MATCH(results!A124,metapoap_outputs!$A$2:$A$560,0))</f>
        <v>2.95539399875032E-4</v>
      </c>
      <c r="H124">
        <f>INDEX(wastewater_mags!$B$2:$B$2628,MATCH(A124,wastewater_mags!$A$2:$A$2628,0))</f>
        <v>3300001567</v>
      </c>
      <c r="I124" t="str">
        <f>INDEX(wastewater_mags!$M$2:$M$2628,MATCH(A124,wastewater_mags!$A$2:$A$2628,0))</f>
        <v>MQ</v>
      </c>
      <c r="J124" t="str">
        <f>INDEX(wastewater_mags!$O$2:$O$2628,MATCH(A124,wastewater_mags!$A$2:$A$2628,0))</f>
        <v>d__Bacteria;p__Proteobacteria;c__Gammaproteobacteria;o__Enterobacterales;f__Enterobacteriaceae;g__Escherichia;s__Escherichia coli</v>
      </c>
      <c r="K124" t="str">
        <f>INDEX(wastewater_mags!Q$2:Q$2628,MATCH($A124,wastewater_mags!$A$2:$A$2628,0))</f>
        <v>Industrial wastewater</v>
      </c>
      <c r="L124" t="str">
        <f>INDEX(wastewater_mags!R$2:R$2628,MATCH($A124,wastewater_mags!$A$2:$A$2628,0))</f>
        <v>Hydrocarbon resource environments</v>
      </c>
      <c r="M124">
        <f>INDEX(wastewater_mags!S$2:S$2628,MATCH($A124,wastewater_mags!$A$2:$A$2628,0))</f>
        <v>-114</v>
      </c>
      <c r="N124">
        <f>INDEX(wastewater_mags!T$2:T$2628,MATCH($A124,wastewater_mags!$A$2:$A$2628,0))</f>
        <v>54</v>
      </c>
    </row>
    <row r="125" spans="1:14" x14ac:dyDescent="0.35">
      <c r="A125" t="s">
        <v>4011</v>
      </c>
      <c r="B125">
        <f>INDEX(genes_in_pathway!$D$3:$D$561,MATCH(A125,genes_in_pathway!$A$3:$A$561,0))</f>
        <v>1</v>
      </c>
      <c r="C125">
        <f>INDEX(genes_in_pathway!$B$3:$B$561,MATCH(A125,genes_in_pathway!$A$3:$A$561,0))</f>
        <v>0</v>
      </c>
      <c r="D125">
        <f>INDEX(genes_in_pathway!$C$3:$C$561,MATCH(A125,genes_in_pathway!$A$3:$A$561,0))</f>
        <v>0</v>
      </c>
      <c r="E125">
        <f>INDEX(metapoap_outputs!$G$2:$G$560,MATCH(results!A125,metapoap_outputs!$A$2:$A$560,0))</f>
        <v>1</v>
      </c>
      <c r="F125" s="3">
        <f>INDEX(metapoap_outputs!$J$2:$J$560,MATCH(results!A125,metapoap_outputs!$A$2:$A$560,0))</f>
        <v>2.1909233176838801E-2</v>
      </c>
      <c r="G125" s="3">
        <f>INDEX(metapoap_outputs!$K$2:$K$560,MATCH(results!A125,metapoap_outputs!$A$2:$A$560,0))</f>
        <v>2.2698482322116902E-2</v>
      </c>
      <c r="H125">
        <f>INDEX(wastewater_mags!$B$2:$B$2628,MATCH(A125,wastewater_mags!$A$2:$A$2628,0))</f>
        <v>3300001567</v>
      </c>
      <c r="I125" t="str">
        <f>INDEX(wastewater_mags!$M$2:$M$2628,MATCH(A125,wastewater_mags!$A$2:$A$2628,0))</f>
        <v>MQ</v>
      </c>
      <c r="J125" t="str">
        <f>INDEX(wastewater_mags!$O$2:$O$2628,MATCH(A125,wastewater_mags!$A$2:$A$2628,0))</f>
        <v>d__Bacteria;p__Firmicutes_A;c__Clostridia;o__Oscillospirales;f__Butyricicoccaceae;g__UBA6114;s__GCA_002423435.1</v>
      </c>
      <c r="K125" t="str">
        <f>INDEX(wastewater_mags!Q$2:Q$2628,MATCH($A125,wastewater_mags!$A$2:$A$2628,0))</f>
        <v>Industrial wastewater</v>
      </c>
      <c r="L125" t="str">
        <f>INDEX(wastewater_mags!R$2:R$2628,MATCH($A125,wastewater_mags!$A$2:$A$2628,0))</f>
        <v>Hydrocarbon resource environments</v>
      </c>
      <c r="M125">
        <f>INDEX(wastewater_mags!S$2:S$2628,MATCH($A125,wastewater_mags!$A$2:$A$2628,0))</f>
        <v>-114</v>
      </c>
      <c r="N125">
        <f>INDEX(wastewater_mags!T$2:T$2628,MATCH($A125,wastewater_mags!$A$2:$A$2628,0))</f>
        <v>54</v>
      </c>
    </row>
    <row r="126" spans="1:14" x14ac:dyDescent="0.35">
      <c r="A126" t="s">
        <v>4033</v>
      </c>
      <c r="B126">
        <f>INDEX(genes_in_pathway!$D$3:$D$561,MATCH(A126,genes_in_pathway!$A$3:$A$561,0))</f>
        <v>0</v>
      </c>
      <c r="C126">
        <f>INDEX(genes_in_pathway!$B$3:$B$561,MATCH(A126,genes_in_pathway!$A$3:$A$561,0))</f>
        <v>0</v>
      </c>
      <c r="D126">
        <f>INDEX(genes_in_pathway!$C$3:$C$561,MATCH(A126,genes_in_pathway!$A$3:$A$561,0))</f>
        <v>1</v>
      </c>
      <c r="E126">
        <f>INDEX(metapoap_outputs!$G$2:$G$560,MATCH(results!A126,metapoap_outputs!$A$2:$A$560,0))</f>
        <v>1</v>
      </c>
      <c r="F126" s="3">
        <f>INDEX(metapoap_outputs!$J$2:$J$560,MATCH(results!A126,metapoap_outputs!$A$2:$A$560,0))</f>
        <v>4.7770700636942604E-3</v>
      </c>
      <c r="G126" s="3">
        <f>INDEX(metapoap_outputs!$K$2:$K$560,MATCH(results!A126,metapoap_outputs!$A$2:$A$560,0))</f>
        <v>4.44438760175729E-3</v>
      </c>
      <c r="H126">
        <f>INDEX(wastewater_mags!$B$2:$B$2628,MATCH(A126,wastewater_mags!$A$2:$A$2628,0))</f>
        <v>3300001567</v>
      </c>
      <c r="I126" t="str">
        <f>INDEX(wastewater_mags!$M$2:$M$2628,MATCH(A126,wastewater_mags!$A$2:$A$2628,0))</f>
        <v>MQ</v>
      </c>
      <c r="J126" t="str">
        <f>INDEX(wastewater_mags!$O$2:$O$2628,MATCH(A126,wastewater_mags!$A$2:$A$2628,0))</f>
        <v>d__Bacteria;p__Bacteroidota;c__Bacteroidia;o__Bacteroidales;f__UBA932;g__Bact-08;s__GCA_002428635.1</v>
      </c>
      <c r="K126" t="str">
        <f>INDEX(wastewater_mags!Q$2:Q$2628,MATCH($A126,wastewater_mags!$A$2:$A$2628,0))</f>
        <v>Industrial wastewater</v>
      </c>
      <c r="L126" t="str">
        <f>INDEX(wastewater_mags!R$2:R$2628,MATCH($A126,wastewater_mags!$A$2:$A$2628,0))</f>
        <v>Hydrocarbon resource environments</v>
      </c>
      <c r="M126">
        <f>INDEX(wastewater_mags!S$2:S$2628,MATCH($A126,wastewater_mags!$A$2:$A$2628,0))</f>
        <v>-114</v>
      </c>
      <c r="N126">
        <f>INDEX(wastewater_mags!T$2:T$2628,MATCH($A126,wastewater_mags!$A$2:$A$2628,0))</f>
        <v>54</v>
      </c>
    </row>
    <row r="127" spans="1:14" x14ac:dyDescent="0.35">
      <c r="A127" t="s">
        <v>2450</v>
      </c>
      <c r="B127">
        <f>INDEX(genes_in_pathway!$D$3:$D$561,MATCH(A127,genes_in_pathway!$A$3:$A$561,0))</f>
        <v>0</v>
      </c>
      <c r="C127">
        <f>INDEX(genes_in_pathway!$B$3:$B$561,MATCH(A127,genes_in_pathway!$A$3:$A$561,0))</f>
        <v>1</v>
      </c>
      <c r="D127">
        <f>INDEX(genes_in_pathway!$C$3:$C$561,MATCH(A127,genes_in_pathway!$A$3:$A$561,0))</f>
        <v>0</v>
      </c>
      <c r="E127">
        <f>INDEX(metapoap_outputs!$G$2:$G$560,MATCH(results!A127,metapoap_outputs!$A$2:$A$560,0))</f>
        <v>1</v>
      </c>
      <c r="F127" s="3">
        <f>INDEX(metapoap_outputs!$J$2:$J$560,MATCH(results!A127,metapoap_outputs!$A$2:$A$560,0))</f>
        <v>1.6812506144921802E-2</v>
      </c>
      <c r="G127" s="3">
        <f>INDEX(metapoap_outputs!$K$2:$K$560,MATCH(results!A127,metapoap_outputs!$A$2:$A$560,0))</f>
        <v>0.116857685080097</v>
      </c>
      <c r="H127">
        <f>INDEX(wastewater_mags!$B$2:$B$2628,MATCH(A127,wastewater_mags!$A$2:$A$2628,0))</f>
        <v>3300001580</v>
      </c>
      <c r="I127" t="str">
        <f>INDEX(wastewater_mags!$M$2:$M$2628,MATCH(A127,wastewater_mags!$A$2:$A$2628,0))</f>
        <v>MQ</v>
      </c>
      <c r="J127" t="str">
        <f>INDEX(wastewater_mags!$O$2:$O$2628,MATCH(A127,wastewater_mags!$A$2:$A$2628,0))</f>
        <v>d__Bacteria;p__Acidobacteriota;c__Aminicenantia;o__Aminicenantales;f__OPB95;g__UBA10528;s__GCA_002441005.1</v>
      </c>
      <c r="K127" t="str">
        <f>INDEX(wastewater_mags!Q$2:Q$2628,MATCH($A127,wastewater_mags!$A$2:$A$2628,0))</f>
        <v>Industrial wastewater</v>
      </c>
      <c r="L127" t="str">
        <f>INDEX(wastewater_mags!R$2:R$2628,MATCH($A127,wastewater_mags!$A$2:$A$2628,0))</f>
        <v>Hydrocarbon resource environments</v>
      </c>
      <c r="M127">
        <f>INDEX(wastewater_mags!S$2:S$2628,MATCH($A127,wastewater_mags!$A$2:$A$2628,0))</f>
        <v>-111.55</v>
      </c>
      <c r="N127">
        <f>INDEX(wastewater_mags!T$2:T$2628,MATCH($A127,wastewater_mags!$A$2:$A$2628,0))</f>
        <v>57.05</v>
      </c>
    </row>
    <row r="128" spans="1:14" x14ac:dyDescent="0.35">
      <c r="A128" t="s">
        <v>2437</v>
      </c>
      <c r="B128">
        <f>INDEX(genes_in_pathway!$D$3:$D$561,MATCH(A128,genes_in_pathway!$A$3:$A$561,0))</f>
        <v>0</v>
      </c>
      <c r="C128">
        <f>INDEX(genes_in_pathway!$B$3:$B$561,MATCH(A128,genes_in_pathway!$A$3:$A$561,0))</f>
        <v>0</v>
      </c>
      <c r="D128">
        <f>INDEX(genes_in_pathway!$C$3:$C$561,MATCH(A128,genes_in_pathway!$A$3:$A$561,0))</f>
        <v>1</v>
      </c>
      <c r="E128">
        <f>INDEX(metapoap_outputs!$G$2:$G$560,MATCH(results!A128,metapoap_outputs!$A$2:$A$560,0))</f>
        <v>1</v>
      </c>
      <c r="F128" s="3">
        <f>INDEX(metapoap_outputs!$J$2:$J$560,MATCH(results!A128,metapoap_outputs!$A$2:$A$560,0))</f>
        <v>3.1897926634768701E-3</v>
      </c>
      <c r="G128" s="3">
        <f>INDEX(metapoap_outputs!$K$2:$K$560,MATCH(results!A128,metapoap_outputs!$A$2:$A$560,0))</f>
        <v>0.20898909232567101</v>
      </c>
      <c r="H128">
        <f>INDEX(wastewater_mags!$B$2:$B$2628,MATCH(A128,wastewater_mags!$A$2:$A$2628,0))</f>
        <v>3300001580</v>
      </c>
      <c r="I128" t="str">
        <f>INDEX(wastewater_mags!$M$2:$M$2628,MATCH(A128,wastewater_mags!$A$2:$A$2628,0))</f>
        <v>MQ</v>
      </c>
      <c r="J128" t="str">
        <f>INDEX(wastewater_mags!$O$2:$O$2628,MATCH(A128,wastewater_mags!$A$2:$A$2628,0))</f>
        <v>d__Archaea;p__Crenarchaeota;c__Thermoprotei;o__Desulfurococcales;f__Desulfurococcaceae;g__UBA285;s__GCA_002495025.1</v>
      </c>
      <c r="K128" t="str">
        <f>INDEX(wastewater_mags!Q$2:Q$2628,MATCH($A128,wastewater_mags!$A$2:$A$2628,0))</f>
        <v>Industrial wastewater</v>
      </c>
      <c r="L128" t="str">
        <f>INDEX(wastewater_mags!R$2:R$2628,MATCH($A128,wastewater_mags!$A$2:$A$2628,0))</f>
        <v>Hydrocarbon resource environments</v>
      </c>
      <c r="M128">
        <f>INDEX(wastewater_mags!S$2:S$2628,MATCH($A128,wastewater_mags!$A$2:$A$2628,0))</f>
        <v>-111.55</v>
      </c>
      <c r="N128">
        <f>INDEX(wastewater_mags!T$2:T$2628,MATCH($A128,wastewater_mags!$A$2:$A$2628,0))</f>
        <v>57.05</v>
      </c>
    </row>
    <row r="129" spans="1:14" x14ac:dyDescent="0.35">
      <c r="A129" t="s">
        <v>3940</v>
      </c>
      <c r="B129">
        <f>INDEX(genes_in_pathway!$D$3:$D$561,MATCH(A129,genes_in_pathway!$A$3:$A$561,0))</f>
        <v>0</v>
      </c>
      <c r="C129">
        <f>INDEX(genes_in_pathway!$B$3:$B$561,MATCH(A129,genes_in_pathway!$A$3:$A$561,0))</f>
        <v>0</v>
      </c>
      <c r="D129">
        <f>INDEX(genes_in_pathway!$C$3:$C$561,MATCH(A129,genes_in_pathway!$A$3:$A$561,0))</f>
        <v>1</v>
      </c>
      <c r="E129">
        <f>INDEX(metapoap_outputs!$G$2:$G$560,MATCH(results!A129,metapoap_outputs!$A$2:$A$560,0))</f>
        <v>1</v>
      </c>
      <c r="F129" s="3">
        <f>INDEX(metapoap_outputs!$J$2:$J$560,MATCH(results!A129,metapoap_outputs!$A$2:$A$560,0))</f>
        <v>4.6165585654330397E-2</v>
      </c>
      <c r="G129" s="3">
        <f>INDEX(metapoap_outputs!$K$2:$K$560,MATCH(results!A129,metapoap_outputs!$A$2:$A$560,0))</f>
        <v>1.7161107821268E-2</v>
      </c>
      <c r="H129">
        <f>INDEX(wastewater_mags!$B$2:$B$2628,MATCH(A129,wastewater_mags!$A$2:$A$2628,0))</f>
        <v>3300001594</v>
      </c>
      <c r="I129" t="str">
        <f>INDEX(wastewater_mags!$M$2:$M$2628,MATCH(A129,wastewater_mags!$A$2:$A$2628,0))</f>
        <v>MQ</v>
      </c>
      <c r="J129" t="str">
        <f>INDEX(wastewater_mags!$O$2:$O$2628,MATCH(A129,wastewater_mags!$A$2:$A$2628,0))</f>
        <v>d__Bacteria;p__Bacteroidota;c__Bacteroidia;o__Bacteroidales;f__Lentimicrobiaceae;g__Lentimicrobium;s__GCA_002441345.1</v>
      </c>
      <c r="K129" t="str">
        <f>INDEX(wastewater_mags!Q$2:Q$2628,MATCH($A129,wastewater_mags!$A$2:$A$2628,0))</f>
        <v>Industrial wastewater</v>
      </c>
      <c r="L129" t="str">
        <f>INDEX(wastewater_mags!R$2:R$2628,MATCH($A129,wastewater_mags!$A$2:$A$2628,0))</f>
        <v>Hydrocarbon resource environments</v>
      </c>
      <c r="M129">
        <f>INDEX(wastewater_mags!S$2:S$2628,MATCH($A129,wastewater_mags!$A$2:$A$2628,0))</f>
        <v>-110.667</v>
      </c>
      <c r="N129">
        <f>INDEX(wastewater_mags!T$2:T$2628,MATCH($A129,wastewater_mags!$A$2:$A$2628,0))</f>
        <v>50.033299999999997</v>
      </c>
    </row>
    <row r="130" spans="1:14" x14ac:dyDescent="0.35">
      <c r="A130" t="s">
        <v>3964</v>
      </c>
      <c r="B130">
        <f>INDEX(genes_in_pathway!$D$3:$D$561,MATCH(A130,genes_in_pathway!$A$3:$A$561,0))</f>
        <v>1</v>
      </c>
      <c r="C130">
        <f>INDEX(genes_in_pathway!$B$3:$B$561,MATCH(A130,genes_in_pathway!$A$3:$A$561,0))</f>
        <v>0</v>
      </c>
      <c r="D130">
        <f>INDEX(genes_in_pathway!$C$3:$C$561,MATCH(A130,genes_in_pathway!$A$3:$A$561,0))</f>
        <v>1</v>
      </c>
      <c r="E130">
        <f>INDEX(metapoap_outputs!$G$2:$G$560,MATCH(results!A130,metapoap_outputs!$A$2:$A$560,0))</f>
        <v>2</v>
      </c>
      <c r="F130" s="3">
        <f>INDEX(metapoap_outputs!$J$2:$J$560,MATCH(results!A130,metapoap_outputs!$A$2:$A$560,0))</f>
        <v>4.22373335887367E-2</v>
      </c>
      <c r="G130" s="3">
        <f>INDEX(metapoap_outputs!$K$2:$K$560,MATCH(results!A130,metapoap_outputs!$A$2:$A$560,0))</f>
        <v>0.146741678387248</v>
      </c>
      <c r="H130">
        <f>INDEX(wastewater_mags!$B$2:$B$2628,MATCH(A130,wastewater_mags!$A$2:$A$2628,0))</f>
        <v>3300001594</v>
      </c>
      <c r="I130" t="str">
        <f>INDEX(wastewater_mags!$M$2:$M$2628,MATCH(A130,wastewater_mags!$A$2:$A$2628,0))</f>
        <v>MQ</v>
      </c>
      <c r="J130" t="str">
        <f>INDEX(wastewater_mags!$O$2:$O$2628,MATCH(A130,wastewater_mags!$A$2:$A$2628,0))</f>
        <v>d__Bacteria;p__Bacteroidota;c__Bacteroidia;o__Flavobacteriales;f__Weeksellaceae;g__Chryseobacterium_D;s__GCA_002441475.1</v>
      </c>
      <c r="K130" t="str">
        <f>INDEX(wastewater_mags!Q$2:Q$2628,MATCH($A130,wastewater_mags!$A$2:$A$2628,0))</f>
        <v>Industrial wastewater</v>
      </c>
      <c r="L130" t="str">
        <f>INDEX(wastewater_mags!R$2:R$2628,MATCH($A130,wastewater_mags!$A$2:$A$2628,0))</f>
        <v>Hydrocarbon resource environments</v>
      </c>
      <c r="M130">
        <f>INDEX(wastewater_mags!S$2:S$2628,MATCH($A130,wastewater_mags!$A$2:$A$2628,0))</f>
        <v>-110.667</v>
      </c>
      <c r="N130">
        <f>INDEX(wastewater_mags!T$2:T$2628,MATCH($A130,wastewater_mags!$A$2:$A$2628,0))</f>
        <v>50.033299999999997</v>
      </c>
    </row>
    <row r="131" spans="1:14" x14ac:dyDescent="0.35">
      <c r="A131" t="s">
        <v>3984</v>
      </c>
      <c r="B131">
        <f>INDEX(genes_in_pathway!$D$3:$D$561,MATCH(A131,genes_in_pathway!$A$3:$A$561,0))</f>
        <v>1</v>
      </c>
      <c r="C131">
        <f>INDEX(genes_in_pathway!$B$3:$B$561,MATCH(A131,genes_in_pathway!$A$3:$A$561,0))</f>
        <v>0</v>
      </c>
      <c r="D131">
        <f>INDEX(genes_in_pathway!$C$3:$C$561,MATCH(A131,genes_in_pathway!$A$3:$A$561,0))</f>
        <v>0</v>
      </c>
      <c r="E131">
        <f>INDEX(metapoap_outputs!$G$2:$G$560,MATCH(results!A131,metapoap_outputs!$A$2:$A$560,0))</f>
        <v>1</v>
      </c>
      <c r="F131" s="3">
        <f>INDEX(metapoap_outputs!$J$2:$J$560,MATCH(results!A131,metapoap_outputs!$A$2:$A$560,0))</f>
        <v>0</v>
      </c>
      <c r="G131" s="3">
        <f>INDEX(metapoap_outputs!$K$2:$K$560,MATCH(results!A131,metapoap_outputs!$A$2:$A$560,0))</f>
        <v>0.186692314352289</v>
      </c>
      <c r="H131">
        <f>INDEX(wastewater_mags!$B$2:$B$2628,MATCH(A131,wastewater_mags!$A$2:$A$2628,0))</f>
        <v>3300001594</v>
      </c>
      <c r="I131" t="str">
        <f>INDEX(wastewater_mags!$M$2:$M$2628,MATCH(A131,wastewater_mags!$A$2:$A$2628,0))</f>
        <v>MQ</v>
      </c>
      <c r="J131" t="str">
        <f>INDEX(wastewater_mags!$O$2:$O$2628,MATCH(A131,wastewater_mags!$A$2:$A$2628,0))</f>
        <v>d__Bacteria;p__Patescibacteria;c__Paceibacteria;o__UBA9983;f__Kaiserbacteraceae;g__C7867-001;s__GCA_002441425.1</v>
      </c>
      <c r="K131" t="str">
        <f>INDEX(wastewater_mags!Q$2:Q$2628,MATCH($A131,wastewater_mags!$A$2:$A$2628,0))</f>
        <v>Industrial wastewater</v>
      </c>
      <c r="L131" t="str">
        <f>INDEX(wastewater_mags!R$2:R$2628,MATCH($A131,wastewater_mags!$A$2:$A$2628,0))</f>
        <v>Hydrocarbon resource environments</v>
      </c>
      <c r="M131">
        <f>INDEX(wastewater_mags!S$2:S$2628,MATCH($A131,wastewater_mags!$A$2:$A$2628,0))</f>
        <v>-110.667</v>
      </c>
      <c r="N131">
        <f>INDEX(wastewater_mags!T$2:T$2628,MATCH($A131,wastewater_mags!$A$2:$A$2628,0))</f>
        <v>50.033299999999997</v>
      </c>
    </row>
    <row r="132" spans="1:14" x14ac:dyDescent="0.35">
      <c r="A132" t="s">
        <v>3384</v>
      </c>
      <c r="B132">
        <f>INDEX(genes_in_pathway!$D$3:$D$561,MATCH(A132,genes_in_pathway!$A$3:$A$561,0))</f>
        <v>0</v>
      </c>
      <c r="C132">
        <f>INDEX(genes_in_pathway!$B$3:$B$561,MATCH(A132,genes_in_pathway!$A$3:$A$561,0))</f>
        <v>1</v>
      </c>
      <c r="D132">
        <f>INDEX(genes_in_pathway!$C$3:$C$561,MATCH(A132,genes_in_pathway!$A$3:$A$561,0))</f>
        <v>1</v>
      </c>
      <c r="E132">
        <f>INDEX(metapoap_outputs!$G$2:$G$560,MATCH(results!A132,metapoap_outputs!$A$2:$A$560,0))</f>
        <v>2</v>
      </c>
      <c r="F132" s="3">
        <f>INDEX(metapoap_outputs!$J$2:$J$560,MATCH(results!A132,metapoap_outputs!$A$2:$A$560,0))</f>
        <v>2.4495839510383098E-4</v>
      </c>
      <c r="G132" s="3">
        <f>INDEX(metapoap_outputs!$K$2:$K$560,MATCH(results!A132,metapoap_outputs!$A$2:$A$560,0))</f>
        <v>0.21114627285513299</v>
      </c>
      <c r="H132">
        <f>INDEX(wastewater_mags!$B$2:$B$2628,MATCH(A132,wastewater_mags!$A$2:$A$2628,0))</f>
        <v>3300003281</v>
      </c>
      <c r="I132" t="str">
        <f>INDEX(wastewater_mags!$M$2:$M$2628,MATCH(A132,wastewater_mags!$A$2:$A$2628,0))</f>
        <v>MQ</v>
      </c>
      <c r="J132" t="str">
        <f>INDEX(wastewater_mags!$O$2:$O$2628,MATCH(A132,wastewater_mags!$A$2:$A$2628,0))</f>
        <v>d__Bacteria;p__Bacteroidota;c__Bacteroidia;o__Chitinophagales;f__Chitinophagaceae;g__Ferruginibacter;s__GCA_002352045.1</v>
      </c>
      <c r="K132" t="str">
        <f>INDEX(wastewater_mags!Q$2:Q$2628,MATCH($A132,wastewater_mags!$A$2:$A$2628,0))</f>
        <v>Nutrient removal</v>
      </c>
      <c r="L132" t="str">
        <f>INDEX(wastewater_mags!R$2:R$2628,MATCH($A132,wastewater_mags!$A$2:$A$2628,0))</f>
        <v>Enhanced biological phosphorus removal bioreactor</v>
      </c>
      <c r="M132">
        <f>INDEX(wastewater_mags!S$2:S$2628,MATCH($A132,wastewater_mags!$A$2:$A$2628,0))</f>
        <v>153.191</v>
      </c>
      <c r="N132">
        <f>INDEX(wastewater_mags!T$2:T$2628,MATCH($A132,wastewater_mags!$A$2:$A$2628,0))</f>
        <v>-27.486000000000001</v>
      </c>
    </row>
    <row r="133" spans="1:14" x14ac:dyDescent="0.35">
      <c r="A133" t="s">
        <v>3381</v>
      </c>
      <c r="B133">
        <f>INDEX(genes_in_pathway!$D$3:$D$561,MATCH(A133,genes_in_pathway!$A$3:$A$561,0))</f>
        <v>2</v>
      </c>
      <c r="C133">
        <f>INDEX(genes_in_pathway!$B$3:$B$561,MATCH(A133,genes_in_pathway!$A$3:$A$561,0))</f>
        <v>0</v>
      </c>
      <c r="D133">
        <f>INDEX(genes_in_pathway!$C$3:$C$561,MATCH(A133,genes_in_pathway!$A$3:$A$561,0))</f>
        <v>1</v>
      </c>
      <c r="E133">
        <f>INDEX(metapoap_outputs!$G$2:$G$560,MATCH(results!A133,metapoap_outputs!$A$2:$A$560,0))</f>
        <v>2</v>
      </c>
      <c r="F133" s="3">
        <f>INDEX(metapoap_outputs!$J$2:$J$560,MATCH(results!A133,metapoap_outputs!$A$2:$A$560,0))</f>
        <v>2.5518276189406799E-6</v>
      </c>
      <c r="G133" s="3">
        <f>INDEX(metapoap_outputs!$K$2:$K$560,MATCH(results!A133,metapoap_outputs!$A$2:$A$560,0))</f>
        <v>3.613369467028E-3</v>
      </c>
      <c r="H133">
        <f>INDEX(wastewater_mags!$B$2:$B$2628,MATCH(A133,wastewater_mags!$A$2:$A$2628,0))</f>
        <v>3300003281</v>
      </c>
      <c r="I133" t="str">
        <f>INDEX(wastewater_mags!$M$2:$M$2628,MATCH(A133,wastewater_mags!$A$2:$A$2628,0))</f>
        <v>MQ</v>
      </c>
      <c r="J133" t="str">
        <f>INDEX(wastewater_mags!$O$2:$O$2628,MATCH(A133,wastewater_mags!$A$2:$A$2628,0))</f>
        <v>d__Bacteria;p__Bacteroidota;c__Bacteroidia;o__Flavobacteriales;f__Flavobacteriaceae;g__Flavobacterium;s__GCA_002352205.1</v>
      </c>
      <c r="K133" t="str">
        <f>INDEX(wastewater_mags!Q$2:Q$2628,MATCH($A133,wastewater_mags!$A$2:$A$2628,0))</f>
        <v>Nutrient removal</v>
      </c>
      <c r="L133" t="str">
        <f>INDEX(wastewater_mags!R$2:R$2628,MATCH($A133,wastewater_mags!$A$2:$A$2628,0))</f>
        <v>Enhanced biological phosphorus removal bioreactor</v>
      </c>
      <c r="M133">
        <f>INDEX(wastewater_mags!S$2:S$2628,MATCH($A133,wastewater_mags!$A$2:$A$2628,0))</f>
        <v>153.191</v>
      </c>
      <c r="N133">
        <f>INDEX(wastewater_mags!T$2:T$2628,MATCH($A133,wastewater_mags!$A$2:$A$2628,0))</f>
        <v>-27.486000000000001</v>
      </c>
    </row>
    <row r="134" spans="1:14" x14ac:dyDescent="0.35">
      <c r="A134" t="s">
        <v>3370</v>
      </c>
      <c r="B134">
        <f>INDEX(genes_in_pathway!$D$3:$D$561,MATCH(A134,genes_in_pathway!$A$3:$A$561,0))</f>
        <v>1</v>
      </c>
      <c r="C134">
        <f>INDEX(genes_in_pathway!$B$3:$B$561,MATCH(A134,genes_in_pathway!$A$3:$A$561,0))</f>
        <v>1</v>
      </c>
      <c r="D134">
        <f>INDEX(genes_in_pathway!$C$3:$C$561,MATCH(A134,genes_in_pathway!$A$3:$A$561,0))</f>
        <v>1</v>
      </c>
      <c r="E134">
        <f>INDEX(metapoap_outputs!$G$2:$G$560,MATCH(results!A134,metapoap_outputs!$A$2:$A$560,0))</f>
        <v>3</v>
      </c>
      <c r="F134" s="3">
        <f>INDEX(metapoap_outputs!$J$2:$J$560,MATCH(results!A134,metapoap_outputs!$A$2:$A$560,0))</f>
        <v>7.4441687344913099E-3</v>
      </c>
      <c r="G134" s="3" t="str">
        <f>INDEX(metapoap_outputs!$K$2:$K$560,MATCH(results!A134,metapoap_outputs!$A$2:$A$560,0))</f>
        <v>N/A</v>
      </c>
      <c r="H134">
        <f>INDEX(wastewater_mags!$B$2:$B$2628,MATCH(A134,wastewater_mags!$A$2:$A$2628,0))</f>
        <v>3300003282</v>
      </c>
      <c r="I134" t="str">
        <f>INDEX(wastewater_mags!$M$2:$M$2628,MATCH(A134,wastewater_mags!$A$2:$A$2628,0))</f>
        <v>MQ</v>
      </c>
      <c r="J134" t="str">
        <f>INDEX(wastewater_mags!$O$2:$O$2628,MATCH(A134,wastewater_mags!$A$2:$A$2628,0))</f>
        <v>d__Bacteria;p__Bacteroidota;c__Ignavibacteria;o__SJA-28;f__B-1AR;g__UBA9002;s__GCA_002455255.1</v>
      </c>
      <c r="K134" t="str">
        <f>INDEX(wastewater_mags!Q$2:Q$2628,MATCH($A134,wastewater_mags!$A$2:$A$2628,0))</f>
        <v>Nutrient removal</v>
      </c>
      <c r="L134" t="str">
        <f>INDEX(wastewater_mags!R$2:R$2628,MATCH($A134,wastewater_mags!$A$2:$A$2628,0))</f>
        <v>Enhanced biological phosphorus removal bioreactor</v>
      </c>
      <c r="M134">
        <f>INDEX(wastewater_mags!S$2:S$2628,MATCH($A134,wastewater_mags!$A$2:$A$2628,0))</f>
        <v>153.191</v>
      </c>
      <c r="N134">
        <f>INDEX(wastewater_mags!T$2:T$2628,MATCH($A134,wastewater_mags!$A$2:$A$2628,0))</f>
        <v>-27.486000000000001</v>
      </c>
    </row>
    <row r="135" spans="1:14" x14ac:dyDescent="0.35">
      <c r="A135" t="s">
        <v>3369</v>
      </c>
      <c r="B135">
        <f>INDEX(genes_in_pathway!$D$3:$D$561,MATCH(A135,genes_in_pathway!$A$3:$A$561,0))</f>
        <v>1</v>
      </c>
      <c r="C135">
        <f>INDEX(genes_in_pathway!$B$3:$B$561,MATCH(A135,genes_in_pathway!$A$3:$A$561,0))</f>
        <v>1</v>
      </c>
      <c r="D135">
        <f>INDEX(genes_in_pathway!$C$3:$C$561,MATCH(A135,genes_in_pathway!$A$3:$A$561,0))</f>
        <v>1</v>
      </c>
      <c r="E135">
        <f>INDEX(metapoap_outputs!$G$2:$G$560,MATCH(results!A135,metapoap_outputs!$A$2:$A$560,0))</f>
        <v>3</v>
      </c>
      <c r="F135" s="3">
        <f>INDEX(metapoap_outputs!$J$2:$J$560,MATCH(results!A135,metapoap_outputs!$A$2:$A$560,0))</f>
        <v>1.6264027368717599E-6</v>
      </c>
      <c r="G135" s="3" t="str">
        <f>INDEX(metapoap_outputs!$K$2:$K$560,MATCH(results!A135,metapoap_outputs!$A$2:$A$560,0))</f>
        <v>N/A</v>
      </c>
      <c r="H135">
        <f>INDEX(wastewater_mags!$B$2:$B$2628,MATCH(A135,wastewater_mags!$A$2:$A$2628,0))</f>
        <v>3300003282</v>
      </c>
      <c r="I135" t="str">
        <f>INDEX(wastewater_mags!$M$2:$M$2628,MATCH(A135,wastewater_mags!$A$2:$A$2628,0))</f>
        <v>MQ</v>
      </c>
      <c r="J135" t="str">
        <f>INDEX(wastewater_mags!$O$2:$O$2628,MATCH(A135,wastewater_mags!$A$2:$A$2628,0))</f>
        <v>d__Bacteria;p__Bacteroidota;c__Bacteroidia;o__AKYH767-A;f__OLB10;g__OLB10;s__GCA_002455375.1</v>
      </c>
      <c r="K135" t="str">
        <f>INDEX(wastewater_mags!Q$2:Q$2628,MATCH($A135,wastewater_mags!$A$2:$A$2628,0))</f>
        <v>Nutrient removal</v>
      </c>
      <c r="L135" t="str">
        <f>INDEX(wastewater_mags!R$2:R$2628,MATCH($A135,wastewater_mags!$A$2:$A$2628,0))</f>
        <v>Enhanced biological phosphorus removal bioreactor</v>
      </c>
      <c r="M135">
        <f>INDEX(wastewater_mags!S$2:S$2628,MATCH($A135,wastewater_mags!$A$2:$A$2628,0))</f>
        <v>153.191</v>
      </c>
      <c r="N135">
        <f>INDEX(wastewater_mags!T$2:T$2628,MATCH($A135,wastewater_mags!$A$2:$A$2628,0))</f>
        <v>-27.486000000000001</v>
      </c>
    </row>
    <row r="136" spans="1:14" x14ac:dyDescent="0.35">
      <c r="A136" t="s">
        <v>3233</v>
      </c>
      <c r="B136">
        <f>INDEX(genes_in_pathway!$D$3:$D$561,MATCH(A136,genes_in_pathway!$A$3:$A$561,0))</f>
        <v>1</v>
      </c>
      <c r="C136">
        <f>INDEX(genes_in_pathway!$B$3:$B$561,MATCH(A136,genes_in_pathway!$A$3:$A$561,0))</f>
        <v>0</v>
      </c>
      <c r="D136">
        <f>INDEX(genes_in_pathway!$C$3:$C$561,MATCH(A136,genes_in_pathway!$A$3:$A$561,0))</f>
        <v>0</v>
      </c>
      <c r="E136">
        <f>INDEX(metapoap_outputs!$G$2:$G$560,MATCH(results!A136,metapoap_outputs!$A$2:$A$560,0))</f>
        <v>1</v>
      </c>
      <c r="F136" s="3">
        <f>INDEX(metapoap_outputs!$J$2:$J$560,MATCH(results!A136,metapoap_outputs!$A$2:$A$560,0))</f>
        <v>0</v>
      </c>
      <c r="G136" s="3">
        <f>INDEX(metapoap_outputs!$K$2:$K$560,MATCH(results!A136,metapoap_outputs!$A$2:$A$560,0))</f>
        <v>0.116680657319798</v>
      </c>
      <c r="H136">
        <f>INDEX(wastewater_mags!$B$2:$B$2628,MATCH(A136,wastewater_mags!$A$2:$A$2628,0))</f>
        <v>3300005669</v>
      </c>
      <c r="I136" t="str">
        <f>INDEX(wastewater_mags!$M$2:$M$2628,MATCH(A136,wastewater_mags!$A$2:$A$2628,0))</f>
        <v>MQ</v>
      </c>
      <c r="J136" t="str">
        <f>INDEX(wastewater_mags!$O$2:$O$2628,MATCH(A136,wastewater_mags!$A$2:$A$2628,0))</f>
        <v>d__Bacteria;p__Patescibacteria;c__Microgenomatia;o__UBA1400;f__Pacebacteraceae;g__UBA924;s__GCA_002293725.1</v>
      </c>
      <c r="K136" t="str">
        <f>INDEX(wastewater_mags!Q$2:Q$2628,MATCH($A136,wastewater_mags!$A$2:$A$2628,0))</f>
        <v>Nutrient removal</v>
      </c>
      <c r="L136" t="str">
        <f>INDEX(wastewater_mags!R$2:R$2628,MATCH($A136,wastewater_mags!$A$2:$A$2628,0))</f>
        <v>lab-scale EBPR bioreactor</v>
      </c>
      <c r="M136">
        <f>INDEX(wastewater_mags!S$2:S$2628,MATCH($A136,wastewater_mags!$A$2:$A$2628,0))</f>
        <v>153.012</v>
      </c>
      <c r="N136">
        <f>INDEX(wastewater_mags!T$2:T$2628,MATCH($A136,wastewater_mags!$A$2:$A$2628,0))</f>
        <v>-27.5</v>
      </c>
    </row>
    <row r="137" spans="1:14" x14ac:dyDescent="0.35">
      <c r="A137" t="s">
        <v>3224</v>
      </c>
      <c r="B137">
        <f>INDEX(genes_in_pathway!$D$3:$D$561,MATCH(A137,genes_in_pathway!$A$3:$A$561,0))</f>
        <v>1</v>
      </c>
      <c r="C137">
        <f>INDEX(genes_in_pathway!$B$3:$B$561,MATCH(A137,genes_in_pathway!$A$3:$A$561,0))</f>
        <v>0</v>
      </c>
      <c r="D137">
        <f>INDEX(genes_in_pathway!$C$3:$C$561,MATCH(A137,genes_in_pathway!$A$3:$A$561,0))</f>
        <v>0</v>
      </c>
      <c r="E137">
        <f>INDEX(metapoap_outputs!$G$2:$G$560,MATCH(results!A137,metapoap_outputs!$A$2:$A$560,0))</f>
        <v>1</v>
      </c>
      <c r="F137" s="3">
        <f>INDEX(metapoap_outputs!$J$2:$J$560,MATCH(results!A137,metapoap_outputs!$A$2:$A$560,0))</f>
        <v>1.19553403813852E-2</v>
      </c>
      <c r="G137" s="3">
        <f>INDEX(metapoap_outputs!$K$2:$K$560,MATCH(results!A137,metapoap_outputs!$A$2:$A$560,0))</f>
        <v>9.4602212091526496E-3</v>
      </c>
      <c r="H137">
        <f>INDEX(wastewater_mags!$B$2:$B$2628,MATCH(A137,wastewater_mags!$A$2:$A$2628,0))</f>
        <v>3300005673</v>
      </c>
      <c r="I137" t="str">
        <f>INDEX(wastewater_mags!$M$2:$M$2628,MATCH(A137,wastewater_mags!$A$2:$A$2628,0))</f>
        <v>MQ</v>
      </c>
      <c r="J137" t="str">
        <f>INDEX(wastewater_mags!$O$2:$O$2628,MATCH(A137,wastewater_mags!$A$2:$A$2628,0))</f>
        <v>d__Bacteria;p__Proteobacteria;c__Gammaproteobacteria;o__Betaproteobacteriales;f__Rhodocyclaceae;g__Accumulibacter;s__GCA_000585015.1</v>
      </c>
      <c r="K137" t="str">
        <f>INDEX(wastewater_mags!Q$2:Q$2628,MATCH($A137,wastewater_mags!$A$2:$A$2628,0))</f>
        <v>Nutrient removal</v>
      </c>
      <c r="L137" t="str">
        <f>INDEX(wastewater_mags!R$2:R$2628,MATCH($A137,wastewater_mags!$A$2:$A$2628,0))</f>
        <v>lab-scale EBPR bioreactor</v>
      </c>
      <c r="M137">
        <f>INDEX(wastewater_mags!S$2:S$2628,MATCH($A137,wastewater_mags!$A$2:$A$2628,0))</f>
        <v>153.012</v>
      </c>
      <c r="N137">
        <f>INDEX(wastewater_mags!T$2:T$2628,MATCH($A137,wastewater_mags!$A$2:$A$2628,0))</f>
        <v>-27.5</v>
      </c>
    </row>
    <row r="138" spans="1:14" x14ac:dyDescent="0.35">
      <c r="A138" t="s">
        <v>3219</v>
      </c>
      <c r="B138">
        <f>INDEX(genes_in_pathway!$D$3:$D$561,MATCH(A138,genes_in_pathway!$A$3:$A$561,0))</f>
        <v>1</v>
      </c>
      <c r="C138">
        <f>INDEX(genes_in_pathway!$B$3:$B$561,MATCH(A138,genes_in_pathway!$A$3:$A$561,0))</f>
        <v>0</v>
      </c>
      <c r="D138">
        <f>INDEX(genes_in_pathway!$C$3:$C$561,MATCH(A138,genes_in_pathway!$A$3:$A$561,0))</f>
        <v>0</v>
      </c>
      <c r="E138">
        <f>INDEX(metapoap_outputs!$G$2:$G$560,MATCH(results!A138,metapoap_outputs!$A$2:$A$560,0))</f>
        <v>1</v>
      </c>
      <c r="F138" s="3">
        <f>INDEX(metapoap_outputs!$J$2:$J$560,MATCH(results!A138,metapoap_outputs!$A$2:$A$560,0))</f>
        <v>0</v>
      </c>
      <c r="G138" s="3">
        <f>INDEX(metapoap_outputs!$K$2:$K$560,MATCH(results!A138,metapoap_outputs!$A$2:$A$560,0))</f>
        <v>0.11671508805257499</v>
      </c>
      <c r="H138">
        <f>INDEX(wastewater_mags!$B$2:$B$2628,MATCH(A138,wastewater_mags!$A$2:$A$2628,0))</f>
        <v>3300005673</v>
      </c>
      <c r="I138" t="str">
        <f>INDEX(wastewater_mags!$M$2:$M$2628,MATCH(A138,wastewater_mags!$A$2:$A$2628,0))</f>
        <v>MQ</v>
      </c>
      <c r="J138" t="str">
        <f>INDEX(wastewater_mags!$O$2:$O$2628,MATCH(A138,wastewater_mags!$A$2:$A$2628,0))</f>
        <v>d__Bacteria;p__Patescibacteria;c__Microgenomatia;o__UBA1400;f__Pacebacteraceae;g__UBA924;s__GCA_002293725.1</v>
      </c>
      <c r="K138" t="str">
        <f>INDEX(wastewater_mags!Q$2:Q$2628,MATCH($A138,wastewater_mags!$A$2:$A$2628,0))</f>
        <v>Nutrient removal</v>
      </c>
      <c r="L138" t="str">
        <f>INDEX(wastewater_mags!R$2:R$2628,MATCH($A138,wastewater_mags!$A$2:$A$2628,0))</f>
        <v>lab-scale EBPR bioreactor</v>
      </c>
      <c r="M138">
        <f>INDEX(wastewater_mags!S$2:S$2628,MATCH($A138,wastewater_mags!$A$2:$A$2628,0))</f>
        <v>153.012</v>
      </c>
      <c r="N138">
        <f>INDEX(wastewater_mags!T$2:T$2628,MATCH($A138,wastewater_mags!$A$2:$A$2628,0))</f>
        <v>-27.5</v>
      </c>
    </row>
    <row r="139" spans="1:14" x14ac:dyDescent="0.35">
      <c r="A139" t="s">
        <v>3287</v>
      </c>
      <c r="B139">
        <f>INDEX(genes_in_pathway!$D$3:$D$561,MATCH(A139,genes_in_pathway!$A$3:$A$561,0))</f>
        <v>2</v>
      </c>
      <c r="C139">
        <f>INDEX(genes_in_pathway!$B$3:$B$561,MATCH(A139,genes_in_pathway!$A$3:$A$561,0))</f>
        <v>0</v>
      </c>
      <c r="D139">
        <f>INDEX(genes_in_pathway!$C$3:$C$561,MATCH(A139,genes_in_pathway!$A$3:$A$561,0))</f>
        <v>0</v>
      </c>
      <c r="E139">
        <f>INDEX(metapoap_outputs!$G$2:$G$560,MATCH(results!A139,metapoap_outputs!$A$2:$A$560,0))</f>
        <v>1</v>
      </c>
      <c r="F139" s="3">
        <f>INDEX(metapoap_outputs!$J$2:$J$560,MATCH(results!A139,metapoap_outputs!$A$2:$A$560,0))</f>
        <v>0</v>
      </c>
      <c r="G139" s="3">
        <f>INDEX(metapoap_outputs!$K$2:$K$560,MATCH(results!A139,metapoap_outputs!$A$2:$A$560,0))</f>
        <v>0.13342642652564701</v>
      </c>
      <c r="H139">
        <f>INDEX(wastewater_mags!$B$2:$B$2628,MATCH(A139,wastewater_mags!$A$2:$A$2628,0))</f>
        <v>3300005689</v>
      </c>
      <c r="I139" t="str">
        <f>INDEX(wastewater_mags!$M$2:$M$2628,MATCH(A139,wastewater_mags!$A$2:$A$2628,0))</f>
        <v>MQ</v>
      </c>
      <c r="J139" t="str">
        <f>INDEX(wastewater_mags!$O$2:$O$2628,MATCH(A139,wastewater_mags!$A$2:$A$2628,0))</f>
        <v>d__Bacteria;p__Patescibacteria;c__Microgenomatia;o__UBA1400;f__Pacebacteraceae;g__UBA924;s__GCA_002293725.1</v>
      </c>
      <c r="K139" t="str">
        <f>INDEX(wastewater_mags!Q$2:Q$2628,MATCH($A139,wastewater_mags!$A$2:$A$2628,0))</f>
        <v>Nutrient removal</v>
      </c>
      <c r="L139" t="str">
        <f>INDEX(wastewater_mags!R$2:R$2628,MATCH($A139,wastewater_mags!$A$2:$A$2628,0))</f>
        <v>lab-scale EBPR bioreactor</v>
      </c>
      <c r="M139">
        <f>INDEX(wastewater_mags!S$2:S$2628,MATCH($A139,wastewater_mags!$A$2:$A$2628,0))</f>
        <v>153.012</v>
      </c>
      <c r="N139">
        <f>INDEX(wastewater_mags!T$2:T$2628,MATCH($A139,wastewater_mags!$A$2:$A$2628,0))</f>
        <v>-27.5</v>
      </c>
    </row>
    <row r="140" spans="1:14" x14ac:dyDescent="0.35">
      <c r="A140" t="s">
        <v>678</v>
      </c>
      <c r="B140">
        <f>INDEX(genes_in_pathway!$D$3:$D$561,MATCH(A140,genes_in_pathway!$A$3:$A$561,0))</f>
        <v>1</v>
      </c>
      <c r="C140">
        <f>INDEX(genes_in_pathway!$B$3:$B$561,MATCH(A140,genes_in_pathway!$A$3:$A$561,0))</f>
        <v>0</v>
      </c>
      <c r="D140">
        <f>INDEX(genes_in_pathway!$C$3:$C$561,MATCH(A140,genes_in_pathway!$A$3:$A$561,0))</f>
        <v>0</v>
      </c>
      <c r="E140">
        <f>INDEX(metapoap_outputs!$G$2:$G$560,MATCH(results!A140,metapoap_outputs!$A$2:$A$560,0))</f>
        <v>1</v>
      </c>
      <c r="F140" s="3">
        <f>INDEX(metapoap_outputs!$J$2:$J$560,MATCH(results!A140,metapoap_outputs!$A$2:$A$560,0))</f>
        <v>2.18135576640907E-2</v>
      </c>
      <c r="G140" s="3">
        <f>INDEX(metapoap_outputs!$K$2:$K$560,MATCH(results!A140,metapoap_outputs!$A$2:$A$560,0))</f>
        <v>6.7822659568385901E-2</v>
      </c>
      <c r="H140">
        <f>INDEX(wastewater_mags!$B$2:$B$2628,MATCH(A140,wastewater_mags!$A$2:$A$2628,0))</f>
        <v>3300006056</v>
      </c>
      <c r="I140" t="str">
        <f>INDEX(wastewater_mags!$M$2:$M$2628,MATCH(A140,wastewater_mags!$A$2:$A$2628,0))</f>
        <v>MQ</v>
      </c>
      <c r="J140" t="str">
        <f>INDEX(wastewater_mags!$O$2:$O$2628,MATCH(A140,wastewater_mags!$A$2:$A$2628,0))</f>
        <v>d__Bacteria;p__Proteobacteria;c__Gammaproteobacteria;o__Xanthomonadales;f__Xanthomonadaceae;g__Arenimonas;s__</v>
      </c>
      <c r="K140" t="str">
        <f>INDEX(wastewater_mags!Q$2:Q$2628,MATCH($A140,wastewater_mags!$A$2:$A$2628,0))</f>
        <v>Nutrient removal</v>
      </c>
      <c r="L140" t="str">
        <f>INDEX(wastewater_mags!R$2:R$2628,MATCH($A140,wastewater_mags!$A$2:$A$2628,0))</f>
        <v>Wastewater effluent</v>
      </c>
      <c r="M140">
        <f>INDEX(wastewater_mags!S$2:S$2628,MATCH($A140,wastewater_mags!$A$2:$A$2628,0))</f>
        <v>-87.894999999999996</v>
      </c>
      <c r="N140">
        <f>INDEX(wastewater_mags!T$2:T$2628,MATCH($A140,wastewater_mags!$A$2:$A$2628,0))</f>
        <v>43.023000000000003</v>
      </c>
    </row>
    <row r="141" spans="1:14" x14ac:dyDescent="0.35">
      <c r="A141" t="s">
        <v>632</v>
      </c>
      <c r="B141">
        <f>INDEX(genes_in_pathway!$D$3:$D$561,MATCH(A141,genes_in_pathway!$A$3:$A$561,0))</f>
        <v>1</v>
      </c>
      <c r="C141">
        <f>INDEX(genes_in_pathway!$B$3:$B$561,MATCH(A141,genes_in_pathway!$A$3:$A$561,0))</f>
        <v>0</v>
      </c>
      <c r="D141">
        <f>INDEX(genes_in_pathway!$C$3:$C$561,MATCH(A141,genes_in_pathway!$A$3:$A$561,0))</f>
        <v>0</v>
      </c>
      <c r="E141">
        <f>INDEX(metapoap_outputs!$G$2:$G$560,MATCH(results!A141,metapoap_outputs!$A$2:$A$560,0))</f>
        <v>1</v>
      </c>
      <c r="F141" s="3">
        <f>INDEX(metapoap_outputs!$J$2:$J$560,MATCH(results!A141,metapoap_outputs!$A$2:$A$560,0))</f>
        <v>0</v>
      </c>
      <c r="G141" s="3">
        <f>INDEX(metapoap_outputs!$K$2:$K$560,MATCH(results!A141,metapoap_outputs!$A$2:$A$560,0))</f>
        <v>0.15108496422869899</v>
      </c>
      <c r="H141">
        <f>INDEX(wastewater_mags!$B$2:$B$2628,MATCH(A141,wastewater_mags!$A$2:$A$2628,0))</f>
        <v>3300006056</v>
      </c>
      <c r="I141" t="str">
        <f>INDEX(wastewater_mags!$M$2:$M$2628,MATCH(A141,wastewater_mags!$A$2:$A$2628,0))</f>
        <v>MQ</v>
      </c>
      <c r="J141" t="str">
        <f>INDEX(wastewater_mags!$O$2:$O$2628,MATCH(A141,wastewater_mags!$A$2:$A$2628,0))</f>
        <v>d__Bacteria;p__Patescibacteria;c__Paceibacteria;o__UBA9983;f__Nomurabacteraceae;g__;s__</v>
      </c>
      <c r="K141" t="str">
        <f>INDEX(wastewater_mags!Q$2:Q$2628,MATCH($A141,wastewater_mags!$A$2:$A$2628,0))</f>
        <v>Nutrient removal</v>
      </c>
      <c r="L141" t="str">
        <f>INDEX(wastewater_mags!R$2:R$2628,MATCH($A141,wastewater_mags!$A$2:$A$2628,0))</f>
        <v>Wastewater effluent</v>
      </c>
      <c r="M141">
        <f>INDEX(wastewater_mags!S$2:S$2628,MATCH($A141,wastewater_mags!$A$2:$A$2628,0))</f>
        <v>-87.894999999999996</v>
      </c>
      <c r="N141">
        <f>INDEX(wastewater_mags!T$2:T$2628,MATCH($A141,wastewater_mags!$A$2:$A$2628,0))</f>
        <v>43.023000000000003</v>
      </c>
    </row>
    <row r="142" spans="1:14" x14ac:dyDescent="0.35">
      <c r="A142" t="s">
        <v>689</v>
      </c>
      <c r="B142">
        <f>INDEX(genes_in_pathway!$D$3:$D$561,MATCH(A142,genes_in_pathway!$A$3:$A$561,0))</f>
        <v>0</v>
      </c>
      <c r="C142">
        <f>INDEX(genes_in_pathway!$B$3:$B$561,MATCH(A142,genes_in_pathway!$A$3:$A$561,0))</f>
        <v>0</v>
      </c>
      <c r="D142">
        <f>INDEX(genes_in_pathway!$C$3:$C$561,MATCH(A142,genes_in_pathway!$A$3:$A$561,0))</f>
        <v>1</v>
      </c>
      <c r="E142">
        <f>INDEX(metapoap_outputs!$G$2:$G$560,MATCH(results!A142,metapoap_outputs!$A$2:$A$560,0))</f>
        <v>1</v>
      </c>
      <c r="F142" s="3">
        <f>INDEX(metapoap_outputs!$J$2:$J$560,MATCH(results!A142,metapoap_outputs!$A$2:$A$560,0))</f>
        <v>1.16623838703301E-2</v>
      </c>
      <c r="G142" s="3">
        <f>INDEX(metapoap_outputs!$K$2:$K$560,MATCH(results!A142,metapoap_outputs!$A$2:$A$560,0))</f>
        <v>4.5177372941040399E-2</v>
      </c>
      <c r="H142">
        <f>INDEX(wastewater_mags!$B$2:$B$2628,MATCH(A142,wastewater_mags!$A$2:$A$2628,0))</f>
        <v>3300006056</v>
      </c>
      <c r="I142" t="str">
        <f>INDEX(wastewater_mags!$M$2:$M$2628,MATCH(A142,wastewater_mags!$A$2:$A$2628,0))</f>
        <v>MQ</v>
      </c>
      <c r="J142" t="str">
        <f>INDEX(wastewater_mags!$O$2:$O$2628,MATCH(A142,wastewater_mags!$A$2:$A$2628,0))</f>
        <v>d__Bacteria;p__Bacteroidota;c__Bacteroidia;o__Chitinophagales;f__Saprospiraceae;g__UBA10441;s__</v>
      </c>
      <c r="K142" t="str">
        <f>INDEX(wastewater_mags!Q$2:Q$2628,MATCH($A142,wastewater_mags!$A$2:$A$2628,0))</f>
        <v>Nutrient removal</v>
      </c>
      <c r="L142" t="str">
        <f>INDEX(wastewater_mags!R$2:R$2628,MATCH($A142,wastewater_mags!$A$2:$A$2628,0))</f>
        <v>Wastewater effluent</v>
      </c>
      <c r="M142">
        <f>INDEX(wastewater_mags!S$2:S$2628,MATCH($A142,wastewater_mags!$A$2:$A$2628,0))</f>
        <v>-87.894999999999996</v>
      </c>
      <c r="N142">
        <f>INDEX(wastewater_mags!T$2:T$2628,MATCH($A142,wastewater_mags!$A$2:$A$2628,0))</f>
        <v>43.023000000000003</v>
      </c>
    </row>
    <row r="143" spans="1:14" x14ac:dyDescent="0.35">
      <c r="A143" t="s">
        <v>640</v>
      </c>
      <c r="B143">
        <f>INDEX(genes_in_pathway!$D$3:$D$561,MATCH(A143,genes_in_pathway!$A$3:$A$561,0))</f>
        <v>1</v>
      </c>
      <c r="C143">
        <f>INDEX(genes_in_pathway!$B$3:$B$561,MATCH(A143,genes_in_pathway!$A$3:$A$561,0))</f>
        <v>2</v>
      </c>
      <c r="D143">
        <f>INDEX(genes_in_pathway!$C$3:$C$561,MATCH(A143,genes_in_pathway!$A$3:$A$561,0))</f>
        <v>1</v>
      </c>
      <c r="E143">
        <f>INDEX(metapoap_outputs!$G$2:$G$560,MATCH(results!A143,metapoap_outputs!$A$2:$A$560,0))</f>
        <v>3</v>
      </c>
      <c r="F143" s="3">
        <f>INDEX(metapoap_outputs!$J$2:$J$560,MATCH(results!A143,metapoap_outputs!$A$2:$A$560,0))</f>
        <v>1.25358822515329E-6</v>
      </c>
      <c r="G143" s="3" t="str">
        <f>INDEX(metapoap_outputs!$K$2:$K$560,MATCH(results!A143,metapoap_outputs!$A$2:$A$560,0))</f>
        <v>N/A</v>
      </c>
      <c r="H143">
        <f>INDEX(wastewater_mags!$B$2:$B$2628,MATCH(A143,wastewater_mags!$A$2:$A$2628,0))</f>
        <v>3300006056</v>
      </c>
      <c r="I143" t="str">
        <f>INDEX(wastewater_mags!$M$2:$M$2628,MATCH(A143,wastewater_mags!$A$2:$A$2628,0))</f>
        <v>MQ</v>
      </c>
      <c r="J143" t="str">
        <f>INDEX(wastewater_mags!$O$2:$O$2628,MATCH(A143,wastewater_mags!$A$2:$A$2628,0))</f>
        <v>d__Bacteria;p__Bacteroidota;c__Kapabacteria;o__Kapabacteriales;f__UBA4661;g__;s__</v>
      </c>
      <c r="K143" t="str">
        <f>INDEX(wastewater_mags!Q$2:Q$2628,MATCH($A143,wastewater_mags!$A$2:$A$2628,0))</f>
        <v>Nutrient removal</v>
      </c>
      <c r="L143" t="str">
        <f>INDEX(wastewater_mags!R$2:R$2628,MATCH($A143,wastewater_mags!$A$2:$A$2628,0))</f>
        <v>Wastewater effluent</v>
      </c>
      <c r="M143">
        <f>INDEX(wastewater_mags!S$2:S$2628,MATCH($A143,wastewater_mags!$A$2:$A$2628,0))</f>
        <v>-87.894999999999996</v>
      </c>
      <c r="N143">
        <f>INDEX(wastewater_mags!T$2:T$2628,MATCH($A143,wastewater_mags!$A$2:$A$2628,0))</f>
        <v>43.023000000000003</v>
      </c>
    </row>
    <row r="144" spans="1:14" x14ac:dyDescent="0.35">
      <c r="A144" t="s">
        <v>672</v>
      </c>
      <c r="B144">
        <f>INDEX(genes_in_pathway!$D$3:$D$561,MATCH(A144,genes_in_pathway!$A$3:$A$561,0))</f>
        <v>0</v>
      </c>
      <c r="C144">
        <f>INDEX(genes_in_pathway!$B$3:$B$561,MATCH(A144,genes_in_pathway!$A$3:$A$561,0))</f>
        <v>0</v>
      </c>
      <c r="D144">
        <f>INDEX(genes_in_pathway!$C$3:$C$561,MATCH(A144,genes_in_pathway!$A$3:$A$561,0))</f>
        <v>1</v>
      </c>
      <c r="E144">
        <f>INDEX(metapoap_outputs!$G$2:$G$560,MATCH(results!A144,metapoap_outputs!$A$2:$A$560,0))</f>
        <v>1</v>
      </c>
      <c r="F144" s="3">
        <f>INDEX(metapoap_outputs!$J$2:$J$560,MATCH(results!A144,metapoap_outputs!$A$2:$A$560,0))</f>
        <v>0</v>
      </c>
      <c r="G144" s="3">
        <f>INDEX(metapoap_outputs!$K$2:$K$560,MATCH(results!A144,metapoap_outputs!$A$2:$A$560,0))</f>
        <v>0.105338120419789</v>
      </c>
      <c r="H144">
        <f>INDEX(wastewater_mags!$B$2:$B$2628,MATCH(A144,wastewater_mags!$A$2:$A$2628,0))</f>
        <v>3300006056</v>
      </c>
      <c r="I144" t="str">
        <f>INDEX(wastewater_mags!$M$2:$M$2628,MATCH(A144,wastewater_mags!$A$2:$A$2628,0))</f>
        <v>MQ</v>
      </c>
      <c r="J144" t="str">
        <f>INDEX(wastewater_mags!$O$2:$O$2628,MATCH(A144,wastewater_mags!$A$2:$A$2628,0))</f>
        <v>d__Bacteria;p__Nitrospirota;c__Nitrospiria;o__Nitrospirales;f__Nitrospiraceae;g__Nitrospira_A;s__GCF_900170025.1</v>
      </c>
      <c r="K144" t="str">
        <f>INDEX(wastewater_mags!Q$2:Q$2628,MATCH($A144,wastewater_mags!$A$2:$A$2628,0))</f>
        <v>Nutrient removal</v>
      </c>
      <c r="L144" t="str">
        <f>INDEX(wastewater_mags!R$2:R$2628,MATCH($A144,wastewater_mags!$A$2:$A$2628,0))</f>
        <v>Wastewater effluent</v>
      </c>
      <c r="M144">
        <f>INDEX(wastewater_mags!S$2:S$2628,MATCH($A144,wastewater_mags!$A$2:$A$2628,0))</f>
        <v>-87.894999999999996</v>
      </c>
      <c r="N144">
        <f>INDEX(wastewater_mags!T$2:T$2628,MATCH($A144,wastewater_mags!$A$2:$A$2628,0))</f>
        <v>43.023000000000003</v>
      </c>
    </row>
    <row r="145" spans="1:14" x14ac:dyDescent="0.35">
      <c r="A145" t="s">
        <v>675</v>
      </c>
      <c r="B145">
        <f>INDEX(genes_in_pathway!$D$3:$D$561,MATCH(A145,genes_in_pathway!$A$3:$A$561,0))</f>
        <v>1</v>
      </c>
      <c r="C145">
        <f>INDEX(genes_in_pathway!$B$3:$B$561,MATCH(A145,genes_in_pathway!$A$3:$A$561,0))</f>
        <v>0</v>
      </c>
      <c r="D145">
        <f>INDEX(genes_in_pathway!$C$3:$C$561,MATCH(A145,genes_in_pathway!$A$3:$A$561,0))</f>
        <v>0</v>
      </c>
      <c r="E145">
        <f>INDEX(metapoap_outputs!$G$2:$G$560,MATCH(results!A145,metapoap_outputs!$A$2:$A$560,0))</f>
        <v>1</v>
      </c>
      <c r="F145" s="3">
        <f>INDEX(metapoap_outputs!$J$2:$J$560,MATCH(results!A145,metapoap_outputs!$A$2:$A$560,0))</f>
        <v>1.09781426169518E-2</v>
      </c>
      <c r="G145" s="3">
        <f>INDEX(metapoap_outputs!$K$2:$K$560,MATCH(results!A145,metapoap_outputs!$A$2:$A$560,0))</f>
        <v>4.0939638469641602E-3</v>
      </c>
      <c r="H145">
        <f>INDEX(wastewater_mags!$B$2:$B$2628,MATCH(A145,wastewater_mags!$A$2:$A$2628,0))</f>
        <v>3300006056</v>
      </c>
      <c r="I145" t="str">
        <f>INDEX(wastewater_mags!$M$2:$M$2628,MATCH(A145,wastewater_mags!$A$2:$A$2628,0))</f>
        <v>MQ</v>
      </c>
      <c r="J145" t="str">
        <f>INDEX(wastewater_mags!$O$2:$O$2628,MATCH(A145,wastewater_mags!$A$2:$A$2628,0))</f>
        <v>d__Bacteria;p__Proteobacteria;c__Gammaproteobacteria;o__Betaproteobacteriales;f__Rhodocyclaceae;g__Dechloromonas;s__</v>
      </c>
      <c r="K145" t="str">
        <f>INDEX(wastewater_mags!Q$2:Q$2628,MATCH($A145,wastewater_mags!$A$2:$A$2628,0))</f>
        <v>Nutrient removal</v>
      </c>
      <c r="L145" t="str">
        <f>INDEX(wastewater_mags!R$2:R$2628,MATCH($A145,wastewater_mags!$A$2:$A$2628,0))</f>
        <v>Wastewater effluent</v>
      </c>
      <c r="M145">
        <f>INDEX(wastewater_mags!S$2:S$2628,MATCH($A145,wastewater_mags!$A$2:$A$2628,0))</f>
        <v>-87.894999999999996</v>
      </c>
      <c r="N145">
        <f>INDEX(wastewater_mags!T$2:T$2628,MATCH($A145,wastewater_mags!$A$2:$A$2628,0))</f>
        <v>43.023000000000003</v>
      </c>
    </row>
    <row r="146" spans="1:14" x14ac:dyDescent="0.35">
      <c r="A146" t="s">
        <v>666</v>
      </c>
      <c r="B146">
        <f>INDEX(genes_in_pathway!$D$3:$D$561,MATCH(A146,genes_in_pathway!$A$3:$A$561,0))</f>
        <v>1</v>
      </c>
      <c r="C146">
        <f>INDEX(genes_in_pathway!$B$3:$B$561,MATCH(A146,genes_in_pathway!$A$3:$A$561,0))</f>
        <v>0</v>
      </c>
      <c r="D146">
        <f>INDEX(genes_in_pathway!$C$3:$C$561,MATCH(A146,genes_in_pathway!$A$3:$A$561,0))</f>
        <v>0</v>
      </c>
      <c r="E146">
        <f>INDEX(metapoap_outputs!$G$2:$G$560,MATCH(results!A146,metapoap_outputs!$A$2:$A$560,0))</f>
        <v>1</v>
      </c>
      <c r="F146" s="3">
        <f>INDEX(metapoap_outputs!$J$2:$J$560,MATCH(results!A146,metapoap_outputs!$A$2:$A$560,0))</f>
        <v>1.7488701120062799E-2</v>
      </c>
      <c r="G146" s="3">
        <f>INDEX(metapoap_outputs!$K$2:$K$560,MATCH(results!A146,metapoap_outputs!$A$2:$A$560,0))</f>
        <v>1.48472461166468E-2</v>
      </c>
      <c r="H146">
        <f>INDEX(wastewater_mags!$B$2:$B$2628,MATCH(A146,wastewater_mags!$A$2:$A$2628,0))</f>
        <v>3300006056</v>
      </c>
      <c r="I146" t="str">
        <f>INDEX(wastewater_mags!$M$2:$M$2628,MATCH(A146,wastewater_mags!$A$2:$A$2628,0))</f>
        <v>MQ</v>
      </c>
      <c r="J146" t="str">
        <f>INDEX(wastewater_mags!$O$2:$O$2628,MATCH(A146,wastewater_mags!$A$2:$A$2628,0))</f>
        <v>d__Bacteria;p__Proteobacteria;c__Gammaproteobacteria;o__Betaproteobacteriales;f__Burkholderiaceae;g__Rhodoferax;s__</v>
      </c>
      <c r="K146" t="str">
        <f>INDEX(wastewater_mags!Q$2:Q$2628,MATCH($A146,wastewater_mags!$A$2:$A$2628,0))</f>
        <v>Nutrient removal</v>
      </c>
      <c r="L146" t="str">
        <f>INDEX(wastewater_mags!R$2:R$2628,MATCH($A146,wastewater_mags!$A$2:$A$2628,0))</f>
        <v>Wastewater effluent</v>
      </c>
      <c r="M146">
        <f>INDEX(wastewater_mags!S$2:S$2628,MATCH($A146,wastewater_mags!$A$2:$A$2628,0))</f>
        <v>-87.894999999999996</v>
      </c>
      <c r="N146">
        <f>INDEX(wastewater_mags!T$2:T$2628,MATCH($A146,wastewater_mags!$A$2:$A$2628,0))</f>
        <v>43.023000000000003</v>
      </c>
    </row>
    <row r="147" spans="1:14" x14ac:dyDescent="0.35">
      <c r="A147" t="s">
        <v>635</v>
      </c>
      <c r="B147">
        <f>INDEX(genes_in_pathway!$D$3:$D$561,MATCH(A147,genes_in_pathway!$A$3:$A$561,0))</f>
        <v>0</v>
      </c>
      <c r="C147">
        <f>INDEX(genes_in_pathway!$B$3:$B$561,MATCH(A147,genes_in_pathway!$A$3:$A$561,0))</f>
        <v>0</v>
      </c>
      <c r="D147">
        <f>INDEX(genes_in_pathway!$C$3:$C$561,MATCH(A147,genes_in_pathway!$A$3:$A$561,0))</f>
        <v>1</v>
      </c>
      <c r="E147">
        <f>INDEX(metapoap_outputs!$G$2:$G$560,MATCH(results!A147,metapoap_outputs!$A$2:$A$560,0))</f>
        <v>1</v>
      </c>
      <c r="F147" s="3">
        <f>INDEX(metapoap_outputs!$J$2:$J$560,MATCH(results!A147,metapoap_outputs!$A$2:$A$560,0))</f>
        <v>2.5436117337491401E-2</v>
      </c>
      <c r="G147" s="3">
        <f>INDEX(metapoap_outputs!$K$2:$K$560,MATCH(results!A147,metapoap_outputs!$A$2:$A$560,0))</f>
        <v>5.1462664068261298E-2</v>
      </c>
      <c r="H147">
        <f>INDEX(wastewater_mags!$B$2:$B$2628,MATCH(A147,wastewater_mags!$A$2:$A$2628,0))</f>
        <v>3300006056</v>
      </c>
      <c r="I147" t="str">
        <f>INDEX(wastewater_mags!$M$2:$M$2628,MATCH(A147,wastewater_mags!$A$2:$A$2628,0))</f>
        <v>MQ</v>
      </c>
      <c r="J147" t="str">
        <f>INDEX(wastewater_mags!$O$2:$O$2628,MATCH(A147,wastewater_mags!$A$2:$A$2628,0))</f>
        <v>d__Bacteria;p__Proteobacteria;c__Alphaproteobacteria;o__Sphingomonadales;f__Sphingomonadaceae;g__;s__</v>
      </c>
      <c r="K147" t="str">
        <f>INDEX(wastewater_mags!Q$2:Q$2628,MATCH($A147,wastewater_mags!$A$2:$A$2628,0))</f>
        <v>Nutrient removal</v>
      </c>
      <c r="L147" t="str">
        <f>INDEX(wastewater_mags!R$2:R$2628,MATCH($A147,wastewater_mags!$A$2:$A$2628,0))</f>
        <v>Wastewater effluent</v>
      </c>
      <c r="M147">
        <f>INDEX(wastewater_mags!S$2:S$2628,MATCH($A147,wastewater_mags!$A$2:$A$2628,0))</f>
        <v>-87.894999999999996</v>
      </c>
      <c r="N147">
        <f>INDEX(wastewater_mags!T$2:T$2628,MATCH($A147,wastewater_mags!$A$2:$A$2628,0))</f>
        <v>43.023000000000003</v>
      </c>
    </row>
    <row r="148" spans="1:14" x14ac:dyDescent="0.35">
      <c r="A148" t="s">
        <v>655</v>
      </c>
      <c r="B148">
        <f>INDEX(genes_in_pathway!$D$3:$D$561,MATCH(A148,genes_in_pathway!$A$3:$A$561,0))</f>
        <v>1</v>
      </c>
      <c r="C148">
        <f>INDEX(genes_in_pathway!$B$3:$B$561,MATCH(A148,genes_in_pathway!$A$3:$A$561,0))</f>
        <v>1</v>
      </c>
      <c r="D148">
        <f>INDEX(genes_in_pathway!$C$3:$C$561,MATCH(A148,genes_in_pathway!$A$3:$A$561,0))</f>
        <v>1</v>
      </c>
      <c r="E148">
        <f>INDEX(metapoap_outputs!$G$2:$G$560,MATCH(results!A148,metapoap_outputs!$A$2:$A$560,0))</f>
        <v>3</v>
      </c>
      <c r="F148" s="3">
        <f>INDEX(metapoap_outputs!$J$2:$J$560,MATCH(results!A148,metapoap_outputs!$A$2:$A$560,0))</f>
        <v>4.8843334078344902E-4</v>
      </c>
      <c r="G148" s="3" t="str">
        <f>INDEX(metapoap_outputs!$K$2:$K$560,MATCH(results!A148,metapoap_outputs!$A$2:$A$560,0))</f>
        <v>N/A</v>
      </c>
      <c r="H148">
        <f>INDEX(wastewater_mags!$B$2:$B$2628,MATCH(A148,wastewater_mags!$A$2:$A$2628,0))</f>
        <v>3300006056</v>
      </c>
      <c r="I148" t="str">
        <f>INDEX(wastewater_mags!$M$2:$M$2628,MATCH(A148,wastewater_mags!$A$2:$A$2628,0))</f>
        <v>MQ</v>
      </c>
      <c r="J148" t="str">
        <f>INDEX(wastewater_mags!$O$2:$O$2628,MATCH(A148,wastewater_mags!$A$2:$A$2628,0))</f>
        <v>d__Bacteria;p__Bacteroidota;c__Bacteroidia;o__Flavobacteriales;f__PHOS-HE28;g__PHOS-HE28;s__</v>
      </c>
      <c r="K148" t="str">
        <f>INDEX(wastewater_mags!Q$2:Q$2628,MATCH($A148,wastewater_mags!$A$2:$A$2628,0))</f>
        <v>Nutrient removal</v>
      </c>
      <c r="L148" t="str">
        <f>INDEX(wastewater_mags!R$2:R$2628,MATCH($A148,wastewater_mags!$A$2:$A$2628,0))</f>
        <v>Wastewater effluent</v>
      </c>
      <c r="M148">
        <f>INDEX(wastewater_mags!S$2:S$2628,MATCH($A148,wastewater_mags!$A$2:$A$2628,0))</f>
        <v>-87.894999999999996</v>
      </c>
      <c r="N148">
        <f>INDEX(wastewater_mags!T$2:T$2628,MATCH($A148,wastewater_mags!$A$2:$A$2628,0))</f>
        <v>43.023000000000003</v>
      </c>
    </row>
    <row r="149" spans="1:14" x14ac:dyDescent="0.35">
      <c r="A149" t="s">
        <v>660</v>
      </c>
      <c r="B149">
        <f>INDEX(genes_in_pathway!$D$3:$D$561,MATCH(A149,genes_in_pathway!$A$3:$A$561,0))</f>
        <v>0</v>
      </c>
      <c r="C149">
        <f>INDEX(genes_in_pathway!$B$3:$B$561,MATCH(A149,genes_in_pathway!$A$3:$A$561,0))</f>
        <v>1</v>
      </c>
      <c r="D149">
        <f>INDEX(genes_in_pathway!$C$3:$C$561,MATCH(A149,genes_in_pathway!$A$3:$A$561,0))</f>
        <v>1</v>
      </c>
      <c r="E149">
        <f>INDEX(metapoap_outputs!$G$2:$G$560,MATCH(results!A149,metapoap_outputs!$A$2:$A$560,0))</f>
        <v>2</v>
      </c>
      <c r="F149" s="3">
        <f>INDEX(metapoap_outputs!$J$2:$J$560,MATCH(results!A149,metapoap_outputs!$A$2:$A$560,0))</f>
        <v>1.78399234868622E-3</v>
      </c>
      <c r="G149" s="3">
        <f>INDEX(metapoap_outputs!$K$2:$K$560,MATCH(results!A149,metapoap_outputs!$A$2:$A$560,0))</f>
        <v>0.27811244979919603</v>
      </c>
      <c r="H149">
        <f>INDEX(wastewater_mags!$B$2:$B$2628,MATCH(A149,wastewater_mags!$A$2:$A$2628,0))</f>
        <v>3300006056</v>
      </c>
      <c r="I149" t="str">
        <f>INDEX(wastewater_mags!$M$2:$M$2628,MATCH(A149,wastewater_mags!$A$2:$A$2628,0))</f>
        <v>MQ</v>
      </c>
      <c r="J149" t="str">
        <f>INDEX(wastewater_mags!$O$2:$O$2628,MATCH(A149,wastewater_mags!$A$2:$A$2628,0))</f>
        <v>d__Bacteria;p__Proteobacteria;c__Alphaproteobacteria;o__Micavibrionales;f__Micavibrionaceae;g__;s__</v>
      </c>
      <c r="K149" t="str">
        <f>INDEX(wastewater_mags!Q$2:Q$2628,MATCH($A149,wastewater_mags!$A$2:$A$2628,0))</f>
        <v>Nutrient removal</v>
      </c>
      <c r="L149" t="str">
        <f>INDEX(wastewater_mags!R$2:R$2628,MATCH($A149,wastewater_mags!$A$2:$A$2628,0))</f>
        <v>Wastewater effluent</v>
      </c>
      <c r="M149">
        <f>INDEX(wastewater_mags!S$2:S$2628,MATCH($A149,wastewater_mags!$A$2:$A$2628,0))</f>
        <v>-87.894999999999996</v>
      </c>
      <c r="N149">
        <f>INDEX(wastewater_mags!T$2:T$2628,MATCH($A149,wastewater_mags!$A$2:$A$2628,0))</f>
        <v>43.023000000000003</v>
      </c>
    </row>
    <row r="150" spans="1:14" x14ac:dyDescent="0.35">
      <c r="A150" t="s">
        <v>657</v>
      </c>
      <c r="B150">
        <f>INDEX(genes_in_pathway!$D$3:$D$561,MATCH(A150,genes_in_pathway!$A$3:$A$561,0))</f>
        <v>0</v>
      </c>
      <c r="C150">
        <f>INDEX(genes_in_pathway!$B$3:$B$561,MATCH(A150,genes_in_pathway!$A$3:$A$561,0))</f>
        <v>0</v>
      </c>
      <c r="D150">
        <f>INDEX(genes_in_pathway!$C$3:$C$561,MATCH(A150,genes_in_pathway!$A$3:$A$561,0))</f>
        <v>1</v>
      </c>
      <c r="E150">
        <f>INDEX(metapoap_outputs!$G$2:$G$560,MATCH(results!A150,metapoap_outputs!$A$2:$A$560,0))</f>
        <v>1</v>
      </c>
      <c r="F150" s="3">
        <f>INDEX(metapoap_outputs!$J$2:$J$560,MATCH(results!A150,metapoap_outputs!$A$2:$A$560,0))</f>
        <v>1.45841545132045E-2</v>
      </c>
      <c r="G150" s="3">
        <f>INDEX(metapoap_outputs!$K$2:$K$560,MATCH(results!A150,metapoap_outputs!$A$2:$A$560,0))</f>
        <v>0.128761488416921</v>
      </c>
      <c r="H150">
        <f>INDEX(wastewater_mags!$B$2:$B$2628,MATCH(A150,wastewater_mags!$A$2:$A$2628,0))</f>
        <v>3300006056</v>
      </c>
      <c r="I150" t="str">
        <f>INDEX(wastewater_mags!$M$2:$M$2628,MATCH(A150,wastewater_mags!$A$2:$A$2628,0))</f>
        <v>MQ</v>
      </c>
      <c r="J150" t="str">
        <f>INDEX(wastewater_mags!$O$2:$O$2628,MATCH(A150,wastewater_mags!$A$2:$A$2628,0))</f>
        <v>d__Bacteria;p__Bacteroidota;c__Bacteroidia;o__Chitinophagales;f__Chitinophagaceae;g__Sediminibacterium;s__</v>
      </c>
      <c r="K150" t="str">
        <f>INDEX(wastewater_mags!Q$2:Q$2628,MATCH($A150,wastewater_mags!$A$2:$A$2628,0))</f>
        <v>Nutrient removal</v>
      </c>
      <c r="L150" t="str">
        <f>INDEX(wastewater_mags!R$2:R$2628,MATCH($A150,wastewater_mags!$A$2:$A$2628,0))</f>
        <v>Wastewater effluent</v>
      </c>
      <c r="M150">
        <f>INDEX(wastewater_mags!S$2:S$2628,MATCH($A150,wastewater_mags!$A$2:$A$2628,0))</f>
        <v>-87.894999999999996</v>
      </c>
      <c r="N150">
        <f>INDEX(wastewater_mags!T$2:T$2628,MATCH($A150,wastewater_mags!$A$2:$A$2628,0))</f>
        <v>43.023000000000003</v>
      </c>
    </row>
    <row r="151" spans="1:14" x14ac:dyDescent="0.35">
      <c r="A151" t="s">
        <v>2633</v>
      </c>
      <c r="B151">
        <f>INDEX(genes_in_pathway!$D$3:$D$561,MATCH(A151,genes_in_pathway!$A$3:$A$561,0))</f>
        <v>0</v>
      </c>
      <c r="C151">
        <f>INDEX(genes_in_pathway!$B$3:$B$561,MATCH(A151,genes_in_pathway!$A$3:$A$561,0))</f>
        <v>1</v>
      </c>
      <c r="D151">
        <f>INDEX(genes_in_pathway!$C$3:$C$561,MATCH(A151,genes_in_pathway!$A$3:$A$561,0))</f>
        <v>0</v>
      </c>
      <c r="E151">
        <f>INDEX(metapoap_outputs!$G$2:$G$560,MATCH(results!A151,metapoap_outputs!$A$2:$A$560,0))</f>
        <v>1</v>
      </c>
      <c r="F151" s="3">
        <f>INDEX(metapoap_outputs!$J$2:$J$560,MATCH(results!A151,metapoap_outputs!$A$2:$A$560,0))</f>
        <v>2.65745157208215E-2</v>
      </c>
      <c r="G151" s="3">
        <f>INDEX(metapoap_outputs!$K$2:$K$560,MATCH(results!A151,metapoap_outputs!$A$2:$A$560,0))</f>
        <v>2.2297629312342899E-3</v>
      </c>
      <c r="H151">
        <f>INDEX(wastewater_mags!$B$2:$B$2628,MATCH(A151,wastewater_mags!$A$2:$A$2628,0))</f>
        <v>3300009540</v>
      </c>
      <c r="I151" t="str">
        <f>INDEX(wastewater_mags!$M$2:$M$2628,MATCH(A151,wastewater_mags!$A$2:$A$2628,0))</f>
        <v>MQ</v>
      </c>
      <c r="J151" t="str">
        <f>INDEX(wastewater_mags!$O$2:$O$2628,MATCH(A151,wastewater_mags!$A$2:$A$2628,0))</f>
        <v>d__Bacteria;p__Chloroflexota;c__Anaerolineae;o__Caldilineales;f__Caldilineaceae;g__Caldilinea;s__</v>
      </c>
      <c r="K151" t="str">
        <f>INDEX(wastewater_mags!Q$2:Q$2628,MATCH($A151,wastewater_mags!$A$2:$A$2628,0))</f>
        <v>Activated Sludge</v>
      </c>
      <c r="L151" t="str">
        <f>INDEX(wastewater_mags!R$2:R$2628,MATCH($A151,wastewater_mags!$A$2:$A$2628,0))</f>
        <v>Activated Sludge</v>
      </c>
      <c r="M151">
        <f>INDEX(wastewater_mags!S$2:S$2628,MATCH($A151,wastewater_mags!$A$2:$A$2628,0))</f>
        <v>16.2</v>
      </c>
      <c r="N151">
        <f>INDEX(wastewater_mags!T$2:T$2628,MATCH($A151,wastewater_mags!$A$2:$A$2628,0))</f>
        <v>48.3</v>
      </c>
    </row>
    <row r="152" spans="1:14" x14ac:dyDescent="0.35">
      <c r="A152" t="s">
        <v>2632</v>
      </c>
      <c r="B152">
        <f>INDEX(genes_in_pathway!$D$3:$D$561,MATCH(A152,genes_in_pathway!$A$3:$A$561,0))</f>
        <v>0</v>
      </c>
      <c r="C152">
        <f>INDEX(genes_in_pathway!$B$3:$B$561,MATCH(A152,genes_in_pathway!$A$3:$A$561,0))</f>
        <v>0</v>
      </c>
      <c r="D152">
        <f>INDEX(genes_in_pathway!$C$3:$C$561,MATCH(A152,genes_in_pathway!$A$3:$A$561,0))</f>
        <v>1</v>
      </c>
      <c r="E152">
        <f>INDEX(metapoap_outputs!$G$2:$G$560,MATCH(results!A152,metapoap_outputs!$A$2:$A$560,0))</f>
        <v>1</v>
      </c>
      <c r="F152" s="3">
        <f>INDEX(metapoap_outputs!$J$2:$J$560,MATCH(results!A152,metapoap_outputs!$A$2:$A$560,0))</f>
        <v>9.8029507872066501E-3</v>
      </c>
      <c r="G152" s="3" t="str">
        <f>INDEX(metapoap_outputs!$K$2:$K$560,MATCH(results!A152,metapoap_outputs!$A$2:$A$560,0))</f>
        <v>N/A</v>
      </c>
      <c r="H152">
        <f>INDEX(wastewater_mags!$B$2:$B$2628,MATCH(A152,wastewater_mags!$A$2:$A$2628,0))</f>
        <v>3300009540</v>
      </c>
      <c r="I152" t="str">
        <f>INDEX(wastewater_mags!$M$2:$M$2628,MATCH(A152,wastewater_mags!$A$2:$A$2628,0))</f>
        <v>MQ</v>
      </c>
      <c r="J152" t="str">
        <f>INDEX(wastewater_mags!$O$2:$O$2628,MATCH(A152,wastewater_mags!$A$2:$A$2628,0))</f>
        <v>d__Bacteria;p__Bacteroidota;c__Bacteroidia;o__Chitinophagales;f__Chitinophagaceae;g__Niabella;s__</v>
      </c>
      <c r="K152" t="str">
        <f>INDEX(wastewater_mags!Q$2:Q$2628,MATCH($A152,wastewater_mags!$A$2:$A$2628,0))</f>
        <v>Activated Sludge</v>
      </c>
      <c r="L152" t="str">
        <f>INDEX(wastewater_mags!R$2:R$2628,MATCH($A152,wastewater_mags!$A$2:$A$2628,0))</f>
        <v>Activated Sludge</v>
      </c>
      <c r="M152">
        <f>INDEX(wastewater_mags!S$2:S$2628,MATCH($A152,wastewater_mags!$A$2:$A$2628,0))</f>
        <v>16.2</v>
      </c>
      <c r="N152">
        <f>INDEX(wastewater_mags!T$2:T$2628,MATCH($A152,wastewater_mags!$A$2:$A$2628,0))</f>
        <v>48.3</v>
      </c>
    </row>
    <row r="153" spans="1:14" x14ac:dyDescent="0.35">
      <c r="A153" t="s">
        <v>2647</v>
      </c>
      <c r="B153">
        <f>INDEX(genes_in_pathway!$D$3:$D$561,MATCH(A153,genes_in_pathway!$A$3:$A$561,0))</f>
        <v>1</v>
      </c>
      <c r="C153">
        <f>INDEX(genes_in_pathway!$B$3:$B$561,MATCH(A153,genes_in_pathway!$A$3:$A$561,0))</f>
        <v>1</v>
      </c>
      <c r="D153">
        <f>INDEX(genes_in_pathway!$C$3:$C$561,MATCH(A153,genes_in_pathway!$A$3:$A$561,0))</f>
        <v>1</v>
      </c>
      <c r="E153">
        <f>INDEX(metapoap_outputs!$G$2:$G$560,MATCH(results!A153,metapoap_outputs!$A$2:$A$560,0))</f>
        <v>3</v>
      </c>
      <c r="F153" s="3">
        <f>INDEX(metapoap_outputs!$J$2:$J$560,MATCH(results!A153,metapoap_outputs!$A$2:$A$560,0))</f>
        <v>3.6530056001292402E-7</v>
      </c>
      <c r="G153" s="3" t="str">
        <f>INDEX(metapoap_outputs!$K$2:$K$560,MATCH(results!A153,metapoap_outputs!$A$2:$A$560,0))</f>
        <v>N/A</v>
      </c>
      <c r="H153">
        <f>INDEX(wastewater_mags!$B$2:$B$2628,MATCH(A153,wastewater_mags!$A$2:$A$2628,0))</f>
        <v>3300009540</v>
      </c>
      <c r="I153" t="str">
        <f>INDEX(wastewater_mags!$M$2:$M$2628,MATCH(A153,wastewater_mags!$A$2:$A$2628,0))</f>
        <v>MQ</v>
      </c>
      <c r="J153" t="str">
        <f>INDEX(wastewater_mags!$O$2:$O$2628,MATCH(A153,wastewater_mags!$A$2:$A$2628,0))</f>
        <v>d__Bacteria;p__Bacteroidota;c__Bacteroidia;o__Flavobacteriales;f__PHOS-HE28;g__PHOS-HE28;s__</v>
      </c>
      <c r="K153" t="str">
        <f>INDEX(wastewater_mags!Q$2:Q$2628,MATCH($A153,wastewater_mags!$A$2:$A$2628,0))</f>
        <v>Activated Sludge</v>
      </c>
      <c r="L153" t="str">
        <f>INDEX(wastewater_mags!R$2:R$2628,MATCH($A153,wastewater_mags!$A$2:$A$2628,0))</f>
        <v>Activated Sludge</v>
      </c>
      <c r="M153">
        <f>INDEX(wastewater_mags!S$2:S$2628,MATCH($A153,wastewater_mags!$A$2:$A$2628,0))</f>
        <v>16.2</v>
      </c>
      <c r="N153">
        <f>INDEX(wastewater_mags!T$2:T$2628,MATCH($A153,wastewater_mags!$A$2:$A$2628,0))</f>
        <v>48.3</v>
      </c>
    </row>
    <row r="154" spans="1:14" x14ac:dyDescent="0.35">
      <c r="A154" t="s">
        <v>2654</v>
      </c>
      <c r="B154">
        <f>INDEX(genes_in_pathway!$D$3:$D$561,MATCH(A154,genes_in_pathway!$A$3:$A$561,0))</f>
        <v>1</v>
      </c>
      <c r="C154">
        <f>INDEX(genes_in_pathway!$B$3:$B$561,MATCH(A154,genes_in_pathway!$A$3:$A$561,0))</f>
        <v>1</v>
      </c>
      <c r="D154">
        <f>INDEX(genes_in_pathway!$C$3:$C$561,MATCH(A154,genes_in_pathway!$A$3:$A$561,0))</f>
        <v>1</v>
      </c>
      <c r="E154">
        <f>INDEX(metapoap_outputs!$G$2:$G$560,MATCH(results!A154,metapoap_outputs!$A$2:$A$560,0))</f>
        <v>3</v>
      </c>
      <c r="F154" s="3">
        <f>INDEX(metapoap_outputs!$J$2:$J$560,MATCH(results!A154,metapoap_outputs!$A$2:$A$560,0))</f>
        <v>6.4559893943474098E-5</v>
      </c>
      <c r="G154" s="3" t="str">
        <f>INDEX(metapoap_outputs!$K$2:$K$560,MATCH(results!A154,metapoap_outputs!$A$2:$A$560,0))</f>
        <v>N/A</v>
      </c>
      <c r="H154">
        <f>INDEX(wastewater_mags!$B$2:$B$2628,MATCH(A154,wastewater_mags!$A$2:$A$2628,0))</f>
        <v>3300009540</v>
      </c>
      <c r="I154" t="str">
        <f>INDEX(wastewater_mags!$M$2:$M$2628,MATCH(A154,wastewater_mags!$A$2:$A$2628,0))</f>
        <v>MQ</v>
      </c>
      <c r="J154" t="str">
        <f>INDEX(wastewater_mags!$O$2:$O$2628,MATCH(A154,wastewater_mags!$A$2:$A$2628,0))</f>
        <v>d__Bacteria;p__Bacteroidota;c__Bacteroidia;o__Flavobacteriales;f__PHOS-HE28;g__PHOS-HE28;s__PHOS-HE28 sp1</v>
      </c>
      <c r="K154" t="str">
        <f>INDEX(wastewater_mags!Q$2:Q$2628,MATCH($A154,wastewater_mags!$A$2:$A$2628,0))</f>
        <v>Activated Sludge</v>
      </c>
      <c r="L154" t="str">
        <f>INDEX(wastewater_mags!R$2:R$2628,MATCH($A154,wastewater_mags!$A$2:$A$2628,0))</f>
        <v>Activated Sludge</v>
      </c>
      <c r="M154">
        <f>INDEX(wastewater_mags!S$2:S$2628,MATCH($A154,wastewater_mags!$A$2:$A$2628,0))</f>
        <v>16.2</v>
      </c>
      <c r="N154">
        <f>INDEX(wastewater_mags!T$2:T$2628,MATCH($A154,wastewater_mags!$A$2:$A$2628,0))</f>
        <v>48.3</v>
      </c>
    </row>
    <row r="155" spans="1:14" x14ac:dyDescent="0.35">
      <c r="A155" t="s">
        <v>2635</v>
      </c>
      <c r="B155">
        <f>INDEX(genes_in_pathway!$D$3:$D$561,MATCH(A155,genes_in_pathway!$A$3:$A$561,0))</f>
        <v>1</v>
      </c>
      <c r="C155">
        <f>INDEX(genes_in_pathway!$B$3:$B$561,MATCH(A155,genes_in_pathway!$A$3:$A$561,0))</f>
        <v>1</v>
      </c>
      <c r="D155">
        <f>INDEX(genes_in_pathway!$C$3:$C$561,MATCH(A155,genes_in_pathway!$A$3:$A$561,0))</f>
        <v>1</v>
      </c>
      <c r="E155">
        <f>INDEX(metapoap_outputs!$G$2:$G$560,MATCH(results!A155,metapoap_outputs!$A$2:$A$560,0))</f>
        <v>3</v>
      </c>
      <c r="F155" s="3">
        <f>INDEX(metapoap_outputs!$J$2:$J$560,MATCH(results!A155,metapoap_outputs!$A$2:$A$560,0))</f>
        <v>1.09014642006897E-7</v>
      </c>
      <c r="G155" s="3" t="str">
        <f>INDEX(metapoap_outputs!$K$2:$K$560,MATCH(results!A155,metapoap_outputs!$A$2:$A$560,0))</f>
        <v>N/A</v>
      </c>
      <c r="H155">
        <f>INDEX(wastewater_mags!$B$2:$B$2628,MATCH(A155,wastewater_mags!$A$2:$A$2628,0))</f>
        <v>3300009540</v>
      </c>
      <c r="I155" t="str">
        <f>INDEX(wastewater_mags!$M$2:$M$2628,MATCH(A155,wastewater_mags!$A$2:$A$2628,0))</f>
        <v>MQ</v>
      </c>
      <c r="J155" t="str">
        <f>INDEX(wastewater_mags!$O$2:$O$2628,MATCH(A155,wastewater_mags!$A$2:$A$2628,0))</f>
        <v>d__Bacteria;p__Bacteroidota;c__Bacteroidia;o__AKYH767-A;f__OLB10;g__OLB10;s__</v>
      </c>
      <c r="K155" t="str">
        <f>INDEX(wastewater_mags!Q$2:Q$2628,MATCH($A155,wastewater_mags!$A$2:$A$2628,0))</f>
        <v>Activated Sludge</v>
      </c>
      <c r="L155" t="str">
        <f>INDEX(wastewater_mags!R$2:R$2628,MATCH($A155,wastewater_mags!$A$2:$A$2628,0))</f>
        <v>Activated Sludge</v>
      </c>
      <c r="M155">
        <f>INDEX(wastewater_mags!S$2:S$2628,MATCH($A155,wastewater_mags!$A$2:$A$2628,0))</f>
        <v>16.2</v>
      </c>
      <c r="N155">
        <f>INDEX(wastewater_mags!T$2:T$2628,MATCH($A155,wastewater_mags!$A$2:$A$2628,0))</f>
        <v>48.3</v>
      </c>
    </row>
    <row r="156" spans="1:14" x14ac:dyDescent="0.35">
      <c r="A156" t="s">
        <v>2630</v>
      </c>
      <c r="B156">
        <f>INDEX(genes_in_pathway!$D$3:$D$561,MATCH(A156,genes_in_pathway!$A$3:$A$561,0))</f>
        <v>1</v>
      </c>
      <c r="C156">
        <f>INDEX(genes_in_pathway!$B$3:$B$561,MATCH(A156,genes_in_pathway!$A$3:$A$561,0))</f>
        <v>1</v>
      </c>
      <c r="D156">
        <f>INDEX(genes_in_pathway!$C$3:$C$561,MATCH(A156,genes_in_pathway!$A$3:$A$561,0))</f>
        <v>0</v>
      </c>
      <c r="E156">
        <f>INDEX(metapoap_outputs!$G$2:$G$560,MATCH(results!A156,metapoap_outputs!$A$2:$A$560,0))</f>
        <v>2</v>
      </c>
      <c r="F156" s="3">
        <f>INDEX(metapoap_outputs!$J$2:$J$560,MATCH(results!A156,metapoap_outputs!$A$2:$A$560,0))</f>
        <v>1.8529069019166899E-4</v>
      </c>
      <c r="G156" s="3">
        <f>INDEX(metapoap_outputs!$K$2:$K$560,MATCH(results!A156,metapoap_outputs!$A$2:$A$560,0))</f>
        <v>0.14887218045112699</v>
      </c>
      <c r="H156">
        <f>INDEX(wastewater_mags!$B$2:$B$2628,MATCH(A156,wastewater_mags!$A$2:$A$2628,0))</f>
        <v>3300009540</v>
      </c>
      <c r="I156" t="str">
        <f>INDEX(wastewater_mags!$M$2:$M$2628,MATCH(A156,wastewater_mags!$A$2:$A$2628,0))</f>
        <v>MQ</v>
      </c>
      <c r="J156" t="str">
        <f>INDEX(wastewater_mags!$O$2:$O$2628,MATCH(A156,wastewater_mags!$A$2:$A$2628,0))</f>
        <v>d__Bacteria;p__Actinobacteriota;c__Actinobacteria;o__Propionibacteriales;f__Nocardioidaceae;g__;s__</v>
      </c>
      <c r="K156" t="str">
        <f>INDEX(wastewater_mags!Q$2:Q$2628,MATCH($A156,wastewater_mags!$A$2:$A$2628,0))</f>
        <v>Activated Sludge</v>
      </c>
      <c r="L156" t="str">
        <f>INDEX(wastewater_mags!R$2:R$2628,MATCH($A156,wastewater_mags!$A$2:$A$2628,0))</f>
        <v>Activated Sludge</v>
      </c>
      <c r="M156">
        <f>INDEX(wastewater_mags!S$2:S$2628,MATCH($A156,wastewater_mags!$A$2:$A$2628,0))</f>
        <v>16.2</v>
      </c>
      <c r="N156">
        <f>INDEX(wastewater_mags!T$2:T$2628,MATCH($A156,wastewater_mags!$A$2:$A$2628,0))</f>
        <v>48.3</v>
      </c>
    </row>
    <row r="157" spans="1:14" x14ac:dyDescent="0.35">
      <c r="A157" t="s">
        <v>2627</v>
      </c>
      <c r="B157">
        <f>INDEX(genes_in_pathway!$D$3:$D$561,MATCH(A157,genes_in_pathway!$A$3:$A$561,0))</f>
        <v>2</v>
      </c>
      <c r="C157">
        <f>INDEX(genes_in_pathway!$B$3:$B$561,MATCH(A157,genes_in_pathway!$A$3:$A$561,0))</f>
        <v>1</v>
      </c>
      <c r="D157">
        <f>INDEX(genes_in_pathway!$C$3:$C$561,MATCH(A157,genes_in_pathway!$A$3:$A$561,0))</f>
        <v>0</v>
      </c>
      <c r="E157">
        <f>INDEX(metapoap_outputs!$G$2:$G$560,MATCH(results!A157,metapoap_outputs!$A$2:$A$560,0))</f>
        <v>2</v>
      </c>
      <c r="F157" s="3">
        <f>INDEX(metapoap_outputs!$J$2:$J$560,MATCH(results!A157,metapoap_outputs!$A$2:$A$560,0))</f>
        <v>3.7323951267801097E-4</v>
      </c>
      <c r="G157" s="3">
        <f>INDEX(metapoap_outputs!$K$2:$K$560,MATCH(results!A157,metapoap_outputs!$A$2:$A$560,0))</f>
        <v>0.118712273641851</v>
      </c>
      <c r="H157">
        <f>INDEX(wastewater_mags!$B$2:$B$2628,MATCH(A157,wastewater_mags!$A$2:$A$2628,0))</f>
        <v>3300009540</v>
      </c>
      <c r="I157" t="str">
        <f>INDEX(wastewater_mags!$M$2:$M$2628,MATCH(A157,wastewater_mags!$A$2:$A$2628,0))</f>
        <v>MQ</v>
      </c>
      <c r="J157" t="str">
        <f>INDEX(wastewater_mags!$O$2:$O$2628,MATCH(A157,wastewater_mags!$A$2:$A$2628,0))</f>
        <v>d__Bacteria;p__Chloroflexota;c__Chloroflexia;o__Thermomicrobiales;f__UBA10626;g__UBA10626;s__UBA10626 sp1</v>
      </c>
      <c r="K157" t="str">
        <f>INDEX(wastewater_mags!Q$2:Q$2628,MATCH($A157,wastewater_mags!$A$2:$A$2628,0))</f>
        <v>Activated Sludge</v>
      </c>
      <c r="L157" t="str">
        <f>INDEX(wastewater_mags!R$2:R$2628,MATCH($A157,wastewater_mags!$A$2:$A$2628,0))</f>
        <v>Activated Sludge</v>
      </c>
      <c r="M157">
        <f>INDEX(wastewater_mags!S$2:S$2628,MATCH($A157,wastewater_mags!$A$2:$A$2628,0))</f>
        <v>16.2</v>
      </c>
      <c r="N157">
        <f>INDEX(wastewater_mags!T$2:T$2628,MATCH($A157,wastewater_mags!$A$2:$A$2628,0))</f>
        <v>48.3</v>
      </c>
    </row>
    <row r="158" spans="1:14" x14ac:dyDescent="0.35">
      <c r="A158" t="s">
        <v>2640</v>
      </c>
      <c r="B158">
        <f>INDEX(genes_in_pathway!$D$3:$D$561,MATCH(A158,genes_in_pathway!$A$3:$A$561,0))</f>
        <v>1</v>
      </c>
      <c r="C158">
        <f>INDEX(genes_in_pathway!$B$3:$B$561,MATCH(A158,genes_in_pathway!$A$3:$A$561,0))</f>
        <v>1</v>
      </c>
      <c r="D158">
        <f>INDEX(genes_in_pathway!$C$3:$C$561,MATCH(A158,genes_in_pathway!$A$3:$A$561,0))</f>
        <v>1</v>
      </c>
      <c r="E158">
        <f>INDEX(metapoap_outputs!$G$2:$G$560,MATCH(results!A158,metapoap_outputs!$A$2:$A$560,0))</f>
        <v>3</v>
      </c>
      <c r="F158" s="3">
        <f>INDEX(metapoap_outputs!$J$2:$J$560,MATCH(results!A158,metapoap_outputs!$A$2:$A$560,0))</f>
        <v>6.9117280363012598E-4</v>
      </c>
      <c r="G158" s="3" t="str">
        <f>INDEX(metapoap_outputs!$K$2:$K$560,MATCH(results!A158,metapoap_outputs!$A$2:$A$560,0))</f>
        <v>N/A</v>
      </c>
      <c r="H158">
        <f>INDEX(wastewater_mags!$B$2:$B$2628,MATCH(A158,wastewater_mags!$A$2:$A$2628,0))</f>
        <v>3300009540</v>
      </c>
      <c r="I158" t="str">
        <f>INDEX(wastewater_mags!$M$2:$M$2628,MATCH(A158,wastewater_mags!$A$2:$A$2628,0))</f>
        <v>MQ</v>
      </c>
      <c r="J158" t="str">
        <f>INDEX(wastewater_mags!$O$2:$O$2628,MATCH(A158,wastewater_mags!$A$2:$A$2628,0))</f>
        <v>d__Bacteria;p__Proteobacteria;c__Gammaproteobacteria;o__Steroidobacterales;f__Steroidobacteraceae;g__;s__</v>
      </c>
      <c r="K158" t="str">
        <f>INDEX(wastewater_mags!Q$2:Q$2628,MATCH($A158,wastewater_mags!$A$2:$A$2628,0))</f>
        <v>Activated Sludge</v>
      </c>
      <c r="L158" t="str">
        <f>INDEX(wastewater_mags!R$2:R$2628,MATCH($A158,wastewater_mags!$A$2:$A$2628,0))</f>
        <v>Activated Sludge</v>
      </c>
      <c r="M158">
        <f>INDEX(wastewater_mags!S$2:S$2628,MATCH($A158,wastewater_mags!$A$2:$A$2628,0))</f>
        <v>16.2</v>
      </c>
      <c r="N158">
        <f>INDEX(wastewater_mags!T$2:T$2628,MATCH($A158,wastewater_mags!$A$2:$A$2628,0))</f>
        <v>48.3</v>
      </c>
    </row>
    <row r="159" spans="1:14" x14ac:dyDescent="0.35">
      <c r="A159" t="s">
        <v>2641</v>
      </c>
      <c r="B159">
        <f>INDEX(genes_in_pathway!$D$3:$D$561,MATCH(A159,genes_in_pathway!$A$3:$A$561,0))</f>
        <v>1</v>
      </c>
      <c r="C159">
        <f>INDEX(genes_in_pathway!$B$3:$B$561,MATCH(A159,genes_in_pathway!$A$3:$A$561,0))</f>
        <v>0</v>
      </c>
      <c r="D159">
        <f>INDEX(genes_in_pathway!$C$3:$C$561,MATCH(A159,genes_in_pathway!$A$3:$A$561,0))</f>
        <v>0</v>
      </c>
      <c r="E159">
        <f>INDEX(metapoap_outputs!$G$2:$G$560,MATCH(results!A159,metapoap_outputs!$A$2:$A$560,0))</f>
        <v>1</v>
      </c>
      <c r="F159" s="3">
        <f>INDEX(metapoap_outputs!$J$2:$J$560,MATCH(results!A159,metapoap_outputs!$A$2:$A$560,0))</f>
        <v>9.5087163232963502E-3</v>
      </c>
      <c r="G159" s="3">
        <f>INDEX(metapoap_outputs!$K$2:$K$560,MATCH(results!A159,metapoap_outputs!$A$2:$A$560,0))</f>
        <v>1.10122435703831E-3</v>
      </c>
      <c r="H159">
        <f>INDEX(wastewater_mags!$B$2:$B$2628,MATCH(A159,wastewater_mags!$A$2:$A$2628,0))</f>
        <v>3300009540</v>
      </c>
      <c r="I159" t="str">
        <f>INDEX(wastewater_mags!$M$2:$M$2628,MATCH(A159,wastewater_mags!$A$2:$A$2628,0))</f>
        <v>MQ</v>
      </c>
      <c r="J159" t="str">
        <f>INDEX(wastewater_mags!$O$2:$O$2628,MATCH(A159,wastewater_mags!$A$2:$A$2628,0))</f>
        <v>d__Bacteria;p__Proteobacteria;c__Gammaproteobacteria;o__Betaproteobacteriales;f__Nitrosomonadaceae;g__Nitrosomonas;s__</v>
      </c>
      <c r="K159" t="str">
        <f>INDEX(wastewater_mags!Q$2:Q$2628,MATCH($A159,wastewater_mags!$A$2:$A$2628,0))</f>
        <v>Activated Sludge</v>
      </c>
      <c r="L159" t="str">
        <f>INDEX(wastewater_mags!R$2:R$2628,MATCH($A159,wastewater_mags!$A$2:$A$2628,0))</f>
        <v>Activated Sludge</v>
      </c>
      <c r="M159">
        <f>INDEX(wastewater_mags!S$2:S$2628,MATCH($A159,wastewater_mags!$A$2:$A$2628,0))</f>
        <v>16.2</v>
      </c>
      <c r="N159">
        <f>INDEX(wastewater_mags!T$2:T$2628,MATCH($A159,wastewater_mags!$A$2:$A$2628,0))</f>
        <v>48.3</v>
      </c>
    </row>
    <row r="160" spans="1:14" x14ac:dyDescent="0.35">
      <c r="A160" t="s">
        <v>2643</v>
      </c>
      <c r="B160">
        <f>INDEX(genes_in_pathway!$D$3:$D$561,MATCH(A160,genes_in_pathway!$A$3:$A$561,0))</f>
        <v>1</v>
      </c>
      <c r="C160">
        <f>INDEX(genes_in_pathway!$B$3:$B$561,MATCH(A160,genes_in_pathway!$A$3:$A$561,0))</f>
        <v>1</v>
      </c>
      <c r="D160">
        <f>INDEX(genes_in_pathway!$C$3:$C$561,MATCH(A160,genes_in_pathway!$A$3:$A$561,0))</f>
        <v>0</v>
      </c>
      <c r="E160">
        <f>INDEX(metapoap_outputs!$G$2:$G$560,MATCH(results!A160,metapoap_outputs!$A$2:$A$560,0))</f>
        <v>2</v>
      </c>
      <c r="F160" s="3">
        <f>INDEX(metapoap_outputs!$J$2:$J$560,MATCH(results!A160,metapoap_outputs!$A$2:$A$560,0))</f>
        <v>2.4009369510052701E-2</v>
      </c>
      <c r="G160" s="3">
        <f>INDEX(metapoap_outputs!$K$2:$K$560,MATCH(results!A160,metapoap_outputs!$A$2:$A$560,0))</f>
        <v>0.22829581993569101</v>
      </c>
      <c r="H160">
        <f>INDEX(wastewater_mags!$B$2:$B$2628,MATCH(A160,wastewater_mags!$A$2:$A$2628,0))</f>
        <v>3300009540</v>
      </c>
      <c r="I160" t="str">
        <f>INDEX(wastewater_mags!$M$2:$M$2628,MATCH(A160,wastewater_mags!$A$2:$A$2628,0))</f>
        <v>MQ</v>
      </c>
      <c r="J160" t="str">
        <f>INDEX(wastewater_mags!$O$2:$O$2628,MATCH(A160,wastewater_mags!$A$2:$A$2628,0))</f>
        <v>d__Bacteria;p__Bacteroidota;c__Bacteroidia;o__Chitinophagales;f__Chitinophagaceae;g__Ferruginibacter;s__</v>
      </c>
      <c r="K160" t="str">
        <f>INDEX(wastewater_mags!Q$2:Q$2628,MATCH($A160,wastewater_mags!$A$2:$A$2628,0))</f>
        <v>Activated Sludge</v>
      </c>
      <c r="L160" t="str">
        <f>INDEX(wastewater_mags!R$2:R$2628,MATCH($A160,wastewater_mags!$A$2:$A$2628,0))</f>
        <v>Activated Sludge</v>
      </c>
      <c r="M160">
        <f>INDEX(wastewater_mags!S$2:S$2628,MATCH($A160,wastewater_mags!$A$2:$A$2628,0))</f>
        <v>16.2</v>
      </c>
      <c r="N160">
        <f>INDEX(wastewater_mags!T$2:T$2628,MATCH($A160,wastewater_mags!$A$2:$A$2628,0))</f>
        <v>48.3</v>
      </c>
    </row>
    <row r="161" spans="1:14" x14ac:dyDescent="0.35">
      <c r="A161" t="s">
        <v>2173</v>
      </c>
      <c r="B161">
        <f>INDEX(genes_in_pathway!$D$3:$D$561,MATCH(A161,genes_in_pathway!$A$3:$A$561,0))</f>
        <v>0</v>
      </c>
      <c r="C161">
        <f>INDEX(genes_in_pathway!$B$3:$B$561,MATCH(A161,genes_in_pathway!$A$3:$A$561,0))</f>
        <v>0</v>
      </c>
      <c r="D161">
        <f>INDEX(genes_in_pathway!$C$3:$C$561,MATCH(A161,genes_in_pathway!$A$3:$A$561,0))</f>
        <v>1</v>
      </c>
      <c r="E161">
        <f>INDEX(metapoap_outputs!$G$2:$G$560,MATCH(results!A161,metapoap_outputs!$A$2:$A$560,0))</f>
        <v>1</v>
      </c>
      <c r="F161" s="3">
        <f>INDEX(metapoap_outputs!$J$2:$J$560,MATCH(results!A161,metapoap_outputs!$A$2:$A$560,0))</f>
        <v>1.40983929803805E-2</v>
      </c>
      <c r="G161" s="3">
        <f>INDEX(metapoap_outputs!$K$2:$K$560,MATCH(results!A161,metapoap_outputs!$A$2:$A$560,0))</f>
        <v>3.8091457305431098E-3</v>
      </c>
      <c r="H161">
        <f>INDEX(wastewater_mags!$B$2:$B$2628,MATCH(A161,wastewater_mags!$A$2:$A$2628,0))</f>
        <v>3300009704</v>
      </c>
      <c r="I161" t="str">
        <f>INDEX(wastewater_mags!$M$2:$M$2628,MATCH(A161,wastewater_mags!$A$2:$A$2628,0))</f>
        <v>MQ</v>
      </c>
      <c r="J161" t="str">
        <f>INDEX(wastewater_mags!$O$2:$O$2628,MATCH(A161,wastewater_mags!$A$2:$A$2628,0))</f>
        <v>d__Bacteria;p__Bacteroidota;c__Bacteroidia;o__Bacteroidales;f__BBW3;g__;s__</v>
      </c>
      <c r="K161" t="str">
        <f>INDEX(wastewater_mags!Q$2:Q$2628,MATCH($A161,wastewater_mags!$A$2:$A$2628,0))</f>
        <v>Anaerobic digestor</v>
      </c>
      <c r="L161" t="str">
        <f>INDEX(wastewater_mags!R$2:R$2628,MATCH($A161,wastewater_mags!$A$2:$A$2628,0))</f>
        <v>Anaerobic digestor sludge</v>
      </c>
      <c r="M161">
        <f>INDEX(wastewater_mags!S$2:S$2628,MATCH($A161,wastewater_mags!$A$2:$A$2628,0))</f>
        <v>135.27000000000001</v>
      </c>
      <c r="N161">
        <f>INDEX(wastewater_mags!T$2:T$2628,MATCH($A161,wastewater_mags!$A$2:$A$2628,0))</f>
        <v>34.72</v>
      </c>
    </row>
    <row r="162" spans="1:14" x14ac:dyDescent="0.35">
      <c r="A162" t="s">
        <v>2150</v>
      </c>
      <c r="B162">
        <f>INDEX(genes_in_pathway!$D$3:$D$561,MATCH(A162,genes_in_pathway!$A$3:$A$561,0))</f>
        <v>1</v>
      </c>
      <c r="C162">
        <f>INDEX(genes_in_pathway!$B$3:$B$561,MATCH(A162,genes_in_pathway!$A$3:$A$561,0))</f>
        <v>0</v>
      </c>
      <c r="D162">
        <f>INDEX(genes_in_pathway!$C$3:$C$561,MATCH(A162,genes_in_pathway!$A$3:$A$561,0))</f>
        <v>1</v>
      </c>
      <c r="E162">
        <f>INDEX(metapoap_outputs!$G$2:$G$560,MATCH(results!A162,metapoap_outputs!$A$2:$A$560,0))</f>
        <v>2</v>
      </c>
      <c r="F162" s="3">
        <f>INDEX(metapoap_outputs!$J$2:$J$560,MATCH(results!A162,metapoap_outputs!$A$2:$A$560,0))</f>
        <v>1.1059611244795401E-3</v>
      </c>
      <c r="G162" s="3">
        <f>INDEX(metapoap_outputs!$K$2:$K$560,MATCH(results!A162,metapoap_outputs!$A$2:$A$560,0))</f>
        <v>0.304626334519572</v>
      </c>
      <c r="H162">
        <f>INDEX(wastewater_mags!$B$2:$B$2628,MATCH(A162,wastewater_mags!$A$2:$A$2628,0))</f>
        <v>3300009704</v>
      </c>
      <c r="I162" t="str">
        <f>INDEX(wastewater_mags!$M$2:$M$2628,MATCH(A162,wastewater_mags!$A$2:$A$2628,0))</f>
        <v>MQ</v>
      </c>
      <c r="J162" t="str">
        <f>INDEX(wastewater_mags!$O$2:$O$2628,MATCH(A162,wastewater_mags!$A$2:$A$2628,0))</f>
        <v>d__Bacteria;p__Bacteroidota;c__Bacteroidia;o__AKYH767-A;f__OLB10;g__OLB10;s__GCA_002455375.1</v>
      </c>
      <c r="K162" t="str">
        <f>INDEX(wastewater_mags!Q$2:Q$2628,MATCH($A162,wastewater_mags!$A$2:$A$2628,0))</f>
        <v>Anaerobic digestor</v>
      </c>
      <c r="L162" t="str">
        <f>INDEX(wastewater_mags!R$2:R$2628,MATCH($A162,wastewater_mags!$A$2:$A$2628,0))</f>
        <v>Anaerobic digestor sludge</v>
      </c>
      <c r="M162">
        <f>INDEX(wastewater_mags!S$2:S$2628,MATCH($A162,wastewater_mags!$A$2:$A$2628,0))</f>
        <v>135.27000000000001</v>
      </c>
      <c r="N162">
        <f>INDEX(wastewater_mags!T$2:T$2628,MATCH($A162,wastewater_mags!$A$2:$A$2628,0))</f>
        <v>34.72</v>
      </c>
    </row>
    <row r="163" spans="1:14" x14ac:dyDescent="0.35">
      <c r="A163" t="s">
        <v>2184</v>
      </c>
      <c r="B163">
        <f>INDEX(genes_in_pathway!$D$3:$D$561,MATCH(A163,genes_in_pathway!$A$3:$A$561,0))</f>
        <v>0</v>
      </c>
      <c r="C163">
        <f>INDEX(genes_in_pathway!$B$3:$B$561,MATCH(A163,genes_in_pathway!$A$3:$A$561,0))</f>
        <v>0</v>
      </c>
      <c r="D163">
        <f>INDEX(genes_in_pathway!$C$3:$C$561,MATCH(A163,genes_in_pathway!$A$3:$A$561,0))</f>
        <v>1</v>
      </c>
      <c r="E163">
        <f>INDEX(metapoap_outputs!$G$2:$G$560,MATCH(results!A163,metapoap_outputs!$A$2:$A$560,0))</f>
        <v>1</v>
      </c>
      <c r="F163" s="3">
        <f>INDEX(metapoap_outputs!$J$2:$J$560,MATCH(results!A163,metapoap_outputs!$A$2:$A$560,0))</f>
        <v>3.5028466660233501E-2</v>
      </c>
      <c r="G163" s="3">
        <f>INDEX(metapoap_outputs!$K$2:$K$560,MATCH(results!A163,metapoap_outputs!$A$2:$A$560,0))</f>
        <v>7.8500998124735294E-2</v>
      </c>
      <c r="H163">
        <f>INDEX(wastewater_mags!$B$2:$B$2628,MATCH(A163,wastewater_mags!$A$2:$A$2628,0))</f>
        <v>3300009704</v>
      </c>
      <c r="I163" t="str">
        <f>INDEX(wastewater_mags!$M$2:$M$2628,MATCH(A163,wastewater_mags!$A$2:$A$2628,0))</f>
        <v>MQ</v>
      </c>
      <c r="J163" t="str">
        <f>INDEX(wastewater_mags!$O$2:$O$2628,MATCH(A163,wastewater_mags!$A$2:$A$2628,0))</f>
        <v>d__Bacteria;p__Bacteroidota;c__Bacteroidia;o__Bacteroidales;f__BBW3;g__Bact-07;s__</v>
      </c>
      <c r="K163" t="str">
        <f>INDEX(wastewater_mags!Q$2:Q$2628,MATCH($A163,wastewater_mags!$A$2:$A$2628,0))</f>
        <v>Anaerobic digestor</v>
      </c>
      <c r="L163" t="str">
        <f>INDEX(wastewater_mags!R$2:R$2628,MATCH($A163,wastewater_mags!$A$2:$A$2628,0))</f>
        <v>Anaerobic digestor sludge</v>
      </c>
      <c r="M163">
        <f>INDEX(wastewater_mags!S$2:S$2628,MATCH($A163,wastewater_mags!$A$2:$A$2628,0))</f>
        <v>135.27000000000001</v>
      </c>
      <c r="N163">
        <f>INDEX(wastewater_mags!T$2:T$2628,MATCH($A163,wastewater_mags!$A$2:$A$2628,0))</f>
        <v>34.72</v>
      </c>
    </row>
    <row r="164" spans="1:14" x14ac:dyDescent="0.35">
      <c r="A164" t="s">
        <v>1943</v>
      </c>
      <c r="B164">
        <f>INDEX(genes_in_pathway!$D$3:$D$561,MATCH(A164,genes_in_pathway!$A$3:$A$561,0))</f>
        <v>1</v>
      </c>
      <c r="C164">
        <f>INDEX(genes_in_pathway!$B$3:$B$561,MATCH(A164,genes_in_pathway!$A$3:$A$561,0))</f>
        <v>0</v>
      </c>
      <c r="D164">
        <f>INDEX(genes_in_pathway!$C$3:$C$561,MATCH(A164,genes_in_pathway!$A$3:$A$561,0))</f>
        <v>0</v>
      </c>
      <c r="E164">
        <f>INDEX(metapoap_outputs!$G$2:$G$560,MATCH(results!A164,metapoap_outputs!$A$2:$A$560,0))</f>
        <v>1</v>
      </c>
      <c r="F164" s="3">
        <f>INDEX(metapoap_outputs!$J$2:$J$560,MATCH(results!A164,metapoap_outputs!$A$2:$A$560,0))</f>
        <v>3.1289353869999002E-2</v>
      </c>
      <c r="G164" s="3">
        <f>INDEX(metapoap_outputs!$K$2:$K$560,MATCH(results!A164,metapoap_outputs!$A$2:$A$560,0))</f>
        <v>2.61939894836032E-2</v>
      </c>
      <c r="H164">
        <f>INDEX(wastewater_mags!$B$2:$B$2628,MATCH(A164,wastewater_mags!$A$2:$A$2628,0))</f>
        <v>3300009767</v>
      </c>
      <c r="I164" t="str">
        <f>INDEX(wastewater_mags!$M$2:$M$2628,MATCH(A164,wastewater_mags!$A$2:$A$2628,0))</f>
        <v>MQ</v>
      </c>
      <c r="J164" t="str">
        <f>INDEX(wastewater_mags!$O$2:$O$2628,MATCH(A164,wastewater_mags!$A$2:$A$2628,0))</f>
        <v>d__Bacteria;p__Desulfobacterota;c__Desulfomonilia;o__UBA1062;f__UBA1062;g__UBA1062;s__GCA_002316295.1</v>
      </c>
      <c r="K164" t="str">
        <f>INDEX(wastewater_mags!Q$2:Q$2628,MATCH($A164,wastewater_mags!$A$2:$A$2628,0))</f>
        <v>Anaerobic digestor</v>
      </c>
      <c r="L164" t="str">
        <f>INDEX(wastewater_mags!R$2:R$2628,MATCH($A164,wastewater_mags!$A$2:$A$2628,0))</f>
        <v>Anaerobic digestor sludge</v>
      </c>
      <c r="M164">
        <f>INDEX(wastewater_mags!S$2:S$2628,MATCH($A164,wastewater_mags!$A$2:$A$2628,0))</f>
        <v>142.37</v>
      </c>
      <c r="N164">
        <f>INDEX(wastewater_mags!T$2:T$2628,MATCH($A164,wastewater_mags!$A$2:$A$2628,0))</f>
        <v>43.77</v>
      </c>
    </row>
    <row r="165" spans="1:14" x14ac:dyDescent="0.35">
      <c r="A165" t="s">
        <v>1885</v>
      </c>
      <c r="B165">
        <f>INDEX(genes_in_pathway!$D$3:$D$561,MATCH(A165,genes_in_pathway!$A$3:$A$561,0))</f>
        <v>1</v>
      </c>
      <c r="C165">
        <f>INDEX(genes_in_pathway!$B$3:$B$561,MATCH(A165,genes_in_pathway!$A$3:$A$561,0))</f>
        <v>0</v>
      </c>
      <c r="D165">
        <f>INDEX(genes_in_pathway!$C$3:$C$561,MATCH(A165,genes_in_pathway!$A$3:$A$561,0))</f>
        <v>0</v>
      </c>
      <c r="E165">
        <f>INDEX(metapoap_outputs!$G$2:$G$560,MATCH(results!A165,metapoap_outputs!$A$2:$A$560,0))</f>
        <v>1</v>
      </c>
      <c r="F165" s="3">
        <f>INDEX(metapoap_outputs!$J$2:$J$560,MATCH(results!A165,metapoap_outputs!$A$2:$A$560,0))</f>
        <v>1.36121522982836E-2</v>
      </c>
      <c r="G165" s="3">
        <f>INDEX(metapoap_outputs!$K$2:$K$560,MATCH(results!A165,metapoap_outputs!$A$2:$A$560,0))</f>
        <v>2.3065150378710601E-2</v>
      </c>
      <c r="H165">
        <f>INDEX(wastewater_mags!$B$2:$B$2628,MATCH(A165,wastewater_mags!$A$2:$A$2628,0))</f>
        <v>3300009767</v>
      </c>
      <c r="I165" t="str">
        <f>INDEX(wastewater_mags!$M$2:$M$2628,MATCH(A165,wastewater_mags!$A$2:$A$2628,0))</f>
        <v>MQ</v>
      </c>
      <c r="J165" t="str">
        <f>INDEX(wastewater_mags!$O$2:$O$2628,MATCH(A165,wastewater_mags!$A$2:$A$2628,0))</f>
        <v>d__Bacteria;p__Verrucomicrobiota;c__Kiritimatiellae;o__RFP12;f__UBA1067;g__;s__</v>
      </c>
      <c r="K165" t="str">
        <f>INDEX(wastewater_mags!Q$2:Q$2628,MATCH($A165,wastewater_mags!$A$2:$A$2628,0))</f>
        <v>Anaerobic digestor</v>
      </c>
      <c r="L165" t="str">
        <f>INDEX(wastewater_mags!R$2:R$2628,MATCH($A165,wastewater_mags!$A$2:$A$2628,0))</f>
        <v>Anaerobic digestor sludge</v>
      </c>
      <c r="M165">
        <f>INDEX(wastewater_mags!S$2:S$2628,MATCH($A165,wastewater_mags!$A$2:$A$2628,0))</f>
        <v>142.37</v>
      </c>
      <c r="N165">
        <f>INDEX(wastewater_mags!T$2:T$2628,MATCH($A165,wastewater_mags!$A$2:$A$2628,0))</f>
        <v>43.77</v>
      </c>
    </row>
    <row r="166" spans="1:14" x14ac:dyDescent="0.35">
      <c r="A166" t="s">
        <v>1889</v>
      </c>
      <c r="B166">
        <f>INDEX(genes_in_pathway!$D$3:$D$561,MATCH(A166,genes_in_pathway!$A$3:$A$561,0))</f>
        <v>0</v>
      </c>
      <c r="C166">
        <f>INDEX(genes_in_pathway!$B$3:$B$561,MATCH(A166,genes_in_pathway!$A$3:$A$561,0))</f>
        <v>0</v>
      </c>
      <c r="D166">
        <f>INDEX(genes_in_pathway!$C$3:$C$561,MATCH(A166,genes_in_pathway!$A$3:$A$561,0))</f>
        <v>1</v>
      </c>
      <c r="E166">
        <f>INDEX(metapoap_outputs!$G$2:$G$560,MATCH(results!A166,metapoap_outputs!$A$2:$A$560,0))</f>
        <v>1</v>
      </c>
      <c r="F166" s="3">
        <f>INDEX(metapoap_outputs!$J$2:$J$560,MATCH(results!A166,metapoap_outputs!$A$2:$A$560,0))</f>
        <v>9.4105993065874104E-3</v>
      </c>
      <c r="G166" s="3">
        <f>INDEX(metapoap_outputs!$K$2:$K$560,MATCH(results!A166,metapoap_outputs!$A$2:$A$560,0))</f>
        <v>1.9049287803183702E-2</v>
      </c>
      <c r="H166">
        <f>INDEX(wastewater_mags!$B$2:$B$2628,MATCH(A166,wastewater_mags!$A$2:$A$2628,0))</f>
        <v>3300009767</v>
      </c>
      <c r="I166" t="str">
        <f>INDEX(wastewater_mags!$M$2:$M$2628,MATCH(A166,wastewater_mags!$A$2:$A$2628,0))</f>
        <v>MQ</v>
      </c>
      <c r="J166" t="str">
        <f>INDEX(wastewater_mags!$O$2:$O$2628,MATCH(A166,wastewater_mags!$A$2:$A$2628,0))</f>
        <v>d__Bacteria;p__Bacteroidota;c__Bacteroidia;o__Bacteroidales;f__BBW3;g__;s__</v>
      </c>
      <c r="K166" t="str">
        <f>INDEX(wastewater_mags!Q$2:Q$2628,MATCH($A166,wastewater_mags!$A$2:$A$2628,0))</f>
        <v>Anaerobic digestor</v>
      </c>
      <c r="L166" t="str">
        <f>INDEX(wastewater_mags!R$2:R$2628,MATCH($A166,wastewater_mags!$A$2:$A$2628,0))</f>
        <v>Anaerobic digestor sludge</v>
      </c>
      <c r="M166">
        <f>INDEX(wastewater_mags!S$2:S$2628,MATCH($A166,wastewater_mags!$A$2:$A$2628,0))</f>
        <v>142.37</v>
      </c>
      <c r="N166">
        <f>INDEX(wastewater_mags!T$2:T$2628,MATCH($A166,wastewater_mags!$A$2:$A$2628,0))</f>
        <v>43.77</v>
      </c>
    </row>
    <row r="167" spans="1:14" x14ac:dyDescent="0.35">
      <c r="A167" t="s">
        <v>1924</v>
      </c>
      <c r="B167">
        <f>INDEX(genes_in_pathway!$D$3:$D$561,MATCH(A167,genes_in_pathway!$A$3:$A$561,0))</f>
        <v>1</v>
      </c>
      <c r="C167">
        <f>INDEX(genes_in_pathway!$B$3:$B$561,MATCH(A167,genes_in_pathway!$A$3:$A$561,0))</f>
        <v>1</v>
      </c>
      <c r="D167">
        <f>INDEX(genes_in_pathway!$C$3:$C$561,MATCH(A167,genes_in_pathway!$A$3:$A$561,0))</f>
        <v>0</v>
      </c>
      <c r="E167">
        <f>INDEX(metapoap_outputs!$G$2:$G$560,MATCH(results!A167,metapoap_outputs!$A$2:$A$560,0))</f>
        <v>2</v>
      </c>
      <c r="F167" s="3">
        <f>INDEX(metapoap_outputs!$J$2:$J$560,MATCH(results!A167,metapoap_outputs!$A$2:$A$560,0))</f>
        <v>8.0349171709155794E-3</v>
      </c>
      <c r="G167" s="3">
        <f>INDEX(metapoap_outputs!$K$2:$K$560,MATCH(results!A167,metapoap_outputs!$A$2:$A$560,0))</f>
        <v>0.113469034213945</v>
      </c>
      <c r="H167">
        <f>INDEX(wastewater_mags!$B$2:$B$2628,MATCH(A167,wastewater_mags!$A$2:$A$2628,0))</f>
        <v>3300009767</v>
      </c>
      <c r="I167" t="str">
        <f>INDEX(wastewater_mags!$M$2:$M$2628,MATCH(A167,wastewater_mags!$A$2:$A$2628,0))</f>
        <v>MQ</v>
      </c>
      <c r="J167" t="str">
        <f>INDEX(wastewater_mags!$O$2:$O$2628,MATCH(A167,wastewater_mags!$A$2:$A$2628,0))</f>
        <v>d__Bacteria;p__Firmicutes_A;c__Clostridia;o__Lutisporales;f__Lutisporaceae;g__BRH-c25;s__</v>
      </c>
      <c r="K167" t="str">
        <f>INDEX(wastewater_mags!Q$2:Q$2628,MATCH($A167,wastewater_mags!$A$2:$A$2628,0))</f>
        <v>Anaerobic digestor</v>
      </c>
      <c r="L167" t="str">
        <f>INDEX(wastewater_mags!R$2:R$2628,MATCH($A167,wastewater_mags!$A$2:$A$2628,0))</f>
        <v>Anaerobic digestor sludge</v>
      </c>
      <c r="M167">
        <f>INDEX(wastewater_mags!S$2:S$2628,MATCH($A167,wastewater_mags!$A$2:$A$2628,0))</f>
        <v>142.37</v>
      </c>
      <c r="N167">
        <f>INDEX(wastewater_mags!T$2:T$2628,MATCH($A167,wastewater_mags!$A$2:$A$2628,0))</f>
        <v>43.77</v>
      </c>
    </row>
    <row r="168" spans="1:14" x14ac:dyDescent="0.35">
      <c r="A168" t="s">
        <v>1930</v>
      </c>
      <c r="B168">
        <f>INDEX(genes_in_pathway!$D$3:$D$561,MATCH(A168,genes_in_pathway!$A$3:$A$561,0))</f>
        <v>0</v>
      </c>
      <c r="C168">
        <f>INDEX(genes_in_pathway!$B$3:$B$561,MATCH(A168,genes_in_pathway!$A$3:$A$561,0))</f>
        <v>0</v>
      </c>
      <c r="D168">
        <f>INDEX(genes_in_pathway!$C$3:$C$561,MATCH(A168,genes_in_pathway!$A$3:$A$561,0))</f>
        <v>1</v>
      </c>
      <c r="E168">
        <f>INDEX(metapoap_outputs!$G$2:$G$560,MATCH(results!A168,metapoap_outputs!$A$2:$A$560,0))</f>
        <v>1</v>
      </c>
      <c r="F168" s="3">
        <f>INDEX(metapoap_outputs!$J$2:$J$560,MATCH(results!A168,metapoap_outputs!$A$2:$A$560,0))</f>
        <v>1.8645731108930301E-2</v>
      </c>
      <c r="G168" s="3">
        <f>INDEX(metapoap_outputs!$K$2:$K$560,MATCH(results!A168,metapoap_outputs!$A$2:$A$560,0))</f>
        <v>2.8745803544847001E-2</v>
      </c>
      <c r="H168">
        <f>INDEX(wastewater_mags!$B$2:$B$2628,MATCH(A168,wastewater_mags!$A$2:$A$2628,0))</f>
        <v>3300009767</v>
      </c>
      <c r="I168" t="str">
        <f>INDEX(wastewater_mags!$M$2:$M$2628,MATCH(A168,wastewater_mags!$A$2:$A$2628,0))</f>
        <v>MQ</v>
      </c>
      <c r="J168" t="str">
        <f>INDEX(wastewater_mags!$O$2:$O$2628,MATCH(A168,wastewater_mags!$A$2:$A$2628,0))</f>
        <v>d__Bacteria;p__Bacteroidota;c__Bacteroidia;o__Bacteroidales;f__UBA932;g__DMER64;s__</v>
      </c>
      <c r="K168" t="str">
        <f>INDEX(wastewater_mags!Q$2:Q$2628,MATCH($A168,wastewater_mags!$A$2:$A$2628,0))</f>
        <v>Anaerobic digestor</v>
      </c>
      <c r="L168" t="str">
        <f>INDEX(wastewater_mags!R$2:R$2628,MATCH($A168,wastewater_mags!$A$2:$A$2628,0))</f>
        <v>Anaerobic digestor sludge</v>
      </c>
      <c r="M168">
        <f>INDEX(wastewater_mags!S$2:S$2628,MATCH($A168,wastewater_mags!$A$2:$A$2628,0))</f>
        <v>142.37</v>
      </c>
      <c r="N168">
        <f>INDEX(wastewater_mags!T$2:T$2628,MATCH($A168,wastewater_mags!$A$2:$A$2628,0))</f>
        <v>43.77</v>
      </c>
    </row>
    <row r="169" spans="1:14" x14ac:dyDescent="0.35">
      <c r="A169" t="s">
        <v>1933</v>
      </c>
      <c r="B169">
        <f>INDEX(genes_in_pathway!$D$3:$D$561,MATCH(A169,genes_in_pathway!$A$3:$A$561,0))</f>
        <v>0</v>
      </c>
      <c r="C169">
        <f>INDEX(genes_in_pathway!$B$3:$B$561,MATCH(A169,genes_in_pathway!$A$3:$A$561,0))</f>
        <v>0</v>
      </c>
      <c r="D169">
        <f>INDEX(genes_in_pathway!$C$3:$C$561,MATCH(A169,genes_in_pathway!$A$3:$A$561,0))</f>
        <v>1</v>
      </c>
      <c r="E169">
        <f>INDEX(metapoap_outputs!$G$2:$G$560,MATCH(results!A169,metapoap_outputs!$A$2:$A$560,0))</f>
        <v>1</v>
      </c>
      <c r="F169" s="3">
        <f>INDEX(metapoap_outputs!$J$2:$J$560,MATCH(results!A169,metapoap_outputs!$A$2:$A$560,0))</f>
        <v>1.5748031496062902E-2</v>
      </c>
      <c r="G169" s="3">
        <f>INDEX(metapoap_outputs!$K$2:$K$560,MATCH(results!A169,metapoap_outputs!$A$2:$A$560,0))</f>
        <v>4.5390074574926699E-2</v>
      </c>
      <c r="H169">
        <f>INDEX(wastewater_mags!$B$2:$B$2628,MATCH(A169,wastewater_mags!$A$2:$A$2628,0))</f>
        <v>3300009767</v>
      </c>
      <c r="I169" t="str">
        <f>INDEX(wastewater_mags!$M$2:$M$2628,MATCH(A169,wastewater_mags!$A$2:$A$2628,0))</f>
        <v>MQ</v>
      </c>
      <c r="J169" t="str">
        <f>INDEX(wastewater_mags!$O$2:$O$2628,MATCH(A169,wastewater_mags!$A$2:$A$2628,0))</f>
        <v>d__Bacteria;p__Bacteroidota;c__Bacteroidia;o__Bacteroidales;f__UBA932;g__DMER64;s__</v>
      </c>
      <c r="K169" t="str">
        <f>INDEX(wastewater_mags!Q$2:Q$2628,MATCH($A169,wastewater_mags!$A$2:$A$2628,0))</f>
        <v>Anaerobic digestor</v>
      </c>
      <c r="L169" t="str">
        <f>INDEX(wastewater_mags!R$2:R$2628,MATCH($A169,wastewater_mags!$A$2:$A$2628,0))</f>
        <v>Anaerobic digestor sludge</v>
      </c>
      <c r="M169">
        <f>INDEX(wastewater_mags!S$2:S$2628,MATCH($A169,wastewater_mags!$A$2:$A$2628,0))</f>
        <v>142.37</v>
      </c>
      <c r="N169">
        <f>INDEX(wastewater_mags!T$2:T$2628,MATCH($A169,wastewater_mags!$A$2:$A$2628,0))</f>
        <v>43.77</v>
      </c>
    </row>
    <row r="170" spans="1:14" x14ac:dyDescent="0.35">
      <c r="A170" t="s">
        <v>2941</v>
      </c>
      <c r="B170">
        <f>INDEX(genes_in_pathway!$D$3:$D$561,MATCH(A170,genes_in_pathway!$A$3:$A$561,0))</f>
        <v>1</v>
      </c>
      <c r="C170">
        <f>INDEX(genes_in_pathway!$B$3:$B$561,MATCH(A170,genes_in_pathway!$A$3:$A$561,0))</f>
        <v>0</v>
      </c>
      <c r="D170">
        <f>INDEX(genes_in_pathway!$C$3:$C$561,MATCH(A170,genes_in_pathway!$A$3:$A$561,0))</f>
        <v>0</v>
      </c>
      <c r="E170">
        <f>INDEX(metapoap_outputs!$G$2:$G$560,MATCH(results!A170,metapoap_outputs!$A$2:$A$560,0))</f>
        <v>1</v>
      </c>
      <c r="F170" s="3">
        <f>INDEX(metapoap_outputs!$J$2:$J$560,MATCH(results!A170,metapoap_outputs!$A$2:$A$560,0))</f>
        <v>0</v>
      </c>
      <c r="G170" s="3">
        <f>INDEX(metapoap_outputs!$K$2:$K$560,MATCH(results!A170,metapoap_outputs!$A$2:$A$560,0))</f>
        <v>1.88682572692754E-2</v>
      </c>
      <c r="H170">
        <f>INDEX(wastewater_mags!$B$2:$B$2628,MATCH(A170,wastewater_mags!$A$2:$A$2628,0))</f>
        <v>3300009769</v>
      </c>
      <c r="I170" t="str">
        <f>INDEX(wastewater_mags!$M$2:$M$2628,MATCH(A170,wastewater_mags!$A$2:$A$2628,0))</f>
        <v>MQ</v>
      </c>
      <c r="J170" t="str">
        <f>INDEX(wastewater_mags!$O$2:$O$2628,MATCH(A170,wastewater_mags!$A$2:$A$2628,0))</f>
        <v>d__Bacteria;p__Myxococcota;c__UBA9042;o__UBA3505;f__;g__;s__</v>
      </c>
      <c r="K170" t="str">
        <f>INDEX(wastewater_mags!Q$2:Q$2628,MATCH($A170,wastewater_mags!$A$2:$A$2628,0))</f>
        <v>Anaerobic digestor</v>
      </c>
      <c r="L170" t="str">
        <f>INDEX(wastewater_mags!R$2:R$2628,MATCH($A170,wastewater_mags!$A$2:$A$2628,0))</f>
        <v>Anaerobic digestor sludge</v>
      </c>
      <c r="M170">
        <f>INDEX(wastewater_mags!S$2:S$2628,MATCH($A170,wastewater_mags!$A$2:$A$2628,0))</f>
        <v>138.83000000000001</v>
      </c>
      <c r="N170">
        <f>INDEX(wastewater_mags!T$2:T$2628,MATCH($A170,wastewater_mags!$A$2:$A$2628,0))</f>
        <v>37.43</v>
      </c>
    </row>
    <row r="171" spans="1:14" x14ac:dyDescent="0.35">
      <c r="A171" t="s">
        <v>2966</v>
      </c>
      <c r="B171">
        <f>INDEX(genes_in_pathway!$D$3:$D$561,MATCH(A171,genes_in_pathway!$A$3:$A$561,0))</f>
        <v>0</v>
      </c>
      <c r="C171">
        <f>INDEX(genes_in_pathway!$B$3:$B$561,MATCH(A171,genes_in_pathway!$A$3:$A$561,0))</f>
        <v>0</v>
      </c>
      <c r="D171">
        <f>INDEX(genes_in_pathway!$C$3:$C$561,MATCH(A171,genes_in_pathway!$A$3:$A$561,0))</f>
        <v>1</v>
      </c>
      <c r="E171">
        <f>INDEX(metapoap_outputs!$G$2:$G$560,MATCH(results!A171,metapoap_outputs!$A$2:$A$560,0))</f>
        <v>1</v>
      </c>
      <c r="F171" s="3">
        <f>INDEX(metapoap_outputs!$J$2:$J$560,MATCH(results!A171,metapoap_outputs!$A$2:$A$560,0))</f>
        <v>1.40983929803805E-2</v>
      </c>
      <c r="G171" s="3">
        <f>INDEX(metapoap_outputs!$K$2:$K$560,MATCH(results!A171,metapoap_outputs!$A$2:$A$560,0))</f>
        <v>4.43037145088111E-3</v>
      </c>
      <c r="H171">
        <f>INDEX(wastewater_mags!$B$2:$B$2628,MATCH(A171,wastewater_mags!$A$2:$A$2628,0))</f>
        <v>3300009769</v>
      </c>
      <c r="I171" t="str">
        <f>INDEX(wastewater_mags!$M$2:$M$2628,MATCH(A171,wastewater_mags!$A$2:$A$2628,0))</f>
        <v>MQ</v>
      </c>
      <c r="J171" t="str">
        <f>INDEX(wastewater_mags!$O$2:$O$2628,MATCH(A171,wastewater_mags!$A$2:$A$2628,0))</f>
        <v>d__Bacteria;p__Bacteroidota;c__Bacteroidia;o__Bacteroidales;f__BBW3;g__;s__</v>
      </c>
      <c r="K171" t="str">
        <f>INDEX(wastewater_mags!Q$2:Q$2628,MATCH($A171,wastewater_mags!$A$2:$A$2628,0))</f>
        <v>Anaerobic digestor</v>
      </c>
      <c r="L171" t="str">
        <f>INDEX(wastewater_mags!R$2:R$2628,MATCH($A171,wastewater_mags!$A$2:$A$2628,0))</f>
        <v>Anaerobic digestor sludge</v>
      </c>
      <c r="M171">
        <f>INDEX(wastewater_mags!S$2:S$2628,MATCH($A171,wastewater_mags!$A$2:$A$2628,0))</f>
        <v>138.83000000000001</v>
      </c>
      <c r="N171">
        <f>INDEX(wastewater_mags!T$2:T$2628,MATCH($A171,wastewater_mags!$A$2:$A$2628,0))</f>
        <v>37.43</v>
      </c>
    </row>
    <row r="172" spans="1:14" x14ac:dyDescent="0.35">
      <c r="A172" t="s">
        <v>2959</v>
      </c>
      <c r="B172">
        <f>INDEX(genes_in_pathway!$D$3:$D$561,MATCH(A172,genes_in_pathway!$A$3:$A$561,0))</f>
        <v>0</v>
      </c>
      <c r="C172">
        <f>INDEX(genes_in_pathway!$B$3:$B$561,MATCH(A172,genes_in_pathway!$A$3:$A$561,0))</f>
        <v>1</v>
      </c>
      <c r="D172">
        <f>INDEX(genes_in_pathway!$C$3:$C$561,MATCH(A172,genes_in_pathway!$A$3:$A$561,0))</f>
        <v>0</v>
      </c>
      <c r="E172">
        <f>INDEX(metapoap_outputs!$G$2:$G$560,MATCH(results!A172,metapoap_outputs!$A$2:$A$560,0))</f>
        <v>1</v>
      </c>
      <c r="F172" s="3">
        <f>INDEX(metapoap_outputs!$J$2:$J$560,MATCH(results!A172,metapoap_outputs!$A$2:$A$560,0))</f>
        <v>4.99750124937531E-4</v>
      </c>
      <c r="G172" s="3">
        <f>INDEX(metapoap_outputs!$K$2:$K$560,MATCH(results!A172,metapoap_outputs!$A$2:$A$560,0))</f>
        <v>0.12216163925776</v>
      </c>
      <c r="H172">
        <f>INDEX(wastewater_mags!$B$2:$B$2628,MATCH(A172,wastewater_mags!$A$2:$A$2628,0))</f>
        <v>3300009769</v>
      </c>
      <c r="I172" t="str">
        <f>INDEX(wastewater_mags!$M$2:$M$2628,MATCH(A172,wastewater_mags!$A$2:$A$2628,0))</f>
        <v>MQ</v>
      </c>
      <c r="J172" t="str">
        <f>INDEX(wastewater_mags!$O$2:$O$2628,MATCH(A172,wastewater_mags!$A$2:$A$2628,0))</f>
        <v>d__Bacteria;p__Acidobacteriota;c__Aminicenantia;o__Aminicenantales;f__UBA4085;g__;s__</v>
      </c>
      <c r="K172" t="str">
        <f>INDEX(wastewater_mags!Q$2:Q$2628,MATCH($A172,wastewater_mags!$A$2:$A$2628,0))</f>
        <v>Anaerobic digestor</v>
      </c>
      <c r="L172" t="str">
        <f>INDEX(wastewater_mags!R$2:R$2628,MATCH($A172,wastewater_mags!$A$2:$A$2628,0))</f>
        <v>Anaerobic digestor sludge</v>
      </c>
      <c r="M172">
        <f>INDEX(wastewater_mags!S$2:S$2628,MATCH($A172,wastewater_mags!$A$2:$A$2628,0))</f>
        <v>138.83000000000001</v>
      </c>
      <c r="N172">
        <f>INDEX(wastewater_mags!T$2:T$2628,MATCH($A172,wastewater_mags!$A$2:$A$2628,0))</f>
        <v>37.43</v>
      </c>
    </row>
    <row r="173" spans="1:14" x14ac:dyDescent="0.35">
      <c r="A173" t="s">
        <v>2936</v>
      </c>
      <c r="B173">
        <f>INDEX(genes_in_pathway!$D$3:$D$561,MATCH(A173,genes_in_pathway!$A$3:$A$561,0))</f>
        <v>0</v>
      </c>
      <c r="C173">
        <f>INDEX(genes_in_pathway!$B$3:$B$561,MATCH(A173,genes_in_pathway!$A$3:$A$561,0))</f>
        <v>0</v>
      </c>
      <c r="D173">
        <f>INDEX(genes_in_pathway!$C$3:$C$561,MATCH(A173,genes_in_pathway!$A$3:$A$561,0))</f>
        <v>1</v>
      </c>
      <c r="E173">
        <f>INDEX(metapoap_outputs!$G$2:$G$560,MATCH(results!A173,metapoap_outputs!$A$2:$A$560,0))</f>
        <v>1</v>
      </c>
      <c r="F173" s="3">
        <f>INDEX(metapoap_outputs!$J$2:$J$560,MATCH(results!A173,metapoap_outputs!$A$2:$A$560,0))</f>
        <v>1.11737367744487E-2</v>
      </c>
      <c r="G173" s="3">
        <f>INDEX(metapoap_outputs!$K$2:$K$560,MATCH(results!A173,metapoap_outputs!$A$2:$A$560,0))</f>
        <v>0.114279259699853</v>
      </c>
      <c r="H173">
        <f>INDEX(wastewater_mags!$B$2:$B$2628,MATCH(A173,wastewater_mags!$A$2:$A$2628,0))</f>
        <v>3300009769</v>
      </c>
      <c r="I173" t="str">
        <f>INDEX(wastewater_mags!$M$2:$M$2628,MATCH(A173,wastewater_mags!$A$2:$A$2628,0))</f>
        <v>MQ</v>
      </c>
      <c r="J173" t="str">
        <f>INDEX(wastewater_mags!$O$2:$O$2628,MATCH(A173,wastewater_mags!$A$2:$A$2628,0))</f>
        <v>d__Bacteria;p__Bacteroidota;c__Bacteroidia;o__Bacteroidales;f__UBA932;g__DMER64;s__</v>
      </c>
      <c r="K173" t="str">
        <f>INDEX(wastewater_mags!Q$2:Q$2628,MATCH($A173,wastewater_mags!$A$2:$A$2628,0))</f>
        <v>Anaerobic digestor</v>
      </c>
      <c r="L173" t="str">
        <f>INDEX(wastewater_mags!R$2:R$2628,MATCH($A173,wastewater_mags!$A$2:$A$2628,0))</f>
        <v>Anaerobic digestor sludge</v>
      </c>
      <c r="M173">
        <f>INDEX(wastewater_mags!S$2:S$2628,MATCH($A173,wastewater_mags!$A$2:$A$2628,0))</f>
        <v>138.83000000000001</v>
      </c>
      <c r="N173">
        <f>INDEX(wastewater_mags!T$2:T$2628,MATCH($A173,wastewater_mags!$A$2:$A$2628,0))</f>
        <v>37.43</v>
      </c>
    </row>
    <row r="174" spans="1:14" x14ac:dyDescent="0.35">
      <c r="A174" t="s">
        <v>3842</v>
      </c>
      <c r="B174">
        <f>INDEX(genes_in_pathway!$D$3:$D$561,MATCH(A174,genes_in_pathway!$A$3:$A$561,0))</f>
        <v>0</v>
      </c>
      <c r="C174">
        <f>INDEX(genes_in_pathway!$B$3:$B$561,MATCH(A174,genes_in_pathway!$A$3:$A$561,0))</f>
        <v>0</v>
      </c>
      <c r="D174">
        <f>INDEX(genes_in_pathway!$C$3:$C$561,MATCH(A174,genes_in_pathway!$A$3:$A$561,0))</f>
        <v>1</v>
      </c>
      <c r="E174">
        <f>INDEX(metapoap_outputs!$G$2:$G$560,MATCH(results!A174,metapoap_outputs!$A$2:$A$560,0))</f>
        <v>1</v>
      </c>
      <c r="F174" s="3">
        <f>INDEX(metapoap_outputs!$J$2:$J$560,MATCH(results!A174,metapoap_outputs!$A$2:$A$560,0))</f>
        <v>2.1047479197258901E-2</v>
      </c>
      <c r="G174" s="3">
        <f>INDEX(metapoap_outputs!$K$2:$K$560,MATCH(results!A174,metapoap_outputs!$A$2:$A$560,0))</f>
        <v>9.46826896789454E-2</v>
      </c>
      <c r="H174">
        <f>INDEX(wastewater_mags!$B$2:$B$2628,MATCH(A174,wastewater_mags!$A$2:$A$2628,0))</f>
        <v>3300009772</v>
      </c>
      <c r="I174" t="str">
        <f>INDEX(wastewater_mags!$M$2:$M$2628,MATCH(A174,wastewater_mags!$A$2:$A$2628,0))</f>
        <v>MQ</v>
      </c>
      <c r="J174" t="str">
        <f>INDEX(wastewater_mags!$O$2:$O$2628,MATCH(A174,wastewater_mags!$A$2:$A$2628,0))</f>
        <v>d__Bacteria;p__Bacteroidota;c__Bacteroidia;o__Bacteroidales;f__Lentimicrobiaceae;g__Lentimicrobium;s__</v>
      </c>
      <c r="K174" t="str">
        <f>INDEX(wastewater_mags!Q$2:Q$2628,MATCH($A174,wastewater_mags!$A$2:$A$2628,0))</f>
        <v>Anaerobic digestor</v>
      </c>
      <c r="L174" t="str">
        <f>INDEX(wastewater_mags!R$2:R$2628,MATCH($A174,wastewater_mags!$A$2:$A$2628,0))</f>
        <v>Anaerobic digestor sludge</v>
      </c>
      <c r="M174">
        <f>INDEX(wastewater_mags!S$2:S$2628,MATCH($A174,wastewater_mags!$A$2:$A$2628,0))</f>
        <v>114.17</v>
      </c>
      <c r="N174">
        <f>INDEX(wastewater_mags!T$2:T$2628,MATCH($A174,wastewater_mags!$A$2:$A$2628,0))</f>
        <v>22.28</v>
      </c>
    </row>
    <row r="175" spans="1:14" x14ac:dyDescent="0.35">
      <c r="A175" t="s">
        <v>3839</v>
      </c>
      <c r="B175">
        <f>INDEX(genes_in_pathway!$D$3:$D$561,MATCH(A175,genes_in_pathway!$A$3:$A$561,0))</f>
        <v>0</v>
      </c>
      <c r="C175">
        <f>INDEX(genes_in_pathway!$B$3:$B$561,MATCH(A175,genes_in_pathway!$A$3:$A$561,0))</f>
        <v>0</v>
      </c>
      <c r="D175">
        <f>INDEX(genes_in_pathway!$C$3:$C$561,MATCH(A175,genes_in_pathway!$A$3:$A$561,0))</f>
        <v>1</v>
      </c>
      <c r="E175">
        <f>INDEX(metapoap_outputs!$G$2:$G$560,MATCH(results!A175,metapoap_outputs!$A$2:$A$560,0))</f>
        <v>1</v>
      </c>
      <c r="F175" s="3">
        <f>INDEX(metapoap_outputs!$J$2:$J$560,MATCH(results!A175,metapoap_outputs!$A$2:$A$560,0))</f>
        <v>2.17178634318137E-2</v>
      </c>
      <c r="G175" s="3">
        <f>INDEX(metapoap_outputs!$K$2:$K$560,MATCH(results!A175,metapoap_outputs!$A$2:$A$560,0))</f>
        <v>6.9928446792773505E-2</v>
      </c>
      <c r="H175">
        <f>INDEX(wastewater_mags!$B$2:$B$2628,MATCH(A175,wastewater_mags!$A$2:$A$2628,0))</f>
        <v>3300009772</v>
      </c>
      <c r="I175" t="str">
        <f>INDEX(wastewater_mags!$M$2:$M$2628,MATCH(A175,wastewater_mags!$A$2:$A$2628,0))</f>
        <v>MQ</v>
      </c>
      <c r="J175" t="str">
        <f>INDEX(wastewater_mags!$O$2:$O$2628,MATCH(A175,wastewater_mags!$A$2:$A$2628,0))</f>
        <v>d__Bacteria;p__Proteobacteria;c__Gammaproteobacteria;o__Xanthomonadales;f__Marinicellaceae;g__;s__</v>
      </c>
      <c r="K175" t="str">
        <f>INDEX(wastewater_mags!Q$2:Q$2628,MATCH($A175,wastewater_mags!$A$2:$A$2628,0))</f>
        <v>Anaerobic digestor</v>
      </c>
      <c r="L175" t="str">
        <f>INDEX(wastewater_mags!R$2:R$2628,MATCH($A175,wastewater_mags!$A$2:$A$2628,0))</f>
        <v>Anaerobic digestor sludge</v>
      </c>
      <c r="M175">
        <f>INDEX(wastewater_mags!S$2:S$2628,MATCH($A175,wastewater_mags!$A$2:$A$2628,0))</f>
        <v>114.17</v>
      </c>
      <c r="N175">
        <f>INDEX(wastewater_mags!T$2:T$2628,MATCH($A175,wastewater_mags!$A$2:$A$2628,0))</f>
        <v>22.28</v>
      </c>
    </row>
    <row r="176" spans="1:14" x14ac:dyDescent="0.35">
      <c r="A176" t="s">
        <v>3799</v>
      </c>
      <c r="B176">
        <f>INDEX(genes_in_pathway!$D$3:$D$561,MATCH(A176,genes_in_pathway!$A$3:$A$561,0))</f>
        <v>0</v>
      </c>
      <c r="C176">
        <f>INDEX(genes_in_pathway!$B$3:$B$561,MATCH(A176,genes_in_pathway!$A$3:$A$561,0))</f>
        <v>0</v>
      </c>
      <c r="D176">
        <f>INDEX(genes_in_pathway!$C$3:$C$561,MATCH(A176,genes_in_pathway!$A$3:$A$561,0))</f>
        <v>1</v>
      </c>
      <c r="E176">
        <f>INDEX(metapoap_outputs!$G$2:$G$560,MATCH(results!A176,metapoap_outputs!$A$2:$A$560,0))</f>
        <v>1</v>
      </c>
      <c r="F176" s="3">
        <f>INDEX(metapoap_outputs!$J$2:$J$560,MATCH(results!A176,metapoap_outputs!$A$2:$A$560,0))</f>
        <v>1.08803165182987E-2</v>
      </c>
      <c r="G176" s="3">
        <f>INDEX(metapoap_outputs!$K$2:$K$560,MATCH(results!A176,metapoap_outputs!$A$2:$A$560,0))</f>
        <v>3.3148422751445597E-2</v>
      </c>
      <c r="H176">
        <f>INDEX(wastewater_mags!$B$2:$B$2628,MATCH(A176,wastewater_mags!$A$2:$A$2628,0))</f>
        <v>3300009772</v>
      </c>
      <c r="I176" t="str">
        <f>INDEX(wastewater_mags!$M$2:$M$2628,MATCH(A176,wastewater_mags!$A$2:$A$2628,0))</f>
        <v>MQ</v>
      </c>
      <c r="J176" t="str">
        <f>INDEX(wastewater_mags!$O$2:$O$2628,MATCH(A176,wastewater_mags!$A$2:$A$2628,0))</f>
        <v>d__Bacteria;p__Delongbacteria;c__UBA4055;o__UBA4055;f__UBA4055;g__UBA4055;s__</v>
      </c>
      <c r="K176" t="str">
        <f>INDEX(wastewater_mags!Q$2:Q$2628,MATCH($A176,wastewater_mags!$A$2:$A$2628,0))</f>
        <v>Anaerobic digestor</v>
      </c>
      <c r="L176" t="str">
        <f>INDEX(wastewater_mags!R$2:R$2628,MATCH($A176,wastewater_mags!$A$2:$A$2628,0))</f>
        <v>Anaerobic digestor sludge</v>
      </c>
      <c r="M176">
        <f>INDEX(wastewater_mags!S$2:S$2628,MATCH($A176,wastewater_mags!$A$2:$A$2628,0))</f>
        <v>114.17</v>
      </c>
      <c r="N176">
        <f>INDEX(wastewater_mags!T$2:T$2628,MATCH($A176,wastewater_mags!$A$2:$A$2628,0))</f>
        <v>22.28</v>
      </c>
    </row>
    <row r="177" spans="1:14" x14ac:dyDescent="0.35">
      <c r="A177" t="s">
        <v>267</v>
      </c>
      <c r="B177">
        <f>INDEX(genes_in_pathway!$D$3:$D$561,MATCH(A177,genes_in_pathway!$A$3:$A$561,0))</f>
        <v>0</v>
      </c>
      <c r="C177">
        <f>INDEX(genes_in_pathway!$B$3:$B$561,MATCH(A177,genes_in_pathway!$A$3:$A$561,0))</f>
        <v>0</v>
      </c>
      <c r="D177">
        <f>INDEX(genes_in_pathway!$C$3:$C$561,MATCH(A177,genes_in_pathway!$A$3:$A$561,0))</f>
        <v>1</v>
      </c>
      <c r="E177">
        <f>INDEX(metapoap_outputs!$G$2:$G$560,MATCH(results!A177,metapoap_outputs!$A$2:$A$560,0))</f>
        <v>1</v>
      </c>
      <c r="F177" s="3">
        <f>INDEX(metapoap_outputs!$J$2:$J$560,MATCH(results!A177,metapoap_outputs!$A$2:$A$560,0))</f>
        <v>3.0913848241108599E-2</v>
      </c>
      <c r="G177" s="3">
        <f>INDEX(metapoap_outputs!$K$2:$K$560,MATCH(results!A177,metapoap_outputs!$A$2:$A$560,0))</f>
        <v>6.0628100101261196E-3</v>
      </c>
      <c r="H177">
        <f>INDEX(wastewater_mags!$B$2:$B$2628,MATCH(A177,wastewater_mags!$A$2:$A$2628,0))</f>
        <v>3300009779</v>
      </c>
      <c r="I177" t="str">
        <f>INDEX(wastewater_mags!$M$2:$M$2628,MATCH(A177,wastewater_mags!$A$2:$A$2628,0))</f>
        <v>MQ</v>
      </c>
      <c r="J177" t="str">
        <f>INDEX(wastewater_mags!$O$2:$O$2628,MATCH(A177,wastewater_mags!$A$2:$A$2628,0))</f>
        <v>d__Bacteria;p__Proteobacteria;c__Gammaproteobacteria;o__Chromatiales;f__Sedimenticolaceae;g__41T-STBD-0c-01a;s__</v>
      </c>
      <c r="K177" t="str">
        <f>INDEX(wastewater_mags!Q$2:Q$2628,MATCH($A177,wastewater_mags!$A$2:$A$2628,0))</f>
        <v>Anaerobic digestor</v>
      </c>
      <c r="L177" t="str">
        <f>INDEX(wastewater_mags!R$2:R$2628,MATCH($A177,wastewater_mags!$A$2:$A$2628,0))</f>
        <v>Anaerobic digestor sludge</v>
      </c>
      <c r="M177">
        <f>INDEX(wastewater_mags!S$2:S$2628,MATCH($A177,wastewater_mags!$A$2:$A$2628,0))</f>
        <v>114.17</v>
      </c>
      <c r="N177">
        <f>INDEX(wastewater_mags!T$2:T$2628,MATCH($A177,wastewater_mags!$A$2:$A$2628,0))</f>
        <v>22.28</v>
      </c>
    </row>
    <row r="178" spans="1:14" x14ac:dyDescent="0.35">
      <c r="A178" t="s">
        <v>261</v>
      </c>
      <c r="B178">
        <f>INDEX(genes_in_pathway!$D$3:$D$561,MATCH(A178,genes_in_pathway!$A$3:$A$561,0))</f>
        <v>0</v>
      </c>
      <c r="C178">
        <f>INDEX(genes_in_pathway!$B$3:$B$561,MATCH(A178,genes_in_pathway!$A$3:$A$561,0))</f>
        <v>1</v>
      </c>
      <c r="D178">
        <f>INDEX(genes_in_pathway!$C$3:$C$561,MATCH(A178,genes_in_pathway!$A$3:$A$561,0))</f>
        <v>0</v>
      </c>
      <c r="E178">
        <f>INDEX(metapoap_outputs!$G$2:$G$560,MATCH(results!A178,metapoap_outputs!$A$2:$A$560,0))</f>
        <v>1</v>
      </c>
      <c r="F178" s="3">
        <f>INDEX(metapoap_outputs!$J$2:$J$560,MATCH(results!A178,metapoap_outputs!$A$2:$A$560,0))</f>
        <v>2.2196147452820902E-2</v>
      </c>
      <c r="G178" s="3">
        <f>INDEX(metapoap_outputs!$K$2:$K$560,MATCH(results!A178,metapoap_outputs!$A$2:$A$560,0))</f>
        <v>5.1385535846259903E-4</v>
      </c>
      <c r="H178">
        <f>INDEX(wastewater_mags!$B$2:$B$2628,MATCH(A178,wastewater_mags!$A$2:$A$2628,0))</f>
        <v>3300009779</v>
      </c>
      <c r="I178" t="str">
        <f>INDEX(wastewater_mags!$M$2:$M$2628,MATCH(A178,wastewater_mags!$A$2:$A$2628,0))</f>
        <v>MQ</v>
      </c>
      <c r="J178" t="str">
        <f>INDEX(wastewater_mags!$O$2:$O$2628,MATCH(A178,wastewater_mags!$A$2:$A$2628,0))</f>
        <v>d__Bacteria;p__Planctomycetota;c__Phycisphaerae;o__UBA1845;f__UTPLA1;g__;s__</v>
      </c>
      <c r="K178" t="str">
        <f>INDEX(wastewater_mags!Q$2:Q$2628,MATCH($A178,wastewater_mags!$A$2:$A$2628,0))</f>
        <v>Anaerobic digestor</v>
      </c>
      <c r="L178" t="str">
        <f>INDEX(wastewater_mags!R$2:R$2628,MATCH($A178,wastewater_mags!$A$2:$A$2628,0))</f>
        <v>Anaerobic digestor sludge</v>
      </c>
      <c r="M178">
        <f>INDEX(wastewater_mags!S$2:S$2628,MATCH($A178,wastewater_mags!$A$2:$A$2628,0))</f>
        <v>114.17</v>
      </c>
      <c r="N178">
        <f>INDEX(wastewater_mags!T$2:T$2628,MATCH($A178,wastewater_mags!$A$2:$A$2628,0))</f>
        <v>22.28</v>
      </c>
    </row>
    <row r="179" spans="1:14" x14ac:dyDescent="0.35">
      <c r="A179" t="s">
        <v>317</v>
      </c>
      <c r="B179">
        <f>INDEX(genes_in_pathway!$D$3:$D$561,MATCH(A179,genes_in_pathway!$A$3:$A$561,0))</f>
        <v>1</v>
      </c>
      <c r="C179">
        <f>INDEX(genes_in_pathway!$B$3:$B$561,MATCH(A179,genes_in_pathway!$A$3:$A$561,0))</f>
        <v>1</v>
      </c>
      <c r="D179">
        <f>INDEX(genes_in_pathway!$C$3:$C$561,MATCH(A179,genes_in_pathway!$A$3:$A$561,0))</f>
        <v>1</v>
      </c>
      <c r="E179">
        <f>INDEX(metapoap_outputs!$G$2:$G$560,MATCH(results!A179,metapoap_outputs!$A$2:$A$560,0))</f>
        <v>3</v>
      </c>
      <c r="F179" s="3">
        <f>INDEX(metapoap_outputs!$J$2:$J$560,MATCH(results!A179,metapoap_outputs!$A$2:$A$560,0))</f>
        <v>0</v>
      </c>
      <c r="G179" s="3" t="str">
        <f>INDEX(metapoap_outputs!$K$2:$K$560,MATCH(results!A179,metapoap_outputs!$A$2:$A$560,0))</f>
        <v>N/A</v>
      </c>
      <c r="H179">
        <f>INDEX(wastewater_mags!$B$2:$B$2628,MATCH(A179,wastewater_mags!$A$2:$A$2628,0))</f>
        <v>3300009779</v>
      </c>
      <c r="I179" t="str">
        <f>INDEX(wastewater_mags!$M$2:$M$2628,MATCH(A179,wastewater_mags!$A$2:$A$2628,0))</f>
        <v>MQ</v>
      </c>
      <c r="J179" t="str">
        <f>INDEX(wastewater_mags!$O$2:$O$2628,MATCH(A179,wastewater_mags!$A$2:$A$2628,0))</f>
        <v>d__Bacteria;p__Planctomycetota;c__UBA1135;o__UBA1135;f__GCA-002686595;g__;s__</v>
      </c>
      <c r="K179" t="str">
        <f>INDEX(wastewater_mags!Q$2:Q$2628,MATCH($A179,wastewater_mags!$A$2:$A$2628,0))</f>
        <v>Anaerobic digestor</v>
      </c>
      <c r="L179" t="str">
        <f>INDEX(wastewater_mags!R$2:R$2628,MATCH($A179,wastewater_mags!$A$2:$A$2628,0))</f>
        <v>Anaerobic digestor sludge</v>
      </c>
      <c r="M179">
        <f>INDEX(wastewater_mags!S$2:S$2628,MATCH($A179,wastewater_mags!$A$2:$A$2628,0))</f>
        <v>114.17</v>
      </c>
      <c r="N179">
        <f>INDEX(wastewater_mags!T$2:T$2628,MATCH($A179,wastewater_mags!$A$2:$A$2628,0))</f>
        <v>22.28</v>
      </c>
    </row>
    <row r="180" spans="1:14" x14ac:dyDescent="0.35">
      <c r="A180" t="s">
        <v>320</v>
      </c>
      <c r="B180">
        <f>INDEX(genes_in_pathway!$D$3:$D$561,MATCH(A180,genes_in_pathway!$A$3:$A$561,0))</f>
        <v>1</v>
      </c>
      <c r="C180">
        <f>INDEX(genes_in_pathway!$B$3:$B$561,MATCH(A180,genes_in_pathway!$A$3:$A$561,0))</f>
        <v>1</v>
      </c>
      <c r="D180">
        <f>INDEX(genes_in_pathway!$C$3:$C$561,MATCH(A180,genes_in_pathway!$A$3:$A$561,0))</f>
        <v>2</v>
      </c>
      <c r="E180">
        <f>INDEX(metapoap_outputs!$G$2:$G$560,MATCH(results!A180,metapoap_outputs!$A$2:$A$560,0))</f>
        <v>3</v>
      </c>
      <c r="F180" s="3">
        <f>INDEX(metapoap_outputs!$J$2:$J$560,MATCH(results!A180,metapoap_outputs!$A$2:$A$560,0))</f>
        <v>1.2704682146566501E-4</v>
      </c>
      <c r="G180" s="3" t="str">
        <f>INDEX(metapoap_outputs!$K$2:$K$560,MATCH(results!A180,metapoap_outputs!$A$2:$A$560,0))</f>
        <v>N/A</v>
      </c>
      <c r="H180">
        <f>INDEX(wastewater_mags!$B$2:$B$2628,MATCH(A180,wastewater_mags!$A$2:$A$2628,0))</f>
        <v>3300009779</v>
      </c>
      <c r="I180" t="str">
        <f>INDEX(wastewater_mags!$M$2:$M$2628,MATCH(A180,wastewater_mags!$A$2:$A$2628,0))</f>
        <v>MQ</v>
      </c>
      <c r="J180" t="str">
        <f>INDEX(wastewater_mags!$O$2:$O$2628,MATCH(A180,wastewater_mags!$A$2:$A$2628,0))</f>
        <v>d__Bacteria;p__Bacteroidota;c__Bacteroidia;o__Flavobacteriales;f__Flavobacteriaceae;g__BACL21;s__GCA_002440705.1</v>
      </c>
      <c r="K180" t="str">
        <f>INDEX(wastewater_mags!Q$2:Q$2628,MATCH($A180,wastewater_mags!$A$2:$A$2628,0))</f>
        <v>Anaerobic digestor</v>
      </c>
      <c r="L180" t="str">
        <f>INDEX(wastewater_mags!R$2:R$2628,MATCH($A180,wastewater_mags!$A$2:$A$2628,0))</f>
        <v>Anaerobic digestor sludge</v>
      </c>
      <c r="M180">
        <f>INDEX(wastewater_mags!S$2:S$2628,MATCH($A180,wastewater_mags!$A$2:$A$2628,0))</f>
        <v>114.17</v>
      </c>
      <c r="N180">
        <f>INDEX(wastewater_mags!T$2:T$2628,MATCH($A180,wastewater_mags!$A$2:$A$2628,0))</f>
        <v>22.28</v>
      </c>
    </row>
    <row r="181" spans="1:14" x14ac:dyDescent="0.35">
      <c r="A181" t="s">
        <v>331</v>
      </c>
      <c r="B181">
        <f>INDEX(genes_in_pathway!$D$3:$D$561,MATCH(A181,genes_in_pathway!$A$3:$A$561,0))</f>
        <v>0</v>
      </c>
      <c r="C181">
        <f>INDEX(genes_in_pathway!$B$3:$B$561,MATCH(A181,genes_in_pathway!$A$3:$A$561,0))</f>
        <v>0</v>
      </c>
      <c r="D181">
        <f>INDEX(genes_in_pathway!$C$3:$C$561,MATCH(A181,genes_in_pathway!$A$3:$A$561,0))</f>
        <v>1</v>
      </c>
      <c r="E181">
        <f>INDEX(metapoap_outputs!$G$2:$G$560,MATCH(results!A181,metapoap_outputs!$A$2:$A$560,0))</f>
        <v>1</v>
      </c>
      <c r="F181" s="3">
        <f>INDEX(metapoap_outputs!$J$2:$J$560,MATCH(results!A181,metapoap_outputs!$A$2:$A$560,0))</f>
        <v>4.1227229146692197E-2</v>
      </c>
      <c r="G181" s="3">
        <f>INDEX(metapoap_outputs!$K$2:$K$560,MATCH(results!A181,metapoap_outputs!$A$2:$A$560,0))</f>
        <v>5.5000927807742302E-2</v>
      </c>
      <c r="H181">
        <f>INDEX(wastewater_mags!$B$2:$B$2628,MATCH(A181,wastewater_mags!$A$2:$A$2628,0))</f>
        <v>3300009779</v>
      </c>
      <c r="I181" t="str">
        <f>INDEX(wastewater_mags!$M$2:$M$2628,MATCH(A181,wastewater_mags!$A$2:$A$2628,0))</f>
        <v>MQ</v>
      </c>
      <c r="J181" t="str">
        <f>INDEX(wastewater_mags!$O$2:$O$2628,MATCH(A181,wastewater_mags!$A$2:$A$2628,0))</f>
        <v>d__Bacteria;p__Bacteroidota;c__Bacteroidia;o__Bacteroidales;f__DTU049;g__GWF2-43-63;s__</v>
      </c>
      <c r="K181" t="str">
        <f>INDEX(wastewater_mags!Q$2:Q$2628,MATCH($A181,wastewater_mags!$A$2:$A$2628,0))</f>
        <v>Anaerobic digestor</v>
      </c>
      <c r="L181" t="str">
        <f>INDEX(wastewater_mags!R$2:R$2628,MATCH($A181,wastewater_mags!$A$2:$A$2628,0))</f>
        <v>Anaerobic digestor sludge</v>
      </c>
      <c r="M181">
        <f>INDEX(wastewater_mags!S$2:S$2628,MATCH($A181,wastewater_mags!$A$2:$A$2628,0))</f>
        <v>114.17</v>
      </c>
      <c r="N181">
        <f>INDEX(wastewater_mags!T$2:T$2628,MATCH($A181,wastewater_mags!$A$2:$A$2628,0))</f>
        <v>22.28</v>
      </c>
    </row>
    <row r="182" spans="1:14" x14ac:dyDescent="0.35">
      <c r="A182" t="s">
        <v>316</v>
      </c>
      <c r="B182">
        <f>INDEX(genes_in_pathway!$D$3:$D$561,MATCH(A182,genes_in_pathway!$A$3:$A$561,0))</f>
        <v>0</v>
      </c>
      <c r="C182">
        <f>INDEX(genes_in_pathway!$B$3:$B$561,MATCH(A182,genes_in_pathway!$A$3:$A$561,0))</f>
        <v>1</v>
      </c>
      <c r="D182">
        <f>INDEX(genes_in_pathway!$C$3:$C$561,MATCH(A182,genes_in_pathway!$A$3:$A$561,0))</f>
        <v>0</v>
      </c>
      <c r="E182">
        <f>INDEX(metapoap_outputs!$G$2:$G$560,MATCH(results!A182,metapoap_outputs!$A$2:$A$560,0))</f>
        <v>1</v>
      </c>
      <c r="F182" s="3">
        <f>INDEX(metapoap_outputs!$J$2:$J$560,MATCH(results!A182,metapoap_outputs!$A$2:$A$560,0))</f>
        <v>8.0349171709155794E-3</v>
      </c>
      <c r="G182" s="3">
        <f>INDEX(metapoap_outputs!$K$2:$K$560,MATCH(results!A182,metapoap_outputs!$A$2:$A$560,0))</f>
        <v>7.6785497314767498E-2</v>
      </c>
      <c r="H182">
        <f>INDEX(wastewater_mags!$B$2:$B$2628,MATCH(A182,wastewater_mags!$A$2:$A$2628,0))</f>
        <v>3300009779</v>
      </c>
      <c r="I182" t="str">
        <f>INDEX(wastewater_mags!$M$2:$M$2628,MATCH(A182,wastewater_mags!$A$2:$A$2628,0))</f>
        <v>MQ</v>
      </c>
      <c r="J182" t="str">
        <f>INDEX(wastewater_mags!$O$2:$O$2628,MATCH(A182,wastewater_mags!$A$2:$A$2628,0))</f>
        <v>d__Bacteria;p__Actinobacteriota;c__Actinobacteria;o__Nanopelagicales;f__UBA10799;g__;s__</v>
      </c>
      <c r="K182" t="str">
        <f>INDEX(wastewater_mags!Q$2:Q$2628,MATCH($A182,wastewater_mags!$A$2:$A$2628,0))</f>
        <v>Anaerobic digestor</v>
      </c>
      <c r="L182" t="str">
        <f>INDEX(wastewater_mags!R$2:R$2628,MATCH($A182,wastewater_mags!$A$2:$A$2628,0))</f>
        <v>Anaerobic digestor sludge</v>
      </c>
      <c r="M182">
        <f>INDEX(wastewater_mags!S$2:S$2628,MATCH($A182,wastewater_mags!$A$2:$A$2628,0))</f>
        <v>114.17</v>
      </c>
      <c r="N182">
        <f>INDEX(wastewater_mags!T$2:T$2628,MATCH($A182,wastewater_mags!$A$2:$A$2628,0))</f>
        <v>22.28</v>
      </c>
    </row>
    <row r="183" spans="1:14" x14ac:dyDescent="0.35">
      <c r="A183" t="s">
        <v>328</v>
      </c>
      <c r="B183">
        <f>INDEX(genes_in_pathway!$D$3:$D$561,MATCH(A183,genes_in_pathway!$A$3:$A$561,0))</f>
        <v>1</v>
      </c>
      <c r="C183">
        <f>INDEX(genes_in_pathway!$B$3:$B$561,MATCH(A183,genes_in_pathway!$A$3:$A$561,0))</f>
        <v>1</v>
      </c>
      <c r="D183">
        <f>INDEX(genes_in_pathway!$C$3:$C$561,MATCH(A183,genes_in_pathway!$A$3:$A$561,0))</f>
        <v>1</v>
      </c>
      <c r="E183">
        <f>INDEX(metapoap_outputs!$G$2:$G$560,MATCH(results!A183,metapoap_outputs!$A$2:$A$560,0))</f>
        <v>3</v>
      </c>
      <c r="F183" s="3">
        <f>INDEX(metapoap_outputs!$J$2:$J$560,MATCH(results!A183,metapoap_outputs!$A$2:$A$560,0))</f>
        <v>4.51099848181416E-4</v>
      </c>
      <c r="G183" s="3" t="str">
        <f>INDEX(metapoap_outputs!$K$2:$K$560,MATCH(results!A183,metapoap_outputs!$A$2:$A$560,0))</f>
        <v>N/A</v>
      </c>
      <c r="H183">
        <f>INDEX(wastewater_mags!$B$2:$B$2628,MATCH(A183,wastewater_mags!$A$2:$A$2628,0))</f>
        <v>3300009779</v>
      </c>
      <c r="I183" t="str">
        <f>INDEX(wastewater_mags!$M$2:$M$2628,MATCH(A183,wastewater_mags!$A$2:$A$2628,0))</f>
        <v>MQ</v>
      </c>
      <c r="J183" t="str">
        <f>INDEX(wastewater_mags!$O$2:$O$2628,MATCH(A183,wastewater_mags!$A$2:$A$2628,0))</f>
        <v>d__Bacteria;p__Proteobacteria;c__Alphaproteobacteria;o__Sphingomonadales;f__Emcibacteraceae;g__UBA4441;s__</v>
      </c>
      <c r="K183" t="str">
        <f>INDEX(wastewater_mags!Q$2:Q$2628,MATCH($A183,wastewater_mags!$A$2:$A$2628,0))</f>
        <v>Anaerobic digestor</v>
      </c>
      <c r="L183" t="str">
        <f>INDEX(wastewater_mags!R$2:R$2628,MATCH($A183,wastewater_mags!$A$2:$A$2628,0))</f>
        <v>Anaerobic digestor sludge</v>
      </c>
      <c r="M183">
        <f>INDEX(wastewater_mags!S$2:S$2628,MATCH($A183,wastewater_mags!$A$2:$A$2628,0))</f>
        <v>114.17</v>
      </c>
      <c r="N183">
        <f>INDEX(wastewater_mags!T$2:T$2628,MATCH($A183,wastewater_mags!$A$2:$A$2628,0))</f>
        <v>22.28</v>
      </c>
    </row>
    <row r="184" spans="1:14" x14ac:dyDescent="0.35">
      <c r="A184" t="s">
        <v>313</v>
      </c>
      <c r="B184">
        <f>INDEX(genes_in_pathway!$D$3:$D$561,MATCH(A184,genes_in_pathway!$A$3:$A$561,0))</f>
        <v>1</v>
      </c>
      <c r="C184">
        <f>INDEX(genes_in_pathway!$B$3:$B$561,MATCH(A184,genes_in_pathway!$A$3:$A$561,0))</f>
        <v>0</v>
      </c>
      <c r="D184">
        <f>INDEX(genes_in_pathway!$C$3:$C$561,MATCH(A184,genes_in_pathway!$A$3:$A$561,0))</f>
        <v>1</v>
      </c>
      <c r="E184">
        <f>INDEX(metapoap_outputs!$G$2:$G$560,MATCH(results!A184,metapoap_outputs!$A$2:$A$560,0))</f>
        <v>2</v>
      </c>
      <c r="F184" s="3">
        <f>INDEX(metapoap_outputs!$J$2:$J$560,MATCH(results!A184,metapoap_outputs!$A$2:$A$560,0))</f>
        <v>1.80029888699168E-4</v>
      </c>
      <c r="G184" s="3">
        <f>INDEX(metapoap_outputs!$K$2:$K$560,MATCH(results!A184,metapoap_outputs!$A$2:$A$560,0))</f>
        <v>0.33862985152383401</v>
      </c>
      <c r="H184">
        <f>INDEX(wastewater_mags!$B$2:$B$2628,MATCH(A184,wastewater_mags!$A$2:$A$2628,0))</f>
        <v>3300009779</v>
      </c>
      <c r="I184" t="str">
        <f>INDEX(wastewater_mags!$M$2:$M$2628,MATCH(A184,wastewater_mags!$A$2:$A$2628,0))</f>
        <v>MQ</v>
      </c>
      <c r="J184" t="str">
        <f>INDEX(wastewater_mags!$O$2:$O$2628,MATCH(A184,wastewater_mags!$A$2:$A$2628,0))</f>
        <v>d__Bacteria;p__Bacteroidota;c__Bacteroidia;o__Flavobacteriales;f__PHOS-HE28;g__PHOS-HE28;s__</v>
      </c>
      <c r="K184" t="str">
        <f>INDEX(wastewater_mags!Q$2:Q$2628,MATCH($A184,wastewater_mags!$A$2:$A$2628,0))</f>
        <v>Anaerobic digestor</v>
      </c>
      <c r="L184" t="str">
        <f>INDEX(wastewater_mags!R$2:R$2628,MATCH($A184,wastewater_mags!$A$2:$A$2628,0))</f>
        <v>Anaerobic digestor sludge</v>
      </c>
      <c r="M184">
        <f>INDEX(wastewater_mags!S$2:S$2628,MATCH($A184,wastewater_mags!$A$2:$A$2628,0))</f>
        <v>114.17</v>
      </c>
      <c r="N184">
        <f>INDEX(wastewater_mags!T$2:T$2628,MATCH($A184,wastewater_mags!$A$2:$A$2628,0))</f>
        <v>22.28</v>
      </c>
    </row>
    <row r="185" spans="1:14" x14ac:dyDescent="0.35">
      <c r="A185" t="s">
        <v>286</v>
      </c>
      <c r="B185">
        <f>INDEX(genes_in_pathway!$D$3:$D$561,MATCH(A185,genes_in_pathway!$A$3:$A$561,0))</f>
        <v>0</v>
      </c>
      <c r="C185">
        <f>INDEX(genes_in_pathway!$B$3:$B$561,MATCH(A185,genes_in_pathway!$A$3:$A$561,0))</f>
        <v>0</v>
      </c>
      <c r="D185">
        <f>INDEX(genes_in_pathway!$C$3:$C$561,MATCH(A185,genes_in_pathway!$A$3:$A$561,0))</f>
        <v>1</v>
      </c>
      <c r="E185">
        <f>INDEX(metapoap_outputs!$G$2:$G$560,MATCH(results!A185,metapoap_outputs!$A$2:$A$560,0))</f>
        <v>1</v>
      </c>
      <c r="F185" s="3">
        <f>INDEX(metapoap_outputs!$J$2:$J$560,MATCH(results!A185,metapoap_outputs!$A$2:$A$560,0))</f>
        <v>3.3723065030437697E-2</v>
      </c>
      <c r="G185" s="3">
        <f>INDEX(metapoap_outputs!$K$2:$K$560,MATCH(results!A185,metapoap_outputs!$A$2:$A$560,0))</f>
        <v>6.9938090871794395E-2</v>
      </c>
      <c r="H185">
        <f>INDEX(wastewater_mags!$B$2:$B$2628,MATCH(A185,wastewater_mags!$A$2:$A$2628,0))</f>
        <v>3300009779</v>
      </c>
      <c r="I185" t="str">
        <f>INDEX(wastewater_mags!$M$2:$M$2628,MATCH(A185,wastewater_mags!$A$2:$A$2628,0))</f>
        <v>MQ</v>
      </c>
      <c r="J185" t="str">
        <f>INDEX(wastewater_mags!$O$2:$O$2628,MATCH(A185,wastewater_mags!$A$2:$A$2628,0))</f>
        <v>d__Bacteria;p__Bacteroidota;c__Bacteroidia;o__Bacteroidales;f__BBW3;g__;s__</v>
      </c>
      <c r="K185" t="str">
        <f>INDEX(wastewater_mags!Q$2:Q$2628,MATCH($A185,wastewater_mags!$A$2:$A$2628,0))</f>
        <v>Anaerobic digestor</v>
      </c>
      <c r="L185" t="str">
        <f>INDEX(wastewater_mags!R$2:R$2628,MATCH($A185,wastewater_mags!$A$2:$A$2628,0))</f>
        <v>Anaerobic digestor sludge</v>
      </c>
      <c r="M185">
        <f>INDEX(wastewater_mags!S$2:S$2628,MATCH($A185,wastewater_mags!$A$2:$A$2628,0))</f>
        <v>114.17</v>
      </c>
      <c r="N185">
        <f>INDEX(wastewater_mags!T$2:T$2628,MATCH($A185,wastewater_mags!$A$2:$A$2628,0))</f>
        <v>22.28</v>
      </c>
    </row>
    <row r="186" spans="1:14" x14ac:dyDescent="0.35">
      <c r="A186" t="s">
        <v>327</v>
      </c>
      <c r="B186">
        <f>INDEX(genes_in_pathway!$D$3:$D$561,MATCH(A186,genes_in_pathway!$A$3:$A$561,0))</f>
        <v>1</v>
      </c>
      <c r="C186">
        <f>INDEX(genes_in_pathway!$B$3:$B$561,MATCH(A186,genes_in_pathway!$A$3:$A$561,0))</f>
        <v>0</v>
      </c>
      <c r="D186">
        <f>INDEX(genes_in_pathway!$C$3:$C$561,MATCH(A186,genes_in_pathway!$A$3:$A$561,0))</f>
        <v>0</v>
      </c>
      <c r="E186">
        <f>INDEX(metapoap_outputs!$G$2:$G$560,MATCH(results!A186,metapoap_outputs!$A$2:$A$560,0))</f>
        <v>1</v>
      </c>
      <c r="F186" s="3">
        <f>INDEX(metapoap_outputs!$J$2:$J$560,MATCH(results!A186,metapoap_outputs!$A$2:$A$560,0))</f>
        <v>1.54573200748252E-2</v>
      </c>
      <c r="G186" s="3">
        <f>INDEX(metapoap_outputs!$K$2:$K$560,MATCH(results!A186,metapoap_outputs!$A$2:$A$560,0))</f>
        <v>1.42673706374019E-2</v>
      </c>
      <c r="H186">
        <f>INDEX(wastewater_mags!$B$2:$B$2628,MATCH(A186,wastewater_mags!$A$2:$A$2628,0))</f>
        <v>3300009779</v>
      </c>
      <c r="I186" t="str">
        <f>INDEX(wastewater_mags!$M$2:$M$2628,MATCH(A186,wastewater_mags!$A$2:$A$2628,0))</f>
        <v>MQ</v>
      </c>
      <c r="J186" t="str">
        <f>INDEX(wastewater_mags!$O$2:$O$2628,MATCH(A186,wastewater_mags!$A$2:$A$2628,0))</f>
        <v>d__Bacteria;p__Firmicutes_B;c__Syntrophomonadia;o__Syntrophomonadales;f__Syntrophomonadaceae;g__UBA1368;s__GCA_002305965.1</v>
      </c>
      <c r="K186" t="str">
        <f>INDEX(wastewater_mags!Q$2:Q$2628,MATCH($A186,wastewater_mags!$A$2:$A$2628,0))</f>
        <v>Anaerobic digestor</v>
      </c>
      <c r="L186" t="str">
        <f>INDEX(wastewater_mags!R$2:R$2628,MATCH($A186,wastewater_mags!$A$2:$A$2628,0))</f>
        <v>Anaerobic digestor sludge</v>
      </c>
      <c r="M186">
        <f>INDEX(wastewater_mags!S$2:S$2628,MATCH($A186,wastewater_mags!$A$2:$A$2628,0))</f>
        <v>114.17</v>
      </c>
      <c r="N186">
        <f>INDEX(wastewater_mags!T$2:T$2628,MATCH($A186,wastewater_mags!$A$2:$A$2628,0))</f>
        <v>22.28</v>
      </c>
    </row>
    <row r="187" spans="1:14" x14ac:dyDescent="0.35">
      <c r="A187" t="s">
        <v>260</v>
      </c>
      <c r="B187">
        <f>INDEX(genes_in_pathway!$D$3:$D$561,MATCH(A187,genes_in_pathway!$A$3:$A$561,0))</f>
        <v>0</v>
      </c>
      <c r="C187">
        <f>INDEX(genes_in_pathway!$B$3:$B$561,MATCH(A187,genes_in_pathway!$A$3:$A$561,0))</f>
        <v>0</v>
      </c>
      <c r="D187">
        <f>INDEX(genes_in_pathway!$C$3:$C$561,MATCH(A187,genes_in_pathway!$A$3:$A$561,0))</f>
        <v>1</v>
      </c>
      <c r="E187">
        <f>INDEX(metapoap_outputs!$G$2:$G$560,MATCH(results!A187,metapoap_outputs!$A$2:$A$560,0))</f>
        <v>1</v>
      </c>
      <c r="F187" s="3">
        <f>INDEX(metapoap_outputs!$J$2:$J$560,MATCH(results!A187,metapoap_outputs!$A$2:$A$560,0))</f>
        <v>4.1870269234454298E-2</v>
      </c>
      <c r="G187" s="3">
        <f>INDEX(metapoap_outputs!$K$2:$K$560,MATCH(results!A187,metapoap_outputs!$A$2:$A$560,0))</f>
        <v>8.9522636262436197E-3</v>
      </c>
      <c r="H187">
        <f>INDEX(wastewater_mags!$B$2:$B$2628,MATCH(A187,wastewater_mags!$A$2:$A$2628,0))</f>
        <v>3300009779</v>
      </c>
      <c r="I187" t="str">
        <f>INDEX(wastewater_mags!$M$2:$M$2628,MATCH(A187,wastewater_mags!$A$2:$A$2628,0))</f>
        <v>MQ</v>
      </c>
      <c r="J187" t="str">
        <f>INDEX(wastewater_mags!$O$2:$O$2628,MATCH(A187,wastewater_mags!$A$2:$A$2628,0))</f>
        <v>d__Bacteria;p__Bacteroidota;c__Bacteroidia;o__Chitinophagales;f__Saprospiraceae;g__;s__</v>
      </c>
      <c r="K187" t="str">
        <f>INDEX(wastewater_mags!Q$2:Q$2628,MATCH($A187,wastewater_mags!$A$2:$A$2628,0))</f>
        <v>Anaerobic digestor</v>
      </c>
      <c r="L187" t="str">
        <f>INDEX(wastewater_mags!R$2:R$2628,MATCH($A187,wastewater_mags!$A$2:$A$2628,0))</f>
        <v>Anaerobic digestor sludge</v>
      </c>
      <c r="M187">
        <f>INDEX(wastewater_mags!S$2:S$2628,MATCH($A187,wastewater_mags!$A$2:$A$2628,0))</f>
        <v>114.17</v>
      </c>
      <c r="N187">
        <f>INDEX(wastewater_mags!T$2:T$2628,MATCH($A187,wastewater_mags!$A$2:$A$2628,0))</f>
        <v>22.28</v>
      </c>
    </row>
    <row r="188" spans="1:14" x14ac:dyDescent="0.35">
      <c r="A188" t="s">
        <v>541</v>
      </c>
      <c r="B188">
        <f>INDEX(genes_in_pathway!$D$3:$D$561,MATCH(A188,genes_in_pathway!$A$3:$A$561,0))</f>
        <v>0</v>
      </c>
      <c r="C188">
        <f>INDEX(genes_in_pathway!$B$3:$B$561,MATCH(A188,genes_in_pathway!$A$3:$A$561,0))</f>
        <v>0</v>
      </c>
      <c r="D188">
        <f>INDEX(genes_in_pathway!$C$3:$C$561,MATCH(A188,genes_in_pathway!$A$3:$A$561,0))</f>
        <v>1</v>
      </c>
      <c r="E188">
        <f>INDEX(metapoap_outputs!$G$2:$G$560,MATCH(results!A188,metapoap_outputs!$A$2:$A$560,0))</f>
        <v>1</v>
      </c>
      <c r="F188" s="3">
        <f>INDEX(metapoap_outputs!$J$2:$J$560,MATCH(results!A188,metapoap_outputs!$A$2:$A$560,0))</f>
        <v>3.6794451936043103E-2</v>
      </c>
      <c r="G188" s="3">
        <f>INDEX(metapoap_outputs!$K$2:$K$560,MATCH(results!A188,metapoap_outputs!$A$2:$A$560,0))</f>
        <v>1.6206241800402699E-2</v>
      </c>
      <c r="H188">
        <f>INDEX(wastewater_mags!$B$2:$B$2628,MATCH(A188,wastewater_mags!$A$2:$A$2628,0))</f>
        <v>3300011965</v>
      </c>
      <c r="I188" t="str">
        <f>INDEX(wastewater_mags!$M$2:$M$2628,MATCH(A188,wastewater_mags!$A$2:$A$2628,0))</f>
        <v>MQ</v>
      </c>
      <c r="J188" t="str">
        <f>INDEX(wastewater_mags!$O$2:$O$2628,MATCH(A188,wastewater_mags!$A$2:$A$2628,0))</f>
        <v>d__Bacteria;p__Chloroflexota;c__Anaerolineae;o__SBR1031;f__UBA2029;g__UBA2029;s__GCA_002332795.1</v>
      </c>
      <c r="K188" t="str">
        <f>INDEX(wastewater_mags!Q$2:Q$2628,MATCH($A188,wastewater_mags!$A$2:$A$2628,0))</f>
        <v>Anaerobic digestor</v>
      </c>
      <c r="L188" t="str">
        <f>INDEX(wastewater_mags!R$2:R$2628,MATCH($A188,wastewater_mags!$A$2:$A$2628,0))</f>
        <v>Anaerobic thermophilic cellulolytic sludge</v>
      </c>
      <c r="M188">
        <f>INDEX(wastewater_mags!S$2:S$2628,MATCH($A188,wastewater_mags!$A$2:$A$2628,0))</f>
        <v>114.1</v>
      </c>
      <c r="N188">
        <f>INDEX(wastewater_mags!T$2:T$2628,MATCH($A188,wastewater_mags!$A$2:$A$2628,0))</f>
        <v>22.3</v>
      </c>
    </row>
    <row r="189" spans="1:14" x14ac:dyDescent="0.35">
      <c r="A189" t="s">
        <v>538</v>
      </c>
      <c r="B189">
        <f>INDEX(genes_in_pathway!$D$3:$D$561,MATCH(A189,genes_in_pathway!$A$3:$A$561,0))</f>
        <v>1</v>
      </c>
      <c r="C189">
        <f>INDEX(genes_in_pathway!$B$3:$B$561,MATCH(A189,genes_in_pathway!$A$3:$A$561,0))</f>
        <v>1</v>
      </c>
      <c r="D189">
        <f>INDEX(genes_in_pathway!$C$3:$C$561,MATCH(A189,genes_in_pathway!$A$3:$A$561,0))</f>
        <v>0</v>
      </c>
      <c r="E189">
        <f>INDEX(metapoap_outputs!$G$2:$G$560,MATCH(results!A189,metapoap_outputs!$A$2:$A$560,0))</f>
        <v>2</v>
      </c>
      <c r="F189" s="3">
        <f>INDEX(metapoap_outputs!$J$2:$J$560,MATCH(results!A189,metapoap_outputs!$A$2:$A$560,0))</f>
        <v>1.3320177602368E-2</v>
      </c>
      <c r="G189" s="3">
        <f>INDEX(metapoap_outputs!$K$2:$K$560,MATCH(results!A189,metapoap_outputs!$A$2:$A$560,0))</f>
        <v>5.42695473251028E-2</v>
      </c>
      <c r="H189">
        <f>INDEX(wastewater_mags!$B$2:$B$2628,MATCH(A189,wastewater_mags!$A$2:$A$2628,0))</f>
        <v>3300011965</v>
      </c>
      <c r="I189" t="str">
        <f>INDEX(wastewater_mags!$M$2:$M$2628,MATCH(A189,wastewater_mags!$A$2:$A$2628,0))</f>
        <v>MQ</v>
      </c>
      <c r="J189" t="str">
        <f>INDEX(wastewater_mags!$O$2:$O$2628,MATCH(A189,wastewater_mags!$A$2:$A$2628,0))</f>
        <v>d__Bacteria;p__Firmicutes_A;c__Clostridia;o__Acetivibrionales;f__Acetivibrionaceae;g__Acetivibrio;s__Acetivibrio clariflavum</v>
      </c>
      <c r="K189" t="str">
        <f>INDEX(wastewater_mags!Q$2:Q$2628,MATCH($A189,wastewater_mags!$A$2:$A$2628,0))</f>
        <v>Anaerobic digestor</v>
      </c>
      <c r="L189" t="str">
        <f>INDEX(wastewater_mags!R$2:R$2628,MATCH($A189,wastewater_mags!$A$2:$A$2628,0))</f>
        <v>Anaerobic thermophilic cellulolytic sludge</v>
      </c>
      <c r="M189">
        <f>INDEX(wastewater_mags!S$2:S$2628,MATCH($A189,wastewater_mags!$A$2:$A$2628,0))</f>
        <v>114.1</v>
      </c>
      <c r="N189">
        <f>INDEX(wastewater_mags!T$2:T$2628,MATCH($A189,wastewater_mags!$A$2:$A$2628,0))</f>
        <v>22.3</v>
      </c>
    </row>
    <row r="190" spans="1:14" x14ac:dyDescent="0.35">
      <c r="A190" t="s">
        <v>3204</v>
      </c>
      <c r="B190">
        <f>INDEX(genes_in_pathway!$D$3:$D$561,MATCH(A190,genes_in_pathway!$A$3:$A$561,0))</f>
        <v>1</v>
      </c>
      <c r="C190">
        <f>INDEX(genes_in_pathway!$B$3:$B$561,MATCH(A190,genes_in_pathway!$A$3:$A$561,0))</f>
        <v>0</v>
      </c>
      <c r="D190">
        <f>INDEX(genes_in_pathway!$C$3:$C$561,MATCH(A190,genes_in_pathway!$A$3:$A$561,0))</f>
        <v>0</v>
      </c>
      <c r="E190">
        <f>INDEX(metapoap_outputs!$G$2:$G$560,MATCH(results!A190,metapoap_outputs!$A$2:$A$560,0))</f>
        <v>1</v>
      </c>
      <c r="F190" s="3">
        <f>INDEX(metapoap_outputs!$J$2:$J$560,MATCH(results!A190,metapoap_outputs!$A$2:$A$560,0))</f>
        <v>1.01949915866574E-2</v>
      </c>
      <c r="G190" s="3">
        <f>INDEX(metapoap_outputs!$K$2:$K$560,MATCH(results!A190,metapoap_outputs!$A$2:$A$560,0))</f>
        <v>3.4769830601071999E-2</v>
      </c>
      <c r="H190">
        <f>INDEX(wastewater_mags!$B$2:$B$2628,MATCH(A190,wastewater_mags!$A$2:$A$2628,0))</f>
        <v>3300012018</v>
      </c>
      <c r="I190" t="str">
        <f>INDEX(wastewater_mags!$M$2:$M$2628,MATCH(A190,wastewater_mags!$A$2:$A$2628,0))</f>
        <v>MQ</v>
      </c>
      <c r="J190" t="str">
        <f>INDEX(wastewater_mags!$O$2:$O$2628,MATCH(A190,wastewater_mags!$A$2:$A$2628,0))</f>
        <v>d__Bacteria;p__Proteobacteria;c__Gammaproteobacteria;o__Betaproteobacteriales;f__Burkholderiaceae;g__Aquabacterium;s__</v>
      </c>
      <c r="K190" t="str">
        <f>INDEX(wastewater_mags!Q$2:Q$2628,MATCH($A190,wastewater_mags!$A$2:$A$2628,0))</f>
        <v>Activated Sludge</v>
      </c>
      <c r="L190" t="str">
        <f>INDEX(wastewater_mags!R$2:R$2628,MATCH($A190,wastewater_mags!$A$2:$A$2628,0))</f>
        <v>Activated sludge</v>
      </c>
      <c r="M190">
        <f>INDEX(wastewater_mags!S$2:S$2628,MATCH($A190,wastewater_mags!$A$2:$A$2628,0))</f>
        <v>121.5</v>
      </c>
      <c r="N190">
        <f>INDEX(wastewater_mags!T$2:T$2628,MATCH($A190,wastewater_mags!$A$2:$A$2628,0))</f>
        <v>31.3</v>
      </c>
    </row>
    <row r="191" spans="1:14" x14ac:dyDescent="0.35">
      <c r="A191" t="s">
        <v>3203</v>
      </c>
      <c r="B191">
        <f>INDEX(genes_in_pathway!$D$3:$D$561,MATCH(A191,genes_in_pathway!$A$3:$A$561,0))</f>
        <v>1</v>
      </c>
      <c r="C191">
        <f>INDEX(genes_in_pathway!$B$3:$B$561,MATCH(A191,genes_in_pathway!$A$3:$A$561,0))</f>
        <v>1</v>
      </c>
      <c r="D191">
        <f>INDEX(genes_in_pathway!$C$3:$C$561,MATCH(A191,genes_in_pathway!$A$3:$A$561,0))</f>
        <v>1</v>
      </c>
      <c r="E191">
        <f>INDEX(metapoap_outputs!$G$2:$G$560,MATCH(results!A191,metapoap_outputs!$A$2:$A$560,0))</f>
        <v>3</v>
      </c>
      <c r="F191" s="3">
        <f>INDEX(metapoap_outputs!$J$2:$J$560,MATCH(results!A191,metapoap_outputs!$A$2:$A$560,0))</f>
        <v>1.8645731108930301E-2</v>
      </c>
      <c r="G191" s="3" t="str">
        <f>INDEX(metapoap_outputs!$K$2:$K$560,MATCH(results!A191,metapoap_outputs!$A$2:$A$560,0))</f>
        <v>N/A</v>
      </c>
      <c r="H191">
        <f>INDEX(wastewater_mags!$B$2:$B$2628,MATCH(A191,wastewater_mags!$A$2:$A$2628,0))</f>
        <v>3300012018</v>
      </c>
      <c r="I191" t="str">
        <f>INDEX(wastewater_mags!$M$2:$M$2628,MATCH(A191,wastewater_mags!$A$2:$A$2628,0))</f>
        <v>MQ</v>
      </c>
      <c r="J191" t="str">
        <f>INDEX(wastewater_mags!$O$2:$O$2628,MATCH(A191,wastewater_mags!$A$2:$A$2628,0))</f>
        <v>d__Bacteria;p__Bacteroidota;c__Bacteroidia;o__AKYH767;f__b-17BO;g__;s__</v>
      </c>
      <c r="K191" t="str">
        <f>INDEX(wastewater_mags!Q$2:Q$2628,MATCH($A191,wastewater_mags!$A$2:$A$2628,0))</f>
        <v>Activated Sludge</v>
      </c>
      <c r="L191" t="str">
        <f>INDEX(wastewater_mags!R$2:R$2628,MATCH($A191,wastewater_mags!$A$2:$A$2628,0))</f>
        <v>Activated sludge</v>
      </c>
      <c r="M191">
        <f>INDEX(wastewater_mags!S$2:S$2628,MATCH($A191,wastewater_mags!$A$2:$A$2628,0))</f>
        <v>121.5</v>
      </c>
      <c r="N191">
        <f>INDEX(wastewater_mags!T$2:T$2628,MATCH($A191,wastewater_mags!$A$2:$A$2628,0))</f>
        <v>31.3</v>
      </c>
    </row>
    <row r="192" spans="1:14" x14ac:dyDescent="0.35">
      <c r="A192" t="s">
        <v>3200</v>
      </c>
      <c r="B192">
        <f>INDEX(genes_in_pathway!$D$3:$D$561,MATCH(A192,genes_in_pathway!$A$3:$A$561,0))</f>
        <v>1</v>
      </c>
      <c r="C192">
        <f>INDEX(genes_in_pathway!$B$3:$B$561,MATCH(A192,genes_in_pathway!$A$3:$A$561,0))</f>
        <v>1</v>
      </c>
      <c r="D192">
        <f>INDEX(genes_in_pathway!$C$3:$C$561,MATCH(A192,genes_in_pathway!$A$3:$A$561,0))</f>
        <v>1</v>
      </c>
      <c r="E192">
        <f>INDEX(metapoap_outputs!$G$2:$G$560,MATCH(results!A192,metapoap_outputs!$A$2:$A$560,0))</f>
        <v>3</v>
      </c>
      <c r="F192" s="3">
        <f>INDEX(metapoap_outputs!$J$2:$J$560,MATCH(results!A192,metapoap_outputs!$A$2:$A$560,0))</f>
        <v>0</v>
      </c>
      <c r="G192" s="3" t="str">
        <f>INDEX(metapoap_outputs!$K$2:$K$560,MATCH(results!A192,metapoap_outputs!$A$2:$A$560,0))</f>
        <v>N/A</v>
      </c>
      <c r="H192">
        <f>INDEX(wastewater_mags!$B$2:$B$2628,MATCH(A192,wastewater_mags!$A$2:$A$2628,0))</f>
        <v>3300012018</v>
      </c>
      <c r="I192" t="str">
        <f>INDEX(wastewater_mags!$M$2:$M$2628,MATCH(A192,wastewater_mags!$A$2:$A$2628,0))</f>
        <v>MQ</v>
      </c>
      <c r="J192" t="str">
        <f>INDEX(wastewater_mags!$O$2:$O$2628,MATCH(A192,wastewater_mags!$A$2:$A$2628,0))</f>
        <v>d__Bacteria;p__Bacteroidota;c__Bacteroidia;o__AKYH767;f__UBA4408;g__UBA4408;s__GCA_002389785.1</v>
      </c>
      <c r="K192" t="str">
        <f>INDEX(wastewater_mags!Q$2:Q$2628,MATCH($A192,wastewater_mags!$A$2:$A$2628,0))</f>
        <v>Activated Sludge</v>
      </c>
      <c r="L192" t="str">
        <f>INDEX(wastewater_mags!R$2:R$2628,MATCH($A192,wastewater_mags!$A$2:$A$2628,0))</f>
        <v>Activated sludge</v>
      </c>
      <c r="M192">
        <f>INDEX(wastewater_mags!S$2:S$2628,MATCH($A192,wastewater_mags!$A$2:$A$2628,0))</f>
        <v>121.5</v>
      </c>
      <c r="N192">
        <f>INDEX(wastewater_mags!T$2:T$2628,MATCH($A192,wastewater_mags!$A$2:$A$2628,0))</f>
        <v>31.3</v>
      </c>
    </row>
    <row r="193" spans="1:14" x14ac:dyDescent="0.35">
      <c r="A193" t="s">
        <v>3198</v>
      </c>
      <c r="B193">
        <f>INDEX(genes_in_pathway!$D$3:$D$561,MATCH(A193,genes_in_pathway!$A$3:$A$561,0))</f>
        <v>0</v>
      </c>
      <c r="C193">
        <f>INDEX(genes_in_pathway!$B$3:$B$561,MATCH(A193,genes_in_pathway!$A$3:$A$561,0))</f>
        <v>0</v>
      </c>
      <c r="D193">
        <f>INDEX(genes_in_pathway!$C$3:$C$561,MATCH(A193,genes_in_pathway!$A$3:$A$561,0))</f>
        <v>2</v>
      </c>
      <c r="E193">
        <f>INDEX(metapoap_outputs!$G$2:$G$560,MATCH(results!A193,metapoap_outputs!$A$2:$A$560,0))</f>
        <v>1</v>
      </c>
      <c r="F193" s="3">
        <f>INDEX(metapoap_outputs!$J$2:$J$560,MATCH(results!A193,metapoap_outputs!$A$2:$A$560,0))</f>
        <v>2.8919722227270999E-4</v>
      </c>
      <c r="G193" s="3">
        <f>INDEX(metapoap_outputs!$K$2:$K$560,MATCH(results!A193,metapoap_outputs!$A$2:$A$560,0))</f>
        <v>2.6259519075664899E-4</v>
      </c>
      <c r="H193">
        <f>INDEX(wastewater_mags!$B$2:$B$2628,MATCH(A193,wastewater_mags!$A$2:$A$2628,0))</f>
        <v>3300012018</v>
      </c>
      <c r="I193" t="str">
        <f>INDEX(wastewater_mags!$M$2:$M$2628,MATCH(A193,wastewater_mags!$A$2:$A$2628,0))</f>
        <v>MQ</v>
      </c>
      <c r="J193" t="str">
        <f>INDEX(wastewater_mags!$O$2:$O$2628,MATCH(A193,wastewater_mags!$A$2:$A$2628,0))</f>
        <v>d__Bacteria;p__Proteobacteria;c__Alphaproteobacteria;o__Caulobacterales;f__Caulobacteraceae;g__Brevundimonas;s__</v>
      </c>
      <c r="K193" t="str">
        <f>INDEX(wastewater_mags!Q$2:Q$2628,MATCH($A193,wastewater_mags!$A$2:$A$2628,0))</f>
        <v>Activated Sludge</v>
      </c>
      <c r="L193" t="str">
        <f>INDEX(wastewater_mags!R$2:R$2628,MATCH($A193,wastewater_mags!$A$2:$A$2628,0))</f>
        <v>Activated sludge</v>
      </c>
      <c r="M193">
        <f>INDEX(wastewater_mags!S$2:S$2628,MATCH($A193,wastewater_mags!$A$2:$A$2628,0))</f>
        <v>121.5</v>
      </c>
      <c r="N193">
        <f>INDEX(wastewater_mags!T$2:T$2628,MATCH($A193,wastewater_mags!$A$2:$A$2628,0))</f>
        <v>31.3</v>
      </c>
    </row>
    <row r="194" spans="1:14" x14ac:dyDescent="0.35">
      <c r="A194" t="s">
        <v>3208</v>
      </c>
      <c r="B194">
        <f>INDEX(genes_in_pathway!$D$3:$D$561,MATCH(A194,genes_in_pathway!$A$3:$A$561,0))</f>
        <v>1</v>
      </c>
      <c r="C194">
        <f>INDEX(genes_in_pathway!$B$3:$B$561,MATCH(A194,genes_in_pathway!$A$3:$A$561,0))</f>
        <v>1</v>
      </c>
      <c r="D194">
        <f>INDEX(genes_in_pathway!$C$3:$C$561,MATCH(A194,genes_in_pathway!$A$3:$A$561,0))</f>
        <v>1</v>
      </c>
      <c r="E194">
        <f>INDEX(metapoap_outputs!$G$2:$G$560,MATCH(results!A194,metapoap_outputs!$A$2:$A$560,0))</f>
        <v>3</v>
      </c>
      <c r="F194" s="3">
        <f>INDEX(metapoap_outputs!$J$2:$J$560,MATCH(results!A194,metapoap_outputs!$A$2:$A$560,0))</f>
        <v>5.1720474453865003E-5</v>
      </c>
      <c r="G194" s="3" t="str">
        <f>INDEX(metapoap_outputs!$K$2:$K$560,MATCH(results!A194,metapoap_outputs!$A$2:$A$560,0))</f>
        <v>N/A</v>
      </c>
      <c r="H194">
        <f>INDEX(wastewater_mags!$B$2:$B$2628,MATCH(A194,wastewater_mags!$A$2:$A$2628,0))</f>
        <v>3300012018</v>
      </c>
      <c r="I194" t="str">
        <f>INDEX(wastewater_mags!$M$2:$M$2628,MATCH(A194,wastewater_mags!$A$2:$A$2628,0))</f>
        <v>MQ</v>
      </c>
      <c r="J194" t="str">
        <f>INDEX(wastewater_mags!$O$2:$O$2628,MATCH(A194,wastewater_mags!$A$2:$A$2628,0))</f>
        <v>d__Bacteria;p__Myxococcota;c__Polyangia;o__Polyangiales;f__Polyangiaceae;g__;s__</v>
      </c>
      <c r="K194" t="str">
        <f>INDEX(wastewater_mags!Q$2:Q$2628,MATCH($A194,wastewater_mags!$A$2:$A$2628,0))</f>
        <v>Activated Sludge</v>
      </c>
      <c r="L194" t="str">
        <f>INDEX(wastewater_mags!R$2:R$2628,MATCH($A194,wastewater_mags!$A$2:$A$2628,0))</f>
        <v>Activated sludge</v>
      </c>
      <c r="M194">
        <f>INDEX(wastewater_mags!S$2:S$2628,MATCH($A194,wastewater_mags!$A$2:$A$2628,0))</f>
        <v>121.5</v>
      </c>
      <c r="N194">
        <f>INDEX(wastewater_mags!T$2:T$2628,MATCH($A194,wastewater_mags!$A$2:$A$2628,0))</f>
        <v>31.3</v>
      </c>
    </row>
    <row r="195" spans="1:14" x14ac:dyDescent="0.35">
      <c r="A195" t="s">
        <v>3210</v>
      </c>
      <c r="B195">
        <f>INDEX(genes_in_pathway!$D$3:$D$561,MATCH(A195,genes_in_pathway!$A$3:$A$561,0))</f>
        <v>0</v>
      </c>
      <c r="C195">
        <f>INDEX(genes_in_pathway!$B$3:$B$561,MATCH(A195,genes_in_pathway!$A$3:$A$561,0))</f>
        <v>1</v>
      </c>
      <c r="D195">
        <f>INDEX(genes_in_pathway!$C$3:$C$561,MATCH(A195,genes_in_pathway!$A$3:$A$561,0))</f>
        <v>2</v>
      </c>
      <c r="E195">
        <f>INDEX(metapoap_outputs!$G$2:$G$560,MATCH(results!A195,metapoap_outputs!$A$2:$A$560,0))</f>
        <v>2</v>
      </c>
      <c r="F195" s="3">
        <f>INDEX(metapoap_outputs!$J$2:$J$560,MATCH(results!A195,metapoap_outputs!$A$2:$A$560,0))</f>
        <v>3.2992968328437398E-4</v>
      </c>
      <c r="G195" s="3">
        <f>INDEX(metapoap_outputs!$K$2:$K$560,MATCH(results!A195,metapoap_outputs!$A$2:$A$560,0))</f>
        <v>7.1644249245127606E-2</v>
      </c>
      <c r="H195">
        <f>INDEX(wastewater_mags!$B$2:$B$2628,MATCH(A195,wastewater_mags!$A$2:$A$2628,0))</f>
        <v>3300012018</v>
      </c>
      <c r="I195" t="str">
        <f>INDEX(wastewater_mags!$M$2:$M$2628,MATCH(A195,wastewater_mags!$A$2:$A$2628,0))</f>
        <v>MQ</v>
      </c>
      <c r="J195" t="str">
        <f>INDEX(wastewater_mags!$O$2:$O$2628,MATCH(A195,wastewater_mags!$A$2:$A$2628,0))</f>
        <v>d__Bacteria;p__Bacteroidota;c__Bacteroidia;o__Chitinophagales;f__BACL12;g__UBA7236;s__</v>
      </c>
      <c r="K195" t="str">
        <f>INDEX(wastewater_mags!Q$2:Q$2628,MATCH($A195,wastewater_mags!$A$2:$A$2628,0))</f>
        <v>Activated Sludge</v>
      </c>
      <c r="L195" t="str">
        <f>INDEX(wastewater_mags!R$2:R$2628,MATCH($A195,wastewater_mags!$A$2:$A$2628,0))</f>
        <v>Activated sludge</v>
      </c>
      <c r="M195">
        <f>INDEX(wastewater_mags!S$2:S$2628,MATCH($A195,wastewater_mags!$A$2:$A$2628,0))</f>
        <v>121.5</v>
      </c>
      <c r="N195">
        <f>INDEX(wastewater_mags!T$2:T$2628,MATCH($A195,wastewater_mags!$A$2:$A$2628,0))</f>
        <v>31.3</v>
      </c>
    </row>
    <row r="196" spans="1:14" x14ac:dyDescent="0.35">
      <c r="A196" t="s">
        <v>3207</v>
      </c>
      <c r="B196">
        <f>INDEX(genes_in_pathway!$D$3:$D$561,MATCH(A196,genes_in_pathway!$A$3:$A$561,0))</f>
        <v>1</v>
      </c>
      <c r="C196">
        <f>INDEX(genes_in_pathway!$B$3:$B$561,MATCH(A196,genes_in_pathway!$A$3:$A$561,0))</f>
        <v>1</v>
      </c>
      <c r="D196">
        <f>INDEX(genes_in_pathway!$C$3:$C$561,MATCH(A196,genes_in_pathway!$A$3:$A$561,0))</f>
        <v>1</v>
      </c>
      <c r="E196">
        <f>INDEX(metapoap_outputs!$G$2:$G$560,MATCH(results!A196,metapoap_outputs!$A$2:$A$560,0))</f>
        <v>3</v>
      </c>
      <c r="F196" s="3">
        <f>INDEX(metapoap_outputs!$J$2:$J$560,MATCH(results!A196,metapoap_outputs!$A$2:$A$560,0))</f>
        <v>1.03795734565302E-5</v>
      </c>
      <c r="G196" s="3" t="str">
        <f>INDEX(metapoap_outputs!$K$2:$K$560,MATCH(results!A196,metapoap_outputs!$A$2:$A$560,0))</f>
        <v>N/A</v>
      </c>
      <c r="H196">
        <f>INDEX(wastewater_mags!$B$2:$B$2628,MATCH(A196,wastewater_mags!$A$2:$A$2628,0))</f>
        <v>3300012018</v>
      </c>
      <c r="I196" t="str">
        <f>INDEX(wastewater_mags!$M$2:$M$2628,MATCH(A196,wastewater_mags!$A$2:$A$2628,0))</f>
        <v>MQ</v>
      </c>
      <c r="J196" t="str">
        <f>INDEX(wastewater_mags!$O$2:$O$2628,MATCH(A196,wastewater_mags!$A$2:$A$2628,0))</f>
        <v>d__Bacteria;p__Bacteroidota;c__Bacteroidia;o__Chitinophagales;f__Chitinophagaceae;g__JJ008;s__</v>
      </c>
      <c r="K196" t="str">
        <f>INDEX(wastewater_mags!Q$2:Q$2628,MATCH($A196,wastewater_mags!$A$2:$A$2628,0))</f>
        <v>Activated Sludge</v>
      </c>
      <c r="L196" t="str">
        <f>INDEX(wastewater_mags!R$2:R$2628,MATCH($A196,wastewater_mags!$A$2:$A$2628,0))</f>
        <v>Activated sludge</v>
      </c>
      <c r="M196">
        <f>INDEX(wastewater_mags!S$2:S$2628,MATCH($A196,wastewater_mags!$A$2:$A$2628,0))</f>
        <v>121.5</v>
      </c>
      <c r="N196">
        <f>INDEX(wastewater_mags!T$2:T$2628,MATCH($A196,wastewater_mags!$A$2:$A$2628,0))</f>
        <v>31.3</v>
      </c>
    </row>
    <row r="197" spans="1:14" x14ac:dyDescent="0.35">
      <c r="A197" t="s">
        <v>2476</v>
      </c>
      <c r="B197">
        <f>INDEX(genes_in_pathway!$D$3:$D$561,MATCH(A197,genes_in_pathway!$A$3:$A$561,0))</f>
        <v>0</v>
      </c>
      <c r="C197">
        <f>INDEX(genes_in_pathway!$B$3:$B$561,MATCH(A197,genes_in_pathway!$A$3:$A$561,0))</f>
        <v>0</v>
      </c>
      <c r="D197">
        <f>INDEX(genes_in_pathway!$C$3:$C$561,MATCH(A197,genes_in_pathway!$A$3:$A$561,0))</f>
        <v>1</v>
      </c>
      <c r="E197">
        <f>INDEX(metapoap_outputs!$G$2:$G$560,MATCH(results!A197,metapoap_outputs!$A$2:$A$560,0))</f>
        <v>1</v>
      </c>
      <c r="F197" s="3">
        <f>INDEX(metapoap_outputs!$J$2:$J$560,MATCH(results!A197,metapoap_outputs!$A$2:$A$560,0))</f>
        <v>2.4960998439937598E-2</v>
      </c>
      <c r="G197" s="3">
        <f>INDEX(metapoap_outputs!$K$2:$K$560,MATCH(results!A197,metapoap_outputs!$A$2:$A$560,0))</f>
        <v>3.1560588929258497E-2</v>
      </c>
      <c r="H197">
        <f>INDEX(wastewater_mags!$B$2:$B$2628,MATCH(A197,wastewater_mags!$A$2:$A$2628,0))</f>
        <v>3300012020</v>
      </c>
      <c r="I197" t="str">
        <f>INDEX(wastewater_mags!$M$2:$M$2628,MATCH(A197,wastewater_mags!$A$2:$A$2628,0))</f>
        <v>MQ</v>
      </c>
      <c r="J197" t="str">
        <f>INDEX(wastewater_mags!$O$2:$O$2628,MATCH(A197,wastewater_mags!$A$2:$A$2628,0))</f>
        <v>d__Bacteria;p__Bacteroidota;c__Bacteroidia;o__Chitinophagales;f__Saprospiraceae;g__;s__</v>
      </c>
      <c r="K197" t="str">
        <f>INDEX(wastewater_mags!Q$2:Q$2628,MATCH($A197,wastewater_mags!$A$2:$A$2628,0))</f>
        <v>Activated Sludge</v>
      </c>
      <c r="L197" t="str">
        <f>INDEX(wastewater_mags!R$2:R$2628,MATCH($A197,wastewater_mags!$A$2:$A$2628,0))</f>
        <v>Activated sludge</v>
      </c>
      <c r="M197">
        <f>INDEX(wastewater_mags!S$2:S$2628,MATCH($A197,wastewater_mags!$A$2:$A$2628,0))</f>
        <v>121.5</v>
      </c>
      <c r="N197">
        <f>INDEX(wastewater_mags!T$2:T$2628,MATCH($A197,wastewater_mags!$A$2:$A$2628,0))</f>
        <v>31.3</v>
      </c>
    </row>
    <row r="198" spans="1:14" x14ac:dyDescent="0.35">
      <c r="A198" t="s">
        <v>579</v>
      </c>
      <c r="B198">
        <f>INDEX(genes_in_pathway!$D$3:$D$561,MATCH(A198,genes_in_pathway!$A$3:$A$561,0))</f>
        <v>1</v>
      </c>
      <c r="C198">
        <f>INDEX(genes_in_pathway!$B$3:$B$561,MATCH(A198,genes_in_pathway!$A$3:$A$561,0))</f>
        <v>0</v>
      </c>
      <c r="D198">
        <f>INDEX(genes_in_pathway!$C$3:$C$561,MATCH(A198,genes_in_pathway!$A$3:$A$561,0))</f>
        <v>0</v>
      </c>
      <c r="E198">
        <f>INDEX(metapoap_outputs!$G$2:$G$560,MATCH(results!A198,metapoap_outputs!$A$2:$A$560,0))</f>
        <v>1</v>
      </c>
      <c r="F198" s="3">
        <f>INDEX(metapoap_outputs!$J$2:$J$560,MATCH(results!A198,metapoap_outputs!$A$2:$A$560,0))</f>
        <v>2.3628197617652801E-2</v>
      </c>
      <c r="G198" s="3">
        <f>INDEX(metapoap_outputs!$K$2:$K$560,MATCH(results!A198,metapoap_outputs!$A$2:$A$560,0))</f>
        <v>3.6741415021109801E-2</v>
      </c>
      <c r="H198">
        <f>INDEX(wastewater_mags!$B$2:$B$2628,MATCH(A198,wastewater_mags!$A$2:$A$2628,0))</f>
        <v>3300012533</v>
      </c>
      <c r="I198" t="str">
        <f>INDEX(wastewater_mags!$M$2:$M$2628,MATCH(A198,wastewater_mags!$A$2:$A$2628,0))</f>
        <v>MQ</v>
      </c>
      <c r="J198" t="str">
        <f>INDEX(wastewater_mags!$O$2:$O$2628,MATCH(A198,wastewater_mags!$A$2:$A$2628,0))</f>
        <v>d__Bacteria;p__Planctomycetota;c__Planctomycetes;o__Planctomycetales;f__Planctomycetaceae;g__UBA10327;s__</v>
      </c>
      <c r="K198" t="str">
        <f>INDEX(wastewater_mags!Q$2:Q$2628,MATCH($A198,wastewater_mags!$A$2:$A$2628,0))</f>
        <v>Activated Sludge</v>
      </c>
      <c r="L198" t="str">
        <f>INDEX(wastewater_mags!R$2:R$2628,MATCH($A198,wastewater_mags!$A$2:$A$2628,0))</f>
        <v>Active sludge</v>
      </c>
      <c r="M198">
        <f>INDEX(wastewater_mags!S$2:S$2628,MATCH($A198,wastewater_mags!$A$2:$A$2628,0))</f>
        <v>16.2</v>
      </c>
      <c r="N198">
        <f>INDEX(wastewater_mags!T$2:T$2628,MATCH($A198,wastewater_mags!$A$2:$A$2628,0))</f>
        <v>48.3</v>
      </c>
    </row>
    <row r="199" spans="1:14" x14ac:dyDescent="0.35">
      <c r="A199" t="s">
        <v>608</v>
      </c>
      <c r="B199">
        <f>INDEX(genes_in_pathway!$D$3:$D$561,MATCH(A199,genes_in_pathway!$A$3:$A$561,0))</f>
        <v>1</v>
      </c>
      <c r="C199">
        <f>INDEX(genes_in_pathway!$B$3:$B$561,MATCH(A199,genes_in_pathway!$A$3:$A$561,0))</f>
        <v>0</v>
      </c>
      <c r="D199">
        <f>INDEX(genes_in_pathway!$C$3:$C$561,MATCH(A199,genes_in_pathway!$A$3:$A$561,0))</f>
        <v>0</v>
      </c>
      <c r="E199">
        <f>INDEX(metapoap_outputs!$G$2:$G$560,MATCH(results!A199,metapoap_outputs!$A$2:$A$560,0))</f>
        <v>1</v>
      </c>
      <c r="F199" s="3">
        <f>INDEX(metapoap_outputs!$J$2:$J$560,MATCH(results!A199,metapoap_outputs!$A$2:$A$560,0))</f>
        <v>8.2316770802340501E-3</v>
      </c>
      <c r="G199" s="3">
        <f>INDEX(metapoap_outputs!$K$2:$K$560,MATCH(results!A199,metapoap_outputs!$A$2:$A$560,0))</f>
        <v>0.14377822291011</v>
      </c>
      <c r="H199">
        <f>INDEX(wastewater_mags!$B$2:$B$2628,MATCH(A199,wastewater_mags!$A$2:$A$2628,0))</f>
        <v>3300012533</v>
      </c>
      <c r="I199" t="str">
        <f>INDEX(wastewater_mags!$M$2:$M$2628,MATCH(A199,wastewater_mags!$A$2:$A$2628,0))</f>
        <v>MQ</v>
      </c>
      <c r="J199" t="str">
        <f>INDEX(wastewater_mags!$O$2:$O$2628,MATCH(A199,wastewater_mags!$A$2:$A$2628,0))</f>
        <v>d__Bacteria;p__Myxococcota;c__Polyangia;o__Polyangiales;f__Polyangiaceae;g__Minicystis;s__</v>
      </c>
      <c r="K199" t="str">
        <f>INDEX(wastewater_mags!Q$2:Q$2628,MATCH($A199,wastewater_mags!$A$2:$A$2628,0))</f>
        <v>Activated Sludge</v>
      </c>
      <c r="L199" t="str">
        <f>INDEX(wastewater_mags!R$2:R$2628,MATCH($A199,wastewater_mags!$A$2:$A$2628,0))</f>
        <v>Active sludge</v>
      </c>
      <c r="M199">
        <f>INDEX(wastewater_mags!S$2:S$2628,MATCH($A199,wastewater_mags!$A$2:$A$2628,0))</f>
        <v>16.2</v>
      </c>
      <c r="N199">
        <f>INDEX(wastewater_mags!T$2:T$2628,MATCH($A199,wastewater_mags!$A$2:$A$2628,0))</f>
        <v>48.3</v>
      </c>
    </row>
    <row r="200" spans="1:14" x14ac:dyDescent="0.35">
      <c r="A200" t="s">
        <v>575</v>
      </c>
      <c r="B200">
        <f>INDEX(genes_in_pathway!$D$3:$D$561,MATCH(A200,genes_in_pathway!$A$3:$A$561,0))</f>
        <v>0</v>
      </c>
      <c r="C200">
        <f>INDEX(genes_in_pathway!$B$3:$B$561,MATCH(A200,genes_in_pathway!$A$3:$A$561,0))</f>
        <v>0</v>
      </c>
      <c r="D200">
        <f>INDEX(genes_in_pathway!$C$3:$C$561,MATCH(A200,genes_in_pathway!$A$3:$A$561,0))</f>
        <v>1</v>
      </c>
      <c r="E200">
        <f>INDEX(metapoap_outputs!$G$2:$G$560,MATCH(results!A200,metapoap_outputs!$A$2:$A$560,0))</f>
        <v>1</v>
      </c>
      <c r="F200" s="3">
        <f>INDEX(metapoap_outputs!$J$2:$J$560,MATCH(results!A200,metapoap_outputs!$A$2:$A$560,0))</f>
        <v>9.1161315893777198E-3</v>
      </c>
      <c r="G200" s="3">
        <f>INDEX(metapoap_outputs!$K$2:$K$560,MATCH(results!A200,metapoap_outputs!$A$2:$A$560,0))</f>
        <v>2.6992187062133501E-2</v>
      </c>
      <c r="H200">
        <f>INDEX(wastewater_mags!$B$2:$B$2628,MATCH(A200,wastewater_mags!$A$2:$A$2628,0))</f>
        <v>3300012533</v>
      </c>
      <c r="I200" t="str">
        <f>INDEX(wastewater_mags!$M$2:$M$2628,MATCH(A200,wastewater_mags!$A$2:$A$2628,0))</f>
        <v>MQ</v>
      </c>
      <c r="J200" t="str">
        <f>INDEX(wastewater_mags!$O$2:$O$2628,MATCH(A200,wastewater_mags!$A$2:$A$2628,0))</f>
        <v>d__Bacteria;p__Chloroflexota;c__Anaerolineae;o__4572-78;f__;g__;s__</v>
      </c>
      <c r="K200" t="str">
        <f>INDEX(wastewater_mags!Q$2:Q$2628,MATCH($A200,wastewater_mags!$A$2:$A$2628,0))</f>
        <v>Activated Sludge</v>
      </c>
      <c r="L200" t="str">
        <f>INDEX(wastewater_mags!R$2:R$2628,MATCH($A200,wastewater_mags!$A$2:$A$2628,0))</f>
        <v>Active sludge</v>
      </c>
      <c r="M200">
        <f>INDEX(wastewater_mags!S$2:S$2628,MATCH($A200,wastewater_mags!$A$2:$A$2628,0))</f>
        <v>16.2</v>
      </c>
      <c r="N200">
        <f>INDEX(wastewater_mags!T$2:T$2628,MATCH($A200,wastewater_mags!$A$2:$A$2628,0))</f>
        <v>48.3</v>
      </c>
    </row>
    <row r="201" spans="1:14" x14ac:dyDescent="0.35">
      <c r="A201" t="s">
        <v>617</v>
      </c>
      <c r="B201">
        <f>INDEX(genes_in_pathway!$D$3:$D$561,MATCH(A201,genes_in_pathway!$A$3:$A$561,0))</f>
        <v>0</v>
      </c>
      <c r="C201">
        <f>INDEX(genes_in_pathway!$B$3:$B$561,MATCH(A201,genes_in_pathway!$A$3:$A$561,0))</f>
        <v>0</v>
      </c>
      <c r="D201">
        <f>INDEX(genes_in_pathway!$C$3:$C$561,MATCH(A201,genes_in_pathway!$A$3:$A$561,0))</f>
        <v>1</v>
      </c>
      <c r="E201">
        <f>INDEX(metapoap_outputs!$G$2:$G$560,MATCH(results!A201,metapoap_outputs!$A$2:$A$560,0))</f>
        <v>1</v>
      </c>
      <c r="F201" s="3">
        <f>INDEX(metapoap_outputs!$J$2:$J$560,MATCH(results!A201,metapoap_outputs!$A$2:$A$560,0))</f>
        <v>1.46812493841757E-2</v>
      </c>
      <c r="G201" s="3" t="str">
        <f>INDEX(metapoap_outputs!$K$2:$K$560,MATCH(results!A201,metapoap_outputs!$A$2:$A$560,0))</f>
        <v>N/A</v>
      </c>
      <c r="H201">
        <f>INDEX(wastewater_mags!$B$2:$B$2628,MATCH(A201,wastewater_mags!$A$2:$A$2628,0))</f>
        <v>3300012533</v>
      </c>
      <c r="I201" t="str">
        <f>INDEX(wastewater_mags!$M$2:$M$2628,MATCH(A201,wastewater_mags!$A$2:$A$2628,0))</f>
        <v>MQ</v>
      </c>
      <c r="J201" t="str">
        <f>INDEX(wastewater_mags!$O$2:$O$2628,MATCH(A201,wastewater_mags!$A$2:$A$2628,0))</f>
        <v>d__Bacteria;p__Bacteroidota;c__Bacteroidia;o__Chitinophagales;f__Chitinophagaceae;g__Niabella;s__</v>
      </c>
      <c r="K201" t="str">
        <f>INDEX(wastewater_mags!Q$2:Q$2628,MATCH($A201,wastewater_mags!$A$2:$A$2628,0))</f>
        <v>Activated Sludge</v>
      </c>
      <c r="L201" t="str">
        <f>INDEX(wastewater_mags!R$2:R$2628,MATCH($A201,wastewater_mags!$A$2:$A$2628,0))</f>
        <v>Active sludge</v>
      </c>
      <c r="M201">
        <f>INDEX(wastewater_mags!S$2:S$2628,MATCH($A201,wastewater_mags!$A$2:$A$2628,0))</f>
        <v>16.2</v>
      </c>
      <c r="N201">
        <f>INDEX(wastewater_mags!T$2:T$2628,MATCH($A201,wastewater_mags!$A$2:$A$2628,0))</f>
        <v>48.3</v>
      </c>
    </row>
    <row r="202" spans="1:14" x14ac:dyDescent="0.35">
      <c r="A202" t="s">
        <v>625</v>
      </c>
      <c r="B202">
        <f>INDEX(genes_in_pathway!$D$3:$D$561,MATCH(A202,genes_in_pathway!$A$3:$A$561,0))</f>
        <v>1</v>
      </c>
      <c r="C202">
        <f>INDEX(genes_in_pathway!$B$3:$B$561,MATCH(A202,genes_in_pathway!$A$3:$A$561,0))</f>
        <v>1</v>
      </c>
      <c r="D202">
        <f>INDEX(genes_in_pathway!$C$3:$C$561,MATCH(A202,genes_in_pathway!$A$3:$A$561,0))</f>
        <v>1</v>
      </c>
      <c r="E202">
        <f>INDEX(metapoap_outputs!$G$2:$G$560,MATCH(results!A202,metapoap_outputs!$A$2:$A$560,0))</f>
        <v>3</v>
      </c>
      <c r="F202" s="3">
        <f>INDEX(metapoap_outputs!$J$2:$J$560,MATCH(results!A202,metapoap_outputs!$A$2:$A$560,0))</f>
        <v>2.86061725983285E-6</v>
      </c>
      <c r="G202" s="3" t="str">
        <f>INDEX(metapoap_outputs!$K$2:$K$560,MATCH(results!A202,metapoap_outputs!$A$2:$A$560,0))</f>
        <v>N/A</v>
      </c>
      <c r="H202">
        <f>INDEX(wastewater_mags!$B$2:$B$2628,MATCH(A202,wastewater_mags!$A$2:$A$2628,0))</f>
        <v>3300012533</v>
      </c>
      <c r="I202" t="str">
        <f>INDEX(wastewater_mags!$M$2:$M$2628,MATCH(A202,wastewater_mags!$A$2:$A$2628,0))</f>
        <v>MQ</v>
      </c>
      <c r="J202" t="str">
        <f>INDEX(wastewater_mags!$O$2:$O$2628,MATCH(A202,wastewater_mags!$A$2:$A$2628,0))</f>
        <v>d__Bacteria;p__Bacteroidota;c__Bacteroidia;o__AKYH767-A;f__OLB10;g__OLB10;s__</v>
      </c>
      <c r="K202" t="str">
        <f>INDEX(wastewater_mags!Q$2:Q$2628,MATCH($A202,wastewater_mags!$A$2:$A$2628,0))</f>
        <v>Activated Sludge</v>
      </c>
      <c r="L202" t="str">
        <f>INDEX(wastewater_mags!R$2:R$2628,MATCH($A202,wastewater_mags!$A$2:$A$2628,0))</f>
        <v>Active sludge</v>
      </c>
      <c r="M202">
        <f>INDEX(wastewater_mags!S$2:S$2628,MATCH($A202,wastewater_mags!$A$2:$A$2628,0))</f>
        <v>16.2</v>
      </c>
      <c r="N202">
        <f>INDEX(wastewater_mags!T$2:T$2628,MATCH($A202,wastewater_mags!$A$2:$A$2628,0))</f>
        <v>48.3</v>
      </c>
    </row>
    <row r="203" spans="1:14" x14ac:dyDescent="0.35">
      <c r="A203" t="s">
        <v>623</v>
      </c>
      <c r="B203">
        <f>INDEX(genes_in_pathway!$D$3:$D$561,MATCH(A203,genes_in_pathway!$A$3:$A$561,0))</f>
        <v>0</v>
      </c>
      <c r="C203">
        <f>INDEX(genes_in_pathway!$B$3:$B$561,MATCH(A203,genes_in_pathway!$A$3:$A$561,0))</f>
        <v>1</v>
      </c>
      <c r="D203">
        <f>INDEX(genes_in_pathway!$C$3:$C$561,MATCH(A203,genes_in_pathway!$A$3:$A$561,0))</f>
        <v>1</v>
      </c>
      <c r="E203">
        <f>INDEX(metapoap_outputs!$G$2:$G$560,MATCH(results!A203,metapoap_outputs!$A$2:$A$560,0))</f>
        <v>2</v>
      </c>
      <c r="F203" s="3">
        <f>INDEX(metapoap_outputs!$J$2:$J$560,MATCH(results!A203,metapoap_outputs!$A$2:$A$560,0))</f>
        <v>7.6785837940522995E-4</v>
      </c>
      <c r="G203" s="3">
        <f>INDEX(metapoap_outputs!$K$2:$K$560,MATCH(results!A203,metapoap_outputs!$A$2:$A$560,0))</f>
        <v>0.26121212121212101</v>
      </c>
      <c r="H203">
        <f>INDEX(wastewater_mags!$B$2:$B$2628,MATCH(A203,wastewater_mags!$A$2:$A$2628,0))</f>
        <v>3300012533</v>
      </c>
      <c r="I203" t="str">
        <f>INDEX(wastewater_mags!$M$2:$M$2628,MATCH(A203,wastewater_mags!$A$2:$A$2628,0))</f>
        <v>MQ</v>
      </c>
      <c r="J203" t="str">
        <f>INDEX(wastewater_mags!$O$2:$O$2628,MATCH(A203,wastewater_mags!$A$2:$A$2628,0))</f>
        <v>d__Bacteria;p__Acidobacteriota;c__Blastocatellia;o__Pyrinomonadales;f__Pyrinomonadaceae;g__OLB17;s__</v>
      </c>
      <c r="K203" t="str">
        <f>INDEX(wastewater_mags!Q$2:Q$2628,MATCH($A203,wastewater_mags!$A$2:$A$2628,0))</f>
        <v>Activated Sludge</v>
      </c>
      <c r="L203" t="str">
        <f>INDEX(wastewater_mags!R$2:R$2628,MATCH($A203,wastewater_mags!$A$2:$A$2628,0))</f>
        <v>Active sludge</v>
      </c>
      <c r="M203">
        <f>INDEX(wastewater_mags!S$2:S$2628,MATCH($A203,wastewater_mags!$A$2:$A$2628,0))</f>
        <v>16.2</v>
      </c>
      <c r="N203">
        <f>INDEX(wastewater_mags!T$2:T$2628,MATCH($A203,wastewater_mags!$A$2:$A$2628,0))</f>
        <v>48.3</v>
      </c>
    </row>
    <row r="204" spans="1:14" x14ac:dyDescent="0.35">
      <c r="A204" t="s">
        <v>736</v>
      </c>
      <c r="B204">
        <f>INDEX(genes_in_pathway!$D$3:$D$561,MATCH(A204,genes_in_pathway!$A$3:$A$561,0))</f>
        <v>0</v>
      </c>
      <c r="C204">
        <f>INDEX(genes_in_pathway!$B$3:$B$561,MATCH(A204,genes_in_pathway!$A$3:$A$561,0))</f>
        <v>0</v>
      </c>
      <c r="D204">
        <f>INDEX(genes_in_pathway!$C$3:$C$561,MATCH(A204,genes_in_pathway!$A$3:$A$561,0))</f>
        <v>1</v>
      </c>
      <c r="E204">
        <f>INDEX(metapoap_outputs!$G$2:$G$560,MATCH(results!A204,metapoap_outputs!$A$2:$A$560,0))</f>
        <v>1</v>
      </c>
      <c r="F204" s="3">
        <f>INDEX(metapoap_outputs!$J$2:$J$560,MATCH(results!A204,metapoap_outputs!$A$2:$A$560,0))</f>
        <v>2.6100506427736599E-2</v>
      </c>
      <c r="G204" s="3">
        <f>INDEX(metapoap_outputs!$K$2:$K$560,MATCH(results!A204,metapoap_outputs!$A$2:$A$560,0))</f>
        <v>2.3400707027678202E-3</v>
      </c>
      <c r="H204">
        <f>INDEX(wastewater_mags!$B$2:$B$2628,MATCH(A204,wastewater_mags!$A$2:$A$2628,0))</f>
        <v>3300012956</v>
      </c>
      <c r="I204" t="str">
        <f>INDEX(wastewater_mags!$M$2:$M$2628,MATCH(A204,wastewater_mags!$A$2:$A$2628,0))</f>
        <v>MQ</v>
      </c>
      <c r="J204" t="str">
        <f>INDEX(wastewater_mags!$O$2:$O$2628,MATCH(A204,wastewater_mags!$A$2:$A$2628,0))</f>
        <v>d__Bacteria;p__Myxococcota;c__Polyangia;o__Kofleriales;f__Kofleriaceae;g__;s__</v>
      </c>
      <c r="K204" t="str">
        <f>INDEX(wastewater_mags!Q$2:Q$2628,MATCH($A204,wastewater_mags!$A$2:$A$2628,0))</f>
        <v>Activated Sludge</v>
      </c>
      <c r="L204" t="str">
        <f>INDEX(wastewater_mags!R$2:R$2628,MATCH($A204,wastewater_mags!$A$2:$A$2628,0))</f>
        <v>active sludge</v>
      </c>
      <c r="M204">
        <f>INDEX(wastewater_mags!S$2:S$2628,MATCH($A204,wastewater_mags!$A$2:$A$2628,0))</f>
        <v>16.2</v>
      </c>
      <c r="N204">
        <f>INDEX(wastewater_mags!T$2:T$2628,MATCH($A204,wastewater_mags!$A$2:$A$2628,0))</f>
        <v>48.3</v>
      </c>
    </row>
    <row r="205" spans="1:14" x14ac:dyDescent="0.35">
      <c r="A205" t="s">
        <v>761</v>
      </c>
      <c r="B205">
        <f>INDEX(genes_in_pathway!$D$3:$D$561,MATCH(A205,genes_in_pathway!$A$3:$A$561,0))</f>
        <v>2</v>
      </c>
      <c r="C205">
        <f>INDEX(genes_in_pathway!$B$3:$B$561,MATCH(A205,genes_in_pathway!$A$3:$A$561,0))</f>
        <v>0</v>
      </c>
      <c r="D205">
        <f>INDEX(genes_in_pathway!$C$3:$C$561,MATCH(A205,genes_in_pathway!$A$3:$A$561,0))</f>
        <v>0</v>
      </c>
      <c r="E205">
        <f>INDEX(metapoap_outputs!$G$2:$G$560,MATCH(results!A205,metapoap_outputs!$A$2:$A$560,0))</f>
        <v>1</v>
      </c>
      <c r="F205" s="3">
        <f>INDEX(metapoap_outputs!$J$2:$J$560,MATCH(results!A205,metapoap_outputs!$A$2:$A$560,0))</f>
        <v>1.2267665438231001E-4</v>
      </c>
      <c r="G205" s="3">
        <f>INDEX(metapoap_outputs!$K$2:$K$560,MATCH(results!A205,metapoap_outputs!$A$2:$A$560,0))</f>
        <v>0.189328668270282</v>
      </c>
      <c r="H205">
        <f>INDEX(wastewater_mags!$B$2:$B$2628,MATCH(A205,wastewater_mags!$A$2:$A$2628,0))</f>
        <v>3300012956</v>
      </c>
      <c r="I205" t="str">
        <f>INDEX(wastewater_mags!$M$2:$M$2628,MATCH(A205,wastewater_mags!$A$2:$A$2628,0))</f>
        <v>MQ</v>
      </c>
      <c r="J205" t="str">
        <f>INDEX(wastewater_mags!$O$2:$O$2628,MATCH(A205,wastewater_mags!$A$2:$A$2628,0))</f>
        <v>d__Bacteria;p__Patescibacteria;c__Saccharimonadia;o__Saccharimonadales;f__;g__;s__</v>
      </c>
      <c r="K205" t="str">
        <f>INDEX(wastewater_mags!Q$2:Q$2628,MATCH($A205,wastewater_mags!$A$2:$A$2628,0))</f>
        <v>Activated Sludge</v>
      </c>
      <c r="L205" t="str">
        <f>INDEX(wastewater_mags!R$2:R$2628,MATCH($A205,wastewater_mags!$A$2:$A$2628,0))</f>
        <v>active sludge</v>
      </c>
      <c r="M205">
        <f>INDEX(wastewater_mags!S$2:S$2628,MATCH($A205,wastewater_mags!$A$2:$A$2628,0))</f>
        <v>16.2</v>
      </c>
      <c r="N205">
        <f>INDEX(wastewater_mags!T$2:T$2628,MATCH($A205,wastewater_mags!$A$2:$A$2628,0))</f>
        <v>48.3</v>
      </c>
    </row>
    <row r="206" spans="1:14" x14ac:dyDescent="0.35">
      <c r="A206" t="s">
        <v>752</v>
      </c>
      <c r="B206">
        <f>INDEX(genes_in_pathway!$D$3:$D$561,MATCH(A206,genes_in_pathway!$A$3:$A$561,0))</f>
        <v>0</v>
      </c>
      <c r="C206">
        <f>INDEX(genes_in_pathway!$B$3:$B$561,MATCH(A206,genes_in_pathway!$A$3:$A$561,0))</f>
        <v>0</v>
      </c>
      <c r="D206">
        <f>INDEX(genes_in_pathway!$C$3:$C$561,MATCH(A206,genes_in_pathway!$A$3:$A$561,0))</f>
        <v>1</v>
      </c>
      <c r="E206">
        <f>INDEX(metapoap_outputs!$G$2:$G$560,MATCH(results!A206,metapoap_outputs!$A$2:$A$560,0))</f>
        <v>1</v>
      </c>
      <c r="F206" s="3">
        <f>INDEX(metapoap_outputs!$J$2:$J$560,MATCH(results!A206,metapoap_outputs!$A$2:$A$560,0))</f>
        <v>8.4283589489340602E-3</v>
      </c>
      <c r="G206" s="3">
        <f>INDEX(metapoap_outputs!$K$2:$K$560,MATCH(results!A206,metapoap_outputs!$A$2:$A$560,0))</f>
        <v>0.201715176338395</v>
      </c>
      <c r="H206">
        <f>INDEX(wastewater_mags!$B$2:$B$2628,MATCH(A206,wastewater_mags!$A$2:$A$2628,0))</f>
        <v>3300012956</v>
      </c>
      <c r="I206" t="str">
        <f>INDEX(wastewater_mags!$M$2:$M$2628,MATCH(A206,wastewater_mags!$A$2:$A$2628,0))</f>
        <v>MQ</v>
      </c>
      <c r="J206" t="str">
        <f>INDEX(wastewater_mags!$O$2:$O$2628,MATCH(A206,wastewater_mags!$A$2:$A$2628,0))</f>
        <v>d__Bacteria;p__Patescibacteria;c__Gracilibacteria;o__Peregrinibacterales;f__UBA1369;g__UBA1369;s__</v>
      </c>
      <c r="K206" t="str">
        <f>INDEX(wastewater_mags!Q$2:Q$2628,MATCH($A206,wastewater_mags!$A$2:$A$2628,0))</f>
        <v>Activated Sludge</v>
      </c>
      <c r="L206" t="str">
        <f>INDEX(wastewater_mags!R$2:R$2628,MATCH($A206,wastewater_mags!$A$2:$A$2628,0))</f>
        <v>active sludge</v>
      </c>
      <c r="M206">
        <f>INDEX(wastewater_mags!S$2:S$2628,MATCH($A206,wastewater_mags!$A$2:$A$2628,0))</f>
        <v>16.2</v>
      </c>
      <c r="N206">
        <f>INDEX(wastewater_mags!T$2:T$2628,MATCH($A206,wastewater_mags!$A$2:$A$2628,0))</f>
        <v>48.3</v>
      </c>
    </row>
    <row r="207" spans="1:14" x14ac:dyDescent="0.35">
      <c r="A207" t="s">
        <v>732</v>
      </c>
      <c r="B207">
        <f>INDEX(genes_in_pathway!$D$3:$D$561,MATCH(A207,genes_in_pathway!$A$3:$A$561,0))</f>
        <v>0</v>
      </c>
      <c r="C207">
        <f>INDEX(genes_in_pathway!$B$3:$B$561,MATCH(A207,genes_in_pathway!$A$3:$A$561,0))</f>
        <v>0</v>
      </c>
      <c r="D207">
        <f>INDEX(genes_in_pathway!$C$3:$C$561,MATCH(A207,genes_in_pathway!$A$3:$A$561,0))</f>
        <v>1</v>
      </c>
      <c r="E207">
        <f>INDEX(metapoap_outputs!$G$2:$G$560,MATCH(results!A207,metapoap_outputs!$A$2:$A$560,0))</f>
        <v>1</v>
      </c>
      <c r="F207" s="3">
        <f>INDEX(metapoap_outputs!$J$2:$J$560,MATCH(results!A207,metapoap_outputs!$A$2:$A$560,0))</f>
        <v>0</v>
      </c>
      <c r="G207" s="3">
        <f>INDEX(metapoap_outputs!$K$2:$K$560,MATCH(results!A207,metapoap_outputs!$A$2:$A$560,0))</f>
        <v>2.50507148769048E-2</v>
      </c>
      <c r="H207">
        <f>INDEX(wastewater_mags!$B$2:$B$2628,MATCH(A207,wastewater_mags!$A$2:$A$2628,0))</f>
        <v>3300012956</v>
      </c>
      <c r="I207" t="str">
        <f>INDEX(wastewater_mags!$M$2:$M$2628,MATCH(A207,wastewater_mags!$A$2:$A$2628,0))</f>
        <v>MQ</v>
      </c>
      <c r="J207" t="str">
        <f>INDEX(wastewater_mags!$O$2:$O$2628,MATCH(A207,wastewater_mags!$A$2:$A$2628,0))</f>
        <v>d__Bacteria;p__Bdellovibrionota;c__Oligoflexia;o__Oligoflexales;f__;g__;s__</v>
      </c>
      <c r="K207" t="str">
        <f>INDEX(wastewater_mags!Q$2:Q$2628,MATCH($A207,wastewater_mags!$A$2:$A$2628,0))</f>
        <v>Activated Sludge</v>
      </c>
      <c r="L207" t="str">
        <f>INDEX(wastewater_mags!R$2:R$2628,MATCH($A207,wastewater_mags!$A$2:$A$2628,0))</f>
        <v>active sludge</v>
      </c>
      <c r="M207">
        <f>INDEX(wastewater_mags!S$2:S$2628,MATCH($A207,wastewater_mags!$A$2:$A$2628,0))</f>
        <v>16.2</v>
      </c>
      <c r="N207">
        <f>INDEX(wastewater_mags!T$2:T$2628,MATCH($A207,wastewater_mags!$A$2:$A$2628,0))</f>
        <v>48.3</v>
      </c>
    </row>
    <row r="208" spans="1:14" x14ac:dyDescent="0.35">
      <c r="A208" t="s">
        <v>784</v>
      </c>
      <c r="B208">
        <f>INDEX(genes_in_pathway!$D$3:$D$561,MATCH(A208,genes_in_pathway!$A$3:$A$561,0))</f>
        <v>1</v>
      </c>
      <c r="C208">
        <f>INDEX(genes_in_pathway!$B$3:$B$561,MATCH(A208,genes_in_pathway!$A$3:$A$561,0))</f>
        <v>1</v>
      </c>
      <c r="D208">
        <f>INDEX(genes_in_pathway!$C$3:$C$561,MATCH(A208,genes_in_pathway!$A$3:$A$561,0))</f>
        <v>1</v>
      </c>
      <c r="E208">
        <f>INDEX(metapoap_outputs!$G$2:$G$560,MATCH(results!A208,metapoap_outputs!$A$2:$A$560,0))</f>
        <v>3</v>
      </c>
      <c r="F208" s="3">
        <f>INDEX(metapoap_outputs!$J$2:$J$560,MATCH(results!A208,metapoap_outputs!$A$2:$A$560,0))</f>
        <v>2.88476046733752E-5</v>
      </c>
      <c r="G208" s="3" t="str">
        <f>INDEX(metapoap_outputs!$K$2:$K$560,MATCH(results!A208,metapoap_outputs!$A$2:$A$560,0))</f>
        <v>N/A</v>
      </c>
      <c r="H208">
        <f>INDEX(wastewater_mags!$B$2:$B$2628,MATCH(A208,wastewater_mags!$A$2:$A$2628,0))</f>
        <v>3300012956</v>
      </c>
      <c r="I208" t="str">
        <f>INDEX(wastewater_mags!$M$2:$M$2628,MATCH(A208,wastewater_mags!$A$2:$A$2628,0))</f>
        <v>MQ</v>
      </c>
      <c r="J208" t="str">
        <f>INDEX(wastewater_mags!$O$2:$O$2628,MATCH(A208,wastewater_mags!$A$2:$A$2628,0))</f>
        <v>d__Bacteria;p__Bacteroidota;c__Bacteroidia;o__Flavobacteriales;f__PHOS-HE28;g__PHOS-HE28;s__PHOS-HE28 sp1</v>
      </c>
      <c r="K208" t="str">
        <f>INDEX(wastewater_mags!Q$2:Q$2628,MATCH($A208,wastewater_mags!$A$2:$A$2628,0))</f>
        <v>Activated Sludge</v>
      </c>
      <c r="L208" t="str">
        <f>INDEX(wastewater_mags!R$2:R$2628,MATCH($A208,wastewater_mags!$A$2:$A$2628,0))</f>
        <v>active sludge</v>
      </c>
      <c r="M208">
        <f>INDEX(wastewater_mags!S$2:S$2628,MATCH($A208,wastewater_mags!$A$2:$A$2628,0))</f>
        <v>16.2</v>
      </c>
      <c r="N208">
        <f>INDEX(wastewater_mags!T$2:T$2628,MATCH($A208,wastewater_mags!$A$2:$A$2628,0))</f>
        <v>48.3</v>
      </c>
    </row>
    <row r="209" spans="1:14" x14ac:dyDescent="0.35">
      <c r="A209" t="s">
        <v>789</v>
      </c>
      <c r="B209">
        <f>INDEX(genes_in_pathway!$D$3:$D$561,MATCH(A209,genes_in_pathway!$A$3:$A$561,0))</f>
        <v>0</v>
      </c>
      <c r="C209">
        <f>INDEX(genes_in_pathway!$B$3:$B$561,MATCH(A209,genes_in_pathway!$A$3:$A$561,0))</f>
        <v>0</v>
      </c>
      <c r="D209">
        <f>INDEX(genes_in_pathway!$C$3:$C$561,MATCH(A209,genes_in_pathway!$A$3:$A$561,0))</f>
        <v>1</v>
      </c>
      <c r="E209">
        <f>INDEX(metapoap_outputs!$G$2:$G$560,MATCH(results!A209,metapoap_outputs!$A$2:$A$560,0))</f>
        <v>1</v>
      </c>
      <c r="F209" s="3">
        <f>INDEX(metapoap_outputs!$J$2:$J$560,MATCH(results!A209,metapoap_outputs!$A$2:$A$560,0))</f>
        <v>4.97512437810945E-3</v>
      </c>
      <c r="G209" s="3">
        <f>INDEX(metapoap_outputs!$K$2:$K$560,MATCH(results!A209,metapoap_outputs!$A$2:$A$560,0))</f>
        <v>1.42803908809281E-2</v>
      </c>
      <c r="H209">
        <f>INDEX(wastewater_mags!$B$2:$B$2628,MATCH(A209,wastewater_mags!$A$2:$A$2628,0))</f>
        <v>3300012956</v>
      </c>
      <c r="I209" t="str">
        <f>INDEX(wastewater_mags!$M$2:$M$2628,MATCH(A209,wastewater_mags!$A$2:$A$2628,0))</f>
        <v>MQ</v>
      </c>
      <c r="J209" t="str">
        <f>INDEX(wastewater_mags!$O$2:$O$2628,MATCH(A209,wastewater_mags!$A$2:$A$2628,0))</f>
        <v>d__Bacteria;p__Bacteroidota;c__Bacteroidia;o__Chitinophagales;f__Chitinophagaceae;g__Niabella;s__</v>
      </c>
      <c r="K209" t="str">
        <f>INDEX(wastewater_mags!Q$2:Q$2628,MATCH($A209,wastewater_mags!$A$2:$A$2628,0))</f>
        <v>Activated Sludge</v>
      </c>
      <c r="L209" t="str">
        <f>INDEX(wastewater_mags!R$2:R$2628,MATCH($A209,wastewater_mags!$A$2:$A$2628,0))</f>
        <v>active sludge</v>
      </c>
      <c r="M209">
        <f>INDEX(wastewater_mags!S$2:S$2628,MATCH($A209,wastewater_mags!$A$2:$A$2628,0))</f>
        <v>16.2</v>
      </c>
      <c r="N209">
        <f>INDEX(wastewater_mags!T$2:T$2628,MATCH($A209,wastewater_mags!$A$2:$A$2628,0))</f>
        <v>48.3</v>
      </c>
    </row>
    <row r="210" spans="1:14" x14ac:dyDescent="0.35">
      <c r="A210" t="s">
        <v>748</v>
      </c>
      <c r="B210">
        <f>INDEX(genes_in_pathway!$D$3:$D$561,MATCH(A210,genes_in_pathway!$A$3:$A$561,0))</f>
        <v>1</v>
      </c>
      <c r="C210">
        <f>INDEX(genes_in_pathway!$B$3:$B$561,MATCH(A210,genes_in_pathway!$A$3:$A$561,0))</f>
        <v>1</v>
      </c>
      <c r="D210">
        <f>INDEX(genes_in_pathway!$C$3:$C$561,MATCH(A210,genes_in_pathway!$A$3:$A$561,0))</f>
        <v>1</v>
      </c>
      <c r="E210">
        <f>INDEX(metapoap_outputs!$G$2:$G$560,MATCH(results!A210,metapoap_outputs!$A$2:$A$560,0))</f>
        <v>3</v>
      </c>
      <c r="F210" s="3">
        <f>INDEX(metapoap_outputs!$J$2:$J$560,MATCH(results!A210,metapoap_outputs!$A$2:$A$560,0))</f>
        <v>3.70907658058005E-5</v>
      </c>
      <c r="G210" s="3" t="str">
        <f>INDEX(metapoap_outputs!$K$2:$K$560,MATCH(results!A210,metapoap_outputs!$A$2:$A$560,0))</f>
        <v>N/A</v>
      </c>
      <c r="H210">
        <f>INDEX(wastewater_mags!$B$2:$B$2628,MATCH(A210,wastewater_mags!$A$2:$A$2628,0))</f>
        <v>3300012956</v>
      </c>
      <c r="I210" t="str">
        <f>INDEX(wastewater_mags!$M$2:$M$2628,MATCH(A210,wastewater_mags!$A$2:$A$2628,0))</f>
        <v>MQ</v>
      </c>
      <c r="J210" t="str">
        <f>INDEX(wastewater_mags!$O$2:$O$2628,MATCH(A210,wastewater_mags!$A$2:$A$2628,0))</f>
        <v>d__Bacteria;p__Bacteroidota;c__Bacteroidia;o__Flavobacteriales;f__PHOS-HE28;g__PHOS-HE28;s__</v>
      </c>
      <c r="K210" t="str">
        <f>INDEX(wastewater_mags!Q$2:Q$2628,MATCH($A210,wastewater_mags!$A$2:$A$2628,0))</f>
        <v>Activated Sludge</v>
      </c>
      <c r="L210" t="str">
        <f>INDEX(wastewater_mags!R$2:R$2628,MATCH($A210,wastewater_mags!$A$2:$A$2628,0))</f>
        <v>active sludge</v>
      </c>
      <c r="M210">
        <f>INDEX(wastewater_mags!S$2:S$2628,MATCH($A210,wastewater_mags!$A$2:$A$2628,0))</f>
        <v>16.2</v>
      </c>
      <c r="N210">
        <f>INDEX(wastewater_mags!T$2:T$2628,MATCH($A210,wastewater_mags!$A$2:$A$2628,0))</f>
        <v>48.3</v>
      </c>
    </row>
    <row r="211" spans="1:14" x14ac:dyDescent="0.35">
      <c r="A211" t="s">
        <v>749</v>
      </c>
      <c r="B211">
        <f>INDEX(genes_in_pathway!$D$3:$D$561,MATCH(A211,genes_in_pathway!$A$3:$A$561,0))</f>
        <v>1</v>
      </c>
      <c r="C211">
        <f>INDEX(genes_in_pathway!$B$3:$B$561,MATCH(A211,genes_in_pathway!$A$3:$A$561,0))</f>
        <v>1</v>
      </c>
      <c r="D211">
        <f>INDEX(genes_in_pathway!$C$3:$C$561,MATCH(A211,genes_in_pathway!$A$3:$A$561,0))</f>
        <v>1</v>
      </c>
      <c r="E211">
        <f>INDEX(metapoap_outputs!$G$2:$G$560,MATCH(results!A211,metapoap_outputs!$A$2:$A$560,0))</f>
        <v>3</v>
      </c>
      <c r="F211" s="3">
        <f>INDEX(metapoap_outputs!$J$2:$J$560,MATCH(results!A211,metapoap_outputs!$A$2:$A$560,0))</f>
        <v>4.6892870758673197E-2</v>
      </c>
      <c r="G211" s="3" t="str">
        <f>INDEX(metapoap_outputs!$K$2:$K$560,MATCH(results!A211,metapoap_outputs!$A$2:$A$560,0))</f>
        <v>N/A</v>
      </c>
      <c r="H211">
        <f>INDEX(wastewater_mags!$B$2:$B$2628,MATCH(A211,wastewater_mags!$A$2:$A$2628,0))</f>
        <v>3300012956</v>
      </c>
      <c r="I211" t="str">
        <f>INDEX(wastewater_mags!$M$2:$M$2628,MATCH(A211,wastewater_mags!$A$2:$A$2628,0))</f>
        <v>MQ</v>
      </c>
      <c r="J211" t="str">
        <f>INDEX(wastewater_mags!$O$2:$O$2628,MATCH(A211,wastewater_mags!$A$2:$A$2628,0))</f>
        <v>d__Bacteria;p__Bacteroidota;c__Bacteroidia;o__AKYH767;f__b-17BO;g__;s__</v>
      </c>
      <c r="K211" t="str">
        <f>INDEX(wastewater_mags!Q$2:Q$2628,MATCH($A211,wastewater_mags!$A$2:$A$2628,0))</f>
        <v>Activated Sludge</v>
      </c>
      <c r="L211" t="str">
        <f>INDEX(wastewater_mags!R$2:R$2628,MATCH($A211,wastewater_mags!$A$2:$A$2628,0))</f>
        <v>active sludge</v>
      </c>
      <c r="M211">
        <f>INDEX(wastewater_mags!S$2:S$2628,MATCH($A211,wastewater_mags!$A$2:$A$2628,0))</f>
        <v>16.2</v>
      </c>
      <c r="N211">
        <f>INDEX(wastewater_mags!T$2:T$2628,MATCH($A211,wastewater_mags!$A$2:$A$2628,0))</f>
        <v>48.3</v>
      </c>
    </row>
    <row r="212" spans="1:14" x14ac:dyDescent="0.35">
      <c r="A212" t="s">
        <v>781</v>
      </c>
      <c r="B212">
        <f>INDEX(genes_in_pathway!$D$3:$D$561,MATCH(A212,genes_in_pathway!$A$3:$A$561,0))</f>
        <v>1</v>
      </c>
      <c r="C212">
        <f>INDEX(genes_in_pathway!$B$3:$B$561,MATCH(A212,genes_in_pathway!$A$3:$A$561,0))</f>
        <v>0</v>
      </c>
      <c r="D212">
        <f>INDEX(genes_in_pathway!$C$3:$C$561,MATCH(A212,genes_in_pathway!$A$3:$A$561,0))</f>
        <v>1</v>
      </c>
      <c r="E212">
        <f>INDEX(metapoap_outputs!$G$2:$G$560,MATCH(results!A212,metapoap_outputs!$A$2:$A$560,0))</f>
        <v>2</v>
      </c>
      <c r="F212" s="3">
        <f>INDEX(metapoap_outputs!$J$2:$J$560,MATCH(results!A212,metapoap_outputs!$A$2:$A$560,0))</f>
        <v>1.1309558407242399E-3</v>
      </c>
      <c r="G212" s="3">
        <f>INDEX(metapoap_outputs!$K$2:$K$560,MATCH(results!A212,metapoap_outputs!$A$2:$A$560,0))</f>
        <v>0.215797317436661</v>
      </c>
      <c r="H212">
        <f>INDEX(wastewater_mags!$B$2:$B$2628,MATCH(A212,wastewater_mags!$A$2:$A$2628,0))</f>
        <v>3300012956</v>
      </c>
      <c r="I212" t="str">
        <f>INDEX(wastewater_mags!$M$2:$M$2628,MATCH(A212,wastewater_mags!$A$2:$A$2628,0))</f>
        <v>MQ</v>
      </c>
      <c r="J212" t="str">
        <f>INDEX(wastewater_mags!$O$2:$O$2628,MATCH(A212,wastewater_mags!$A$2:$A$2628,0))</f>
        <v>d__Bacteria;p__Proteobacteria;c__Gammaproteobacteria;o__Steroidobacterales;f__Steroidobacteraceae;g__;s__</v>
      </c>
      <c r="K212" t="str">
        <f>INDEX(wastewater_mags!Q$2:Q$2628,MATCH($A212,wastewater_mags!$A$2:$A$2628,0))</f>
        <v>Activated Sludge</v>
      </c>
      <c r="L212" t="str">
        <f>INDEX(wastewater_mags!R$2:R$2628,MATCH($A212,wastewater_mags!$A$2:$A$2628,0))</f>
        <v>active sludge</v>
      </c>
      <c r="M212">
        <f>INDEX(wastewater_mags!S$2:S$2628,MATCH($A212,wastewater_mags!$A$2:$A$2628,0))</f>
        <v>16.2</v>
      </c>
      <c r="N212">
        <f>INDEX(wastewater_mags!T$2:T$2628,MATCH($A212,wastewater_mags!$A$2:$A$2628,0))</f>
        <v>48.3</v>
      </c>
    </row>
    <row r="213" spans="1:14" x14ac:dyDescent="0.35">
      <c r="A213" t="s">
        <v>775</v>
      </c>
      <c r="B213">
        <f>INDEX(genes_in_pathway!$D$3:$D$561,MATCH(A213,genes_in_pathway!$A$3:$A$561,0))</f>
        <v>0</v>
      </c>
      <c r="C213">
        <f>INDEX(genes_in_pathway!$B$3:$B$561,MATCH(A213,genes_in_pathway!$A$3:$A$561,0))</f>
        <v>0</v>
      </c>
      <c r="D213">
        <f>INDEX(genes_in_pathway!$C$3:$C$561,MATCH(A213,genes_in_pathway!$A$3:$A$561,0))</f>
        <v>1</v>
      </c>
      <c r="E213">
        <f>INDEX(metapoap_outputs!$G$2:$G$560,MATCH(results!A213,metapoap_outputs!$A$2:$A$560,0))</f>
        <v>1</v>
      </c>
      <c r="F213" s="3">
        <f>INDEX(metapoap_outputs!$J$2:$J$560,MATCH(results!A213,metapoap_outputs!$A$2:$A$560,0))</f>
        <v>5.4699154649428096E-3</v>
      </c>
      <c r="G213" s="3">
        <f>INDEX(metapoap_outputs!$K$2:$K$560,MATCH(results!A213,metapoap_outputs!$A$2:$A$560,0))</f>
        <v>6.5830963728356395E-2</v>
      </c>
      <c r="H213">
        <f>INDEX(wastewater_mags!$B$2:$B$2628,MATCH(A213,wastewater_mags!$A$2:$A$2628,0))</f>
        <v>3300012956</v>
      </c>
      <c r="I213" t="str">
        <f>INDEX(wastewater_mags!$M$2:$M$2628,MATCH(A213,wastewater_mags!$A$2:$A$2628,0))</f>
        <v>MQ</v>
      </c>
      <c r="J213" t="str">
        <f>INDEX(wastewater_mags!$O$2:$O$2628,MATCH(A213,wastewater_mags!$A$2:$A$2628,0))</f>
        <v>d__Bacteria;p__Bacteroidota;c__Kapabacteria;o__Kapabacteriales;f__Kapabacteriaceae;g__UBA10438;s__GCA_002426145.1</v>
      </c>
      <c r="K213" t="str">
        <f>INDEX(wastewater_mags!Q$2:Q$2628,MATCH($A213,wastewater_mags!$A$2:$A$2628,0))</f>
        <v>Activated Sludge</v>
      </c>
      <c r="L213" t="str">
        <f>INDEX(wastewater_mags!R$2:R$2628,MATCH($A213,wastewater_mags!$A$2:$A$2628,0))</f>
        <v>active sludge</v>
      </c>
      <c r="M213">
        <f>INDEX(wastewater_mags!S$2:S$2628,MATCH($A213,wastewater_mags!$A$2:$A$2628,0))</f>
        <v>16.2</v>
      </c>
      <c r="N213">
        <f>INDEX(wastewater_mags!T$2:T$2628,MATCH($A213,wastewater_mags!$A$2:$A$2628,0))</f>
        <v>48.3</v>
      </c>
    </row>
    <row r="214" spans="1:14" x14ac:dyDescent="0.35">
      <c r="A214" t="s">
        <v>772</v>
      </c>
      <c r="B214">
        <f>INDEX(genes_in_pathway!$D$3:$D$561,MATCH(A214,genes_in_pathway!$A$3:$A$561,0))</f>
        <v>1</v>
      </c>
      <c r="C214">
        <f>INDEX(genes_in_pathway!$B$3:$B$561,MATCH(A214,genes_in_pathway!$A$3:$A$561,0))</f>
        <v>1</v>
      </c>
      <c r="D214">
        <f>INDEX(genes_in_pathway!$C$3:$C$561,MATCH(A214,genes_in_pathway!$A$3:$A$561,0))</f>
        <v>0</v>
      </c>
      <c r="E214">
        <f>INDEX(metapoap_outputs!$G$2:$G$560,MATCH(results!A214,metapoap_outputs!$A$2:$A$560,0))</f>
        <v>2</v>
      </c>
      <c r="F214" s="3">
        <f>INDEX(metapoap_outputs!$J$2:$J$560,MATCH(results!A214,metapoap_outputs!$A$2:$A$560,0))</f>
        <v>1.12715048447696E-2</v>
      </c>
      <c r="G214" s="3">
        <f>INDEX(metapoap_outputs!$K$2:$K$560,MATCH(results!A214,metapoap_outputs!$A$2:$A$560,0))</f>
        <v>0.19953416149068301</v>
      </c>
      <c r="H214">
        <f>INDEX(wastewater_mags!$B$2:$B$2628,MATCH(A214,wastewater_mags!$A$2:$A$2628,0))</f>
        <v>3300012956</v>
      </c>
      <c r="I214" t="str">
        <f>INDEX(wastewater_mags!$M$2:$M$2628,MATCH(A214,wastewater_mags!$A$2:$A$2628,0))</f>
        <v>MQ</v>
      </c>
      <c r="J214" t="str">
        <f>INDEX(wastewater_mags!$O$2:$O$2628,MATCH(A214,wastewater_mags!$A$2:$A$2628,0))</f>
        <v>d__Bacteria;p__Bacteroidota;c__Ignavibacteria;o__SJA-28;f__B-1AR;g__UBA2330;s__</v>
      </c>
      <c r="K214" t="str">
        <f>INDEX(wastewater_mags!Q$2:Q$2628,MATCH($A214,wastewater_mags!$A$2:$A$2628,0))</f>
        <v>Activated Sludge</v>
      </c>
      <c r="L214" t="str">
        <f>INDEX(wastewater_mags!R$2:R$2628,MATCH($A214,wastewater_mags!$A$2:$A$2628,0))</f>
        <v>active sludge</v>
      </c>
      <c r="M214">
        <f>INDEX(wastewater_mags!S$2:S$2628,MATCH($A214,wastewater_mags!$A$2:$A$2628,0))</f>
        <v>16.2</v>
      </c>
      <c r="N214">
        <f>INDEX(wastewater_mags!T$2:T$2628,MATCH($A214,wastewater_mags!$A$2:$A$2628,0))</f>
        <v>48.3</v>
      </c>
    </row>
    <row r="215" spans="1:14" x14ac:dyDescent="0.35">
      <c r="A215" t="s">
        <v>763</v>
      </c>
      <c r="B215">
        <f>INDEX(genes_in_pathway!$D$3:$D$561,MATCH(A215,genes_in_pathway!$A$3:$A$561,0))</f>
        <v>0</v>
      </c>
      <c r="C215">
        <f>INDEX(genes_in_pathway!$B$3:$B$561,MATCH(A215,genes_in_pathway!$A$3:$A$561,0))</f>
        <v>0</v>
      </c>
      <c r="D215">
        <f>INDEX(genes_in_pathway!$C$3:$C$561,MATCH(A215,genes_in_pathway!$A$3:$A$561,0))</f>
        <v>2</v>
      </c>
      <c r="E215">
        <f>INDEX(metapoap_outputs!$G$2:$G$560,MATCH(results!A215,metapoap_outputs!$A$2:$A$560,0))</f>
        <v>1</v>
      </c>
      <c r="F215" s="3">
        <f>INDEX(metapoap_outputs!$J$2:$J$560,MATCH(results!A215,metapoap_outputs!$A$2:$A$560,0))</f>
        <v>1.5987207675906E-7</v>
      </c>
      <c r="G215" s="3">
        <f>INDEX(metapoap_outputs!$K$2:$K$560,MATCH(results!A215,metapoap_outputs!$A$2:$A$560,0))</f>
        <v>0.16397597522087401</v>
      </c>
      <c r="H215">
        <f>INDEX(wastewater_mags!$B$2:$B$2628,MATCH(A215,wastewater_mags!$A$2:$A$2628,0))</f>
        <v>3300012956</v>
      </c>
      <c r="I215" t="str">
        <f>INDEX(wastewater_mags!$M$2:$M$2628,MATCH(A215,wastewater_mags!$A$2:$A$2628,0))</f>
        <v>MQ</v>
      </c>
      <c r="J215" t="str">
        <f>INDEX(wastewater_mags!$O$2:$O$2628,MATCH(A215,wastewater_mags!$A$2:$A$2628,0))</f>
        <v>d__Bacteria;p__Proteobacteria;c__Gammaproteobacteria;o__Betaproteobacteriales;f__UKL13-2;g__GR16-43;s__</v>
      </c>
      <c r="K215" t="str">
        <f>INDEX(wastewater_mags!Q$2:Q$2628,MATCH($A215,wastewater_mags!$A$2:$A$2628,0))</f>
        <v>Activated Sludge</v>
      </c>
      <c r="L215" t="str">
        <f>INDEX(wastewater_mags!R$2:R$2628,MATCH($A215,wastewater_mags!$A$2:$A$2628,0))</f>
        <v>active sludge</v>
      </c>
      <c r="M215">
        <f>INDEX(wastewater_mags!S$2:S$2628,MATCH($A215,wastewater_mags!$A$2:$A$2628,0))</f>
        <v>16.2</v>
      </c>
      <c r="N215">
        <f>INDEX(wastewater_mags!T$2:T$2628,MATCH($A215,wastewater_mags!$A$2:$A$2628,0))</f>
        <v>48.3</v>
      </c>
    </row>
    <row r="216" spans="1:14" x14ac:dyDescent="0.35">
      <c r="A216" t="s">
        <v>3163</v>
      </c>
      <c r="B216">
        <f>INDEX(genes_in_pathway!$D$3:$D$561,MATCH(A216,genes_in_pathway!$A$3:$A$561,0))</f>
        <v>1</v>
      </c>
      <c r="C216">
        <f>INDEX(genes_in_pathway!$B$3:$B$561,MATCH(A216,genes_in_pathway!$A$3:$A$561,0))</f>
        <v>0</v>
      </c>
      <c r="D216">
        <f>INDEX(genes_in_pathway!$C$3:$C$561,MATCH(A216,genes_in_pathway!$A$3:$A$561,0))</f>
        <v>0</v>
      </c>
      <c r="E216">
        <f>INDEX(metapoap_outputs!$G$2:$G$560,MATCH(results!A216,metapoap_outputs!$A$2:$A$560,0))</f>
        <v>1</v>
      </c>
      <c r="F216" s="3">
        <f>INDEX(metapoap_outputs!$J$2:$J$560,MATCH(results!A216,metapoap_outputs!$A$2:$A$560,0))</f>
        <v>1.6812506144921802E-2</v>
      </c>
      <c r="G216" s="3">
        <f>INDEX(metapoap_outputs!$K$2:$K$560,MATCH(results!A216,metapoap_outputs!$A$2:$A$560,0))</f>
        <v>0.156712790084543</v>
      </c>
      <c r="H216">
        <f>INDEX(wastewater_mags!$B$2:$B$2628,MATCH(A216,wastewater_mags!$A$2:$A$2628,0))</f>
        <v>3300013280</v>
      </c>
      <c r="I216" t="str">
        <f>INDEX(wastewater_mags!$M$2:$M$2628,MATCH(A216,wastewater_mags!$A$2:$A$2628,0))</f>
        <v>MQ</v>
      </c>
      <c r="J216" t="str">
        <f>INDEX(wastewater_mags!$O$2:$O$2628,MATCH(A216,wastewater_mags!$A$2:$A$2628,0))</f>
        <v>d__Bacteria;p__Patescibacteria;c__Saccharimonadia;o__Saccharimonadales;f__Saccharimonadaceae;g__UBA1020;s__UBA1020 sp1</v>
      </c>
      <c r="K216" t="str">
        <f>INDEX(wastewater_mags!Q$2:Q$2628,MATCH($A216,wastewater_mags!$A$2:$A$2628,0))</f>
        <v>Nutrient removal</v>
      </c>
      <c r="L216" t="str">
        <f>INDEX(wastewater_mags!R$2:R$2628,MATCH($A216,wastewater_mags!$A$2:$A$2628,0))</f>
        <v>Activated sludge</v>
      </c>
      <c r="M216">
        <f>INDEX(wastewater_mags!S$2:S$2628,MATCH($A216,wastewater_mags!$A$2:$A$2628,0))</f>
        <v>153.012</v>
      </c>
      <c r="N216">
        <f>INDEX(wastewater_mags!T$2:T$2628,MATCH($A216,wastewater_mags!$A$2:$A$2628,0))</f>
        <v>-27.5</v>
      </c>
    </row>
    <row r="217" spans="1:14" x14ac:dyDescent="0.35">
      <c r="A217" t="s">
        <v>4072</v>
      </c>
      <c r="B217">
        <f>INDEX(genes_in_pathway!$D$3:$D$561,MATCH(A217,genes_in_pathway!$A$3:$A$561,0))</f>
        <v>1</v>
      </c>
      <c r="C217">
        <f>INDEX(genes_in_pathway!$B$3:$B$561,MATCH(A217,genes_in_pathway!$A$3:$A$561,0))</f>
        <v>0</v>
      </c>
      <c r="D217">
        <f>INDEX(genes_in_pathway!$C$3:$C$561,MATCH(A217,genes_in_pathway!$A$3:$A$561,0))</f>
        <v>0</v>
      </c>
      <c r="E217">
        <f>INDEX(metapoap_outputs!$G$2:$G$560,MATCH(results!A217,metapoap_outputs!$A$2:$A$560,0))</f>
        <v>1</v>
      </c>
      <c r="F217" s="3">
        <f>INDEX(metapoap_outputs!$J$2:$J$560,MATCH(results!A217,metapoap_outputs!$A$2:$A$560,0))</f>
        <v>4.97512437810945E-3</v>
      </c>
      <c r="G217" s="3">
        <f>INDEX(metapoap_outputs!$K$2:$K$560,MATCH(results!A217,metapoap_outputs!$A$2:$A$560,0))</f>
        <v>1.23361637211027E-3</v>
      </c>
      <c r="H217">
        <f>INDEX(wastewater_mags!$B$2:$B$2628,MATCH(A217,wastewater_mags!$A$2:$A$2628,0))</f>
        <v>3300013502</v>
      </c>
      <c r="I217" t="str">
        <f>INDEX(wastewater_mags!$M$2:$M$2628,MATCH(A217,wastewater_mags!$A$2:$A$2628,0))</f>
        <v>MQ</v>
      </c>
      <c r="J217" t="str">
        <f>INDEX(wastewater_mags!$O$2:$O$2628,MATCH(A217,wastewater_mags!$A$2:$A$2628,0))</f>
        <v>d__Bacteria;p__Proteobacteria;c__Gammaproteobacteria;o__Betaproteobacteriales;f__Burkholderiaceae;g__UBA2334;s__GCA_002344885.1</v>
      </c>
      <c r="K217" t="str">
        <f>INDEX(wastewater_mags!Q$2:Q$2628,MATCH($A217,wastewater_mags!$A$2:$A$2628,0))</f>
        <v>Nutrient removal</v>
      </c>
      <c r="L217" t="str">
        <f>INDEX(wastewater_mags!R$2:R$2628,MATCH($A217,wastewater_mags!$A$2:$A$2628,0))</f>
        <v>Activated sludge</v>
      </c>
      <c r="M217">
        <f>INDEX(wastewater_mags!S$2:S$2628,MATCH($A217,wastewater_mags!$A$2:$A$2628,0))</f>
        <v>153.191</v>
      </c>
      <c r="N217">
        <f>INDEX(wastewater_mags!T$2:T$2628,MATCH($A217,wastewater_mags!$A$2:$A$2628,0))</f>
        <v>-27.486000000000001</v>
      </c>
    </row>
    <row r="218" spans="1:14" x14ac:dyDescent="0.35">
      <c r="A218" t="s">
        <v>4076</v>
      </c>
      <c r="B218">
        <f>INDEX(genes_in_pathway!$D$3:$D$561,MATCH(A218,genes_in_pathway!$A$3:$A$561,0))</f>
        <v>1</v>
      </c>
      <c r="C218">
        <f>INDEX(genes_in_pathway!$B$3:$B$561,MATCH(A218,genes_in_pathway!$A$3:$A$561,0))</f>
        <v>2</v>
      </c>
      <c r="D218">
        <f>INDEX(genes_in_pathway!$C$3:$C$561,MATCH(A218,genes_in_pathway!$A$3:$A$561,0))</f>
        <v>2</v>
      </c>
      <c r="E218">
        <f>INDEX(metapoap_outputs!$G$2:$G$560,MATCH(results!A218,metapoap_outputs!$A$2:$A$560,0))</f>
        <v>3</v>
      </c>
      <c r="F218" s="3">
        <f>INDEX(metapoap_outputs!$J$2:$J$560,MATCH(results!A218,metapoap_outputs!$A$2:$A$560,0))</f>
        <v>1.7395668787022499E-5</v>
      </c>
      <c r="G218" s="3" t="str">
        <f>INDEX(metapoap_outputs!$K$2:$K$560,MATCH(results!A218,metapoap_outputs!$A$2:$A$560,0))</f>
        <v>N/A</v>
      </c>
      <c r="H218">
        <f>INDEX(wastewater_mags!$B$2:$B$2628,MATCH(A218,wastewater_mags!$A$2:$A$2628,0))</f>
        <v>3300013502</v>
      </c>
      <c r="I218" t="str">
        <f>INDEX(wastewater_mags!$M$2:$M$2628,MATCH(A218,wastewater_mags!$A$2:$A$2628,0))</f>
        <v>MQ</v>
      </c>
      <c r="J218" t="str">
        <f>INDEX(wastewater_mags!$O$2:$O$2628,MATCH(A218,wastewater_mags!$A$2:$A$2628,0))</f>
        <v>d__Bacteria;p__Acidobacteriota;c__Blastocatellia;o__Pyrinomonadales;f__Pyrinomonadaceae;g__OLB17;s__GCA_002333435.1</v>
      </c>
      <c r="K218" t="str">
        <f>INDEX(wastewater_mags!Q$2:Q$2628,MATCH($A218,wastewater_mags!$A$2:$A$2628,0))</f>
        <v>Nutrient removal</v>
      </c>
      <c r="L218" t="str">
        <f>INDEX(wastewater_mags!R$2:R$2628,MATCH($A218,wastewater_mags!$A$2:$A$2628,0))</f>
        <v>Activated sludge</v>
      </c>
      <c r="M218">
        <f>INDEX(wastewater_mags!S$2:S$2628,MATCH($A218,wastewater_mags!$A$2:$A$2628,0))</f>
        <v>153.191</v>
      </c>
      <c r="N218">
        <f>INDEX(wastewater_mags!T$2:T$2628,MATCH($A218,wastewater_mags!$A$2:$A$2628,0))</f>
        <v>-27.486000000000001</v>
      </c>
    </row>
    <row r="219" spans="1:14" x14ac:dyDescent="0.35">
      <c r="A219" t="s">
        <v>4054</v>
      </c>
      <c r="B219">
        <f>INDEX(genes_in_pathway!$D$3:$D$561,MATCH(A219,genes_in_pathway!$A$3:$A$561,0))</f>
        <v>0</v>
      </c>
      <c r="C219">
        <f>INDEX(genes_in_pathway!$B$3:$B$561,MATCH(A219,genes_in_pathway!$A$3:$A$561,0))</f>
        <v>0</v>
      </c>
      <c r="D219">
        <f>INDEX(genes_in_pathway!$C$3:$C$561,MATCH(A219,genes_in_pathway!$A$3:$A$561,0))</f>
        <v>1</v>
      </c>
      <c r="E219">
        <f>INDEX(metapoap_outputs!$G$2:$G$560,MATCH(results!A219,metapoap_outputs!$A$2:$A$560,0))</f>
        <v>1</v>
      </c>
      <c r="F219" s="3">
        <f>INDEX(metapoap_outputs!$J$2:$J$560,MATCH(results!A219,metapoap_outputs!$A$2:$A$560,0))</f>
        <v>1.4972419227738299E-2</v>
      </c>
      <c r="G219" s="3">
        <f>INDEX(metapoap_outputs!$K$2:$K$560,MATCH(results!A219,metapoap_outputs!$A$2:$A$560,0))</f>
        <v>1.02971130748191E-4</v>
      </c>
      <c r="H219">
        <f>INDEX(wastewater_mags!$B$2:$B$2628,MATCH(A219,wastewater_mags!$A$2:$A$2628,0))</f>
        <v>3300013502</v>
      </c>
      <c r="I219" t="str">
        <f>INDEX(wastewater_mags!$M$2:$M$2628,MATCH(A219,wastewater_mags!$A$2:$A$2628,0))</f>
        <v>MQ</v>
      </c>
      <c r="J219" t="str">
        <f>INDEX(wastewater_mags!$O$2:$O$2628,MATCH(A219,wastewater_mags!$A$2:$A$2628,0))</f>
        <v>d__Bacteria;p__Bacteroidota;c__Bacteroidia;o__Chitinophagales;f__Saprospiraceae;g__UBA2329;s__GCA_002344975.1</v>
      </c>
      <c r="K219" t="str">
        <f>INDEX(wastewater_mags!Q$2:Q$2628,MATCH($A219,wastewater_mags!$A$2:$A$2628,0))</f>
        <v>Nutrient removal</v>
      </c>
      <c r="L219" t="str">
        <f>INDEX(wastewater_mags!R$2:R$2628,MATCH($A219,wastewater_mags!$A$2:$A$2628,0))</f>
        <v>Activated sludge</v>
      </c>
      <c r="M219">
        <f>INDEX(wastewater_mags!S$2:S$2628,MATCH($A219,wastewater_mags!$A$2:$A$2628,0))</f>
        <v>153.191</v>
      </c>
      <c r="N219">
        <f>INDEX(wastewater_mags!T$2:T$2628,MATCH($A219,wastewater_mags!$A$2:$A$2628,0))</f>
        <v>-27.486000000000001</v>
      </c>
    </row>
    <row r="220" spans="1:14" x14ac:dyDescent="0.35">
      <c r="A220" t="s">
        <v>4055</v>
      </c>
      <c r="B220">
        <f>INDEX(genes_in_pathway!$D$3:$D$561,MATCH(A220,genes_in_pathway!$A$3:$A$561,0))</f>
        <v>0</v>
      </c>
      <c r="C220">
        <f>INDEX(genes_in_pathway!$B$3:$B$561,MATCH(A220,genes_in_pathway!$A$3:$A$561,0))</f>
        <v>0</v>
      </c>
      <c r="D220">
        <f>INDEX(genes_in_pathway!$C$3:$C$561,MATCH(A220,genes_in_pathway!$A$3:$A$561,0))</f>
        <v>1</v>
      </c>
      <c r="E220">
        <f>INDEX(metapoap_outputs!$G$2:$G$560,MATCH(results!A220,metapoap_outputs!$A$2:$A$560,0))</f>
        <v>1</v>
      </c>
      <c r="F220" s="3">
        <f>INDEX(metapoap_outputs!$J$2:$J$560,MATCH(results!A220,metapoap_outputs!$A$2:$A$560,0))</f>
        <v>1.21505482564457E-2</v>
      </c>
      <c r="G220" s="3">
        <f>INDEX(metapoap_outputs!$K$2:$K$560,MATCH(results!A220,metapoap_outputs!$A$2:$A$560,0))</f>
        <v>3.91848060445844E-4</v>
      </c>
      <c r="H220">
        <f>INDEX(wastewater_mags!$B$2:$B$2628,MATCH(A220,wastewater_mags!$A$2:$A$2628,0))</f>
        <v>3300013502</v>
      </c>
      <c r="I220" t="str">
        <f>INDEX(wastewater_mags!$M$2:$M$2628,MATCH(A220,wastewater_mags!$A$2:$A$2628,0))</f>
        <v>MQ</v>
      </c>
      <c r="J220" t="str">
        <f>INDEX(wastewater_mags!$O$2:$O$2628,MATCH(A220,wastewater_mags!$A$2:$A$2628,0))</f>
        <v>d__Bacteria;p__Bacteroidota;c__Bacteroidia;o__Chitinophagales;f__UBA2359;g__UBA2359;s__GCA_002345145.1</v>
      </c>
      <c r="K220" t="str">
        <f>INDEX(wastewater_mags!Q$2:Q$2628,MATCH($A220,wastewater_mags!$A$2:$A$2628,0))</f>
        <v>Nutrient removal</v>
      </c>
      <c r="L220" t="str">
        <f>INDEX(wastewater_mags!R$2:R$2628,MATCH($A220,wastewater_mags!$A$2:$A$2628,0))</f>
        <v>Activated sludge</v>
      </c>
      <c r="M220">
        <f>INDEX(wastewater_mags!S$2:S$2628,MATCH($A220,wastewater_mags!$A$2:$A$2628,0))</f>
        <v>153.191</v>
      </c>
      <c r="N220">
        <f>INDEX(wastewater_mags!T$2:T$2628,MATCH($A220,wastewater_mags!$A$2:$A$2628,0))</f>
        <v>-27.486000000000001</v>
      </c>
    </row>
    <row r="221" spans="1:14" x14ac:dyDescent="0.35">
      <c r="A221" t="s">
        <v>4056</v>
      </c>
      <c r="B221">
        <f>INDEX(genes_in_pathway!$D$3:$D$561,MATCH(A221,genes_in_pathway!$A$3:$A$561,0))</f>
        <v>0</v>
      </c>
      <c r="C221">
        <f>INDEX(genes_in_pathway!$B$3:$B$561,MATCH(A221,genes_in_pathway!$A$3:$A$561,0))</f>
        <v>1</v>
      </c>
      <c r="D221">
        <f>INDEX(genes_in_pathway!$C$3:$C$561,MATCH(A221,genes_in_pathway!$A$3:$A$561,0))</f>
        <v>0</v>
      </c>
      <c r="E221">
        <f>INDEX(metapoap_outputs!$G$2:$G$560,MATCH(results!A221,metapoap_outputs!$A$2:$A$560,0))</f>
        <v>1</v>
      </c>
      <c r="F221" s="3">
        <f>INDEX(metapoap_outputs!$J$2:$J$560,MATCH(results!A221,metapoap_outputs!$A$2:$A$560,0))</f>
        <v>3.2882011605415797E-2</v>
      </c>
      <c r="G221" s="3">
        <f>INDEX(metapoap_outputs!$K$2:$K$560,MATCH(results!A221,metapoap_outputs!$A$2:$A$560,0))</f>
        <v>5.4312505092069099E-2</v>
      </c>
      <c r="H221">
        <f>INDEX(wastewater_mags!$B$2:$B$2628,MATCH(A221,wastewater_mags!$A$2:$A$2628,0))</f>
        <v>3300013502</v>
      </c>
      <c r="I221" t="str">
        <f>INDEX(wastewater_mags!$M$2:$M$2628,MATCH(A221,wastewater_mags!$A$2:$A$2628,0))</f>
        <v>MQ</v>
      </c>
      <c r="J221" t="str">
        <f>INDEX(wastewater_mags!$O$2:$O$2628,MATCH(A221,wastewater_mags!$A$2:$A$2628,0))</f>
        <v>d__Bacteria;p__Verrucomicrobiota;c__Verrucomicrobiae;o__Verrucomicrobiales;f__Verrucomicrobiaceae;g__Prosthecobacter;s__Prosthecobacter sp1</v>
      </c>
      <c r="K221" t="str">
        <f>INDEX(wastewater_mags!Q$2:Q$2628,MATCH($A221,wastewater_mags!$A$2:$A$2628,0))</f>
        <v>Nutrient removal</v>
      </c>
      <c r="L221" t="str">
        <f>INDEX(wastewater_mags!R$2:R$2628,MATCH($A221,wastewater_mags!$A$2:$A$2628,0))</f>
        <v>Activated sludge</v>
      </c>
      <c r="M221">
        <f>INDEX(wastewater_mags!S$2:S$2628,MATCH($A221,wastewater_mags!$A$2:$A$2628,0))</f>
        <v>153.191</v>
      </c>
      <c r="N221">
        <f>INDEX(wastewater_mags!T$2:T$2628,MATCH($A221,wastewater_mags!$A$2:$A$2628,0))</f>
        <v>-27.486000000000001</v>
      </c>
    </row>
    <row r="222" spans="1:14" x14ac:dyDescent="0.35">
      <c r="A222" t="s">
        <v>4059</v>
      </c>
      <c r="B222">
        <f>INDEX(genes_in_pathway!$D$3:$D$561,MATCH(A222,genes_in_pathway!$A$3:$A$561,0))</f>
        <v>0</v>
      </c>
      <c r="C222">
        <f>INDEX(genes_in_pathway!$B$3:$B$561,MATCH(A222,genes_in_pathway!$A$3:$A$561,0))</f>
        <v>1</v>
      </c>
      <c r="D222">
        <f>INDEX(genes_in_pathway!$C$3:$C$561,MATCH(A222,genes_in_pathway!$A$3:$A$561,0))</f>
        <v>0</v>
      </c>
      <c r="E222">
        <f>INDEX(metapoap_outputs!$G$2:$G$560,MATCH(results!A222,metapoap_outputs!$A$2:$A$560,0))</f>
        <v>1</v>
      </c>
      <c r="F222" s="3">
        <f>INDEX(metapoap_outputs!$J$2:$J$560,MATCH(results!A222,metapoap_outputs!$A$2:$A$560,0))</f>
        <v>3.5121574681590099E-2</v>
      </c>
      <c r="G222" s="3">
        <f>INDEX(metapoap_outputs!$K$2:$K$560,MATCH(results!A222,metapoap_outputs!$A$2:$A$560,0))</f>
        <v>2.3859983930807498E-2</v>
      </c>
      <c r="H222">
        <f>INDEX(wastewater_mags!$B$2:$B$2628,MATCH(A222,wastewater_mags!$A$2:$A$2628,0))</f>
        <v>3300013502</v>
      </c>
      <c r="I222" t="str">
        <f>INDEX(wastewater_mags!$M$2:$M$2628,MATCH(A222,wastewater_mags!$A$2:$A$2628,0))</f>
        <v>MQ</v>
      </c>
      <c r="J222" t="str">
        <f>INDEX(wastewater_mags!$O$2:$O$2628,MATCH(A222,wastewater_mags!$A$2:$A$2628,0))</f>
        <v>d__Bacteria;p__Chloroflexota;c__Anaerolineae;o__Anaerolineales;f__envOPS12;g__OLB14;s__GCA_002343775.1</v>
      </c>
      <c r="K222" t="str">
        <f>INDEX(wastewater_mags!Q$2:Q$2628,MATCH($A222,wastewater_mags!$A$2:$A$2628,0))</f>
        <v>Nutrient removal</v>
      </c>
      <c r="L222" t="str">
        <f>INDEX(wastewater_mags!R$2:R$2628,MATCH($A222,wastewater_mags!$A$2:$A$2628,0))</f>
        <v>Activated sludge</v>
      </c>
      <c r="M222">
        <f>INDEX(wastewater_mags!S$2:S$2628,MATCH($A222,wastewater_mags!$A$2:$A$2628,0))</f>
        <v>153.191</v>
      </c>
      <c r="N222">
        <f>INDEX(wastewater_mags!T$2:T$2628,MATCH($A222,wastewater_mags!$A$2:$A$2628,0))</f>
        <v>-27.486000000000001</v>
      </c>
    </row>
    <row r="223" spans="1:14" x14ac:dyDescent="0.35">
      <c r="A223" t="s">
        <v>2498</v>
      </c>
      <c r="B223">
        <f>INDEX(genes_in_pathway!$D$3:$D$561,MATCH(A223,genes_in_pathway!$A$3:$A$561,0))</f>
        <v>1</v>
      </c>
      <c r="C223">
        <f>INDEX(genes_in_pathway!$B$3:$B$561,MATCH(A223,genes_in_pathway!$A$3:$A$561,0))</f>
        <v>0</v>
      </c>
      <c r="D223">
        <f>INDEX(genes_in_pathway!$C$3:$C$561,MATCH(A223,genes_in_pathway!$A$3:$A$561,0))</f>
        <v>0</v>
      </c>
      <c r="E223">
        <f>INDEX(metapoap_outputs!$G$2:$G$560,MATCH(results!A223,metapoap_outputs!$A$2:$A$560,0))</f>
        <v>1</v>
      </c>
      <c r="F223" s="3">
        <f>INDEX(metapoap_outputs!$J$2:$J$560,MATCH(results!A223,metapoap_outputs!$A$2:$A$560,0))</f>
        <v>1.70057996657819E-2</v>
      </c>
      <c r="G223" s="3">
        <f>INDEX(metapoap_outputs!$K$2:$K$560,MATCH(results!A223,metapoap_outputs!$A$2:$A$560,0))</f>
        <v>1.7613637824344299E-2</v>
      </c>
      <c r="H223">
        <f>INDEX(wastewater_mags!$B$2:$B$2628,MATCH(A223,wastewater_mags!$A$2:$A$2628,0))</f>
        <v>3300013769</v>
      </c>
      <c r="I223" t="str">
        <f>INDEX(wastewater_mags!$M$2:$M$2628,MATCH(A223,wastewater_mags!$A$2:$A$2628,0))</f>
        <v>MQ</v>
      </c>
      <c r="J223" t="str">
        <f>INDEX(wastewater_mags!$O$2:$O$2628,MATCH(A223,wastewater_mags!$A$2:$A$2628,0))</f>
        <v>d__Bacteria;p__Verrucomicrobiota;c__Verrucomicrobiae;o__Verrucomicrobiales;f__Verrucomicrobiaceae;g__Prosthecobacter;s__</v>
      </c>
      <c r="K223" t="str">
        <f>INDEX(wastewater_mags!Q$2:Q$2628,MATCH($A223,wastewater_mags!$A$2:$A$2628,0))</f>
        <v>Industrial wastewater</v>
      </c>
      <c r="L223" t="str">
        <f>INDEX(wastewater_mags!R$2:R$2628,MATCH($A223,wastewater_mags!$A$2:$A$2628,0))</f>
        <v>Sewage treatment plant</v>
      </c>
      <c r="M223">
        <f>INDEX(wastewater_mags!S$2:S$2628,MATCH($A223,wastewater_mags!$A$2:$A$2628,0))</f>
        <v>-72.426000000000002</v>
      </c>
      <c r="N223">
        <f>INDEX(wastewater_mags!T$2:T$2628,MATCH($A223,wastewater_mags!$A$2:$A$2628,0))</f>
        <v>43.7271</v>
      </c>
    </row>
    <row r="224" spans="1:14" x14ac:dyDescent="0.35">
      <c r="A224" t="s">
        <v>2496</v>
      </c>
      <c r="B224">
        <f>INDEX(genes_in_pathway!$D$3:$D$561,MATCH(A224,genes_in_pathway!$A$3:$A$561,0))</f>
        <v>0</v>
      </c>
      <c r="C224">
        <f>INDEX(genes_in_pathway!$B$3:$B$561,MATCH(A224,genes_in_pathway!$A$3:$A$561,0))</f>
        <v>1</v>
      </c>
      <c r="D224">
        <f>INDEX(genes_in_pathway!$C$3:$C$561,MATCH(A224,genes_in_pathway!$A$3:$A$561,0))</f>
        <v>0</v>
      </c>
      <c r="E224">
        <f>INDEX(metapoap_outputs!$G$2:$G$560,MATCH(results!A224,metapoap_outputs!$A$2:$A$560,0))</f>
        <v>1</v>
      </c>
      <c r="F224" s="3">
        <f>INDEX(metapoap_outputs!$J$2:$J$560,MATCH(results!A224,metapoap_outputs!$A$2:$A$560,0))</f>
        <v>9.2143069454077003E-3</v>
      </c>
      <c r="G224" s="3">
        <f>INDEX(metapoap_outputs!$K$2:$K$560,MATCH(results!A224,metapoap_outputs!$A$2:$A$560,0))</f>
        <v>2.0772543692395701E-2</v>
      </c>
      <c r="H224">
        <f>INDEX(wastewater_mags!$B$2:$B$2628,MATCH(A224,wastewater_mags!$A$2:$A$2628,0))</f>
        <v>3300013769</v>
      </c>
      <c r="I224" t="str">
        <f>INDEX(wastewater_mags!$M$2:$M$2628,MATCH(A224,wastewater_mags!$A$2:$A$2628,0))</f>
        <v>MQ</v>
      </c>
      <c r="J224" t="str">
        <f>INDEX(wastewater_mags!$O$2:$O$2628,MATCH(A224,wastewater_mags!$A$2:$A$2628,0))</f>
        <v>d__Bacteria;p__Armatimonadota;c__Fimbriimonadia;o__Fimbriimonadales;f__Fimbriimonadaceae;g__;s__</v>
      </c>
      <c r="K224" t="str">
        <f>INDEX(wastewater_mags!Q$2:Q$2628,MATCH($A224,wastewater_mags!$A$2:$A$2628,0))</f>
        <v>Industrial wastewater</v>
      </c>
      <c r="L224" t="str">
        <f>INDEX(wastewater_mags!R$2:R$2628,MATCH($A224,wastewater_mags!$A$2:$A$2628,0))</f>
        <v>Sewage treatment plant</v>
      </c>
      <c r="M224">
        <f>INDEX(wastewater_mags!S$2:S$2628,MATCH($A224,wastewater_mags!$A$2:$A$2628,0))</f>
        <v>-72.426000000000002</v>
      </c>
      <c r="N224">
        <f>INDEX(wastewater_mags!T$2:T$2628,MATCH($A224,wastewater_mags!$A$2:$A$2628,0))</f>
        <v>43.7271</v>
      </c>
    </row>
    <row r="225" spans="1:14" x14ac:dyDescent="0.35">
      <c r="A225" t="s">
        <v>1515</v>
      </c>
      <c r="B225">
        <f>INDEX(genes_in_pathway!$D$3:$D$561,MATCH(A225,genes_in_pathway!$A$3:$A$561,0))</f>
        <v>0</v>
      </c>
      <c r="C225">
        <f>INDEX(genes_in_pathway!$B$3:$B$561,MATCH(A225,genes_in_pathway!$A$3:$A$561,0))</f>
        <v>0</v>
      </c>
      <c r="D225">
        <f>INDEX(genes_in_pathway!$C$3:$C$561,MATCH(A225,genes_in_pathway!$A$3:$A$561,0))</f>
        <v>1</v>
      </c>
      <c r="E225">
        <f>INDEX(metapoap_outputs!$G$2:$G$560,MATCH(results!A225,metapoap_outputs!$A$2:$A$560,0))</f>
        <v>1</v>
      </c>
      <c r="F225" s="3">
        <f>INDEX(metapoap_outputs!$J$2:$J$560,MATCH(results!A225,metapoap_outputs!$A$2:$A$560,0))</f>
        <v>8.1333068835548403E-3</v>
      </c>
      <c r="G225" s="3">
        <f>INDEX(metapoap_outputs!$K$2:$K$560,MATCH(results!A225,metapoap_outputs!$A$2:$A$560,0))</f>
        <v>3.8738460797212299E-2</v>
      </c>
      <c r="H225">
        <f>INDEX(wastewater_mags!$B$2:$B$2628,MATCH(A225,wastewater_mags!$A$2:$A$2628,0))</f>
        <v>3300013771</v>
      </c>
      <c r="I225" t="str">
        <f>INDEX(wastewater_mags!$M$2:$M$2628,MATCH(A225,wastewater_mags!$A$2:$A$2628,0))</f>
        <v>MQ</v>
      </c>
      <c r="J225" t="str">
        <f>INDEX(wastewater_mags!$O$2:$O$2628,MATCH(A225,wastewater_mags!$A$2:$A$2628,0))</f>
        <v>d__Bacteria;p__Bacteroidota;c__Rhodothermia;o__Rhodothermales;f__UBA2364;g__UBA2364;s__GCA_002344075.1</v>
      </c>
      <c r="K225" t="str">
        <f>INDEX(wastewater_mags!Q$2:Q$2628,MATCH($A225,wastewater_mags!$A$2:$A$2628,0))</f>
        <v>Nutrient removal</v>
      </c>
      <c r="L225" t="str">
        <f>INDEX(wastewater_mags!R$2:R$2628,MATCH($A225,wastewater_mags!$A$2:$A$2628,0))</f>
        <v>Activated sludge</v>
      </c>
      <c r="M225">
        <f>INDEX(wastewater_mags!S$2:S$2628,MATCH($A225,wastewater_mags!$A$2:$A$2628,0))</f>
        <v>153.191</v>
      </c>
      <c r="N225">
        <f>INDEX(wastewater_mags!T$2:T$2628,MATCH($A225,wastewater_mags!$A$2:$A$2628,0))</f>
        <v>-27.486000000000001</v>
      </c>
    </row>
    <row r="226" spans="1:14" x14ac:dyDescent="0.35">
      <c r="A226" t="s">
        <v>1509</v>
      </c>
      <c r="B226">
        <f>INDEX(genes_in_pathway!$D$3:$D$561,MATCH(A226,genes_in_pathway!$A$3:$A$561,0))</f>
        <v>1</v>
      </c>
      <c r="C226">
        <f>INDEX(genes_in_pathway!$B$3:$B$561,MATCH(A226,genes_in_pathway!$A$3:$A$561,0))</f>
        <v>1</v>
      </c>
      <c r="D226">
        <f>INDEX(genes_in_pathway!$C$3:$C$561,MATCH(A226,genes_in_pathway!$A$3:$A$561,0))</f>
        <v>1</v>
      </c>
      <c r="E226">
        <f>INDEX(metapoap_outputs!$G$2:$G$560,MATCH(results!A226,metapoap_outputs!$A$2:$A$560,0))</f>
        <v>3</v>
      </c>
      <c r="F226" s="3">
        <f>INDEX(metapoap_outputs!$J$2:$J$560,MATCH(results!A226,metapoap_outputs!$A$2:$A$560,0))</f>
        <v>1.8934562935347701E-2</v>
      </c>
      <c r="G226" s="3" t="str">
        <f>INDEX(metapoap_outputs!$K$2:$K$560,MATCH(results!A226,metapoap_outputs!$A$2:$A$560,0))</f>
        <v>N/A</v>
      </c>
      <c r="H226">
        <f>INDEX(wastewater_mags!$B$2:$B$2628,MATCH(A226,wastewater_mags!$A$2:$A$2628,0))</f>
        <v>3300013771</v>
      </c>
      <c r="I226" t="str">
        <f>INDEX(wastewater_mags!$M$2:$M$2628,MATCH(A226,wastewater_mags!$A$2:$A$2628,0))</f>
        <v>MQ</v>
      </c>
      <c r="J226" t="str">
        <f>INDEX(wastewater_mags!$O$2:$O$2628,MATCH(A226,wastewater_mags!$A$2:$A$2628,0))</f>
        <v>d__Bacteria;p__Bacteroidota;c__Ignavibacteria;o__SJA-28;f__B-1AR;g__UBA9002;s__UBA9002 sp1</v>
      </c>
      <c r="K226" t="str">
        <f>INDEX(wastewater_mags!Q$2:Q$2628,MATCH($A226,wastewater_mags!$A$2:$A$2628,0))</f>
        <v>Nutrient removal</v>
      </c>
      <c r="L226" t="str">
        <f>INDEX(wastewater_mags!R$2:R$2628,MATCH($A226,wastewater_mags!$A$2:$A$2628,0))</f>
        <v>Activated sludge</v>
      </c>
      <c r="M226">
        <f>INDEX(wastewater_mags!S$2:S$2628,MATCH($A226,wastewater_mags!$A$2:$A$2628,0))</f>
        <v>153.191</v>
      </c>
      <c r="N226">
        <f>INDEX(wastewater_mags!T$2:T$2628,MATCH($A226,wastewater_mags!$A$2:$A$2628,0))</f>
        <v>-27.486000000000001</v>
      </c>
    </row>
    <row r="227" spans="1:14" x14ac:dyDescent="0.35">
      <c r="A227" t="s">
        <v>1512</v>
      </c>
      <c r="B227">
        <f>INDEX(genes_in_pathway!$D$3:$D$561,MATCH(A227,genes_in_pathway!$A$3:$A$561,0))</f>
        <v>0</v>
      </c>
      <c r="C227">
        <f>INDEX(genes_in_pathway!$B$3:$B$561,MATCH(A227,genes_in_pathway!$A$3:$A$561,0))</f>
        <v>1</v>
      </c>
      <c r="D227">
        <f>INDEX(genes_in_pathway!$C$3:$C$561,MATCH(A227,genes_in_pathway!$A$3:$A$561,0))</f>
        <v>0</v>
      </c>
      <c r="E227">
        <f>INDEX(metapoap_outputs!$G$2:$G$560,MATCH(results!A227,metapoap_outputs!$A$2:$A$560,0))</f>
        <v>1</v>
      </c>
      <c r="F227" s="3">
        <f>INDEX(metapoap_outputs!$J$2:$J$560,MATCH(results!A227,metapoap_outputs!$A$2:$A$560,0))</f>
        <v>9.8029507872066501E-3</v>
      </c>
      <c r="G227" s="3">
        <f>INDEX(metapoap_outputs!$K$2:$K$560,MATCH(results!A227,metapoap_outputs!$A$2:$A$560,0))</f>
        <v>1.92536568745862E-2</v>
      </c>
      <c r="H227">
        <f>INDEX(wastewater_mags!$B$2:$B$2628,MATCH(A227,wastewater_mags!$A$2:$A$2628,0))</f>
        <v>3300013771</v>
      </c>
      <c r="I227" t="str">
        <f>INDEX(wastewater_mags!$M$2:$M$2628,MATCH(A227,wastewater_mags!$A$2:$A$2628,0))</f>
        <v>MQ</v>
      </c>
      <c r="J227" t="str">
        <f>INDEX(wastewater_mags!$O$2:$O$2628,MATCH(A227,wastewater_mags!$A$2:$A$2628,0))</f>
        <v>d__Bacteria;p__Bacteroidota;c__Bacteroidia;o__Chitinophagales;f__Saprospiraceae;g__OLB8;s__GCA_001567405.1</v>
      </c>
      <c r="K227" t="str">
        <f>INDEX(wastewater_mags!Q$2:Q$2628,MATCH($A227,wastewater_mags!$A$2:$A$2628,0))</f>
        <v>Nutrient removal</v>
      </c>
      <c r="L227" t="str">
        <f>INDEX(wastewater_mags!R$2:R$2628,MATCH($A227,wastewater_mags!$A$2:$A$2628,0))</f>
        <v>Activated sludge</v>
      </c>
      <c r="M227">
        <f>INDEX(wastewater_mags!S$2:S$2628,MATCH($A227,wastewater_mags!$A$2:$A$2628,0))</f>
        <v>153.191</v>
      </c>
      <c r="N227">
        <f>INDEX(wastewater_mags!T$2:T$2628,MATCH($A227,wastewater_mags!$A$2:$A$2628,0))</f>
        <v>-27.486000000000001</v>
      </c>
    </row>
    <row r="228" spans="1:14" x14ac:dyDescent="0.35">
      <c r="A228" t="s">
        <v>1507</v>
      </c>
      <c r="B228">
        <f>INDEX(genes_in_pathway!$D$3:$D$561,MATCH(A228,genes_in_pathway!$A$3:$A$561,0))</f>
        <v>1</v>
      </c>
      <c r="C228">
        <f>INDEX(genes_in_pathway!$B$3:$B$561,MATCH(A228,genes_in_pathway!$A$3:$A$561,0))</f>
        <v>1</v>
      </c>
      <c r="D228">
        <f>INDEX(genes_in_pathway!$C$3:$C$561,MATCH(A228,genes_in_pathway!$A$3:$A$561,0))</f>
        <v>1</v>
      </c>
      <c r="E228">
        <f>INDEX(metapoap_outputs!$G$2:$G$560,MATCH(results!A228,metapoap_outputs!$A$2:$A$560,0))</f>
        <v>3</v>
      </c>
      <c r="F228" s="3">
        <f>INDEX(metapoap_outputs!$J$2:$J$560,MATCH(results!A228,metapoap_outputs!$A$2:$A$560,0))</f>
        <v>3.8446751249519401E-4</v>
      </c>
      <c r="G228" s="3" t="str">
        <f>INDEX(metapoap_outputs!$K$2:$K$560,MATCH(results!A228,metapoap_outputs!$A$2:$A$560,0))</f>
        <v>N/A</v>
      </c>
      <c r="H228">
        <f>INDEX(wastewater_mags!$B$2:$B$2628,MATCH(A228,wastewater_mags!$A$2:$A$2628,0))</f>
        <v>3300013771</v>
      </c>
      <c r="I228" t="str">
        <f>INDEX(wastewater_mags!$M$2:$M$2628,MATCH(A228,wastewater_mags!$A$2:$A$2628,0))</f>
        <v>MQ</v>
      </c>
      <c r="J228" t="str">
        <f>INDEX(wastewater_mags!$O$2:$O$2628,MATCH(A228,wastewater_mags!$A$2:$A$2628,0))</f>
        <v>d__Bacteria;p__Bacteroidota;c__Bacteroidia;o__Chitinophagales;f__Chitinophagaceae;g__Ferruginibacter;s__</v>
      </c>
      <c r="K228" t="str">
        <f>INDEX(wastewater_mags!Q$2:Q$2628,MATCH($A228,wastewater_mags!$A$2:$A$2628,0))</f>
        <v>Nutrient removal</v>
      </c>
      <c r="L228" t="str">
        <f>INDEX(wastewater_mags!R$2:R$2628,MATCH($A228,wastewater_mags!$A$2:$A$2628,0))</f>
        <v>Activated sludge</v>
      </c>
      <c r="M228">
        <f>INDEX(wastewater_mags!S$2:S$2628,MATCH($A228,wastewater_mags!$A$2:$A$2628,0))</f>
        <v>153.191</v>
      </c>
      <c r="N228">
        <f>INDEX(wastewater_mags!T$2:T$2628,MATCH($A228,wastewater_mags!$A$2:$A$2628,0))</f>
        <v>-27.486000000000001</v>
      </c>
    </row>
    <row r="229" spans="1:14" x14ac:dyDescent="0.35">
      <c r="A229" t="s">
        <v>1519</v>
      </c>
      <c r="B229">
        <f>INDEX(genes_in_pathway!$D$3:$D$561,MATCH(A229,genes_in_pathway!$A$3:$A$561,0))</f>
        <v>0</v>
      </c>
      <c r="C229">
        <f>INDEX(genes_in_pathway!$B$3:$B$561,MATCH(A229,genes_in_pathway!$A$3:$A$561,0))</f>
        <v>0</v>
      </c>
      <c r="D229">
        <f>INDEX(genes_in_pathway!$C$3:$C$561,MATCH(A229,genes_in_pathway!$A$3:$A$561,0))</f>
        <v>1</v>
      </c>
      <c r="E229">
        <f>INDEX(metapoap_outputs!$G$2:$G$560,MATCH(results!A229,metapoap_outputs!$A$2:$A$560,0))</f>
        <v>1</v>
      </c>
      <c r="F229" s="3">
        <f>INDEX(metapoap_outputs!$J$2:$J$560,MATCH(results!A229,metapoap_outputs!$A$2:$A$560,0))</f>
        <v>1.24432154848903E-2</v>
      </c>
      <c r="G229" s="3">
        <f>INDEX(metapoap_outputs!$K$2:$K$560,MATCH(results!A229,metapoap_outputs!$A$2:$A$560,0))</f>
        <v>1.01760086514848E-2</v>
      </c>
      <c r="H229">
        <f>INDEX(wastewater_mags!$B$2:$B$2628,MATCH(A229,wastewater_mags!$A$2:$A$2628,0))</f>
        <v>3300013771</v>
      </c>
      <c r="I229" t="str">
        <f>INDEX(wastewater_mags!$M$2:$M$2628,MATCH(A229,wastewater_mags!$A$2:$A$2628,0))</f>
        <v>MQ</v>
      </c>
      <c r="J229" t="str">
        <f>INDEX(wastewater_mags!$O$2:$O$2628,MATCH(A229,wastewater_mags!$A$2:$A$2628,0))</f>
        <v>d__Bacteria;p__Bdellovibrionota;c__UBA2361;o__UBA2361;f__UBA2361;g__UBA2361;s__UBA2361 sp1</v>
      </c>
      <c r="K229" t="str">
        <f>INDEX(wastewater_mags!Q$2:Q$2628,MATCH($A229,wastewater_mags!$A$2:$A$2628,0))</f>
        <v>Nutrient removal</v>
      </c>
      <c r="L229" t="str">
        <f>INDEX(wastewater_mags!R$2:R$2628,MATCH($A229,wastewater_mags!$A$2:$A$2628,0))</f>
        <v>Activated sludge</v>
      </c>
      <c r="M229">
        <f>INDEX(wastewater_mags!S$2:S$2628,MATCH($A229,wastewater_mags!$A$2:$A$2628,0))</f>
        <v>153.191</v>
      </c>
      <c r="N229">
        <f>INDEX(wastewater_mags!T$2:T$2628,MATCH($A229,wastewater_mags!$A$2:$A$2628,0))</f>
        <v>-27.486000000000001</v>
      </c>
    </row>
    <row r="230" spans="1:14" x14ac:dyDescent="0.35">
      <c r="A230" t="s">
        <v>1504</v>
      </c>
      <c r="B230">
        <f>INDEX(genes_in_pathway!$D$3:$D$561,MATCH(A230,genes_in_pathway!$A$3:$A$561,0))</f>
        <v>0</v>
      </c>
      <c r="C230">
        <f>INDEX(genes_in_pathway!$B$3:$B$561,MATCH(A230,genes_in_pathway!$A$3:$A$561,0))</f>
        <v>0</v>
      </c>
      <c r="D230">
        <f>INDEX(genes_in_pathway!$C$3:$C$561,MATCH(A230,genes_in_pathway!$A$3:$A$561,0))</f>
        <v>1</v>
      </c>
      <c r="E230">
        <f>INDEX(metapoap_outputs!$G$2:$G$560,MATCH(results!A230,metapoap_outputs!$A$2:$A$560,0))</f>
        <v>1</v>
      </c>
      <c r="F230" s="3">
        <f>INDEX(metapoap_outputs!$J$2:$J$560,MATCH(results!A230,metapoap_outputs!$A$2:$A$560,0))</f>
        <v>1.6909162406606299E-2</v>
      </c>
      <c r="G230" s="3">
        <f>INDEX(metapoap_outputs!$K$2:$K$560,MATCH(results!A230,metapoap_outputs!$A$2:$A$560,0))</f>
        <v>1.19650535380941E-3</v>
      </c>
      <c r="H230">
        <f>INDEX(wastewater_mags!$B$2:$B$2628,MATCH(A230,wastewater_mags!$A$2:$A$2628,0))</f>
        <v>3300013771</v>
      </c>
      <c r="I230" t="str">
        <f>INDEX(wastewater_mags!$M$2:$M$2628,MATCH(A230,wastewater_mags!$A$2:$A$2628,0))</f>
        <v>MQ</v>
      </c>
      <c r="J230" t="str">
        <f>INDEX(wastewater_mags!$O$2:$O$2628,MATCH(A230,wastewater_mags!$A$2:$A$2628,0))</f>
        <v>d__Bacteria;p__Bacteroidota;c__Bacteroidia;o__Chitinophagales;f__UBA2359;g__UBA2359;s__GCA_002345145.1</v>
      </c>
      <c r="K230" t="str">
        <f>INDEX(wastewater_mags!Q$2:Q$2628,MATCH($A230,wastewater_mags!$A$2:$A$2628,0))</f>
        <v>Nutrient removal</v>
      </c>
      <c r="L230" t="str">
        <f>INDEX(wastewater_mags!R$2:R$2628,MATCH($A230,wastewater_mags!$A$2:$A$2628,0))</f>
        <v>Activated sludge</v>
      </c>
      <c r="M230">
        <f>INDEX(wastewater_mags!S$2:S$2628,MATCH($A230,wastewater_mags!$A$2:$A$2628,0))</f>
        <v>153.191</v>
      </c>
      <c r="N230">
        <f>INDEX(wastewater_mags!T$2:T$2628,MATCH($A230,wastewater_mags!$A$2:$A$2628,0))</f>
        <v>-27.486000000000001</v>
      </c>
    </row>
    <row r="231" spans="1:14" x14ac:dyDescent="0.35">
      <c r="A231" t="s">
        <v>2488</v>
      </c>
      <c r="B231">
        <f>INDEX(genes_in_pathway!$D$3:$D$561,MATCH(A231,genes_in_pathway!$A$3:$A$561,0))</f>
        <v>0</v>
      </c>
      <c r="C231">
        <f>INDEX(genes_in_pathway!$B$3:$B$561,MATCH(A231,genes_in_pathway!$A$3:$A$561,0))</f>
        <v>1</v>
      </c>
      <c r="D231">
        <f>INDEX(genes_in_pathway!$C$3:$C$561,MATCH(A231,genes_in_pathway!$A$3:$A$561,0))</f>
        <v>0</v>
      </c>
      <c r="E231">
        <f>INDEX(metapoap_outputs!$G$2:$G$560,MATCH(results!A231,metapoap_outputs!$A$2:$A$560,0))</f>
        <v>1</v>
      </c>
      <c r="F231" s="3">
        <f>INDEX(metapoap_outputs!$J$2:$J$560,MATCH(results!A231,metapoap_outputs!$A$2:$A$560,0))</f>
        <v>0</v>
      </c>
      <c r="G231" s="3">
        <f>INDEX(metapoap_outputs!$K$2:$K$560,MATCH(results!A231,metapoap_outputs!$A$2:$A$560,0))</f>
        <v>0.16993727651711299</v>
      </c>
      <c r="H231">
        <f>INDEX(wastewater_mags!$B$2:$B$2628,MATCH(A231,wastewater_mags!$A$2:$A$2628,0))</f>
        <v>3300013790</v>
      </c>
      <c r="I231" t="str">
        <f>INDEX(wastewater_mags!$M$2:$M$2628,MATCH(A231,wastewater_mags!$A$2:$A$2628,0))</f>
        <v>MQ</v>
      </c>
      <c r="J231" t="str">
        <f>INDEX(wastewater_mags!$O$2:$O$2628,MATCH(A231,wastewater_mags!$A$2:$A$2628,0))</f>
        <v>d__Bacteria;p__Bacteroidota;c__Ignavibacteria;o__Ignavibacteriales;f__Ignavibacteriaceae;g__;s__</v>
      </c>
      <c r="K231" t="str">
        <f>INDEX(wastewater_mags!Q$2:Q$2628,MATCH($A231,wastewater_mags!$A$2:$A$2628,0))</f>
        <v>Industrial wastewater</v>
      </c>
      <c r="L231" t="str">
        <f>INDEX(wastewater_mags!R$2:R$2628,MATCH($A231,wastewater_mags!$A$2:$A$2628,0))</f>
        <v>Wastewater</v>
      </c>
      <c r="M231" t="str">
        <f>INDEX(wastewater_mags!S$2:S$2628,MATCH($A231,wastewater_mags!$A$2:$A$2628,0))</f>
        <v>N/A</v>
      </c>
      <c r="N231" t="str">
        <f>INDEX(wastewater_mags!T$2:T$2628,MATCH($A231,wastewater_mags!$A$2:$A$2628,0))</f>
        <v>N/A</v>
      </c>
    </row>
    <row r="232" spans="1:14" x14ac:dyDescent="0.35">
      <c r="A232" t="s">
        <v>2485</v>
      </c>
      <c r="B232">
        <f>INDEX(genes_in_pathway!$D$3:$D$561,MATCH(A232,genes_in_pathway!$A$3:$A$561,0))</f>
        <v>2</v>
      </c>
      <c r="C232">
        <f>INDEX(genes_in_pathway!$B$3:$B$561,MATCH(A232,genes_in_pathway!$A$3:$A$561,0))</f>
        <v>1</v>
      </c>
      <c r="D232">
        <f>INDEX(genes_in_pathway!$C$3:$C$561,MATCH(A232,genes_in_pathway!$A$3:$A$561,0))</f>
        <v>1</v>
      </c>
      <c r="E232">
        <f>INDEX(metapoap_outputs!$G$2:$G$560,MATCH(results!A232,metapoap_outputs!$A$2:$A$560,0))</f>
        <v>3</v>
      </c>
      <c r="F232" s="3">
        <f>INDEX(metapoap_outputs!$J$2:$J$560,MATCH(results!A232,metapoap_outputs!$A$2:$A$560,0))</f>
        <v>4.2911757345967399E-7</v>
      </c>
      <c r="G232" s="3" t="str">
        <f>INDEX(metapoap_outputs!$K$2:$K$560,MATCH(results!A232,metapoap_outputs!$A$2:$A$560,0))</f>
        <v>N/A</v>
      </c>
      <c r="H232">
        <f>INDEX(wastewater_mags!$B$2:$B$2628,MATCH(A232,wastewater_mags!$A$2:$A$2628,0))</f>
        <v>3300013791</v>
      </c>
      <c r="I232" t="str">
        <f>INDEX(wastewater_mags!$M$2:$M$2628,MATCH(A232,wastewater_mags!$A$2:$A$2628,0))</f>
        <v>MQ</v>
      </c>
      <c r="J232" t="str">
        <f>INDEX(wastewater_mags!$O$2:$O$2628,MATCH(A232,wastewater_mags!$A$2:$A$2628,0))</f>
        <v>d__Bacteria;p__Cyanobacteriota;c__Cyanobacteriia;o__Cyanobacteriales;f__Phormidiaceae;g__Planktothrix;s__</v>
      </c>
      <c r="K232" t="str">
        <f>INDEX(wastewater_mags!Q$2:Q$2628,MATCH($A232,wastewater_mags!$A$2:$A$2628,0))</f>
        <v>Industrial wastewater</v>
      </c>
      <c r="L232" t="str">
        <f>INDEX(wastewater_mags!R$2:R$2628,MATCH($A232,wastewater_mags!$A$2:$A$2628,0))</f>
        <v>Wastewater</v>
      </c>
      <c r="M232" t="str">
        <f>INDEX(wastewater_mags!S$2:S$2628,MATCH($A232,wastewater_mags!$A$2:$A$2628,0))</f>
        <v>N/A</v>
      </c>
      <c r="N232" t="str">
        <f>INDEX(wastewater_mags!T$2:T$2628,MATCH($A232,wastewater_mags!$A$2:$A$2628,0))</f>
        <v>N/A</v>
      </c>
    </row>
    <row r="233" spans="1:14" x14ac:dyDescent="0.35">
      <c r="A233" t="s">
        <v>562</v>
      </c>
      <c r="B233">
        <f>INDEX(genes_in_pathway!$D$3:$D$561,MATCH(A233,genes_in_pathway!$A$3:$A$561,0))</f>
        <v>0</v>
      </c>
      <c r="C233">
        <f>INDEX(genes_in_pathway!$B$3:$B$561,MATCH(A233,genes_in_pathway!$A$3:$A$561,0))</f>
        <v>0</v>
      </c>
      <c r="D233">
        <f>INDEX(genes_in_pathway!$C$3:$C$561,MATCH(A233,genes_in_pathway!$A$3:$A$561,0))</f>
        <v>1</v>
      </c>
      <c r="E233">
        <f>INDEX(metapoap_outputs!$G$2:$G$560,MATCH(results!A233,metapoap_outputs!$A$2:$A$560,0))</f>
        <v>1</v>
      </c>
      <c r="F233" s="3">
        <f>INDEX(metapoap_outputs!$J$2:$J$560,MATCH(results!A233,metapoap_outputs!$A$2:$A$560,0))</f>
        <v>0</v>
      </c>
      <c r="G233" s="3">
        <f>INDEX(metapoap_outputs!$K$2:$K$560,MATCH(results!A233,metapoap_outputs!$A$2:$A$560,0))</f>
        <v>0.23667478342846099</v>
      </c>
      <c r="H233">
        <f>INDEX(wastewater_mags!$B$2:$B$2628,MATCH(A233,wastewater_mags!$A$2:$A$2628,0))</f>
        <v>3300013833</v>
      </c>
      <c r="I233" t="str">
        <f>INDEX(wastewater_mags!$M$2:$M$2628,MATCH(A233,wastewater_mags!$A$2:$A$2628,0))</f>
        <v>MQ</v>
      </c>
      <c r="J233" t="str">
        <f>INDEX(wastewater_mags!$O$2:$O$2628,MATCH(A233,wastewater_mags!$A$2:$A$2628,0))</f>
        <v>d__Bacteria;p__Planctomycetota;c__Planctomycetes;o__Pirellulales;f__Pirellulaceae;g__GCA-2726245;s__</v>
      </c>
      <c r="K233" t="str">
        <f>INDEX(wastewater_mags!Q$2:Q$2628,MATCH($A233,wastewater_mags!$A$2:$A$2628,0))</f>
        <v>Industrial wastewater</v>
      </c>
      <c r="L233" t="str">
        <f>INDEX(wastewater_mags!R$2:R$2628,MATCH($A233,wastewater_mags!$A$2:$A$2628,0))</f>
        <v>Sewage treatment plant</v>
      </c>
      <c r="M233">
        <f>INDEX(wastewater_mags!S$2:S$2628,MATCH($A233,wastewater_mags!$A$2:$A$2628,0))</f>
        <v>-72.426000000000002</v>
      </c>
      <c r="N233">
        <f>INDEX(wastewater_mags!T$2:T$2628,MATCH($A233,wastewater_mags!$A$2:$A$2628,0))</f>
        <v>43.7271</v>
      </c>
    </row>
    <row r="234" spans="1:14" x14ac:dyDescent="0.35">
      <c r="A234" t="s">
        <v>572</v>
      </c>
      <c r="B234">
        <f>INDEX(genes_in_pathway!$D$3:$D$561,MATCH(A234,genes_in_pathway!$A$3:$A$561,0))</f>
        <v>0</v>
      </c>
      <c r="C234">
        <f>INDEX(genes_in_pathway!$B$3:$B$561,MATCH(A234,genes_in_pathway!$A$3:$A$561,0))</f>
        <v>0</v>
      </c>
      <c r="D234">
        <f>INDEX(genes_in_pathway!$C$3:$C$561,MATCH(A234,genes_in_pathway!$A$3:$A$561,0))</f>
        <v>1</v>
      </c>
      <c r="E234">
        <f>INDEX(metapoap_outputs!$G$2:$G$560,MATCH(results!A234,metapoap_outputs!$A$2:$A$560,0))</f>
        <v>1</v>
      </c>
      <c r="F234" s="3">
        <f>INDEX(metapoap_outputs!$J$2:$J$560,MATCH(results!A234,metapoap_outputs!$A$2:$A$560,0))</f>
        <v>3.08199263423144E-2</v>
      </c>
      <c r="G234" s="3">
        <f>INDEX(metapoap_outputs!$K$2:$K$560,MATCH(results!A234,metapoap_outputs!$A$2:$A$560,0))</f>
        <v>1.4510328411414799E-2</v>
      </c>
      <c r="H234">
        <f>INDEX(wastewater_mags!$B$2:$B$2628,MATCH(A234,wastewater_mags!$A$2:$A$2628,0))</f>
        <v>3300013833</v>
      </c>
      <c r="I234" t="str">
        <f>INDEX(wastewater_mags!$M$2:$M$2628,MATCH(A234,wastewater_mags!$A$2:$A$2628,0))</f>
        <v>MQ</v>
      </c>
      <c r="J234" t="str">
        <f>INDEX(wastewater_mags!$O$2:$O$2628,MATCH(A234,wastewater_mags!$A$2:$A$2628,0))</f>
        <v>d__Bacteria;p__Nitrospirota;c__Nitrospiria;o__Nitrospirales;f__Nitrospiraceae;g__Nitrospira_A;s__</v>
      </c>
      <c r="K234" t="str">
        <f>INDEX(wastewater_mags!Q$2:Q$2628,MATCH($A234,wastewater_mags!$A$2:$A$2628,0))</f>
        <v>Industrial wastewater</v>
      </c>
      <c r="L234" t="str">
        <f>INDEX(wastewater_mags!R$2:R$2628,MATCH($A234,wastewater_mags!$A$2:$A$2628,0))</f>
        <v>Sewage treatment plant</v>
      </c>
      <c r="M234">
        <f>INDEX(wastewater_mags!S$2:S$2628,MATCH($A234,wastewater_mags!$A$2:$A$2628,0))</f>
        <v>-72.426000000000002</v>
      </c>
      <c r="N234">
        <f>INDEX(wastewater_mags!T$2:T$2628,MATCH($A234,wastewater_mags!$A$2:$A$2628,0))</f>
        <v>43.7271</v>
      </c>
    </row>
    <row r="235" spans="1:14" x14ac:dyDescent="0.35">
      <c r="A235" t="s">
        <v>2459</v>
      </c>
      <c r="B235">
        <f>INDEX(genes_in_pathway!$D$3:$D$561,MATCH(A235,genes_in_pathway!$A$3:$A$561,0))</f>
        <v>1</v>
      </c>
      <c r="C235">
        <f>INDEX(genes_in_pathway!$B$3:$B$561,MATCH(A235,genes_in_pathway!$A$3:$A$561,0))</f>
        <v>1</v>
      </c>
      <c r="D235">
        <f>INDEX(genes_in_pathway!$C$3:$C$561,MATCH(A235,genes_in_pathway!$A$3:$A$561,0))</f>
        <v>2</v>
      </c>
      <c r="E235">
        <f>INDEX(metapoap_outputs!$G$2:$G$560,MATCH(results!A235,metapoap_outputs!$A$2:$A$560,0))</f>
        <v>3</v>
      </c>
      <c r="F235" s="3">
        <f>INDEX(metapoap_outputs!$J$2:$J$560,MATCH(results!A235,metapoap_outputs!$A$2:$A$560,0))</f>
        <v>1.7439617005406201E-8</v>
      </c>
      <c r="G235" s="3" t="str">
        <f>INDEX(metapoap_outputs!$K$2:$K$560,MATCH(results!A235,metapoap_outputs!$A$2:$A$560,0))</f>
        <v>N/A</v>
      </c>
      <c r="H235">
        <f>INDEX(wastewater_mags!$B$2:$B$2628,MATCH(A235,wastewater_mags!$A$2:$A$2628,0))</f>
        <v>3300014059</v>
      </c>
      <c r="I235" t="str">
        <f>INDEX(wastewater_mags!$M$2:$M$2628,MATCH(A235,wastewater_mags!$A$2:$A$2628,0))</f>
        <v>MQ</v>
      </c>
      <c r="J235" t="str">
        <f>INDEX(wastewater_mags!$O$2:$O$2628,MATCH(A235,wastewater_mags!$A$2:$A$2628,0))</f>
        <v>d__Bacteria;p__Bacteroidota;c__Bacteroidia;o__Chitinophagales;f__Chitinophagaceae;g__JJ008;s__</v>
      </c>
      <c r="K235" t="str">
        <f>INDEX(wastewater_mags!Q$2:Q$2628,MATCH($A235,wastewater_mags!$A$2:$A$2628,0))</f>
        <v>Activated Sludge</v>
      </c>
      <c r="L235" t="str">
        <f>INDEX(wastewater_mags!R$2:R$2628,MATCH($A235,wastewater_mags!$A$2:$A$2628,0))</f>
        <v>Activated sludge</v>
      </c>
      <c r="M235">
        <f>INDEX(wastewater_mags!S$2:S$2628,MATCH($A235,wastewater_mags!$A$2:$A$2628,0))</f>
        <v>121.5</v>
      </c>
      <c r="N235">
        <f>INDEX(wastewater_mags!T$2:T$2628,MATCH($A235,wastewater_mags!$A$2:$A$2628,0))</f>
        <v>31.3</v>
      </c>
    </row>
    <row r="236" spans="1:14" x14ac:dyDescent="0.35">
      <c r="A236" t="s">
        <v>4725</v>
      </c>
      <c r="B236">
        <f>INDEX(genes_in_pathway!$D$3:$D$561,MATCH(A236,genes_in_pathway!$A$3:$A$561,0))</f>
        <v>1</v>
      </c>
      <c r="C236">
        <f>INDEX(genes_in_pathway!$B$3:$B$561,MATCH(A236,genes_in_pathway!$A$3:$A$561,0))</f>
        <v>0</v>
      </c>
      <c r="D236">
        <f>INDEX(genes_in_pathway!$C$3:$C$561,MATCH(A236,genes_in_pathway!$A$3:$A$561,0))</f>
        <v>0</v>
      </c>
      <c r="E236">
        <f>INDEX(metapoap_outputs!$G$2:$G$560,MATCH(results!A236,metapoap_outputs!$A$2:$A$560,0))</f>
        <v>1</v>
      </c>
      <c r="F236" s="3">
        <f>INDEX(metapoap_outputs!$J$2:$J$560,MATCH(results!A236,metapoap_outputs!$A$2:$A$560,0))</f>
        <v>0</v>
      </c>
      <c r="G236" s="3">
        <f>INDEX(metapoap_outputs!$K$2:$K$560,MATCH(results!A236,metapoap_outputs!$A$2:$A$560,0))</f>
        <v>0.14537089895563901</v>
      </c>
      <c r="H236">
        <f>INDEX(wastewater_mags!$B$2:$B$2628,MATCH(A236,wastewater_mags!$A$2:$A$2628,0))</f>
        <v>3300014773</v>
      </c>
      <c r="I236" t="str">
        <f>INDEX(wastewater_mags!$M$2:$M$2628,MATCH(A236,wastewater_mags!$A$2:$A$2628,0))</f>
        <v>MQ</v>
      </c>
      <c r="J236" t="str">
        <f>INDEX(wastewater_mags!$O$2:$O$2628,MATCH(A236,wastewater_mags!$A$2:$A$2628,0))</f>
        <v>d__Bacteria;p__Patescibacteria;c__Microgenomatia;o__UBA1400;f__Pacebacteraceae;g__UBA924;s__GCA_002293725.1</v>
      </c>
      <c r="K236" t="str">
        <f>INDEX(wastewater_mags!Q$2:Q$2628,MATCH($A236,wastewater_mags!$A$2:$A$2628,0))</f>
        <v>Nutrient removal</v>
      </c>
      <c r="L236" t="str">
        <f>INDEX(wastewater_mags!R$2:R$2628,MATCH($A236,wastewater_mags!$A$2:$A$2628,0))</f>
        <v>Activated sludge</v>
      </c>
      <c r="M236">
        <f>INDEX(wastewater_mags!S$2:S$2628,MATCH($A236,wastewater_mags!$A$2:$A$2628,0))</f>
        <v>153.012</v>
      </c>
      <c r="N236">
        <f>INDEX(wastewater_mags!T$2:T$2628,MATCH($A236,wastewater_mags!$A$2:$A$2628,0))</f>
        <v>-27.5</v>
      </c>
    </row>
    <row r="237" spans="1:14" x14ac:dyDescent="0.35">
      <c r="A237" t="s">
        <v>4085</v>
      </c>
      <c r="B237">
        <f>INDEX(genes_in_pathway!$D$3:$D$561,MATCH(A237,genes_in_pathway!$A$3:$A$561,0))</f>
        <v>2</v>
      </c>
      <c r="C237">
        <f>INDEX(genes_in_pathway!$B$3:$B$561,MATCH(A237,genes_in_pathway!$A$3:$A$561,0))</f>
        <v>0</v>
      </c>
      <c r="D237">
        <f>INDEX(genes_in_pathway!$C$3:$C$561,MATCH(A237,genes_in_pathway!$A$3:$A$561,0))</f>
        <v>1</v>
      </c>
      <c r="E237">
        <f>INDEX(metapoap_outputs!$G$2:$G$560,MATCH(results!A237,metapoap_outputs!$A$2:$A$560,0))</f>
        <v>2</v>
      </c>
      <c r="F237" s="3">
        <f>INDEX(metapoap_outputs!$J$2:$J$560,MATCH(results!A237,metapoap_outputs!$A$2:$A$560,0))</f>
        <v>3.70907658058005E-5</v>
      </c>
      <c r="G237" s="3">
        <f>INDEX(metapoap_outputs!$K$2:$K$560,MATCH(results!A237,metapoap_outputs!$A$2:$A$560,0))</f>
        <v>4.0535898316729602E-2</v>
      </c>
      <c r="H237">
        <f>INDEX(wastewater_mags!$B$2:$B$2628,MATCH(A237,wastewater_mags!$A$2:$A$2628,0))</f>
        <v>3300014810</v>
      </c>
      <c r="I237" t="str">
        <f>INDEX(wastewater_mags!$M$2:$M$2628,MATCH(A237,wastewater_mags!$A$2:$A$2628,0))</f>
        <v>MQ</v>
      </c>
      <c r="J237" t="str">
        <f>INDEX(wastewater_mags!$O$2:$O$2628,MATCH(A237,wastewater_mags!$A$2:$A$2628,0))</f>
        <v>d__Bacteria;p__Proteobacteria;c__Gammaproteobacteria;o__Betaproteobacteriales;f__Burkholderiaceae;g__SCGC-AAA027-K21;s__UBA11404</v>
      </c>
      <c r="K237" t="str">
        <f>INDEX(wastewater_mags!Q$2:Q$2628,MATCH($A237,wastewater_mags!$A$2:$A$2628,0))</f>
        <v>Industrial wastewater</v>
      </c>
      <c r="L237" t="str">
        <f>INDEX(wastewater_mags!R$2:R$2628,MATCH($A237,wastewater_mags!$A$2:$A$2628,0))</f>
        <v>Wastewater</v>
      </c>
      <c r="M237" t="str">
        <f>INDEX(wastewater_mags!S$2:S$2628,MATCH($A237,wastewater_mags!$A$2:$A$2628,0))</f>
        <v>N/A</v>
      </c>
      <c r="N237" t="str">
        <f>INDEX(wastewater_mags!T$2:T$2628,MATCH($A237,wastewater_mags!$A$2:$A$2628,0))</f>
        <v>N/A</v>
      </c>
    </row>
    <row r="238" spans="1:14" x14ac:dyDescent="0.35">
      <c r="A238" t="s">
        <v>4088</v>
      </c>
      <c r="B238">
        <f>INDEX(genes_in_pathway!$D$3:$D$561,MATCH(A238,genes_in_pathway!$A$3:$A$561,0))</f>
        <v>0</v>
      </c>
      <c r="C238">
        <f>INDEX(genes_in_pathway!$B$3:$B$561,MATCH(A238,genes_in_pathway!$A$3:$A$561,0))</f>
        <v>0</v>
      </c>
      <c r="D238">
        <f>INDEX(genes_in_pathway!$C$3:$C$561,MATCH(A238,genes_in_pathway!$A$3:$A$561,0))</f>
        <v>1</v>
      </c>
      <c r="E238">
        <f>INDEX(metapoap_outputs!$G$2:$G$560,MATCH(results!A238,metapoap_outputs!$A$2:$A$560,0))</f>
        <v>1</v>
      </c>
      <c r="F238" s="3">
        <f>INDEX(metapoap_outputs!$J$2:$J$560,MATCH(results!A238,metapoap_outputs!$A$2:$A$560,0))</f>
        <v>2.0472132432167601E-2</v>
      </c>
      <c r="G238" s="3">
        <f>INDEX(metapoap_outputs!$K$2:$K$560,MATCH(results!A238,metapoap_outputs!$A$2:$A$560,0))</f>
        <v>1.29192222367219E-2</v>
      </c>
      <c r="H238">
        <f>INDEX(wastewater_mags!$B$2:$B$2628,MATCH(A238,wastewater_mags!$A$2:$A$2628,0))</f>
        <v>3300014810</v>
      </c>
      <c r="I238" t="str">
        <f>INDEX(wastewater_mags!$M$2:$M$2628,MATCH(A238,wastewater_mags!$A$2:$A$2628,0))</f>
        <v>MQ</v>
      </c>
      <c r="J238" t="str">
        <f>INDEX(wastewater_mags!$O$2:$O$2628,MATCH(A238,wastewater_mags!$A$2:$A$2628,0))</f>
        <v>d__Bacteria;p__Proteobacteria;c__Gammaproteobacteria;o__Xanthomonadales;f__Xanthomonadaceae;g__Arenimonas;s__</v>
      </c>
      <c r="K238" t="str">
        <f>INDEX(wastewater_mags!Q$2:Q$2628,MATCH($A238,wastewater_mags!$A$2:$A$2628,0))</f>
        <v>Industrial wastewater</v>
      </c>
      <c r="L238" t="str">
        <f>INDEX(wastewater_mags!R$2:R$2628,MATCH($A238,wastewater_mags!$A$2:$A$2628,0))</f>
        <v>Wastewater</v>
      </c>
      <c r="M238" t="str">
        <f>INDEX(wastewater_mags!S$2:S$2628,MATCH($A238,wastewater_mags!$A$2:$A$2628,0))</f>
        <v>N/A</v>
      </c>
      <c r="N238" t="str">
        <f>INDEX(wastewater_mags!T$2:T$2628,MATCH($A238,wastewater_mags!$A$2:$A$2628,0))</f>
        <v>N/A</v>
      </c>
    </row>
    <row r="239" spans="1:14" x14ac:dyDescent="0.35">
      <c r="A239" t="s">
        <v>1525</v>
      </c>
      <c r="B239">
        <f>INDEX(genes_in_pathway!$D$3:$D$561,MATCH(A239,genes_in_pathway!$A$3:$A$561,0))</f>
        <v>0</v>
      </c>
      <c r="C239">
        <f>INDEX(genes_in_pathway!$B$3:$B$561,MATCH(A239,genes_in_pathway!$A$3:$A$561,0))</f>
        <v>1</v>
      </c>
      <c r="D239">
        <f>INDEX(genes_in_pathway!$C$3:$C$561,MATCH(A239,genes_in_pathway!$A$3:$A$561,0))</f>
        <v>0</v>
      </c>
      <c r="E239">
        <f>INDEX(metapoap_outputs!$G$2:$G$560,MATCH(results!A239,metapoap_outputs!$A$2:$A$560,0))</f>
        <v>1</v>
      </c>
      <c r="F239" s="3">
        <f>INDEX(metapoap_outputs!$J$2:$J$560,MATCH(results!A239,metapoap_outputs!$A$2:$A$560,0))</f>
        <v>2.1047479197258901E-2</v>
      </c>
      <c r="G239" s="3">
        <f>INDEX(metapoap_outputs!$K$2:$K$560,MATCH(results!A239,metapoap_outputs!$A$2:$A$560,0))</f>
        <v>1.02005672219592E-2</v>
      </c>
      <c r="H239">
        <f>INDEX(wastewater_mags!$B$2:$B$2628,MATCH(A239,wastewater_mags!$A$2:$A$2628,0))</f>
        <v>3300014830</v>
      </c>
      <c r="I239" t="str">
        <f>INDEX(wastewater_mags!$M$2:$M$2628,MATCH(A239,wastewater_mags!$A$2:$A$2628,0))</f>
        <v>MQ</v>
      </c>
      <c r="J239" t="str">
        <f>INDEX(wastewater_mags!$O$2:$O$2628,MATCH(A239,wastewater_mags!$A$2:$A$2628,0))</f>
        <v>d__Bacteria;p__Chloroflexota;c__Anaerolineae;o__Anaerolineales;f__envOPS12;g__OLB14;s__GCA_002343775.1</v>
      </c>
      <c r="K239" t="str">
        <f>INDEX(wastewater_mags!Q$2:Q$2628,MATCH($A239,wastewater_mags!$A$2:$A$2628,0))</f>
        <v>Nutrient removal</v>
      </c>
      <c r="L239" t="str">
        <f>INDEX(wastewater_mags!R$2:R$2628,MATCH($A239,wastewater_mags!$A$2:$A$2628,0))</f>
        <v>Activated sludge</v>
      </c>
      <c r="M239">
        <f>INDEX(wastewater_mags!S$2:S$2628,MATCH($A239,wastewater_mags!$A$2:$A$2628,0))</f>
        <v>153.191</v>
      </c>
      <c r="N239">
        <f>INDEX(wastewater_mags!T$2:T$2628,MATCH($A239,wastewater_mags!$A$2:$A$2628,0))</f>
        <v>-27.486000000000001</v>
      </c>
    </row>
    <row r="240" spans="1:14" x14ac:dyDescent="0.35">
      <c r="A240" t="s">
        <v>4575</v>
      </c>
      <c r="B240">
        <f>INDEX(genes_in_pathway!$D$3:$D$561,MATCH(A240,genes_in_pathway!$A$3:$A$561,0))</f>
        <v>1</v>
      </c>
      <c r="C240">
        <f>INDEX(genes_in_pathway!$B$3:$B$561,MATCH(A240,genes_in_pathway!$A$3:$A$561,0))</f>
        <v>0</v>
      </c>
      <c r="D240">
        <f>INDEX(genes_in_pathway!$C$3:$C$561,MATCH(A240,genes_in_pathway!$A$3:$A$561,0))</f>
        <v>0</v>
      </c>
      <c r="E240">
        <f>INDEX(metapoap_outputs!$G$2:$G$560,MATCH(results!A240,metapoap_outputs!$A$2:$A$560,0))</f>
        <v>1</v>
      </c>
      <c r="F240" s="3">
        <f>INDEX(metapoap_outputs!$J$2:$J$560,MATCH(results!A240,metapoap_outputs!$A$2:$A$560,0))</f>
        <v>2.09559924159265E-3</v>
      </c>
      <c r="G240" s="3">
        <f>INDEX(metapoap_outputs!$K$2:$K$560,MATCH(results!A240,metapoap_outputs!$A$2:$A$560,0))</f>
        <v>6.0995023208271102E-3</v>
      </c>
      <c r="H240">
        <f>INDEX(wastewater_mags!$B$2:$B$2628,MATCH(A240,wastewater_mags!$A$2:$A$2628,0))</f>
        <v>3300014831</v>
      </c>
      <c r="I240" t="str">
        <f>INDEX(wastewater_mags!$M$2:$M$2628,MATCH(A240,wastewater_mags!$A$2:$A$2628,0))</f>
        <v>MQ</v>
      </c>
      <c r="J240" t="str">
        <f>INDEX(wastewater_mags!$O$2:$O$2628,MATCH(A240,wastewater_mags!$A$2:$A$2628,0))</f>
        <v>d__Bacteria;p__Proteobacteria;c__Gammaproteobacteria;o__Betaproteobacteriales;f__Aquaspirillaceae;g__LM1;s__</v>
      </c>
      <c r="K240" t="str">
        <f>INDEX(wastewater_mags!Q$2:Q$2628,MATCH($A240,wastewater_mags!$A$2:$A$2628,0))</f>
        <v>Industrial wastewater</v>
      </c>
      <c r="L240" t="str">
        <f>INDEX(wastewater_mags!R$2:R$2628,MATCH($A240,wastewater_mags!$A$2:$A$2628,0))</f>
        <v>raw primary sludge</v>
      </c>
      <c r="M240">
        <f>INDEX(wastewater_mags!S$2:S$2628,MATCH($A240,wastewater_mags!$A$2:$A$2628,0))</f>
        <v>18.2271</v>
      </c>
      <c r="N240">
        <f>INDEX(wastewater_mags!T$2:T$2628,MATCH($A240,wastewater_mags!$A$2:$A$2628,0))</f>
        <v>59.355600000000003</v>
      </c>
    </row>
    <row r="241" spans="1:14" x14ac:dyDescent="0.35">
      <c r="A241" t="s">
        <v>1538</v>
      </c>
      <c r="B241">
        <f>INDEX(genes_in_pathway!$D$3:$D$561,MATCH(A241,genes_in_pathway!$A$3:$A$561,0))</f>
        <v>1</v>
      </c>
      <c r="C241">
        <f>INDEX(genes_in_pathway!$B$3:$B$561,MATCH(A241,genes_in_pathway!$A$3:$A$561,0))</f>
        <v>0</v>
      </c>
      <c r="D241">
        <f>INDEX(genes_in_pathway!$C$3:$C$561,MATCH(A241,genes_in_pathway!$A$3:$A$561,0))</f>
        <v>0</v>
      </c>
      <c r="E241">
        <f>INDEX(metapoap_outputs!$G$2:$G$560,MATCH(results!A241,metapoap_outputs!$A$2:$A$560,0))</f>
        <v>1</v>
      </c>
      <c r="F241" s="3">
        <f>INDEX(metapoap_outputs!$J$2:$J$560,MATCH(results!A241,metapoap_outputs!$A$2:$A$560,0))</f>
        <v>1.08803165182987E-2</v>
      </c>
      <c r="G241" s="3">
        <f>INDEX(metapoap_outputs!$K$2:$K$560,MATCH(results!A241,metapoap_outputs!$A$2:$A$560,0))</f>
        <v>7.6555784992509507E-2</v>
      </c>
      <c r="H241">
        <f>INDEX(wastewater_mags!$B$2:$B$2628,MATCH(A241,wastewater_mags!$A$2:$A$2628,0))</f>
        <v>3300014832</v>
      </c>
      <c r="I241" t="str">
        <f>INDEX(wastewater_mags!$M$2:$M$2628,MATCH(A241,wastewater_mags!$A$2:$A$2628,0))</f>
        <v>MQ</v>
      </c>
      <c r="J241" t="str">
        <f>INDEX(wastewater_mags!$O$2:$O$2628,MATCH(A241,wastewater_mags!$A$2:$A$2628,0))</f>
        <v>d__Bacteria;p__Proteobacteria;c__Alphaproteobacteria;o__Rickettsiales;f__UBA8987;g__UBA8987;s__UBA8987</v>
      </c>
      <c r="K241" t="str">
        <f>INDEX(wastewater_mags!Q$2:Q$2628,MATCH($A241,wastewater_mags!$A$2:$A$2628,0))</f>
        <v>Nutrient removal</v>
      </c>
      <c r="L241" t="str">
        <f>INDEX(wastewater_mags!R$2:R$2628,MATCH($A241,wastewater_mags!$A$2:$A$2628,0))</f>
        <v>Activated sludge</v>
      </c>
      <c r="M241">
        <f>INDEX(wastewater_mags!S$2:S$2628,MATCH($A241,wastewater_mags!$A$2:$A$2628,0))</f>
        <v>153.191</v>
      </c>
      <c r="N241">
        <f>INDEX(wastewater_mags!T$2:T$2628,MATCH($A241,wastewater_mags!$A$2:$A$2628,0))</f>
        <v>-27.486000000000001</v>
      </c>
    </row>
    <row r="242" spans="1:14" x14ac:dyDescent="0.35">
      <c r="A242" t="s">
        <v>1544</v>
      </c>
      <c r="B242">
        <f>INDEX(genes_in_pathway!$D$3:$D$561,MATCH(A242,genes_in_pathway!$A$3:$A$561,0))</f>
        <v>0</v>
      </c>
      <c r="C242">
        <f>INDEX(genes_in_pathway!$B$3:$B$561,MATCH(A242,genes_in_pathway!$A$3:$A$561,0))</f>
        <v>0</v>
      </c>
      <c r="D242">
        <f>INDEX(genes_in_pathway!$C$3:$C$561,MATCH(A242,genes_in_pathway!$A$3:$A$561,0))</f>
        <v>1</v>
      </c>
      <c r="E242">
        <f>INDEX(metapoap_outputs!$G$2:$G$560,MATCH(results!A242,metapoap_outputs!$A$2:$A$560,0))</f>
        <v>1</v>
      </c>
      <c r="F242" s="3">
        <f>INDEX(metapoap_outputs!$J$2:$J$560,MATCH(results!A242,metapoap_outputs!$A$2:$A$560,0))</f>
        <v>1.4972419227738299E-2</v>
      </c>
      <c r="G242" s="3">
        <f>INDEX(metapoap_outputs!$K$2:$K$560,MATCH(results!A242,metapoap_outputs!$A$2:$A$560,0))</f>
        <v>1.02635642060259E-4</v>
      </c>
      <c r="H242">
        <f>INDEX(wastewater_mags!$B$2:$B$2628,MATCH(A242,wastewater_mags!$A$2:$A$2628,0))</f>
        <v>3300014832</v>
      </c>
      <c r="I242" t="str">
        <f>INDEX(wastewater_mags!$M$2:$M$2628,MATCH(A242,wastewater_mags!$A$2:$A$2628,0))</f>
        <v>MQ</v>
      </c>
      <c r="J242" t="str">
        <f>INDEX(wastewater_mags!$O$2:$O$2628,MATCH(A242,wastewater_mags!$A$2:$A$2628,0))</f>
        <v>d__Bacteria;p__Bacteroidota;c__Bacteroidia;o__Chitinophagales;f__Saprospiraceae;g__UBA2329;s__GCA_002344975.1</v>
      </c>
      <c r="K242" t="str">
        <f>INDEX(wastewater_mags!Q$2:Q$2628,MATCH($A242,wastewater_mags!$A$2:$A$2628,0))</f>
        <v>Nutrient removal</v>
      </c>
      <c r="L242" t="str">
        <f>INDEX(wastewater_mags!R$2:R$2628,MATCH($A242,wastewater_mags!$A$2:$A$2628,0))</f>
        <v>Activated sludge</v>
      </c>
      <c r="M242">
        <f>INDEX(wastewater_mags!S$2:S$2628,MATCH($A242,wastewater_mags!$A$2:$A$2628,0))</f>
        <v>153.191</v>
      </c>
      <c r="N242">
        <f>INDEX(wastewater_mags!T$2:T$2628,MATCH($A242,wastewater_mags!$A$2:$A$2628,0))</f>
        <v>-27.486000000000001</v>
      </c>
    </row>
    <row r="243" spans="1:14" x14ac:dyDescent="0.35">
      <c r="A243" t="s">
        <v>1531</v>
      </c>
      <c r="B243">
        <f>INDEX(genes_in_pathway!$D$3:$D$561,MATCH(A243,genes_in_pathway!$A$3:$A$561,0))</f>
        <v>0</v>
      </c>
      <c r="C243">
        <f>INDEX(genes_in_pathway!$B$3:$B$561,MATCH(A243,genes_in_pathway!$A$3:$A$561,0))</f>
        <v>0</v>
      </c>
      <c r="D243">
        <f>INDEX(genes_in_pathway!$C$3:$C$561,MATCH(A243,genes_in_pathway!$A$3:$A$561,0))</f>
        <v>1</v>
      </c>
      <c r="E243">
        <f>INDEX(metapoap_outputs!$G$2:$G$560,MATCH(results!A243,metapoap_outputs!$A$2:$A$560,0))</f>
        <v>1</v>
      </c>
      <c r="F243" s="3">
        <f>INDEX(metapoap_outputs!$J$2:$J$560,MATCH(results!A243,metapoap_outputs!$A$2:$A$560,0))</f>
        <v>1.21505482564457E-2</v>
      </c>
      <c r="G243" s="3">
        <f>INDEX(metapoap_outputs!$K$2:$K$560,MATCH(results!A243,metapoap_outputs!$A$2:$A$560,0))</f>
        <v>3.8627801298590097E-4</v>
      </c>
      <c r="H243">
        <f>INDEX(wastewater_mags!$B$2:$B$2628,MATCH(A243,wastewater_mags!$A$2:$A$2628,0))</f>
        <v>3300014832</v>
      </c>
      <c r="I243" t="str">
        <f>INDEX(wastewater_mags!$M$2:$M$2628,MATCH(A243,wastewater_mags!$A$2:$A$2628,0))</f>
        <v>MQ</v>
      </c>
      <c r="J243" t="str">
        <f>INDEX(wastewater_mags!$O$2:$O$2628,MATCH(A243,wastewater_mags!$A$2:$A$2628,0))</f>
        <v>d__Bacteria;p__Bacteroidota;c__Bacteroidia;o__Chitinophagales;f__UBA2359;g__UBA2359;s__GCA_002345145.1</v>
      </c>
      <c r="K243" t="str">
        <f>INDEX(wastewater_mags!Q$2:Q$2628,MATCH($A243,wastewater_mags!$A$2:$A$2628,0))</f>
        <v>Nutrient removal</v>
      </c>
      <c r="L243" t="str">
        <f>INDEX(wastewater_mags!R$2:R$2628,MATCH($A243,wastewater_mags!$A$2:$A$2628,0))</f>
        <v>Activated sludge</v>
      </c>
      <c r="M243">
        <f>INDEX(wastewater_mags!S$2:S$2628,MATCH($A243,wastewater_mags!$A$2:$A$2628,0))</f>
        <v>153.191</v>
      </c>
      <c r="N243">
        <f>INDEX(wastewater_mags!T$2:T$2628,MATCH($A243,wastewater_mags!$A$2:$A$2628,0))</f>
        <v>-27.486000000000001</v>
      </c>
    </row>
    <row r="244" spans="1:14" x14ac:dyDescent="0.35">
      <c r="A244" t="s">
        <v>1550</v>
      </c>
      <c r="B244">
        <f>INDEX(genes_in_pathway!$D$3:$D$561,MATCH(A244,genes_in_pathway!$A$3:$A$561,0))</f>
        <v>0</v>
      </c>
      <c r="C244">
        <f>INDEX(genes_in_pathway!$B$3:$B$561,MATCH(A244,genes_in_pathway!$A$3:$A$561,0))</f>
        <v>1</v>
      </c>
      <c r="D244">
        <f>INDEX(genes_in_pathway!$C$3:$C$561,MATCH(A244,genes_in_pathway!$A$3:$A$561,0))</f>
        <v>0</v>
      </c>
      <c r="E244">
        <f>INDEX(metapoap_outputs!$G$2:$G$560,MATCH(results!A244,metapoap_outputs!$A$2:$A$560,0))</f>
        <v>1</v>
      </c>
      <c r="F244" s="3">
        <f>INDEX(metapoap_outputs!$J$2:$J$560,MATCH(results!A244,metapoap_outputs!$A$2:$A$560,0))</f>
        <v>1.9319407668922199E-2</v>
      </c>
      <c r="G244" s="3">
        <f>INDEX(metapoap_outputs!$K$2:$K$560,MATCH(results!A244,metapoap_outputs!$A$2:$A$560,0))</f>
        <v>2.38784558945805E-2</v>
      </c>
      <c r="H244">
        <f>INDEX(wastewater_mags!$B$2:$B$2628,MATCH(A244,wastewater_mags!$A$2:$A$2628,0))</f>
        <v>3300014832</v>
      </c>
      <c r="I244" t="str">
        <f>INDEX(wastewater_mags!$M$2:$M$2628,MATCH(A244,wastewater_mags!$A$2:$A$2628,0))</f>
        <v>MQ</v>
      </c>
      <c r="J244" t="str">
        <f>INDEX(wastewater_mags!$O$2:$O$2628,MATCH(A244,wastewater_mags!$A$2:$A$2628,0))</f>
        <v>d__Bacteria;p__Chloroflexota;c__Anaerolineae;o__Anaerolineales;f__envOPS12;g__OLB14;s__GCA_002343775.1</v>
      </c>
      <c r="K244" t="str">
        <f>INDEX(wastewater_mags!Q$2:Q$2628,MATCH($A244,wastewater_mags!$A$2:$A$2628,0))</f>
        <v>Nutrient removal</v>
      </c>
      <c r="L244" t="str">
        <f>INDEX(wastewater_mags!R$2:R$2628,MATCH($A244,wastewater_mags!$A$2:$A$2628,0))</f>
        <v>Activated sludge</v>
      </c>
      <c r="M244">
        <f>INDEX(wastewater_mags!S$2:S$2628,MATCH($A244,wastewater_mags!$A$2:$A$2628,0))</f>
        <v>153.191</v>
      </c>
      <c r="N244">
        <f>INDEX(wastewater_mags!T$2:T$2628,MATCH($A244,wastewater_mags!$A$2:$A$2628,0))</f>
        <v>-27.486000000000001</v>
      </c>
    </row>
    <row r="245" spans="1:14" x14ac:dyDescent="0.35">
      <c r="A245" t="s">
        <v>2684</v>
      </c>
      <c r="B245">
        <f>INDEX(genes_in_pathway!$D$3:$D$561,MATCH(A245,genes_in_pathway!$A$3:$A$561,0))</f>
        <v>1</v>
      </c>
      <c r="C245">
        <f>INDEX(genes_in_pathway!$B$3:$B$561,MATCH(A245,genes_in_pathway!$A$3:$A$561,0))</f>
        <v>0</v>
      </c>
      <c r="D245">
        <f>INDEX(genes_in_pathway!$C$3:$C$561,MATCH(A245,genes_in_pathway!$A$3:$A$561,0))</f>
        <v>2</v>
      </c>
      <c r="E245">
        <f>INDEX(metapoap_outputs!$G$2:$G$560,MATCH(results!A245,metapoap_outputs!$A$2:$A$560,0))</f>
        <v>2</v>
      </c>
      <c r="F245" s="3">
        <f>INDEX(metapoap_outputs!$J$2:$J$560,MATCH(results!A245,metapoap_outputs!$A$2:$A$560,0))</f>
        <v>0</v>
      </c>
      <c r="G245" s="3">
        <f>INDEX(metapoap_outputs!$K$2:$K$560,MATCH(results!A245,metapoap_outputs!$A$2:$A$560,0))</f>
        <v>5.0206733608978097E-3</v>
      </c>
      <c r="H245">
        <f>INDEX(wastewater_mags!$B$2:$B$2628,MATCH(A245,wastewater_mags!$A$2:$A$2628,0))</f>
        <v>3300023187</v>
      </c>
      <c r="I245" t="str">
        <f>INDEX(wastewater_mags!$M$2:$M$2628,MATCH(A245,wastewater_mags!$A$2:$A$2628,0))</f>
        <v>MQ</v>
      </c>
      <c r="J245" t="str">
        <f>INDEX(wastewater_mags!$O$2:$O$2628,MATCH(A245,wastewater_mags!$A$2:$A$2628,0))</f>
        <v>d__Bacteria;p__Bacteroidota;c__Bacteroidia;o__Chitinophagales;f__Chitinophagaceae;g__UBA1935;s__</v>
      </c>
      <c r="K245" t="str">
        <f>INDEX(wastewater_mags!Q$2:Q$2628,MATCH($A245,wastewater_mags!$A$2:$A$2628,0))</f>
        <v>Activated Sludge</v>
      </c>
      <c r="L245" t="str">
        <f>INDEX(wastewater_mags!R$2:R$2628,MATCH($A245,wastewater_mags!$A$2:$A$2628,0))</f>
        <v>activated sludge</v>
      </c>
      <c r="M245">
        <f>INDEX(wastewater_mags!S$2:S$2628,MATCH($A245,wastewater_mags!$A$2:$A$2628,0))</f>
        <v>-105.084</v>
      </c>
      <c r="N245">
        <f>INDEX(wastewater_mags!T$2:T$2628,MATCH($A245,wastewater_mags!$A$2:$A$2628,0))</f>
        <v>40.585299999999997</v>
      </c>
    </row>
    <row r="246" spans="1:14" x14ac:dyDescent="0.35">
      <c r="A246" t="s">
        <v>2666</v>
      </c>
      <c r="B246">
        <f>INDEX(genes_in_pathway!$D$3:$D$561,MATCH(A246,genes_in_pathway!$A$3:$A$561,0))</f>
        <v>0</v>
      </c>
      <c r="C246">
        <f>INDEX(genes_in_pathway!$B$3:$B$561,MATCH(A246,genes_in_pathway!$A$3:$A$561,0))</f>
        <v>0</v>
      </c>
      <c r="D246">
        <f>INDEX(genes_in_pathway!$C$3:$C$561,MATCH(A246,genes_in_pathway!$A$3:$A$561,0))</f>
        <v>1</v>
      </c>
      <c r="E246">
        <f>INDEX(metapoap_outputs!$G$2:$G$560,MATCH(results!A246,metapoap_outputs!$A$2:$A$560,0))</f>
        <v>1</v>
      </c>
      <c r="F246" s="3">
        <f>INDEX(metapoap_outputs!$J$2:$J$560,MATCH(results!A246,metapoap_outputs!$A$2:$A$560,0))</f>
        <v>8.3300277667592206E-3</v>
      </c>
      <c r="G246" s="3">
        <f>INDEX(metapoap_outputs!$K$2:$K$560,MATCH(results!A246,metapoap_outputs!$A$2:$A$560,0))</f>
        <v>0.196819138927467</v>
      </c>
      <c r="H246">
        <f>INDEX(wastewater_mags!$B$2:$B$2628,MATCH(A246,wastewater_mags!$A$2:$A$2628,0))</f>
        <v>3300023194</v>
      </c>
      <c r="I246" t="str">
        <f>INDEX(wastewater_mags!$M$2:$M$2628,MATCH(A246,wastewater_mags!$A$2:$A$2628,0))</f>
        <v>MQ</v>
      </c>
      <c r="J246" t="str">
        <f>INDEX(wastewater_mags!$O$2:$O$2628,MATCH(A246,wastewater_mags!$A$2:$A$2628,0))</f>
        <v>d__Bacteria;p__Proteobacteria;c__Alphaproteobacteria;o__Caulobacterales;f__Caulobacteraceae;g__Asticcacaulis;s__</v>
      </c>
      <c r="K246" t="str">
        <f>INDEX(wastewater_mags!Q$2:Q$2628,MATCH($A246,wastewater_mags!$A$2:$A$2628,0))</f>
        <v>Activated Sludge</v>
      </c>
      <c r="L246" t="str">
        <f>INDEX(wastewater_mags!R$2:R$2628,MATCH($A246,wastewater_mags!$A$2:$A$2628,0))</f>
        <v>activated sludge</v>
      </c>
      <c r="M246">
        <f>INDEX(wastewater_mags!S$2:S$2628,MATCH($A246,wastewater_mags!$A$2:$A$2628,0))</f>
        <v>-105.084</v>
      </c>
      <c r="N246">
        <f>INDEX(wastewater_mags!T$2:T$2628,MATCH($A246,wastewater_mags!$A$2:$A$2628,0))</f>
        <v>40.585299999999997</v>
      </c>
    </row>
    <row r="247" spans="1:14" x14ac:dyDescent="0.35">
      <c r="A247" t="s">
        <v>2660</v>
      </c>
      <c r="B247">
        <f>INDEX(genes_in_pathway!$D$3:$D$561,MATCH(A247,genes_in_pathway!$A$3:$A$561,0))</f>
        <v>1</v>
      </c>
      <c r="C247">
        <f>INDEX(genes_in_pathway!$B$3:$B$561,MATCH(A247,genes_in_pathway!$A$3:$A$561,0))</f>
        <v>1</v>
      </c>
      <c r="D247">
        <f>INDEX(genes_in_pathway!$C$3:$C$561,MATCH(A247,genes_in_pathway!$A$3:$A$561,0))</f>
        <v>1</v>
      </c>
      <c r="E247">
        <f>INDEX(metapoap_outputs!$G$2:$G$560,MATCH(results!A247,metapoap_outputs!$A$2:$A$560,0))</f>
        <v>3</v>
      </c>
      <c r="F247" s="3">
        <f>INDEX(metapoap_outputs!$J$2:$J$560,MATCH(results!A247,metapoap_outputs!$A$2:$A$560,0))</f>
        <v>1.2248123271434199E-2</v>
      </c>
      <c r="G247" s="3" t="str">
        <f>INDEX(metapoap_outputs!$K$2:$K$560,MATCH(results!A247,metapoap_outputs!$A$2:$A$560,0))</f>
        <v>N/A</v>
      </c>
      <c r="H247">
        <f>INDEX(wastewater_mags!$B$2:$B$2628,MATCH(A247,wastewater_mags!$A$2:$A$2628,0))</f>
        <v>3300023194</v>
      </c>
      <c r="I247" t="str">
        <f>INDEX(wastewater_mags!$M$2:$M$2628,MATCH(A247,wastewater_mags!$A$2:$A$2628,0))</f>
        <v>MQ</v>
      </c>
      <c r="J247" t="str">
        <f>INDEX(wastewater_mags!$O$2:$O$2628,MATCH(A247,wastewater_mags!$A$2:$A$2628,0))</f>
        <v>d__Bacteria;p__Bacteroidota;c__Bacteroidia;o__Flavobacteriales;f__Flavobacteriaceae;g__Flavobacterium;s__</v>
      </c>
      <c r="K247" t="str">
        <f>INDEX(wastewater_mags!Q$2:Q$2628,MATCH($A247,wastewater_mags!$A$2:$A$2628,0))</f>
        <v>Activated Sludge</v>
      </c>
      <c r="L247" t="str">
        <f>INDEX(wastewater_mags!R$2:R$2628,MATCH($A247,wastewater_mags!$A$2:$A$2628,0))</f>
        <v>activated sludge</v>
      </c>
      <c r="M247">
        <f>INDEX(wastewater_mags!S$2:S$2628,MATCH($A247,wastewater_mags!$A$2:$A$2628,0))</f>
        <v>-105.084</v>
      </c>
      <c r="N247">
        <f>INDEX(wastewater_mags!T$2:T$2628,MATCH($A247,wastewater_mags!$A$2:$A$2628,0))</f>
        <v>40.585299999999997</v>
      </c>
    </row>
    <row r="248" spans="1:14" x14ac:dyDescent="0.35">
      <c r="A248" t="s">
        <v>2688</v>
      </c>
      <c r="B248">
        <f>INDEX(genes_in_pathway!$D$3:$D$561,MATCH(A248,genes_in_pathway!$A$3:$A$561,0))</f>
        <v>0</v>
      </c>
      <c r="C248">
        <f>INDEX(genes_in_pathway!$B$3:$B$561,MATCH(A248,genes_in_pathway!$A$3:$A$561,0))</f>
        <v>0</v>
      </c>
      <c r="D248">
        <f>INDEX(genes_in_pathway!$C$3:$C$561,MATCH(A248,genes_in_pathway!$A$3:$A$561,0))</f>
        <v>1</v>
      </c>
      <c r="E248">
        <f>INDEX(metapoap_outputs!$G$2:$G$560,MATCH(results!A248,metapoap_outputs!$A$2:$A$560,0))</f>
        <v>1</v>
      </c>
      <c r="F248" s="3">
        <f>INDEX(metapoap_outputs!$J$2:$J$560,MATCH(results!A248,metapoap_outputs!$A$2:$A$560,0))</f>
        <v>0</v>
      </c>
      <c r="G248" s="3">
        <f>INDEX(metapoap_outputs!$K$2:$K$560,MATCH(results!A248,metapoap_outputs!$A$2:$A$560,0))</f>
        <v>8.6297207865014894E-2</v>
      </c>
      <c r="H248">
        <f>INDEX(wastewater_mags!$B$2:$B$2628,MATCH(A248,wastewater_mags!$A$2:$A$2628,0))</f>
        <v>3300023211</v>
      </c>
      <c r="I248" t="str">
        <f>INDEX(wastewater_mags!$M$2:$M$2628,MATCH(A248,wastewater_mags!$A$2:$A$2628,0))</f>
        <v>MQ</v>
      </c>
      <c r="J248" t="str">
        <f>INDEX(wastewater_mags!$O$2:$O$2628,MATCH(A248,wastewater_mags!$A$2:$A$2628,0))</f>
        <v>d__Bacteria;p__Bdellovibrionota;c__Bdellovibrionia;o__Bdellovibrionales;f__UBA1609;g__;s__</v>
      </c>
      <c r="K248" t="str">
        <f>INDEX(wastewater_mags!Q$2:Q$2628,MATCH($A248,wastewater_mags!$A$2:$A$2628,0))</f>
        <v>Activated Sludge</v>
      </c>
      <c r="L248" t="str">
        <f>INDEX(wastewater_mags!R$2:R$2628,MATCH($A248,wastewater_mags!$A$2:$A$2628,0))</f>
        <v>activated sludge</v>
      </c>
      <c r="M248">
        <f>INDEX(wastewater_mags!S$2:S$2628,MATCH($A248,wastewater_mags!$A$2:$A$2628,0))</f>
        <v>-105.084</v>
      </c>
      <c r="N248">
        <f>INDEX(wastewater_mags!T$2:T$2628,MATCH($A248,wastewater_mags!$A$2:$A$2628,0))</f>
        <v>40.585299999999997</v>
      </c>
    </row>
    <row r="249" spans="1:14" x14ac:dyDescent="0.35">
      <c r="A249" t="s">
        <v>2691</v>
      </c>
      <c r="B249">
        <f>INDEX(genes_in_pathway!$D$3:$D$561,MATCH(A249,genes_in_pathway!$A$3:$A$561,0))</f>
        <v>1</v>
      </c>
      <c r="C249">
        <f>INDEX(genes_in_pathway!$B$3:$B$561,MATCH(A249,genes_in_pathway!$A$3:$A$561,0))</f>
        <v>1</v>
      </c>
      <c r="D249">
        <f>INDEX(genes_in_pathway!$C$3:$C$561,MATCH(A249,genes_in_pathway!$A$3:$A$561,0))</f>
        <v>0</v>
      </c>
      <c r="E249">
        <f>INDEX(metapoap_outputs!$G$2:$G$560,MATCH(results!A249,metapoap_outputs!$A$2:$A$560,0))</f>
        <v>2</v>
      </c>
      <c r="F249" s="3">
        <f>INDEX(metapoap_outputs!$J$2:$J$560,MATCH(results!A249,metapoap_outputs!$A$2:$A$560,0))</f>
        <v>9.8029507872066501E-3</v>
      </c>
      <c r="G249" s="3">
        <f>INDEX(metapoap_outputs!$K$2:$K$560,MATCH(results!A249,metapoap_outputs!$A$2:$A$560,0))</f>
        <v>0.157645029113651</v>
      </c>
      <c r="H249">
        <f>INDEX(wastewater_mags!$B$2:$B$2628,MATCH(A249,wastewater_mags!$A$2:$A$2628,0))</f>
        <v>3300023211</v>
      </c>
      <c r="I249" t="str">
        <f>INDEX(wastewater_mags!$M$2:$M$2628,MATCH(A249,wastewater_mags!$A$2:$A$2628,0))</f>
        <v>MQ</v>
      </c>
      <c r="J249" t="str">
        <f>INDEX(wastewater_mags!$O$2:$O$2628,MATCH(A249,wastewater_mags!$A$2:$A$2628,0))</f>
        <v>d__Bacteria;p__Bacteroidota;c__Bacteroidia;o__Chitinophagales;f__Chitinophagaceae;g__UBA1946;s__</v>
      </c>
      <c r="K249" t="str">
        <f>INDEX(wastewater_mags!Q$2:Q$2628,MATCH($A249,wastewater_mags!$A$2:$A$2628,0))</f>
        <v>Activated Sludge</v>
      </c>
      <c r="L249" t="str">
        <f>INDEX(wastewater_mags!R$2:R$2628,MATCH($A249,wastewater_mags!$A$2:$A$2628,0))</f>
        <v>activated sludge</v>
      </c>
      <c r="M249">
        <f>INDEX(wastewater_mags!S$2:S$2628,MATCH($A249,wastewater_mags!$A$2:$A$2628,0))</f>
        <v>-105.084</v>
      </c>
      <c r="N249">
        <f>INDEX(wastewater_mags!T$2:T$2628,MATCH($A249,wastewater_mags!$A$2:$A$2628,0))</f>
        <v>40.585299999999997</v>
      </c>
    </row>
    <row r="250" spans="1:14" x14ac:dyDescent="0.35">
      <c r="A250" t="s">
        <v>3723</v>
      </c>
      <c r="B250">
        <f>INDEX(genes_in_pathway!$D$3:$D$561,MATCH(A250,genes_in_pathway!$A$3:$A$561,0))</f>
        <v>0</v>
      </c>
      <c r="C250">
        <f>INDEX(genes_in_pathway!$B$3:$B$561,MATCH(A250,genes_in_pathway!$A$3:$A$561,0))</f>
        <v>0</v>
      </c>
      <c r="D250">
        <f>INDEX(genes_in_pathway!$C$3:$C$561,MATCH(A250,genes_in_pathway!$A$3:$A$561,0))</f>
        <v>1</v>
      </c>
      <c r="E250">
        <f>INDEX(metapoap_outputs!$G$2:$G$560,MATCH(results!A250,metapoap_outputs!$A$2:$A$560,0))</f>
        <v>1</v>
      </c>
      <c r="F250" s="3">
        <f>INDEX(metapoap_outputs!$J$2:$J$560,MATCH(results!A250,metapoap_outputs!$A$2:$A$560,0))</f>
        <v>2.8182701652089401E-2</v>
      </c>
      <c r="G250" s="3">
        <f>INDEX(metapoap_outputs!$K$2:$K$560,MATCH(results!A250,metapoap_outputs!$A$2:$A$560,0))</f>
        <v>1.6316585832692299E-2</v>
      </c>
      <c r="H250">
        <f>INDEX(wastewater_mags!$B$2:$B$2628,MATCH(A250,wastewater_mags!$A$2:$A$2628,0))</f>
        <v>3300025393</v>
      </c>
      <c r="I250" t="str">
        <f>INDEX(wastewater_mags!$M$2:$M$2628,MATCH(A250,wastewater_mags!$A$2:$A$2628,0))</f>
        <v>MQ</v>
      </c>
      <c r="J250" t="str">
        <f>INDEX(wastewater_mags!$O$2:$O$2628,MATCH(A250,wastewater_mags!$A$2:$A$2628,0))</f>
        <v>d__Bacteria;p__Thermotogota;c__Thermotogae;o__Petrotogales;f__Kosmotogaceae;g__Mesotoga;s__Mesotoga sp1</v>
      </c>
      <c r="K250" t="str">
        <f>INDEX(wastewater_mags!Q$2:Q$2628,MATCH($A250,wastewater_mags!$A$2:$A$2628,0))</f>
        <v>Anaerobic digestor</v>
      </c>
      <c r="L250" t="str">
        <f>INDEX(wastewater_mags!R$2:R$2628,MATCH($A250,wastewater_mags!$A$2:$A$2628,0))</f>
        <v>Anaerobic digestor sludge</v>
      </c>
      <c r="M250">
        <f>INDEX(wastewater_mags!S$2:S$2628,MATCH($A250,wastewater_mags!$A$2:$A$2628,0))</f>
        <v>104.06</v>
      </c>
      <c r="N250">
        <f>INDEX(wastewater_mags!T$2:T$2628,MATCH($A250,wastewater_mags!$A$2:$A$2628,0))</f>
        <v>30.66</v>
      </c>
    </row>
    <row r="251" spans="1:14" x14ac:dyDescent="0.35">
      <c r="A251" t="s">
        <v>3732</v>
      </c>
      <c r="B251">
        <f>INDEX(genes_in_pathway!$D$3:$D$561,MATCH(A251,genes_in_pathway!$A$3:$A$561,0))</f>
        <v>0</v>
      </c>
      <c r="C251">
        <f>INDEX(genes_in_pathway!$B$3:$B$561,MATCH(A251,genes_in_pathway!$A$3:$A$561,0))</f>
        <v>0</v>
      </c>
      <c r="D251">
        <f>INDEX(genes_in_pathway!$C$3:$C$561,MATCH(A251,genes_in_pathway!$A$3:$A$561,0))</f>
        <v>1</v>
      </c>
      <c r="E251">
        <f>INDEX(metapoap_outputs!$G$2:$G$560,MATCH(results!A251,metapoap_outputs!$A$2:$A$560,0))</f>
        <v>1</v>
      </c>
      <c r="F251" s="3">
        <f>INDEX(metapoap_outputs!$J$2:$J$560,MATCH(results!A251,metapoap_outputs!$A$2:$A$560,0))</f>
        <v>2.6479750778816199E-2</v>
      </c>
      <c r="G251" s="3">
        <f>INDEX(metapoap_outputs!$K$2:$K$560,MATCH(results!A251,metapoap_outputs!$A$2:$A$560,0))</f>
        <v>1.84674331706166E-3</v>
      </c>
      <c r="H251">
        <f>INDEX(wastewater_mags!$B$2:$B$2628,MATCH(A251,wastewater_mags!$A$2:$A$2628,0))</f>
        <v>3300025408</v>
      </c>
      <c r="I251" t="str">
        <f>INDEX(wastewater_mags!$M$2:$M$2628,MATCH(A251,wastewater_mags!$A$2:$A$2628,0))</f>
        <v>MQ</v>
      </c>
      <c r="J251" t="str">
        <f>INDEX(wastewater_mags!$O$2:$O$2628,MATCH(A251,wastewater_mags!$A$2:$A$2628,0))</f>
        <v>d__Bacteria;p__Bacteroidota;c__Bacteroidia;o__Bacteroidales;f__GCA-2748065;g__;s__</v>
      </c>
      <c r="K251" t="str">
        <f>INDEX(wastewater_mags!Q$2:Q$2628,MATCH($A251,wastewater_mags!$A$2:$A$2628,0))</f>
        <v>Anaerobic digestor</v>
      </c>
      <c r="L251" t="str">
        <f>INDEX(wastewater_mags!R$2:R$2628,MATCH($A251,wastewater_mags!$A$2:$A$2628,0))</f>
        <v>Anaerobic digestor sludge</v>
      </c>
      <c r="M251">
        <f>INDEX(wastewater_mags!S$2:S$2628,MATCH($A251,wastewater_mags!$A$2:$A$2628,0))</f>
        <v>104.06</v>
      </c>
      <c r="N251">
        <f>INDEX(wastewater_mags!T$2:T$2628,MATCH($A251,wastewater_mags!$A$2:$A$2628,0))</f>
        <v>30.66</v>
      </c>
    </row>
    <row r="252" spans="1:14" x14ac:dyDescent="0.35">
      <c r="A252" t="s">
        <v>3731</v>
      </c>
      <c r="B252">
        <f>INDEX(genes_in_pathway!$D$3:$D$561,MATCH(A252,genes_in_pathway!$A$3:$A$561,0))</f>
        <v>0</v>
      </c>
      <c r="C252">
        <f>INDEX(genes_in_pathway!$B$3:$B$561,MATCH(A252,genes_in_pathway!$A$3:$A$561,0))</f>
        <v>0</v>
      </c>
      <c r="D252">
        <f>INDEX(genes_in_pathway!$C$3:$C$561,MATCH(A252,genes_in_pathway!$A$3:$A$561,0))</f>
        <v>1</v>
      </c>
      <c r="E252">
        <f>INDEX(metapoap_outputs!$G$2:$G$560,MATCH(results!A252,metapoap_outputs!$A$2:$A$560,0))</f>
        <v>1</v>
      </c>
      <c r="F252" s="3">
        <f>INDEX(metapoap_outputs!$J$2:$J$560,MATCH(results!A252,metapoap_outputs!$A$2:$A$560,0))</f>
        <v>1.16623838703301E-2</v>
      </c>
      <c r="G252" s="3">
        <f>INDEX(metapoap_outputs!$K$2:$K$560,MATCH(results!A252,metapoap_outputs!$A$2:$A$560,0))</f>
        <v>7.0004130037170306E-2</v>
      </c>
      <c r="H252">
        <f>INDEX(wastewater_mags!$B$2:$B$2628,MATCH(A252,wastewater_mags!$A$2:$A$2628,0))</f>
        <v>3300025408</v>
      </c>
      <c r="I252" t="str">
        <f>INDEX(wastewater_mags!$M$2:$M$2628,MATCH(A252,wastewater_mags!$A$2:$A$2628,0))</f>
        <v>MQ</v>
      </c>
      <c r="J252" t="str">
        <f>INDEX(wastewater_mags!$O$2:$O$2628,MATCH(A252,wastewater_mags!$A$2:$A$2628,0))</f>
        <v>d__Bacteria;p__Thermotogota;c__Thermotogae;o__Petrotogales;f__Kosmotogaceae;g__Mesotoga;s__Mesotoga sp1</v>
      </c>
      <c r="K252" t="str">
        <f>INDEX(wastewater_mags!Q$2:Q$2628,MATCH($A252,wastewater_mags!$A$2:$A$2628,0))</f>
        <v>Anaerobic digestor</v>
      </c>
      <c r="L252" t="str">
        <f>INDEX(wastewater_mags!R$2:R$2628,MATCH($A252,wastewater_mags!$A$2:$A$2628,0))</f>
        <v>Anaerobic digestor sludge</v>
      </c>
      <c r="M252">
        <f>INDEX(wastewater_mags!S$2:S$2628,MATCH($A252,wastewater_mags!$A$2:$A$2628,0))</f>
        <v>104.06</v>
      </c>
      <c r="N252">
        <f>INDEX(wastewater_mags!T$2:T$2628,MATCH($A252,wastewater_mags!$A$2:$A$2628,0))</f>
        <v>30.66</v>
      </c>
    </row>
    <row r="253" spans="1:14" x14ac:dyDescent="0.35">
      <c r="A253" t="s">
        <v>1866</v>
      </c>
      <c r="B253">
        <f>INDEX(genes_in_pathway!$D$3:$D$561,MATCH(A253,genes_in_pathway!$A$3:$A$561,0))</f>
        <v>0</v>
      </c>
      <c r="C253">
        <f>INDEX(genes_in_pathway!$B$3:$B$561,MATCH(A253,genes_in_pathway!$A$3:$A$561,0))</f>
        <v>0</v>
      </c>
      <c r="D253">
        <f>INDEX(genes_in_pathway!$C$3:$C$561,MATCH(A253,genes_in_pathway!$A$3:$A$561,0))</f>
        <v>1</v>
      </c>
      <c r="E253">
        <f>INDEX(metapoap_outputs!$G$2:$G$560,MATCH(results!A253,metapoap_outputs!$A$2:$A$560,0))</f>
        <v>1</v>
      </c>
      <c r="F253" s="3">
        <f>INDEX(metapoap_outputs!$J$2:$J$560,MATCH(results!A253,metapoap_outputs!$A$2:$A$560,0))</f>
        <v>2.1430668362853501E-2</v>
      </c>
      <c r="G253" s="3">
        <f>INDEX(metapoap_outputs!$K$2:$K$560,MATCH(results!A253,metapoap_outputs!$A$2:$A$560,0))</f>
        <v>2.9767059388576302E-2</v>
      </c>
      <c r="H253">
        <f>INDEX(wastewater_mags!$B$2:$B$2628,MATCH(A253,wastewater_mags!$A$2:$A$2628,0))</f>
        <v>3300025471</v>
      </c>
      <c r="I253" t="str">
        <f>INDEX(wastewater_mags!$M$2:$M$2628,MATCH(A253,wastewater_mags!$A$2:$A$2628,0))</f>
        <v>MQ</v>
      </c>
      <c r="J253" t="str">
        <f>INDEX(wastewater_mags!$O$2:$O$2628,MATCH(A253,wastewater_mags!$A$2:$A$2628,0))</f>
        <v>d__Bacteria;p__Aerophobetota;c__;o__;f__;g__;s__</v>
      </c>
      <c r="K253" t="str">
        <f>INDEX(wastewater_mags!Q$2:Q$2628,MATCH($A253,wastewater_mags!$A$2:$A$2628,0))</f>
        <v>Anaerobic digestor</v>
      </c>
      <c r="L253" t="str">
        <f>INDEX(wastewater_mags!R$2:R$2628,MATCH($A253,wastewater_mags!$A$2:$A$2628,0))</f>
        <v>Anaerobic digestor sludge</v>
      </c>
      <c r="M253">
        <f>INDEX(wastewater_mags!S$2:S$2628,MATCH($A253,wastewater_mags!$A$2:$A$2628,0))</f>
        <v>-123.1</v>
      </c>
      <c r="N253">
        <f>INDEX(wastewater_mags!T$2:T$2628,MATCH($A253,wastewater_mags!$A$2:$A$2628,0))</f>
        <v>49.25</v>
      </c>
    </row>
    <row r="254" spans="1:14" x14ac:dyDescent="0.35">
      <c r="A254" t="s">
        <v>1841</v>
      </c>
      <c r="B254">
        <f>INDEX(genes_in_pathway!$D$3:$D$561,MATCH(A254,genes_in_pathway!$A$3:$A$561,0))</f>
        <v>0</v>
      </c>
      <c r="C254">
        <f>INDEX(genes_in_pathway!$B$3:$B$561,MATCH(A254,genes_in_pathway!$A$3:$A$561,0))</f>
        <v>0</v>
      </c>
      <c r="D254">
        <f>INDEX(genes_in_pathway!$C$3:$C$561,MATCH(A254,genes_in_pathway!$A$3:$A$561,0))</f>
        <v>1</v>
      </c>
      <c r="E254">
        <f>INDEX(metapoap_outputs!$G$2:$G$560,MATCH(results!A254,metapoap_outputs!$A$2:$A$560,0))</f>
        <v>1</v>
      </c>
      <c r="F254" s="3">
        <f>INDEX(metapoap_outputs!$J$2:$J$560,MATCH(results!A254,metapoap_outputs!$A$2:$A$560,0))</f>
        <v>2.3055881203595099E-2</v>
      </c>
      <c r="G254" s="3">
        <f>INDEX(metapoap_outputs!$K$2:$K$560,MATCH(results!A254,metapoap_outputs!$A$2:$A$560,0))</f>
        <v>5.0177560874305499E-2</v>
      </c>
      <c r="H254">
        <f>INDEX(wastewater_mags!$B$2:$B$2628,MATCH(A254,wastewater_mags!$A$2:$A$2628,0))</f>
        <v>3300025471</v>
      </c>
      <c r="I254" t="str">
        <f>INDEX(wastewater_mags!$M$2:$M$2628,MATCH(A254,wastewater_mags!$A$2:$A$2628,0))</f>
        <v>MQ</v>
      </c>
      <c r="J254" t="str">
        <f>INDEX(wastewater_mags!$O$2:$O$2628,MATCH(A254,wastewater_mags!$A$2:$A$2628,0))</f>
        <v>d__Bacteria;p__Hydrogenedentota;c__Hydrogenedentia;o__Hydrogenedentiales;f__Hydrogenedensaceae;g__Hydrogenedens;s__</v>
      </c>
      <c r="K254" t="str">
        <f>INDEX(wastewater_mags!Q$2:Q$2628,MATCH($A254,wastewater_mags!$A$2:$A$2628,0))</f>
        <v>Anaerobic digestor</v>
      </c>
      <c r="L254" t="str">
        <f>INDEX(wastewater_mags!R$2:R$2628,MATCH($A254,wastewater_mags!$A$2:$A$2628,0))</f>
        <v>Anaerobic digestor sludge</v>
      </c>
      <c r="M254">
        <f>INDEX(wastewater_mags!S$2:S$2628,MATCH($A254,wastewater_mags!$A$2:$A$2628,0))</f>
        <v>-123.1</v>
      </c>
      <c r="N254">
        <f>INDEX(wastewater_mags!T$2:T$2628,MATCH($A254,wastewater_mags!$A$2:$A$2628,0))</f>
        <v>49.25</v>
      </c>
    </row>
    <row r="255" spans="1:14" x14ac:dyDescent="0.35">
      <c r="A255" t="s">
        <v>2763</v>
      </c>
      <c r="B255">
        <f>INDEX(genes_in_pathway!$D$3:$D$561,MATCH(A255,genes_in_pathway!$A$3:$A$561,0))</f>
        <v>1</v>
      </c>
      <c r="C255">
        <f>INDEX(genes_in_pathway!$B$3:$B$561,MATCH(A255,genes_in_pathway!$A$3:$A$561,0))</f>
        <v>1</v>
      </c>
      <c r="D255">
        <f>INDEX(genes_in_pathway!$C$3:$C$561,MATCH(A255,genes_in_pathway!$A$3:$A$561,0))</f>
        <v>0</v>
      </c>
      <c r="E255">
        <f>INDEX(metapoap_outputs!$G$2:$G$560,MATCH(results!A255,metapoap_outputs!$A$2:$A$560,0))</f>
        <v>2</v>
      </c>
      <c r="F255" s="3">
        <f>INDEX(metapoap_outputs!$J$2:$J$560,MATCH(results!A255,metapoap_outputs!$A$2:$A$560,0))</f>
        <v>3.4877927254608801E-3</v>
      </c>
      <c r="G255" s="3">
        <f>INDEX(metapoap_outputs!$K$2:$K$560,MATCH(results!A255,metapoap_outputs!$A$2:$A$560,0))</f>
        <v>7.5877192982456099E-2</v>
      </c>
      <c r="H255">
        <f>INDEX(wastewater_mags!$B$2:$B$2628,MATCH(A255,wastewater_mags!$A$2:$A$2628,0))</f>
        <v>3300025587</v>
      </c>
      <c r="I255" t="str">
        <f>INDEX(wastewater_mags!$M$2:$M$2628,MATCH(A255,wastewater_mags!$A$2:$A$2628,0))</f>
        <v>MQ</v>
      </c>
      <c r="J255" t="str">
        <f>INDEX(wastewater_mags!$O$2:$O$2628,MATCH(A255,wastewater_mags!$A$2:$A$2628,0))</f>
        <v>d__Bacteria;p__Firmicutes_A;c__Clostridia;o__Acetivibrionales;f__Acetivibrionaceae;g__DTU013;s__DTU013 sp2</v>
      </c>
      <c r="K255" t="str">
        <f>INDEX(wastewater_mags!Q$2:Q$2628,MATCH($A255,wastewater_mags!$A$2:$A$2628,0))</f>
        <v>Anaerobic digestor</v>
      </c>
      <c r="L255" t="str">
        <f>INDEX(wastewater_mags!R$2:R$2628,MATCH($A255,wastewater_mags!$A$2:$A$2628,0))</f>
        <v>Anaerobic digestor sludge</v>
      </c>
      <c r="M255">
        <f>INDEX(wastewater_mags!S$2:S$2628,MATCH($A255,wastewater_mags!$A$2:$A$2628,0))</f>
        <v>-122.42</v>
      </c>
      <c r="N255">
        <f>INDEX(wastewater_mags!T$2:T$2628,MATCH($A255,wastewater_mags!$A$2:$A$2628,0))</f>
        <v>37.78</v>
      </c>
    </row>
    <row r="256" spans="1:14" x14ac:dyDescent="0.35">
      <c r="A256" t="s">
        <v>2759</v>
      </c>
      <c r="B256">
        <f>INDEX(genes_in_pathway!$D$3:$D$561,MATCH(A256,genes_in_pathway!$A$3:$A$561,0))</f>
        <v>1</v>
      </c>
      <c r="C256">
        <f>INDEX(genes_in_pathway!$B$3:$B$561,MATCH(A256,genes_in_pathway!$A$3:$A$561,0))</f>
        <v>0</v>
      </c>
      <c r="D256">
        <f>INDEX(genes_in_pathway!$C$3:$C$561,MATCH(A256,genes_in_pathway!$A$3:$A$561,0))</f>
        <v>0</v>
      </c>
      <c r="E256">
        <f>INDEX(metapoap_outputs!$G$2:$G$560,MATCH(results!A256,metapoap_outputs!$A$2:$A$560,0))</f>
        <v>1</v>
      </c>
      <c r="F256" s="3">
        <f>INDEX(metapoap_outputs!$J$2:$J$560,MATCH(results!A256,metapoap_outputs!$A$2:$A$560,0))</f>
        <v>0</v>
      </c>
      <c r="G256" s="3">
        <f>INDEX(metapoap_outputs!$K$2:$K$560,MATCH(results!A256,metapoap_outputs!$A$2:$A$560,0))</f>
        <v>3.6822020730517899E-4</v>
      </c>
      <c r="H256">
        <f>INDEX(wastewater_mags!$B$2:$B$2628,MATCH(A256,wastewater_mags!$A$2:$A$2628,0))</f>
        <v>3300025587</v>
      </c>
      <c r="I256" t="str">
        <f>INDEX(wastewater_mags!$M$2:$M$2628,MATCH(A256,wastewater_mags!$A$2:$A$2628,0))</f>
        <v>MQ</v>
      </c>
      <c r="J256" t="str">
        <f>INDEX(wastewater_mags!$O$2:$O$2628,MATCH(A256,wastewater_mags!$A$2:$A$2628,0))</f>
        <v>d__Bacteria;p__Proteobacteria;c__Gammaproteobacteria;o__Betaproteobacteriales;f__Rhodocyclaceae;g__;s__</v>
      </c>
      <c r="K256" t="str">
        <f>INDEX(wastewater_mags!Q$2:Q$2628,MATCH($A256,wastewater_mags!$A$2:$A$2628,0))</f>
        <v>Anaerobic digestor</v>
      </c>
      <c r="L256" t="str">
        <f>INDEX(wastewater_mags!R$2:R$2628,MATCH($A256,wastewater_mags!$A$2:$A$2628,0))</f>
        <v>Anaerobic digestor sludge</v>
      </c>
      <c r="M256">
        <f>INDEX(wastewater_mags!S$2:S$2628,MATCH($A256,wastewater_mags!$A$2:$A$2628,0))</f>
        <v>-122.42</v>
      </c>
      <c r="N256">
        <f>INDEX(wastewater_mags!T$2:T$2628,MATCH($A256,wastewater_mags!$A$2:$A$2628,0))</f>
        <v>37.78</v>
      </c>
    </row>
    <row r="257" spans="1:14" x14ac:dyDescent="0.35">
      <c r="A257" t="s">
        <v>2762</v>
      </c>
      <c r="B257">
        <f>INDEX(genes_in_pathway!$D$3:$D$561,MATCH(A257,genes_in_pathway!$A$3:$A$561,0))</f>
        <v>1</v>
      </c>
      <c r="C257">
        <f>INDEX(genes_in_pathway!$B$3:$B$561,MATCH(A257,genes_in_pathway!$A$3:$A$561,0))</f>
        <v>1</v>
      </c>
      <c r="D257">
        <f>INDEX(genes_in_pathway!$C$3:$C$561,MATCH(A257,genes_in_pathway!$A$3:$A$561,0))</f>
        <v>0</v>
      </c>
      <c r="E257">
        <f>INDEX(metapoap_outputs!$G$2:$G$560,MATCH(results!A257,metapoap_outputs!$A$2:$A$560,0))</f>
        <v>2</v>
      </c>
      <c r="F257" s="3">
        <f>INDEX(metapoap_outputs!$J$2:$J$560,MATCH(results!A257,metapoap_outputs!$A$2:$A$560,0))</f>
        <v>1.594174375123E-2</v>
      </c>
      <c r="G257" s="3">
        <f>INDEX(metapoap_outputs!$K$2:$K$560,MATCH(results!A257,metapoap_outputs!$A$2:$A$560,0))</f>
        <v>0.181919955219703</v>
      </c>
      <c r="H257">
        <f>INDEX(wastewater_mags!$B$2:$B$2628,MATCH(A257,wastewater_mags!$A$2:$A$2628,0))</f>
        <v>3300025587</v>
      </c>
      <c r="I257" t="str">
        <f>INDEX(wastewater_mags!$M$2:$M$2628,MATCH(A257,wastewater_mags!$A$2:$A$2628,0))</f>
        <v>MQ</v>
      </c>
      <c r="J257" t="str">
        <f>INDEX(wastewater_mags!$O$2:$O$2628,MATCH(A257,wastewater_mags!$A$2:$A$2628,0))</f>
        <v>d__Bacteria;p__Actinobacteriota;c__Actinobacteria;o__Actinomycetales;f__Dermatophilaceae;g__GCA-2748155;s__</v>
      </c>
      <c r="K257" t="str">
        <f>INDEX(wastewater_mags!Q$2:Q$2628,MATCH($A257,wastewater_mags!$A$2:$A$2628,0))</f>
        <v>Anaerobic digestor</v>
      </c>
      <c r="L257" t="str">
        <f>INDEX(wastewater_mags!R$2:R$2628,MATCH($A257,wastewater_mags!$A$2:$A$2628,0))</f>
        <v>Anaerobic digestor sludge</v>
      </c>
      <c r="M257">
        <f>INDEX(wastewater_mags!S$2:S$2628,MATCH($A257,wastewater_mags!$A$2:$A$2628,0))</f>
        <v>-122.42</v>
      </c>
      <c r="N257">
        <f>INDEX(wastewater_mags!T$2:T$2628,MATCH($A257,wastewater_mags!$A$2:$A$2628,0))</f>
        <v>37.78</v>
      </c>
    </row>
    <row r="258" spans="1:14" x14ac:dyDescent="0.35">
      <c r="A258" t="s">
        <v>2389</v>
      </c>
      <c r="B258">
        <f>INDEX(genes_in_pathway!$D$3:$D$561,MATCH(A258,genes_in_pathway!$A$3:$A$561,0))</f>
        <v>1</v>
      </c>
      <c r="C258">
        <f>INDEX(genes_in_pathway!$B$3:$B$561,MATCH(A258,genes_in_pathway!$A$3:$A$561,0))</f>
        <v>0</v>
      </c>
      <c r="D258">
        <f>INDEX(genes_in_pathway!$C$3:$C$561,MATCH(A258,genes_in_pathway!$A$3:$A$561,0))</f>
        <v>0</v>
      </c>
      <c r="E258">
        <f>INDEX(metapoap_outputs!$G$2:$G$560,MATCH(results!A258,metapoap_outputs!$A$2:$A$560,0))</f>
        <v>1</v>
      </c>
      <c r="F258" s="3">
        <f>INDEX(metapoap_outputs!$J$2:$J$560,MATCH(results!A258,metapoap_outputs!$A$2:$A$560,0))</f>
        <v>4.3977055449330699E-2</v>
      </c>
      <c r="G258" s="3">
        <f>INDEX(metapoap_outputs!$K$2:$K$560,MATCH(results!A258,metapoap_outputs!$A$2:$A$560,0))</f>
        <v>6.0908295840809298E-2</v>
      </c>
      <c r="H258">
        <f>INDEX(wastewater_mags!$B$2:$B$2628,MATCH(A258,wastewater_mags!$A$2:$A$2628,0))</f>
        <v>3300025589</v>
      </c>
      <c r="I258" t="str">
        <f>INDEX(wastewater_mags!$M$2:$M$2628,MATCH(A258,wastewater_mags!$A$2:$A$2628,0))</f>
        <v>MQ</v>
      </c>
      <c r="J258" t="str">
        <f>INDEX(wastewater_mags!$O$2:$O$2628,MATCH(A258,wastewater_mags!$A$2:$A$2628,0))</f>
        <v>d__Bacteria;p__Proteobacteria;c__Gammaproteobacteria;o__Betaproteobacteriales;f__Burkholderiaceae;g__Ottowia;s__GCA_001897615.1</v>
      </c>
      <c r="K258" t="str">
        <f>INDEX(wastewater_mags!Q$2:Q$2628,MATCH($A258,wastewater_mags!$A$2:$A$2628,0))</f>
        <v>Anaerobic digestor</v>
      </c>
      <c r="L258" t="str">
        <f>INDEX(wastewater_mags!R$2:R$2628,MATCH($A258,wastewater_mags!$A$2:$A$2628,0))</f>
        <v>Anaerobic digestor sludge</v>
      </c>
      <c r="M258">
        <f>INDEX(wastewater_mags!S$2:S$2628,MATCH($A258,wastewater_mags!$A$2:$A$2628,0))</f>
        <v>139.38</v>
      </c>
      <c r="N258">
        <f>INDEX(wastewater_mags!T$2:T$2628,MATCH($A258,wastewater_mags!$A$2:$A$2628,0))</f>
        <v>36.29</v>
      </c>
    </row>
    <row r="259" spans="1:14" x14ac:dyDescent="0.35">
      <c r="A259" t="s">
        <v>2395</v>
      </c>
      <c r="B259">
        <f>INDEX(genes_in_pathway!$D$3:$D$561,MATCH(A259,genes_in_pathway!$A$3:$A$561,0))</f>
        <v>0</v>
      </c>
      <c r="C259">
        <f>INDEX(genes_in_pathway!$B$3:$B$561,MATCH(A259,genes_in_pathway!$A$3:$A$561,0))</f>
        <v>0</v>
      </c>
      <c r="D259">
        <f>INDEX(genes_in_pathway!$C$3:$C$561,MATCH(A259,genes_in_pathway!$A$3:$A$561,0))</f>
        <v>1</v>
      </c>
      <c r="E259">
        <f>INDEX(metapoap_outputs!$G$2:$G$560,MATCH(results!A259,metapoap_outputs!$A$2:$A$560,0))</f>
        <v>1</v>
      </c>
      <c r="F259" s="3">
        <f>INDEX(metapoap_outputs!$J$2:$J$560,MATCH(results!A259,metapoap_outputs!$A$2:$A$560,0))</f>
        <v>3.00678952473326E-2</v>
      </c>
      <c r="G259" s="3">
        <f>INDEX(metapoap_outputs!$K$2:$K$560,MATCH(results!A259,metapoap_outputs!$A$2:$A$560,0))</f>
        <v>2.0685572004737799E-4</v>
      </c>
      <c r="H259">
        <f>INDEX(wastewater_mags!$B$2:$B$2628,MATCH(A259,wastewater_mags!$A$2:$A$2628,0))</f>
        <v>3300025589</v>
      </c>
      <c r="I259" t="str">
        <f>INDEX(wastewater_mags!$M$2:$M$2628,MATCH(A259,wastewater_mags!$A$2:$A$2628,0))</f>
        <v>MQ</v>
      </c>
      <c r="J259" t="str">
        <f>INDEX(wastewater_mags!$O$2:$O$2628,MATCH(A259,wastewater_mags!$A$2:$A$2628,0))</f>
        <v>d__Bacteria;p__Bacteroidota;c__Bacteroidia;o__Bacteroidales;f__ML635J-15;g__Bact-19;s__GCA_001603595.1</v>
      </c>
      <c r="K259" t="str">
        <f>INDEX(wastewater_mags!Q$2:Q$2628,MATCH($A259,wastewater_mags!$A$2:$A$2628,0))</f>
        <v>Anaerobic digestor</v>
      </c>
      <c r="L259" t="str">
        <f>INDEX(wastewater_mags!R$2:R$2628,MATCH($A259,wastewater_mags!$A$2:$A$2628,0))</f>
        <v>Anaerobic digestor sludge</v>
      </c>
      <c r="M259">
        <f>INDEX(wastewater_mags!S$2:S$2628,MATCH($A259,wastewater_mags!$A$2:$A$2628,0))</f>
        <v>139.38</v>
      </c>
      <c r="N259">
        <f>INDEX(wastewater_mags!T$2:T$2628,MATCH($A259,wastewater_mags!$A$2:$A$2628,0))</f>
        <v>36.29</v>
      </c>
    </row>
    <row r="260" spans="1:14" x14ac:dyDescent="0.35">
      <c r="A260" t="s">
        <v>2398</v>
      </c>
      <c r="B260">
        <f>INDEX(genes_in_pathway!$D$3:$D$561,MATCH(A260,genes_in_pathway!$A$3:$A$561,0))</f>
        <v>0</v>
      </c>
      <c r="C260">
        <f>INDEX(genes_in_pathway!$B$3:$B$561,MATCH(A260,genes_in_pathway!$A$3:$A$561,0))</f>
        <v>0</v>
      </c>
      <c r="D260">
        <f>INDEX(genes_in_pathway!$C$3:$C$561,MATCH(A260,genes_in_pathway!$A$3:$A$561,0))</f>
        <v>1</v>
      </c>
      <c r="E260">
        <f>INDEX(metapoap_outputs!$G$2:$G$560,MATCH(results!A260,metapoap_outputs!$A$2:$A$560,0))</f>
        <v>1</v>
      </c>
      <c r="F260" s="3">
        <f>INDEX(metapoap_outputs!$J$2:$J$560,MATCH(results!A260,metapoap_outputs!$A$2:$A$560,0))</f>
        <v>3.4842196699160298E-2</v>
      </c>
      <c r="G260" s="3">
        <f>INDEX(metapoap_outputs!$K$2:$K$560,MATCH(results!A260,metapoap_outputs!$A$2:$A$560,0))</f>
        <v>5.42282763407088E-2</v>
      </c>
      <c r="H260">
        <f>INDEX(wastewater_mags!$B$2:$B$2628,MATCH(A260,wastewater_mags!$A$2:$A$2628,0))</f>
        <v>3300025589</v>
      </c>
      <c r="I260" t="str">
        <f>INDEX(wastewater_mags!$M$2:$M$2628,MATCH(A260,wastewater_mags!$A$2:$A$2628,0))</f>
        <v>MQ</v>
      </c>
      <c r="J260" t="str">
        <f>INDEX(wastewater_mags!$O$2:$O$2628,MATCH(A260,wastewater_mags!$A$2:$A$2628,0))</f>
        <v>d__Bacteria;p__;c__;o__;f__;g__;s__</v>
      </c>
      <c r="K260" t="str">
        <f>INDEX(wastewater_mags!Q$2:Q$2628,MATCH($A260,wastewater_mags!$A$2:$A$2628,0))</f>
        <v>Anaerobic digestor</v>
      </c>
      <c r="L260" t="str">
        <f>INDEX(wastewater_mags!R$2:R$2628,MATCH($A260,wastewater_mags!$A$2:$A$2628,0))</f>
        <v>Anaerobic digestor sludge</v>
      </c>
      <c r="M260">
        <f>INDEX(wastewater_mags!S$2:S$2628,MATCH($A260,wastewater_mags!$A$2:$A$2628,0))</f>
        <v>139.38</v>
      </c>
      <c r="N260">
        <f>INDEX(wastewater_mags!T$2:T$2628,MATCH($A260,wastewater_mags!$A$2:$A$2628,0))</f>
        <v>36.29</v>
      </c>
    </row>
    <row r="261" spans="1:14" x14ac:dyDescent="0.35">
      <c r="A261" t="s">
        <v>3649</v>
      </c>
      <c r="B261">
        <f>INDEX(genes_in_pathway!$D$3:$D$561,MATCH(A261,genes_in_pathway!$A$3:$A$561,0))</f>
        <v>1</v>
      </c>
      <c r="C261">
        <f>INDEX(genes_in_pathway!$B$3:$B$561,MATCH(A261,genes_in_pathway!$A$3:$A$561,0))</f>
        <v>0</v>
      </c>
      <c r="D261">
        <f>INDEX(genes_in_pathway!$C$3:$C$561,MATCH(A261,genes_in_pathway!$A$3:$A$561,0))</f>
        <v>0</v>
      </c>
      <c r="E261">
        <f>INDEX(metapoap_outputs!$G$2:$G$560,MATCH(results!A261,metapoap_outputs!$A$2:$A$560,0))</f>
        <v>1</v>
      </c>
      <c r="F261" s="3">
        <f>INDEX(metapoap_outputs!$J$2:$J$560,MATCH(results!A261,metapoap_outputs!$A$2:$A$560,0))</f>
        <v>3.3069038870624602E-2</v>
      </c>
      <c r="G261" s="3">
        <f>INDEX(metapoap_outputs!$K$2:$K$560,MATCH(results!A261,metapoap_outputs!$A$2:$A$560,0))</f>
        <v>1.33281152347844E-3</v>
      </c>
      <c r="H261">
        <f>INDEX(wastewater_mags!$B$2:$B$2628,MATCH(A261,wastewater_mags!$A$2:$A$2628,0))</f>
        <v>3300025597</v>
      </c>
      <c r="I261" t="str">
        <f>INDEX(wastewater_mags!$M$2:$M$2628,MATCH(A261,wastewater_mags!$A$2:$A$2628,0))</f>
        <v>MQ</v>
      </c>
      <c r="J261" t="str">
        <f>INDEX(wastewater_mags!$O$2:$O$2628,MATCH(A261,wastewater_mags!$A$2:$A$2628,0))</f>
        <v>d__Bacteria;p__Proteobacteria;c__Gammaproteobacteria;o__Xanthomonadales;f__Xanthomonadaceae;g__Thermomonas;s__</v>
      </c>
      <c r="K261" t="str">
        <f>INDEX(wastewater_mags!Q$2:Q$2628,MATCH($A261,wastewater_mags!$A$2:$A$2628,0))</f>
        <v>Anaerobic digestor</v>
      </c>
      <c r="L261" t="str">
        <f>INDEX(wastewater_mags!R$2:R$2628,MATCH($A261,wastewater_mags!$A$2:$A$2628,0))</f>
        <v>Anaerobic digestor sludge</v>
      </c>
      <c r="M261">
        <f>INDEX(wastewater_mags!S$2:S$2628,MATCH($A261,wastewater_mags!$A$2:$A$2628,0))</f>
        <v>114.17</v>
      </c>
      <c r="N261">
        <f>INDEX(wastewater_mags!T$2:T$2628,MATCH($A261,wastewater_mags!$A$2:$A$2628,0))</f>
        <v>22.28</v>
      </c>
    </row>
    <row r="262" spans="1:14" x14ac:dyDescent="0.35">
      <c r="A262" t="s">
        <v>3672</v>
      </c>
      <c r="B262">
        <f>INDEX(genes_in_pathway!$D$3:$D$561,MATCH(A262,genes_in_pathway!$A$3:$A$561,0))</f>
        <v>0</v>
      </c>
      <c r="C262">
        <f>INDEX(genes_in_pathway!$B$3:$B$561,MATCH(A262,genes_in_pathway!$A$3:$A$561,0))</f>
        <v>0</v>
      </c>
      <c r="D262">
        <f>INDEX(genes_in_pathway!$C$3:$C$561,MATCH(A262,genes_in_pathway!$A$3:$A$561,0))</f>
        <v>1</v>
      </c>
      <c r="E262">
        <f>INDEX(metapoap_outputs!$G$2:$G$560,MATCH(results!A262,metapoap_outputs!$A$2:$A$560,0))</f>
        <v>1</v>
      </c>
      <c r="F262" s="3">
        <f>INDEX(metapoap_outputs!$J$2:$J$560,MATCH(results!A262,metapoap_outputs!$A$2:$A$560,0))</f>
        <v>2.77102576567817E-2</v>
      </c>
      <c r="G262" s="3">
        <f>INDEX(metapoap_outputs!$K$2:$K$560,MATCH(results!A262,metapoap_outputs!$A$2:$A$560,0))</f>
        <v>9.2094619940072106E-2</v>
      </c>
      <c r="H262">
        <f>INDEX(wastewater_mags!$B$2:$B$2628,MATCH(A262,wastewater_mags!$A$2:$A$2628,0))</f>
        <v>3300025597</v>
      </c>
      <c r="I262" t="str">
        <f>INDEX(wastewater_mags!$M$2:$M$2628,MATCH(A262,wastewater_mags!$A$2:$A$2628,0))</f>
        <v>MQ</v>
      </c>
      <c r="J262" t="str">
        <f>INDEX(wastewater_mags!$O$2:$O$2628,MATCH(A262,wastewater_mags!$A$2:$A$2628,0))</f>
        <v>d__Bacteria;p__Firmicutes_B;c__Desulfotomaculia;o__Desulfotomaculales;f__Pelotomaculaceae;g__;s__</v>
      </c>
      <c r="K262" t="str">
        <f>INDEX(wastewater_mags!Q$2:Q$2628,MATCH($A262,wastewater_mags!$A$2:$A$2628,0))</f>
        <v>Anaerobic digestor</v>
      </c>
      <c r="L262" t="str">
        <f>INDEX(wastewater_mags!R$2:R$2628,MATCH($A262,wastewater_mags!$A$2:$A$2628,0))</f>
        <v>Anaerobic digestor sludge</v>
      </c>
      <c r="M262">
        <f>INDEX(wastewater_mags!S$2:S$2628,MATCH($A262,wastewater_mags!$A$2:$A$2628,0))</f>
        <v>114.17</v>
      </c>
      <c r="N262">
        <f>INDEX(wastewater_mags!T$2:T$2628,MATCH($A262,wastewater_mags!$A$2:$A$2628,0))</f>
        <v>22.28</v>
      </c>
    </row>
    <row r="263" spans="1:14" x14ac:dyDescent="0.35">
      <c r="A263" t="s">
        <v>3636</v>
      </c>
      <c r="B263">
        <f>INDEX(genes_in_pathway!$D$3:$D$561,MATCH(A263,genes_in_pathway!$A$3:$A$561,0))</f>
        <v>0</v>
      </c>
      <c r="C263">
        <f>INDEX(genes_in_pathway!$B$3:$B$561,MATCH(A263,genes_in_pathway!$A$3:$A$561,0))</f>
        <v>0</v>
      </c>
      <c r="D263">
        <f>INDEX(genes_in_pathway!$C$3:$C$561,MATCH(A263,genes_in_pathway!$A$3:$A$561,0))</f>
        <v>1</v>
      </c>
      <c r="E263">
        <f>INDEX(metapoap_outputs!$G$2:$G$560,MATCH(results!A263,metapoap_outputs!$A$2:$A$560,0))</f>
        <v>1</v>
      </c>
      <c r="F263" s="3">
        <f>INDEX(metapoap_outputs!$J$2:$J$560,MATCH(results!A263,metapoap_outputs!$A$2:$A$560,0))</f>
        <v>1.7874680809271199E-2</v>
      </c>
      <c r="G263" s="3">
        <f>INDEX(metapoap_outputs!$K$2:$K$560,MATCH(results!A263,metapoap_outputs!$A$2:$A$560,0))</f>
        <v>1.0020508093427799E-2</v>
      </c>
      <c r="H263">
        <f>INDEX(wastewater_mags!$B$2:$B$2628,MATCH(A263,wastewater_mags!$A$2:$A$2628,0))</f>
        <v>3300025597</v>
      </c>
      <c r="I263" t="str">
        <f>INDEX(wastewater_mags!$M$2:$M$2628,MATCH(A263,wastewater_mags!$A$2:$A$2628,0))</f>
        <v>MQ</v>
      </c>
      <c r="J263" t="str">
        <f>INDEX(wastewater_mags!$O$2:$O$2628,MATCH(A263,wastewater_mags!$A$2:$A$2628,0))</f>
        <v>d__Bacteria;p__Chloroflexota;c__Anaerolineae;o__Thermoflexales;f__;g__;s__</v>
      </c>
      <c r="K263" t="str">
        <f>INDEX(wastewater_mags!Q$2:Q$2628,MATCH($A263,wastewater_mags!$A$2:$A$2628,0))</f>
        <v>Anaerobic digestor</v>
      </c>
      <c r="L263" t="str">
        <f>INDEX(wastewater_mags!R$2:R$2628,MATCH($A263,wastewater_mags!$A$2:$A$2628,0))</f>
        <v>Anaerobic digestor sludge</v>
      </c>
      <c r="M263">
        <f>INDEX(wastewater_mags!S$2:S$2628,MATCH($A263,wastewater_mags!$A$2:$A$2628,0))</f>
        <v>114.17</v>
      </c>
      <c r="N263">
        <f>INDEX(wastewater_mags!T$2:T$2628,MATCH($A263,wastewater_mags!$A$2:$A$2628,0))</f>
        <v>22.28</v>
      </c>
    </row>
    <row r="264" spans="1:14" x14ac:dyDescent="0.35">
      <c r="A264" t="s">
        <v>3654</v>
      </c>
      <c r="B264">
        <f>INDEX(genes_in_pathway!$D$3:$D$561,MATCH(A264,genes_in_pathway!$A$3:$A$561,0))</f>
        <v>1</v>
      </c>
      <c r="C264">
        <f>INDEX(genes_in_pathway!$B$3:$B$561,MATCH(A264,genes_in_pathway!$A$3:$A$561,0))</f>
        <v>0</v>
      </c>
      <c r="D264">
        <f>INDEX(genes_in_pathway!$C$3:$C$561,MATCH(A264,genes_in_pathway!$A$3:$A$561,0))</f>
        <v>0</v>
      </c>
      <c r="E264">
        <f>INDEX(metapoap_outputs!$G$2:$G$560,MATCH(results!A264,metapoap_outputs!$A$2:$A$560,0))</f>
        <v>1</v>
      </c>
      <c r="F264" s="3">
        <f>INDEX(metapoap_outputs!$J$2:$J$560,MATCH(results!A264,metapoap_outputs!$A$2:$A$560,0))</f>
        <v>2.7615713730066101E-2</v>
      </c>
      <c r="G264" s="3">
        <f>INDEX(metapoap_outputs!$K$2:$K$560,MATCH(results!A264,metapoap_outputs!$A$2:$A$560,0))</f>
        <v>3.1913155031309398E-2</v>
      </c>
      <c r="H264">
        <f>INDEX(wastewater_mags!$B$2:$B$2628,MATCH(A264,wastewater_mags!$A$2:$A$2628,0))</f>
        <v>3300025597</v>
      </c>
      <c r="I264" t="str">
        <f>INDEX(wastewater_mags!$M$2:$M$2628,MATCH(A264,wastewater_mags!$A$2:$A$2628,0))</f>
        <v>MQ</v>
      </c>
      <c r="J264" t="str">
        <f>INDEX(wastewater_mags!$O$2:$O$2628,MATCH(A264,wastewater_mags!$A$2:$A$2628,0))</f>
        <v>d__Bacteria;p__Proteobacteria;c__Gammaproteobacteria;o__Betaproteobacteriales;f__Burkholderiaceae;g__Ottowia;s__</v>
      </c>
      <c r="K264" t="str">
        <f>INDEX(wastewater_mags!Q$2:Q$2628,MATCH($A264,wastewater_mags!$A$2:$A$2628,0))</f>
        <v>Anaerobic digestor</v>
      </c>
      <c r="L264" t="str">
        <f>INDEX(wastewater_mags!R$2:R$2628,MATCH($A264,wastewater_mags!$A$2:$A$2628,0))</f>
        <v>Anaerobic digestor sludge</v>
      </c>
      <c r="M264">
        <f>INDEX(wastewater_mags!S$2:S$2628,MATCH($A264,wastewater_mags!$A$2:$A$2628,0))</f>
        <v>114.17</v>
      </c>
      <c r="N264">
        <f>INDEX(wastewater_mags!T$2:T$2628,MATCH($A264,wastewater_mags!$A$2:$A$2628,0))</f>
        <v>22.28</v>
      </c>
    </row>
    <row r="265" spans="1:14" x14ac:dyDescent="0.35">
      <c r="A265" t="s">
        <v>2992</v>
      </c>
      <c r="B265">
        <f>INDEX(genes_in_pathway!$D$3:$D$561,MATCH(A265,genes_in_pathway!$A$3:$A$561,0))</f>
        <v>0</v>
      </c>
      <c r="C265">
        <f>INDEX(genes_in_pathway!$B$3:$B$561,MATCH(A265,genes_in_pathway!$A$3:$A$561,0))</f>
        <v>0</v>
      </c>
      <c r="D265">
        <f>INDEX(genes_in_pathway!$C$3:$C$561,MATCH(A265,genes_in_pathway!$A$3:$A$561,0))</f>
        <v>1</v>
      </c>
      <c r="E265">
        <f>INDEX(metapoap_outputs!$G$2:$G$560,MATCH(results!A265,metapoap_outputs!$A$2:$A$560,0))</f>
        <v>1</v>
      </c>
      <c r="F265" s="3">
        <f>INDEX(metapoap_outputs!$J$2:$J$560,MATCH(results!A265,metapoap_outputs!$A$2:$A$560,0))</f>
        <v>3.8923594425756797E-2</v>
      </c>
      <c r="G265" s="3">
        <f>INDEX(metapoap_outputs!$K$2:$K$560,MATCH(results!A265,metapoap_outputs!$A$2:$A$560,0))</f>
        <v>8.1692378140438304E-4</v>
      </c>
      <c r="H265">
        <f>INDEX(wastewater_mags!$B$2:$B$2628,MATCH(A265,wastewater_mags!$A$2:$A$2628,0))</f>
        <v>3300025605</v>
      </c>
      <c r="I265" t="str">
        <f>INDEX(wastewater_mags!$M$2:$M$2628,MATCH(A265,wastewater_mags!$A$2:$A$2628,0))</f>
        <v>MQ</v>
      </c>
      <c r="J265" t="str">
        <f>INDEX(wastewater_mags!$O$2:$O$2628,MATCH(A265,wastewater_mags!$A$2:$A$2628,0))</f>
        <v>d__Bacteria;p__Bacteroidota;c__Bacteroidia;o__Bacteroidales;f__ML635J-15;g__Bact-19;s__GCA_001603595.1</v>
      </c>
      <c r="K265" t="str">
        <f>INDEX(wastewater_mags!Q$2:Q$2628,MATCH($A265,wastewater_mags!$A$2:$A$2628,0))</f>
        <v>Anaerobic digestor</v>
      </c>
      <c r="L265" t="str">
        <f>INDEX(wastewater_mags!R$2:R$2628,MATCH($A265,wastewater_mags!$A$2:$A$2628,0))</f>
        <v>Anaerobic digestor sludge</v>
      </c>
      <c r="M265">
        <f>INDEX(wastewater_mags!S$2:S$2628,MATCH($A265,wastewater_mags!$A$2:$A$2628,0))</f>
        <v>139.38</v>
      </c>
      <c r="N265">
        <f>INDEX(wastewater_mags!T$2:T$2628,MATCH($A265,wastewater_mags!$A$2:$A$2628,0))</f>
        <v>36.29</v>
      </c>
    </row>
    <row r="266" spans="1:14" x14ac:dyDescent="0.35">
      <c r="A266" t="s">
        <v>2989</v>
      </c>
      <c r="B266">
        <f>INDEX(genes_in_pathway!$D$3:$D$561,MATCH(A266,genes_in_pathway!$A$3:$A$561,0))</f>
        <v>2</v>
      </c>
      <c r="C266">
        <f>INDEX(genes_in_pathway!$B$3:$B$561,MATCH(A266,genes_in_pathway!$A$3:$A$561,0))</f>
        <v>0</v>
      </c>
      <c r="D266">
        <f>INDEX(genes_in_pathway!$C$3:$C$561,MATCH(A266,genes_in_pathway!$A$3:$A$561,0))</f>
        <v>0</v>
      </c>
      <c r="E266">
        <f>INDEX(metapoap_outputs!$G$2:$G$560,MATCH(results!A266,metapoap_outputs!$A$2:$A$560,0))</f>
        <v>1</v>
      </c>
      <c r="F266" s="3">
        <f>INDEX(metapoap_outputs!$J$2:$J$560,MATCH(results!A266,metapoap_outputs!$A$2:$A$560,0))</f>
        <v>8.2650665401248096E-4</v>
      </c>
      <c r="G266" s="3">
        <f>INDEX(metapoap_outputs!$K$2:$K$560,MATCH(results!A266,metapoap_outputs!$A$2:$A$560,0))</f>
        <v>4.62014647756335E-2</v>
      </c>
      <c r="H266">
        <f>INDEX(wastewater_mags!$B$2:$B$2628,MATCH(A266,wastewater_mags!$A$2:$A$2628,0))</f>
        <v>3300025605</v>
      </c>
      <c r="I266" t="str">
        <f>INDEX(wastewater_mags!$M$2:$M$2628,MATCH(A266,wastewater_mags!$A$2:$A$2628,0))</f>
        <v>MQ</v>
      </c>
      <c r="J266" t="str">
        <f>INDEX(wastewater_mags!$O$2:$O$2628,MATCH(A266,wastewater_mags!$A$2:$A$2628,0))</f>
        <v>d__Bacteria;p__Proteobacteria;c__Gammaproteobacteria;o__Betaproteobacteriales;f__Burkholderiaceae;g__Ottowia;s__GCA_001897615.1</v>
      </c>
      <c r="K266" t="str">
        <f>INDEX(wastewater_mags!Q$2:Q$2628,MATCH($A266,wastewater_mags!$A$2:$A$2628,0))</f>
        <v>Anaerobic digestor</v>
      </c>
      <c r="L266" t="str">
        <f>INDEX(wastewater_mags!R$2:R$2628,MATCH($A266,wastewater_mags!$A$2:$A$2628,0))</f>
        <v>Anaerobic digestor sludge</v>
      </c>
      <c r="M266">
        <f>INDEX(wastewater_mags!S$2:S$2628,MATCH($A266,wastewater_mags!$A$2:$A$2628,0))</f>
        <v>139.38</v>
      </c>
      <c r="N266">
        <f>INDEX(wastewater_mags!T$2:T$2628,MATCH($A266,wastewater_mags!$A$2:$A$2628,0))</f>
        <v>36.29</v>
      </c>
    </row>
    <row r="267" spans="1:14" x14ac:dyDescent="0.35">
      <c r="A267" t="s">
        <v>3015</v>
      </c>
      <c r="B267">
        <f>INDEX(genes_in_pathway!$D$3:$D$561,MATCH(A267,genes_in_pathway!$A$3:$A$561,0))</f>
        <v>1</v>
      </c>
      <c r="C267">
        <f>INDEX(genes_in_pathway!$B$3:$B$561,MATCH(A267,genes_in_pathway!$A$3:$A$561,0))</f>
        <v>1</v>
      </c>
      <c r="D267">
        <f>INDEX(genes_in_pathway!$C$3:$C$561,MATCH(A267,genes_in_pathway!$A$3:$A$561,0))</f>
        <v>0</v>
      </c>
      <c r="E267">
        <f>INDEX(metapoap_outputs!$G$2:$G$560,MATCH(results!A267,metapoap_outputs!$A$2:$A$560,0))</f>
        <v>2</v>
      </c>
      <c r="F267" s="3">
        <f>INDEX(metapoap_outputs!$J$2:$J$560,MATCH(results!A267,metapoap_outputs!$A$2:$A$560,0))</f>
        <v>2.89161431847641E-3</v>
      </c>
      <c r="G267" s="3">
        <f>INDEX(metapoap_outputs!$K$2:$K$560,MATCH(results!A267,metapoap_outputs!$A$2:$A$560,0))</f>
        <v>6.8984547461368598E-3</v>
      </c>
      <c r="H267">
        <f>INDEX(wastewater_mags!$B$2:$B$2628,MATCH(A267,wastewater_mags!$A$2:$A$2628,0))</f>
        <v>3300025605</v>
      </c>
      <c r="I267" t="str">
        <f>INDEX(wastewater_mags!$M$2:$M$2628,MATCH(A267,wastewater_mags!$A$2:$A$2628,0))</f>
        <v>MQ</v>
      </c>
      <c r="J267" t="str">
        <f>INDEX(wastewater_mags!$O$2:$O$2628,MATCH(A267,wastewater_mags!$A$2:$A$2628,0))</f>
        <v>d__Bacteria;p__Firmicutes_A;c__Clostridia;o__Acetivibrionales;f__Acetivibrionaceae;g__Ruminiclostridium;s__</v>
      </c>
      <c r="K267" t="str">
        <f>INDEX(wastewater_mags!Q$2:Q$2628,MATCH($A267,wastewater_mags!$A$2:$A$2628,0))</f>
        <v>Anaerobic digestor</v>
      </c>
      <c r="L267" t="str">
        <f>INDEX(wastewater_mags!R$2:R$2628,MATCH($A267,wastewater_mags!$A$2:$A$2628,0))</f>
        <v>Anaerobic digestor sludge</v>
      </c>
      <c r="M267">
        <f>INDEX(wastewater_mags!S$2:S$2628,MATCH($A267,wastewater_mags!$A$2:$A$2628,0))</f>
        <v>139.38</v>
      </c>
      <c r="N267">
        <f>INDEX(wastewater_mags!T$2:T$2628,MATCH($A267,wastewater_mags!$A$2:$A$2628,0))</f>
        <v>36.29</v>
      </c>
    </row>
    <row r="268" spans="1:14" x14ac:dyDescent="0.35">
      <c r="A268" t="s">
        <v>1552</v>
      </c>
      <c r="B268">
        <f>INDEX(genes_in_pathway!$D$3:$D$561,MATCH(A268,genes_in_pathway!$A$3:$A$561,0))</f>
        <v>1</v>
      </c>
      <c r="C268">
        <f>INDEX(genes_in_pathway!$B$3:$B$561,MATCH(A268,genes_in_pathway!$A$3:$A$561,0))</f>
        <v>1</v>
      </c>
      <c r="D268">
        <f>INDEX(genes_in_pathway!$C$3:$C$561,MATCH(A268,genes_in_pathway!$A$3:$A$561,0))</f>
        <v>0</v>
      </c>
      <c r="E268">
        <f>INDEX(metapoap_outputs!$G$2:$G$560,MATCH(results!A268,metapoap_outputs!$A$2:$A$560,0))</f>
        <v>2</v>
      </c>
      <c r="F268" s="3">
        <f>INDEX(metapoap_outputs!$J$2:$J$560,MATCH(results!A268,metapoap_outputs!$A$2:$A$560,0))</f>
        <v>1.9800039207998402E-2</v>
      </c>
      <c r="G268" s="3">
        <f>INDEX(metapoap_outputs!$K$2:$K$560,MATCH(results!A268,metapoap_outputs!$A$2:$A$560,0))</f>
        <v>5.0139275766016698E-2</v>
      </c>
      <c r="H268">
        <f>INDEX(wastewater_mags!$B$2:$B$2628,MATCH(A268,wastewater_mags!$A$2:$A$2628,0))</f>
        <v>3300025609</v>
      </c>
      <c r="I268" t="str">
        <f>INDEX(wastewater_mags!$M$2:$M$2628,MATCH(A268,wastewater_mags!$A$2:$A$2628,0))</f>
        <v>MQ</v>
      </c>
      <c r="J268" t="str">
        <f>INDEX(wastewater_mags!$O$2:$O$2628,MATCH(A268,wastewater_mags!$A$2:$A$2628,0))</f>
        <v>d__Bacteria;p__Firmicutes_A;c__Mahellia;o__Caldicoprobacterales;f__DTU083;g__;s__</v>
      </c>
      <c r="K268" t="str">
        <f>INDEX(wastewater_mags!Q$2:Q$2628,MATCH($A268,wastewater_mags!$A$2:$A$2628,0))</f>
        <v>Anaerobic digestor</v>
      </c>
      <c r="L268" t="str">
        <f>INDEX(wastewater_mags!R$2:R$2628,MATCH($A268,wastewater_mags!$A$2:$A$2628,0))</f>
        <v>Anaerobic digestor sludge</v>
      </c>
      <c r="M268">
        <f>INDEX(wastewater_mags!S$2:S$2628,MATCH($A268,wastewater_mags!$A$2:$A$2628,0))</f>
        <v>-123.1</v>
      </c>
      <c r="N268">
        <f>INDEX(wastewater_mags!T$2:T$2628,MATCH($A268,wastewater_mags!$A$2:$A$2628,0))</f>
        <v>49.25</v>
      </c>
    </row>
    <row r="269" spans="1:14" x14ac:dyDescent="0.35">
      <c r="A269" t="s">
        <v>1602</v>
      </c>
      <c r="B269">
        <f>INDEX(genes_in_pathway!$D$3:$D$561,MATCH(A269,genes_in_pathway!$A$3:$A$561,0))</f>
        <v>0</v>
      </c>
      <c r="C269">
        <f>INDEX(genes_in_pathway!$B$3:$B$561,MATCH(A269,genes_in_pathway!$A$3:$A$561,0))</f>
        <v>1</v>
      </c>
      <c r="D269">
        <f>INDEX(genes_in_pathway!$C$3:$C$561,MATCH(A269,genes_in_pathway!$A$3:$A$561,0))</f>
        <v>0</v>
      </c>
      <c r="E269">
        <f>INDEX(metapoap_outputs!$G$2:$G$560,MATCH(results!A269,metapoap_outputs!$A$2:$A$560,0))</f>
        <v>1</v>
      </c>
      <c r="F269" s="3">
        <f>INDEX(metapoap_outputs!$J$2:$J$560,MATCH(results!A269,metapoap_outputs!$A$2:$A$560,0))</f>
        <v>3.3536290712283701E-2</v>
      </c>
      <c r="G269" s="3">
        <f>INDEX(metapoap_outputs!$K$2:$K$560,MATCH(results!A269,metapoap_outputs!$A$2:$A$560,0))</f>
        <v>4.0586732295912697E-2</v>
      </c>
      <c r="H269">
        <f>INDEX(wastewater_mags!$B$2:$B$2628,MATCH(A269,wastewater_mags!$A$2:$A$2628,0))</f>
        <v>3300025609</v>
      </c>
      <c r="I269" t="str">
        <f>INDEX(wastewater_mags!$M$2:$M$2628,MATCH(A269,wastewater_mags!$A$2:$A$2628,0))</f>
        <v>MQ</v>
      </c>
      <c r="J269" t="str">
        <f>INDEX(wastewater_mags!$O$2:$O$2628,MATCH(A269,wastewater_mags!$A$2:$A$2628,0))</f>
        <v>d__Bacteria;p__Acidobacteriota;c__Aminicenantia;o__Aminicenantales;f__OPB95;g__UBA10528;s__</v>
      </c>
      <c r="K269" t="str">
        <f>INDEX(wastewater_mags!Q$2:Q$2628,MATCH($A269,wastewater_mags!$A$2:$A$2628,0))</f>
        <v>Anaerobic digestor</v>
      </c>
      <c r="L269" t="str">
        <f>INDEX(wastewater_mags!R$2:R$2628,MATCH($A269,wastewater_mags!$A$2:$A$2628,0))</f>
        <v>Anaerobic digestor sludge</v>
      </c>
      <c r="M269">
        <f>INDEX(wastewater_mags!S$2:S$2628,MATCH($A269,wastewater_mags!$A$2:$A$2628,0))</f>
        <v>-123.1</v>
      </c>
      <c r="N269">
        <f>INDEX(wastewater_mags!T$2:T$2628,MATCH($A269,wastewater_mags!$A$2:$A$2628,0))</f>
        <v>49.25</v>
      </c>
    </row>
    <row r="270" spans="1:14" x14ac:dyDescent="0.35">
      <c r="A270" t="s">
        <v>3759</v>
      </c>
      <c r="B270">
        <f>INDEX(genes_in_pathway!$D$3:$D$561,MATCH(A270,genes_in_pathway!$A$3:$A$561,0))</f>
        <v>0</v>
      </c>
      <c r="C270">
        <f>INDEX(genes_in_pathway!$B$3:$B$561,MATCH(A270,genes_in_pathway!$A$3:$A$561,0))</f>
        <v>1</v>
      </c>
      <c r="D270">
        <f>INDEX(genes_in_pathway!$C$3:$C$561,MATCH(A270,genes_in_pathway!$A$3:$A$561,0))</f>
        <v>0</v>
      </c>
      <c r="E270">
        <f>INDEX(metapoap_outputs!$G$2:$G$560,MATCH(results!A270,metapoap_outputs!$A$2:$A$560,0))</f>
        <v>1</v>
      </c>
      <c r="F270" s="3">
        <f>INDEX(metapoap_outputs!$J$2:$J$560,MATCH(results!A270,metapoap_outputs!$A$2:$A$560,0))</f>
        <v>4.3428352783623399E-2</v>
      </c>
      <c r="G270" s="3">
        <f>INDEX(metapoap_outputs!$K$2:$K$560,MATCH(results!A270,metapoap_outputs!$A$2:$A$560,0))</f>
        <v>3.44027522201776E-2</v>
      </c>
      <c r="H270">
        <f>INDEX(wastewater_mags!$B$2:$B$2628,MATCH(A270,wastewater_mags!$A$2:$A$2628,0))</f>
        <v>3300025611</v>
      </c>
      <c r="I270" t="str">
        <f>INDEX(wastewater_mags!$M$2:$M$2628,MATCH(A270,wastewater_mags!$A$2:$A$2628,0))</f>
        <v>MQ</v>
      </c>
      <c r="J270" t="str">
        <f>INDEX(wastewater_mags!$O$2:$O$2628,MATCH(A270,wastewater_mags!$A$2:$A$2628,0))</f>
        <v>d__Bacteria;p__Actinobacteriota;c__Actinobacteria;o__Actinomycetales;f__Dermatophilaceae;g__Tetrasphaera;s__Tetrasphaera elongata</v>
      </c>
      <c r="K270" t="str">
        <f>INDEX(wastewater_mags!Q$2:Q$2628,MATCH($A270,wastewater_mags!$A$2:$A$2628,0))</f>
        <v>Anaerobic digestor</v>
      </c>
      <c r="L270" t="str">
        <f>INDEX(wastewater_mags!R$2:R$2628,MATCH($A270,wastewater_mags!$A$2:$A$2628,0))</f>
        <v>Anaerobic digestor sludge</v>
      </c>
      <c r="M270">
        <f>INDEX(wastewater_mags!S$2:S$2628,MATCH($A270,wastewater_mags!$A$2:$A$2628,0))</f>
        <v>114.17</v>
      </c>
      <c r="N270">
        <f>INDEX(wastewater_mags!T$2:T$2628,MATCH($A270,wastewater_mags!$A$2:$A$2628,0))</f>
        <v>22.28</v>
      </c>
    </row>
    <row r="271" spans="1:14" x14ac:dyDescent="0.35">
      <c r="A271" t="s">
        <v>3765</v>
      </c>
      <c r="B271">
        <f>INDEX(genes_in_pathway!$D$3:$D$561,MATCH(A271,genes_in_pathway!$A$3:$A$561,0))</f>
        <v>0</v>
      </c>
      <c r="C271">
        <f>INDEX(genes_in_pathway!$B$3:$B$561,MATCH(A271,genes_in_pathway!$A$3:$A$561,0))</f>
        <v>0</v>
      </c>
      <c r="D271">
        <f>INDEX(genes_in_pathway!$C$3:$C$561,MATCH(A271,genes_in_pathway!$A$3:$A$561,0))</f>
        <v>1</v>
      </c>
      <c r="E271">
        <f>INDEX(metapoap_outputs!$G$2:$G$560,MATCH(results!A271,metapoap_outputs!$A$2:$A$560,0))</f>
        <v>1</v>
      </c>
      <c r="F271" s="3">
        <f>INDEX(metapoap_outputs!$J$2:$J$560,MATCH(results!A271,metapoap_outputs!$A$2:$A$560,0))</f>
        <v>6.3593004769475301E-3</v>
      </c>
      <c r="G271" s="3">
        <f>INDEX(metapoap_outputs!$K$2:$K$560,MATCH(results!A271,metapoap_outputs!$A$2:$A$560,0))</f>
        <v>0.17625506247964801</v>
      </c>
      <c r="H271">
        <f>INDEX(wastewater_mags!$B$2:$B$2628,MATCH(A271,wastewater_mags!$A$2:$A$2628,0))</f>
        <v>3300025611</v>
      </c>
      <c r="I271" t="str">
        <f>INDEX(wastewater_mags!$M$2:$M$2628,MATCH(A271,wastewater_mags!$A$2:$A$2628,0))</f>
        <v>MQ</v>
      </c>
      <c r="J271" t="str">
        <f>INDEX(wastewater_mags!$O$2:$O$2628,MATCH(A271,wastewater_mags!$A$2:$A$2628,0))</f>
        <v>d__Bacteria;p__Bacteroidota;c__Bacteroidia;o__Bacteroidales;f__Lentimicrobiaceae;g__Lentimicrobium;s__</v>
      </c>
      <c r="K271" t="str">
        <f>INDEX(wastewater_mags!Q$2:Q$2628,MATCH($A271,wastewater_mags!$A$2:$A$2628,0))</f>
        <v>Anaerobic digestor</v>
      </c>
      <c r="L271" t="str">
        <f>INDEX(wastewater_mags!R$2:R$2628,MATCH($A271,wastewater_mags!$A$2:$A$2628,0))</f>
        <v>Anaerobic digestor sludge</v>
      </c>
      <c r="M271">
        <f>INDEX(wastewater_mags!S$2:S$2628,MATCH($A271,wastewater_mags!$A$2:$A$2628,0))</f>
        <v>114.17</v>
      </c>
      <c r="N271">
        <f>INDEX(wastewater_mags!T$2:T$2628,MATCH($A271,wastewater_mags!$A$2:$A$2628,0))</f>
        <v>22.28</v>
      </c>
    </row>
    <row r="272" spans="1:14" x14ac:dyDescent="0.35">
      <c r="A272" t="s">
        <v>3771</v>
      </c>
      <c r="B272">
        <f>INDEX(genes_in_pathway!$D$3:$D$561,MATCH(A272,genes_in_pathway!$A$3:$A$561,0))</f>
        <v>0</v>
      </c>
      <c r="C272">
        <f>INDEX(genes_in_pathway!$B$3:$B$561,MATCH(A272,genes_in_pathway!$A$3:$A$561,0))</f>
        <v>0</v>
      </c>
      <c r="D272">
        <f>INDEX(genes_in_pathway!$C$3:$C$561,MATCH(A272,genes_in_pathway!$A$3:$A$561,0))</f>
        <v>3</v>
      </c>
      <c r="E272">
        <f>INDEX(metapoap_outputs!$G$2:$G$560,MATCH(results!A272,metapoap_outputs!$A$2:$A$560,0))</f>
        <v>1</v>
      </c>
      <c r="F272" s="3">
        <f>INDEX(metapoap_outputs!$J$2:$J$560,MATCH(results!A272,metapoap_outputs!$A$2:$A$560,0))</f>
        <v>1.24087183786807E-5</v>
      </c>
      <c r="G272" s="3">
        <f>INDEX(metapoap_outputs!$K$2:$K$560,MATCH(results!A272,metapoap_outputs!$A$2:$A$560,0))</f>
        <v>4.7142473380763397E-2</v>
      </c>
      <c r="H272">
        <f>INDEX(wastewater_mags!$B$2:$B$2628,MATCH(A272,wastewater_mags!$A$2:$A$2628,0))</f>
        <v>3300025611</v>
      </c>
      <c r="I272" t="str">
        <f>INDEX(wastewater_mags!$M$2:$M$2628,MATCH(A272,wastewater_mags!$A$2:$A$2628,0))</f>
        <v>MQ</v>
      </c>
      <c r="J272" t="str">
        <f>INDEX(wastewater_mags!$O$2:$O$2628,MATCH(A272,wastewater_mags!$A$2:$A$2628,0))</f>
        <v>d__Bacteria;p__Thermotogota;c__Thermotogae;o__Petrotogales;f__Kosmotogaceae;g__Mesotoga;s__Mesotoga prima</v>
      </c>
      <c r="K272" t="str">
        <f>INDEX(wastewater_mags!Q$2:Q$2628,MATCH($A272,wastewater_mags!$A$2:$A$2628,0))</f>
        <v>Anaerobic digestor</v>
      </c>
      <c r="L272" t="str">
        <f>INDEX(wastewater_mags!R$2:R$2628,MATCH($A272,wastewater_mags!$A$2:$A$2628,0))</f>
        <v>Anaerobic digestor sludge</v>
      </c>
      <c r="M272">
        <f>INDEX(wastewater_mags!S$2:S$2628,MATCH($A272,wastewater_mags!$A$2:$A$2628,0))</f>
        <v>114.17</v>
      </c>
      <c r="N272">
        <f>INDEX(wastewater_mags!T$2:T$2628,MATCH($A272,wastewater_mags!$A$2:$A$2628,0))</f>
        <v>22.28</v>
      </c>
    </row>
    <row r="273" spans="1:14" x14ac:dyDescent="0.35">
      <c r="A273" t="s">
        <v>3775</v>
      </c>
      <c r="B273">
        <f>INDEX(genes_in_pathway!$D$3:$D$561,MATCH(A273,genes_in_pathway!$A$3:$A$561,0))</f>
        <v>0</v>
      </c>
      <c r="C273">
        <f>INDEX(genes_in_pathway!$B$3:$B$561,MATCH(A273,genes_in_pathway!$A$3:$A$561,0))</f>
        <v>1</v>
      </c>
      <c r="D273">
        <f>INDEX(genes_in_pathway!$C$3:$C$561,MATCH(A273,genes_in_pathway!$A$3:$A$561,0))</f>
        <v>1</v>
      </c>
      <c r="E273">
        <f>INDEX(metapoap_outputs!$G$2:$G$560,MATCH(results!A273,metapoap_outputs!$A$2:$A$560,0))</f>
        <v>2</v>
      </c>
      <c r="F273" s="3">
        <f>INDEX(metapoap_outputs!$J$2:$J$560,MATCH(results!A273,metapoap_outputs!$A$2:$A$560,0))</f>
        <v>1.6921125613565599E-3</v>
      </c>
      <c r="G273" s="3">
        <f>INDEX(metapoap_outputs!$K$2:$K$560,MATCH(results!A273,metapoap_outputs!$A$2:$A$560,0))</f>
        <v>5.2667116812964203E-2</v>
      </c>
      <c r="H273">
        <f>INDEX(wastewater_mags!$B$2:$B$2628,MATCH(A273,wastewater_mags!$A$2:$A$2628,0))</f>
        <v>3300025611</v>
      </c>
      <c r="I273" t="str">
        <f>INDEX(wastewater_mags!$M$2:$M$2628,MATCH(A273,wastewater_mags!$A$2:$A$2628,0))</f>
        <v>MQ</v>
      </c>
      <c r="J273" t="str">
        <f>INDEX(wastewater_mags!$O$2:$O$2628,MATCH(A273,wastewater_mags!$A$2:$A$2628,0))</f>
        <v>d__Bacteria;p__Bacteroidota;c__Bacteroidia;o__Bacteroidales;f__BBW3;g__;s__</v>
      </c>
      <c r="K273" t="str">
        <f>INDEX(wastewater_mags!Q$2:Q$2628,MATCH($A273,wastewater_mags!$A$2:$A$2628,0))</f>
        <v>Anaerobic digestor</v>
      </c>
      <c r="L273" t="str">
        <f>INDEX(wastewater_mags!R$2:R$2628,MATCH($A273,wastewater_mags!$A$2:$A$2628,0))</f>
        <v>Anaerobic digestor sludge</v>
      </c>
      <c r="M273">
        <f>INDEX(wastewater_mags!S$2:S$2628,MATCH($A273,wastewater_mags!$A$2:$A$2628,0))</f>
        <v>114.17</v>
      </c>
      <c r="N273">
        <f>INDEX(wastewater_mags!T$2:T$2628,MATCH($A273,wastewater_mags!$A$2:$A$2628,0))</f>
        <v>22.28</v>
      </c>
    </row>
    <row r="274" spans="1:14" x14ac:dyDescent="0.35">
      <c r="A274" t="s">
        <v>2261</v>
      </c>
      <c r="B274">
        <f>INDEX(genes_in_pathway!$D$3:$D$561,MATCH(A274,genes_in_pathway!$A$3:$A$561,0))</f>
        <v>0</v>
      </c>
      <c r="C274">
        <f>INDEX(genes_in_pathway!$B$3:$B$561,MATCH(A274,genes_in_pathway!$A$3:$A$561,0))</f>
        <v>0</v>
      </c>
      <c r="D274">
        <f>INDEX(genes_in_pathway!$C$3:$C$561,MATCH(A274,genes_in_pathway!$A$3:$A$561,0))</f>
        <v>1</v>
      </c>
      <c r="E274">
        <f>INDEX(metapoap_outputs!$G$2:$G$560,MATCH(results!A274,metapoap_outputs!$A$2:$A$560,0))</f>
        <v>1</v>
      </c>
      <c r="F274" s="3">
        <f>INDEX(metapoap_outputs!$J$2:$J$560,MATCH(results!A274,metapoap_outputs!$A$2:$A$560,0))</f>
        <v>1.40983929803805E-2</v>
      </c>
      <c r="G274" s="3">
        <f>INDEX(metapoap_outputs!$K$2:$K$560,MATCH(results!A274,metapoap_outputs!$A$2:$A$560,0))</f>
        <v>5.8058073579715496E-3</v>
      </c>
      <c r="H274">
        <f>INDEX(wastewater_mags!$B$2:$B$2628,MATCH(A274,wastewater_mags!$A$2:$A$2628,0))</f>
        <v>3300025613</v>
      </c>
      <c r="I274" t="str">
        <f>INDEX(wastewater_mags!$M$2:$M$2628,MATCH(A274,wastewater_mags!$A$2:$A$2628,0))</f>
        <v>MQ</v>
      </c>
      <c r="J274" t="str">
        <f>INDEX(wastewater_mags!$O$2:$O$2628,MATCH(A274,wastewater_mags!$A$2:$A$2628,0))</f>
        <v>d__Bacteria;p__Bacteroidota;c__Bacteroidia;o__Bacteroidales;f__BBW3;g__;s__</v>
      </c>
      <c r="K274" t="str">
        <f>INDEX(wastewater_mags!Q$2:Q$2628,MATCH($A274,wastewater_mags!$A$2:$A$2628,0))</f>
        <v>Anaerobic digestor</v>
      </c>
      <c r="L274" t="str">
        <f>INDEX(wastewater_mags!R$2:R$2628,MATCH($A274,wastewater_mags!$A$2:$A$2628,0))</f>
        <v>Anaerobic digestor sludge</v>
      </c>
      <c r="M274">
        <f>INDEX(wastewater_mags!S$2:S$2628,MATCH($A274,wastewater_mags!$A$2:$A$2628,0))</f>
        <v>135.05000000000001</v>
      </c>
      <c r="N274">
        <f>INDEX(wastewater_mags!T$2:T$2628,MATCH($A274,wastewater_mags!$A$2:$A$2628,0))</f>
        <v>34.65</v>
      </c>
    </row>
    <row r="275" spans="1:14" x14ac:dyDescent="0.35">
      <c r="A275" t="s">
        <v>2260</v>
      </c>
      <c r="B275">
        <f>INDEX(genes_in_pathway!$D$3:$D$561,MATCH(A275,genes_in_pathway!$A$3:$A$561,0))</f>
        <v>0</v>
      </c>
      <c r="C275">
        <f>INDEX(genes_in_pathway!$B$3:$B$561,MATCH(A275,genes_in_pathway!$A$3:$A$561,0))</f>
        <v>0</v>
      </c>
      <c r="D275">
        <f>INDEX(genes_in_pathway!$C$3:$C$561,MATCH(A275,genes_in_pathway!$A$3:$A$561,0))</f>
        <v>1</v>
      </c>
      <c r="E275">
        <f>INDEX(metapoap_outputs!$G$2:$G$560,MATCH(results!A275,metapoap_outputs!$A$2:$A$560,0))</f>
        <v>1</v>
      </c>
      <c r="F275" s="3">
        <f>INDEX(metapoap_outputs!$J$2:$J$560,MATCH(results!A275,metapoap_outputs!$A$2:$A$560,0))</f>
        <v>4.2420760317916299E-2</v>
      </c>
      <c r="G275" s="3">
        <f>INDEX(metapoap_outputs!$K$2:$K$560,MATCH(results!A275,metapoap_outputs!$A$2:$A$560,0))</f>
        <v>1.5917712039649101E-2</v>
      </c>
      <c r="H275">
        <f>INDEX(wastewater_mags!$B$2:$B$2628,MATCH(A275,wastewater_mags!$A$2:$A$2628,0))</f>
        <v>3300025613</v>
      </c>
      <c r="I275" t="str">
        <f>INDEX(wastewater_mags!$M$2:$M$2628,MATCH(A275,wastewater_mags!$A$2:$A$2628,0))</f>
        <v>MQ</v>
      </c>
      <c r="J275" t="str">
        <f>INDEX(wastewater_mags!$O$2:$O$2628,MATCH(A275,wastewater_mags!$A$2:$A$2628,0))</f>
        <v>d__Bacteria;p__Bacteroidota;c__Bacteroidia;o__Bacteroidales;f__BBW3;g__Bact-07;s__</v>
      </c>
      <c r="K275" t="str">
        <f>INDEX(wastewater_mags!Q$2:Q$2628,MATCH($A275,wastewater_mags!$A$2:$A$2628,0))</f>
        <v>Anaerobic digestor</v>
      </c>
      <c r="L275" t="str">
        <f>INDEX(wastewater_mags!R$2:R$2628,MATCH($A275,wastewater_mags!$A$2:$A$2628,0))</f>
        <v>Anaerobic digestor sludge</v>
      </c>
      <c r="M275">
        <f>INDEX(wastewater_mags!S$2:S$2628,MATCH($A275,wastewater_mags!$A$2:$A$2628,0))</f>
        <v>135.05000000000001</v>
      </c>
      <c r="N275">
        <f>INDEX(wastewater_mags!T$2:T$2628,MATCH($A275,wastewater_mags!$A$2:$A$2628,0))</f>
        <v>34.65</v>
      </c>
    </row>
    <row r="276" spans="1:14" x14ac:dyDescent="0.35">
      <c r="A276" t="s">
        <v>2281</v>
      </c>
      <c r="B276">
        <f>INDEX(genes_in_pathway!$D$3:$D$561,MATCH(A276,genes_in_pathway!$A$3:$A$561,0))</f>
        <v>0</v>
      </c>
      <c r="C276">
        <f>INDEX(genes_in_pathway!$B$3:$B$561,MATCH(A276,genes_in_pathway!$A$3:$A$561,0))</f>
        <v>0</v>
      </c>
      <c r="D276">
        <f>INDEX(genes_in_pathway!$C$3:$C$561,MATCH(A276,genes_in_pathway!$A$3:$A$561,0))</f>
        <v>1</v>
      </c>
      <c r="E276">
        <f>INDEX(metapoap_outputs!$G$2:$G$560,MATCH(results!A276,metapoap_outputs!$A$2:$A$560,0))</f>
        <v>1</v>
      </c>
      <c r="F276" s="3">
        <f>INDEX(metapoap_outputs!$J$2:$J$560,MATCH(results!A276,metapoap_outputs!$A$2:$A$560,0))</f>
        <v>4.3519846963175499E-2</v>
      </c>
      <c r="G276" s="3">
        <f>INDEX(metapoap_outputs!$K$2:$K$560,MATCH(results!A276,metapoap_outputs!$A$2:$A$560,0))</f>
        <v>1.0653716555463801E-2</v>
      </c>
      <c r="H276">
        <f>INDEX(wastewater_mags!$B$2:$B$2628,MATCH(A276,wastewater_mags!$A$2:$A$2628,0))</f>
        <v>3300025613</v>
      </c>
      <c r="I276" t="str">
        <f>INDEX(wastewater_mags!$M$2:$M$2628,MATCH(A276,wastewater_mags!$A$2:$A$2628,0))</f>
        <v>MQ</v>
      </c>
      <c r="J276" t="str">
        <f>INDEX(wastewater_mags!$O$2:$O$2628,MATCH(A276,wastewater_mags!$A$2:$A$2628,0))</f>
        <v>d__Bacteria;p__Chloroflexota;c__Anaerolineae;o__Thermoflexales;f__;g__;s__</v>
      </c>
      <c r="K276" t="str">
        <f>INDEX(wastewater_mags!Q$2:Q$2628,MATCH($A276,wastewater_mags!$A$2:$A$2628,0))</f>
        <v>Anaerobic digestor</v>
      </c>
      <c r="L276" t="str">
        <f>INDEX(wastewater_mags!R$2:R$2628,MATCH($A276,wastewater_mags!$A$2:$A$2628,0))</f>
        <v>Anaerobic digestor sludge</v>
      </c>
      <c r="M276">
        <f>INDEX(wastewater_mags!S$2:S$2628,MATCH($A276,wastewater_mags!$A$2:$A$2628,0))</f>
        <v>135.05000000000001</v>
      </c>
      <c r="N276">
        <f>INDEX(wastewater_mags!T$2:T$2628,MATCH($A276,wastewater_mags!$A$2:$A$2628,0))</f>
        <v>34.65</v>
      </c>
    </row>
    <row r="277" spans="1:14" x14ac:dyDescent="0.35">
      <c r="A277" t="s">
        <v>2732</v>
      </c>
      <c r="B277">
        <f>INDEX(genes_in_pathway!$D$3:$D$561,MATCH(A277,genes_in_pathway!$A$3:$A$561,0))</f>
        <v>0</v>
      </c>
      <c r="C277">
        <f>INDEX(genes_in_pathway!$B$3:$B$561,MATCH(A277,genes_in_pathway!$A$3:$A$561,0))</f>
        <v>0</v>
      </c>
      <c r="D277">
        <f>INDEX(genes_in_pathway!$C$3:$C$561,MATCH(A277,genes_in_pathway!$A$3:$A$561,0))</f>
        <v>1</v>
      </c>
      <c r="E277">
        <f>INDEX(metapoap_outputs!$G$2:$G$560,MATCH(results!A277,metapoap_outputs!$A$2:$A$560,0))</f>
        <v>1</v>
      </c>
      <c r="F277" s="3">
        <f>INDEX(metapoap_outputs!$J$2:$J$560,MATCH(results!A277,metapoap_outputs!$A$2:$A$560,0))</f>
        <v>4.27874030822245E-2</v>
      </c>
      <c r="G277" s="3">
        <f>INDEX(metapoap_outputs!$K$2:$K$560,MATCH(results!A277,metapoap_outputs!$A$2:$A$560,0))</f>
        <v>4.8955527035913502E-3</v>
      </c>
      <c r="H277">
        <f>INDEX(wastewater_mags!$B$2:$B$2628,MATCH(A277,wastewater_mags!$A$2:$A$2628,0))</f>
        <v>3300025618</v>
      </c>
      <c r="I277" t="str">
        <f>INDEX(wastewater_mags!$M$2:$M$2628,MATCH(A277,wastewater_mags!$A$2:$A$2628,0))</f>
        <v>MQ</v>
      </c>
      <c r="J277" t="str">
        <f>INDEX(wastewater_mags!$O$2:$O$2628,MATCH(A277,wastewater_mags!$A$2:$A$2628,0))</f>
        <v>d__Bacteria;p__Proteobacteria;c__Alphaproteobacteria;o__Sphingomonadales;f__Sphingomonadaceae;g__Novosphingobium;s__</v>
      </c>
      <c r="K277" t="str">
        <f>INDEX(wastewater_mags!Q$2:Q$2628,MATCH($A277,wastewater_mags!$A$2:$A$2628,0))</f>
        <v>Anaerobic digestor</v>
      </c>
      <c r="L277" t="str">
        <f>INDEX(wastewater_mags!R$2:R$2628,MATCH($A277,wastewater_mags!$A$2:$A$2628,0))</f>
        <v>Anaerobic digestor sludge</v>
      </c>
      <c r="M277">
        <f>INDEX(wastewater_mags!S$2:S$2628,MATCH($A277,wastewater_mags!$A$2:$A$2628,0))</f>
        <v>-122.27</v>
      </c>
      <c r="N277">
        <f>INDEX(wastewater_mags!T$2:T$2628,MATCH($A277,wastewater_mags!$A$2:$A$2628,0))</f>
        <v>37.799999999999997</v>
      </c>
    </row>
    <row r="278" spans="1:14" x14ac:dyDescent="0.35">
      <c r="A278" t="s">
        <v>2730</v>
      </c>
      <c r="B278">
        <f>INDEX(genes_in_pathway!$D$3:$D$561,MATCH(A278,genes_in_pathway!$A$3:$A$561,0))</f>
        <v>1</v>
      </c>
      <c r="C278">
        <f>INDEX(genes_in_pathway!$B$3:$B$561,MATCH(A278,genes_in_pathway!$A$3:$A$561,0))</f>
        <v>1</v>
      </c>
      <c r="D278">
        <f>INDEX(genes_in_pathway!$C$3:$C$561,MATCH(A278,genes_in_pathway!$A$3:$A$561,0))</f>
        <v>0</v>
      </c>
      <c r="E278">
        <f>INDEX(metapoap_outputs!$G$2:$G$560,MATCH(results!A278,metapoap_outputs!$A$2:$A$560,0))</f>
        <v>2</v>
      </c>
      <c r="F278" s="3">
        <f>INDEX(metapoap_outputs!$J$2:$J$560,MATCH(results!A278,metapoap_outputs!$A$2:$A$560,0))</f>
        <v>6.16179685947127E-3</v>
      </c>
      <c r="G278" s="3">
        <f>INDEX(metapoap_outputs!$K$2:$K$560,MATCH(results!A278,metapoap_outputs!$A$2:$A$560,0))</f>
        <v>0.32703160270880299</v>
      </c>
      <c r="H278">
        <f>INDEX(wastewater_mags!$B$2:$B$2628,MATCH(A278,wastewater_mags!$A$2:$A$2628,0))</f>
        <v>3300025618</v>
      </c>
      <c r="I278" t="str">
        <f>INDEX(wastewater_mags!$M$2:$M$2628,MATCH(A278,wastewater_mags!$A$2:$A$2628,0))</f>
        <v>MQ</v>
      </c>
      <c r="J278" t="str">
        <f>INDEX(wastewater_mags!$O$2:$O$2628,MATCH(A278,wastewater_mags!$A$2:$A$2628,0))</f>
        <v>d__Bacteria;p__Actinobacteriota;c__Actinobacteria;o__Actinomycetales;f__Dermatophilaceae;g__GCA-2748155;s__</v>
      </c>
      <c r="K278" t="str">
        <f>INDEX(wastewater_mags!Q$2:Q$2628,MATCH($A278,wastewater_mags!$A$2:$A$2628,0))</f>
        <v>Anaerobic digestor</v>
      </c>
      <c r="L278" t="str">
        <f>INDEX(wastewater_mags!R$2:R$2628,MATCH($A278,wastewater_mags!$A$2:$A$2628,0))</f>
        <v>Anaerobic digestor sludge</v>
      </c>
      <c r="M278">
        <f>INDEX(wastewater_mags!S$2:S$2628,MATCH($A278,wastewater_mags!$A$2:$A$2628,0))</f>
        <v>-122.27</v>
      </c>
      <c r="N278">
        <f>INDEX(wastewater_mags!T$2:T$2628,MATCH($A278,wastewater_mags!$A$2:$A$2628,0))</f>
        <v>37.799999999999997</v>
      </c>
    </row>
    <row r="279" spans="1:14" x14ac:dyDescent="0.35">
      <c r="A279" t="s">
        <v>2741</v>
      </c>
      <c r="B279">
        <f>INDEX(genes_in_pathway!$D$3:$D$561,MATCH(A279,genes_in_pathway!$A$3:$A$561,0))</f>
        <v>1</v>
      </c>
      <c r="C279">
        <f>INDEX(genes_in_pathway!$B$3:$B$561,MATCH(A279,genes_in_pathway!$A$3:$A$561,0))</f>
        <v>0</v>
      </c>
      <c r="D279">
        <f>INDEX(genes_in_pathway!$C$3:$C$561,MATCH(A279,genes_in_pathway!$A$3:$A$561,0))</f>
        <v>0</v>
      </c>
      <c r="E279">
        <f>INDEX(metapoap_outputs!$G$2:$G$560,MATCH(results!A279,metapoap_outputs!$A$2:$A$560,0))</f>
        <v>1</v>
      </c>
      <c r="F279" s="3">
        <f>INDEX(metapoap_outputs!$J$2:$J$560,MATCH(results!A279,metapoap_outputs!$A$2:$A$560,0))</f>
        <v>4.3245311902028301E-2</v>
      </c>
      <c r="G279" s="3">
        <f>INDEX(metapoap_outputs!$K$2:$K$560,MATCH(results!A279,metapoap_outputs!$A$2:$A$560,0))</f>
        <v>9.3496702529724598E-3</v>
      </c>
      <c r="H279">
        <f>INDEX(wastewater_mags!$B$2:$B$2628,MATCH(A279,wastewater_mags!$A$2:$A$2628,0))</f>
        <v>3300025618</v>
      </c>
      <c r="I279" t="str">
        <f>INDEX(wastewater_mags!$M$2:$M$2628,MATCH(A279,wastewater_mags!$A$2:$A$2628,0))</f>
        <v>MQ</v>
      </c>
      <c r="J279" t="str">
        <f>INDEX(wastewater_mags!$O$2:$O$2628,MATCH(A279,wastewater_mags!$A$2:$A$2628,0))</f>
        <v>d__Bacteria;p__Firmicutes_D;c__Proteinivoracia;o__UBA4975;f__UBA4975;g__UBA4975;s__</v>
      </c>
      <c r="K279" t="str">
        <f>INDEX(wastewater_mags!Q$2:Q$2628,MATCH($A279,wastewater_mags!$A$2:$A$2628,0))</f>
        <v>Anaerobic digestor</v>
      </c>
      <c r="L279" t="str">
        <f>INDEX(wastewater_mags!R$2:R$2628,MATCH($A279,wastewater_mags!$A$2:$A$2628,0))</f>
        <v>Anaerobic digestor sludge</v>
      </c>
      <c r="M279">
        <f>INDEX(wastewater_mags!S$2:S$2628,MATCH($A279,wastewater_mags!$A$2:$A$2628,0))</f>
        <v>-122.27</v>
      </c>
      <c r="N279">
        <f>INDEX(wastewater_mags!T$2:T$2628,MATCH($A279,wastewater_mags!$A$2:$A$2628,0))</f>
        <v>37.799999999999997</v>
      </c>
    </row>
    <row r="280" spans="1:14" x14ac:dyDescent="0.35">
      <c r="A280" t="s">
        <v>2724</v>
      </c>
      <c r="B280">
        <f>INDEX(genes_in_pathway!$D$3:$D$561,MATCH(A280,genes_in_pathway!$A$3:$A$561,0))</f>
        <v>1</v>
      </c>
      <c r="C280">
        <f>INDEX(genes_in_pathway!$B$3:$B$561,MATCH(A280,genes_in_pathway!$A$3:$A$561,0))</f>
        <v>0</v>
      </c>
      <c r="D280">
        <f>INDEX(genes_in_pathway!$C$3:$C$561,MATCH(A280,genes_in_pathway!$A$3:$A$561,0))</f>
        <v>0</v>
      </c>
      <c r="E280">
        <f>INDEX(metapoap_outputs!$G$2:$G$560,MATCH(results!A280,metapoap_outputs!$A$2:$A$560,0))</f>
        <v>1</v>
      </c>
      <c r="F280" s="3">
        <f>INDEX(metapoap_outputs!$J$2:$J$560,MATCH(results!A280,metapoap_outputs!$A$2:$A$560,0))</f>
        <v>0</v>
      </c>
      <c r="G280" s="3">
        <f>INDEX(metapoap_outputs!$K$2:$K$560,MATCH(results!A280,metapoap_outputs!$A$2:$A$560,0))</f>
        <v>0.13071921737555101</v>
      </c>
      <c r="H280">
        <f>INDEX(wastewater_mags!$B$2:$B$2628,MATCH(A280,wastewater_mags!$A$2:$A$2628,0))</f>
        <v>3300025618</v>
      </c>
      <c r="I280" t="str">
        <f>INDEX(wastewater_mags!$M$2:$M$2628,MATCH(A280,wastewater_mags!$A$2:$A$2628,0))</f>
        <v>MQ</v>
      </c>
      <c r="J280" t="str">
        <f>INDEX(wastewater_mags!$O$2:$O$2628,MATCH(A280,wastewater_mags!$A$2:$A$2628,0))</f>
        <v>d__Bacteria;p__Firmicutes_D;c__Proteinivoracia;o__UBA4975;f__UBA4975;g__;s__</v>
      </c>
      <c r="K280" t="str">
        <f>INDEX(wastewater_mags!Q$2:Q$2628,MATCH($A280,wastewater_mags!$A$2:$A$2628,0))</f>
        <v>Anaerobic digestor</v>
      </c>
      <c r="L280" t="str">
        <f>INDEX(wastewater_mags!R$2:R$2628,MATCH($A280,wastewater_mags!$A$2:$A$2628,0))</f>
        <v>Anaerobic digestor sludge</v>
      </c>
      <c r="M280">
        <f>INDEX(wastewater_mags!S$2:S$2628,MATCH($A280,wastewater_mags!$A$2:$A$2628,0))</f>
        <v>-122.27</v>
      </c>
      <c r="N280">
        <f>INDEX(wastewater_mags!T$2:T$2628,MATCH($A280,wastewater_mags!$A$2:$A$2628,0))</f>
        <v>37.799999999999997</v>
      </c>
    </row>
    <row r="281" spans="1:14" x14ac:dyDescent="0.35">
      <c r="A281" t="s">
        <v>2754</v>
      </c>
      <c r="B281">
        <f>INDEX(genes_in_pathway!$D$3:$D$561,MATCH(A281,genes_in_pathway!$A$3:$A$561,0))</f>
        <v>1</v>
      </c>
      <c r="C281">
        <f>INDEX(genes_in_pathway!$B$3:$B$561,MATCH(A281,genes_in_pathway!$A$3:$A$561,0))</f>
        <v>0</v>
      </c>
      <c r="D281">
        <f>INDEX(genes_in_pathway!$C$3:$C$561,MATCH(A281,genes_in_pathway!$A$3:$A$561,0))</f>
        <v>0</v>
      </c>
      <c r="E281">
        <f>INDEX(metapoap_outputs!$G$2:$G$560,MATCH(results!A281,metapoap_outputs!$A$2:$A$560,0))</f>
        <v>1</v>
      </c>
      <c r="F281" s="3">
        <f>INDEX(metapoap_outputs!$J$2:$J$560,MATCH(results!A281,metapoap_outputs!$A$2:$A$560,0))</f>
        <v>1.9996000799839999E-4</v>
      </c>
      <c r="G281" s="3">
        <f>INDEX(metapoap_outputs!$K$2:$K$560,MATCH(results!A281,metapoap_outputs!$A$2:$A$560,0))</f>
        <v>6.5784691710858202E-4</v>
      </c>
      <c r="H281">
        <f>INDEX(wastewater_mags!$B$2:$B$2628,MATCH(A281,wastewater_mags!$A$2:$A$2628,0))</f>
        <v>3300025618</v>
      </c>
      <c r="I281" t="str">
        <f>INDEX(wastewater_mags!$M$2:$M$2628,MATCH(A281,wastewater_mags!$A$2:$A$2628,0))</f>
        <v>MQ</v>
      </c>
      <c r="J281" t="str">
        <f>INDEX(wastewater_mags!$O$2:$O$2628,MATCH(A281,wastewater_mags!$A$2:$A$2628,0))</f>
        <v>d__Bacteria;p__Proteobacteria;c__Gammaproteobacteria;o__Betaproteobacteriales;f__Burkholderiaceae;g__Ottowia;s__</v>
      </c>
      <c r="K281" t="str">
        <f>INDEX(wastewater_mags!Q$2:Q$2628,MATCH($A281,wastewater_mags!$A$2:$A$2628,0))</f>
        <v>Anaerobic digestor</v>
      </c>
      <c r="L281" t="str">
        <f>INDEX(wastewater_mags!R$2:R$2628,MATCH($A281,wastewater_mags!$A$2:$A$2628,0))</f>
        <v>Anaerobic digestor sludge</v>
      </c>
      <c r="M281">
        <f>INDEX(wastewater_mags!S$2:S$2628,MATCH($A281,wastewater_mags!$A$2:$A$2628,0))</f>
        <v>-122.27</v>
      </c>
      <c r="N281">
        <f>INDEX(wastewater_mags!T$2:T$2628,MATCH($A281,wastewater_mags!$A$2:$A$2628,0))</f>
        <v>37.799999999999997</v>
      </c>
    </row>
    <row r="282" spans="1:14" x14ac:dyDescent="0.35">
      <c r="A282" t="s">
        <v>2216</v>
      </c>
      <c r="B282">
        <f>INDEX(genes_in_pathway!$D$3:$D$561,MATCH(A282,genes_in_pathway!$A$3:$A$561,0))</f>
        <v>0</v>
      </c>
      <c r="C282">
        <f>INDEX(genes_in_pathway!$B$3:$B$561,MATCH(A282,genes_in_pathway!$A$3:$A$561,0))</f>
        <v>0</v>
      </c>
      <c r="D282">
        <f>INDEX(genes_in_pathway!$C$3:$C$561,MATCH(A282,genes_in_pathway!$A$3:$A$561,0))</f>
        <v>1</v>
      </c>
      <c r="E282">
        <f>INDEX(metapoap_outputs!$G$2:$G$560,MATCH(results!A282,metapoap_outputs!$A$2:$A$560,0))</f>
        <v>1</v>
      </c>
      <c r="F282" s="3">
        <f>INDEX(metapoap_outputs!$J$2:$J$560,MATCH(results!A282,metapoap_outputs!$A$2:$A$560,0))</f>
        <v>2.3246727876538299E-2</v>
      </c>
      <c r="G282" s="3">
        <f>INDEX(metapoap_outputs!$K$2:$K$560,MATCH(results!A282,metapoap_outputs!$A$2:$A$560,0))</f>
        <v>4.19139524633532E-2</v>
      </c>
      <c r="H282">
        <f>INDEX(wastewater_mags!$B$2:$B$2628,MATCH(A282,wastewater_mags!$A$2:$A$2628,0))</f>
        <v>3300025629</v>
      </c>
      <c r="I282" t="str">
        <f>INDEX(wastewater_mags!$M$2:$M$2628,MATCH(A282,wastewater_mags!$A$2:$A$2628,0))</f>
        <v>MQ</v>
      </c>
      <c r="J282" t="str">
        <f>INDEX(wastewater_mags!$O$2:$O$2628,MATCH(A282,wastewater_mags!$A$2:$A$2628,0))</f>
        <v>d__Bacteria;p__Bacteroidota;c__Bacteroidia;o__Bacteroidales;f__BBW3;g__Bact-07;s__</v>
      </c>
      <c r="K282" t="str">
        <f>INDEX(wastewater_mags!Q$2:Q$2628,MATCH($A282,wastewater_mags!$A$2:$A$2628,0))</f>
        <v>Anaerobic digestor</v>
      </c>
      <c r="L282" t="str">
        <f>INDEX(wastewater_mags!R$2:R$2628,MATCH($A282,wastewater_mags!$A$2:$A$2628,0))</f>
        <v>Anaerobic digestor sludge</v>
      </c>
      <c r="M282">
        <f>INDEX(wastewater_mags!S$2:S$2628,MATCH($A282,wastewater_mags!$A$2:$A$2628,0))</f>
        <v>135.05000000000001</v>
      </c>
      <c r="N282">
        <f>INDEX(wastewater_mags!T$2:T$2628,MATCH($A282,wastewater_mags!$A$2:$A$2628,0))</f>
        <v>34.65</v>
      </c>
    </row>
    <row r="283" spans="1:14" x14ac:dyDescent="0.35">
      <c r="A283" t="s">
        <v>3058</v>
      </c>
      <c r="B283">
        <f>INDEX(genes_in_pathway!$D$3:$D$561,MATCH(A283,genes_in_pathway!$A$3:$A$561,0))</f>
        <v>0</v>
      </c>
      <c r="C283">
        <f>INDEX(genes_in_pathway!$B$3:$B$561,MATCH(A283,genes_in_pathway!$A$3:$A$561,0))</f>
        <v>0</v>
      </c>
      <c r="D283">
        <f>INDEX(genes_in_pathway!$C$3:$C$561,MATCH(A283,genes_in_pathway!$A$3:$A$561,0))</f>
        <v>1</v>
      </c>
      <c r="E283">
        <f>INDEX(metapoap_outputs!$G$2:$G$560,MATCH(results!A283,metapoap_outputs!$A$2:$A$560,0))</f>
        <v>1</v>
      </c>
      <c r="F283" s="3">
        <f>INDEX(metapoap_outputs!$J$2:$J$560,MATCH(results!A283,metapoap_outputs!$A$2:$A$560,0))</f>
        <v>3.00678952473326E-2</v>
      </c>
      <c r="G283" s="3">
        <f>INDEX(metapoap_outputs!$K$2:$K$560,MATCH(results!A283,metapoap_outputs!$A$2:$A$560,0))</f>
        <v>1.11151498919094E-3</v>
      </c>
      <c r="H283">
        <f>INDEX(wastewater_mags!$B$2:$B$2628,MATCH(A283,wastewater_mags!$A$2:$A$2628,0))</f>
        <v>3300025631</v>
      </c>
      <c r="I283" t="str">
        <f>INDEX(wastewater_mags!$M$2:$M$2628,MATCH(A283,wastewater_mags!$A$2:$A$2628,0))</f>
        <v>MQ</v>
      </c>
      <c r="J283" t="str">
        <f>INDEX(wastewater_mags!$O$2:$O$2628,MATCH(A283,wastewater_mags!$A$2:$A$2628,0))</f>
        <v>d__Bacteria;p__Bacteroidota;c__Bacteroidia;o__Bacteroidales;f__ML635J-15;g__Bact-19;s__GCA_001603595.1</v>
      </c>
      <c r="K283" t="str">
        <f>INDEX(wastewater_mags!Q$2:Q$2628,MATCH($A283,wastewater_mags!$A$2:$A$2628,0))</f>
        <v>Anaerobic digestor</v>
      </c>
      <c r="L283" t="str">
        <f>INDEX(wastewater_mags!R$2:R$2628,MATCH($A283,wastewater_mags!$A$2:$A$2628,0))</f>
        <v>Anaerobic digestor sludge</v>
      </c>
      <c r="M283">
        <f>INDEX(wastewater_mags!S$2:S$2628,MATCH($A283,wastewater_mags!$A$2:$A$2628,0))</f>
        <v>139.38</v>
      </c>
      <c r="N283">
        <f>INDEX(wastewater_mags!T$2:T$2628,MATCH($A283,wastewater_mags!$A$2:$A$2628,0))</f>
        <v>36.29</v>
      </c>
    </row>
    <row r="284" spans="1:14" x14ac:dyDescent="0.35">
      <c r="A284" t="s">
        <v>3024</v>
      </c>
      <c r="B284">
        <f>INDEX(genes_in_pathway!$D$3:$D$561,MATCH(A284,genes_in_pathway!$A$3:$A$561,0))</f>
        <v>1</v>
      </c>
      <c r="C284">
        <f>INDEX(genes_in_pathway!$B$3:$B$561,MATCH(A284,genes_in_pathway!$A$3:$A$561,0))</f>
        <v>0</v>
      </c>
      <c r="D284">
        <f>INDEX(genes_in_pathway!$C$3:$C$561,MATCH(A284,genes_in_pathway!$A$3:$A$561,0))</f>
        <v>0</v>
      </c>
      <c r="E284">
        <f>INDEX(metapoap_outputs!$G$2:$G$560,MATCH(results!A284,metapoap_outputs!$A$2:$A$560,0))</f>
        <v>1</v>
      </c>
      <c r="F284" s="3">
        <f>INDEX(metapoap_outputs!$J$2:$J$560,MATCH(results!A284,metapoap_outputs!$A$2:$A$560,0))</f>
        <v>3.9569727237802499E-2</v>
      </c>
      <c r="G284" s="3">
        <f>INDEX(metapoap_outputs!$K$2:$K$560,MATCH(results!A284,metapoap_outputs!$A$2:$A$560,0))</f>
        <v>6.37795250888092E-2</v>
      </c>
      <c r="H284">
        <f>INDEX(wastewater_mags!$B$2:$B$2628,MATCH(A284,wastewater_mags!$A$2:$A$2628,0))</f>
        <v>3300025631</v>
      </c>
      <c r="I284" t="str">
        <f>INDEX(wastewater_mags!$M$2:$M$2628,MATCH(A284,wastewater_mags!$A$2:$A$2628,0))</f>
        <v>MQ</v>
      </c>
      <c r="J284" t="str">
        <f>INDEX(wastewater_mags!$O$2:$O$2628,MATCH(A284,wastewater_mags!$A$2:$A$2628,0))</f>
        <v>d__Bacteria;p__Proteobacteria;c__Gammaproteobacteria;o__Betaproteobacteriales;f__Burkholderiaceae;g__Ottowia;s__GCA_001897615.1</v>
      </c>
      <c r="K284" t="str">
        <f>INDEX(wastewater_mags!Q$2:Q$2628,MATCH($A284,wastewater_mags!$A$2:$A$2628,0))</f>
        <v>Anaerobic digestor</v>
      </c>
      <c r="L284" t="str">
        <f>INDEX(wastewater_mags!R$2:R$2628,MATCH($A284,wastewater_mags!$A$2:$A$2628,0))</f>
        <v>Anaerobic digestor sludge</v>
      </c>
      <c r="M284">
        <f>INDEX(wastewater_mags!S$2:S$2628,MATCH($A284,wastewater_mags!$A$2:$A$2628,0))</f>
        <v>139.38</v>
      </c>
      <c r="N284">
        <f>INDEX(wastewater_mags!T$2:T$2628,MATCH($A284,wastewater_mags!$A$2:$A$2628,0))</f>
        <v>36.29</v>
      </c>
    </row>
    <row r="285" spans="1:14" x14ac:dyDescent="0.35">
      <c r="A285" t="s">
        <v>3034</v>
      </c>
      <c r="B285">
        <f>INDEX(genes_in_pathway!$D$3:$D$561,MATCH(A285,genes_in_pathway!$A$3:$A$561,0))</f>
        <v>0</v>
      </c>
      <c r="C285">
        <f>INDEX(genes_in_pathway!$B$3:$B$561,MATCH(A285,genes_in_pathway!$A$3:$A$561,0))</f>
        <v>0</v>
      </c>
      <c r="D285">
        <f>INDEX(genes_in_pathway!$C$3:$C$561,MATCH(A285,genes_in_pathway!$A$3:$A$561,0))</f>
        <v>1</v>
      </c>
      <c r="E285">
        <f>INDEX(metapoap_outputs!$G$2:$G$560,MATCH(results!A285,metapoap_outputs!$A$2:$A$560,0))</f>
        <v>1</v>
      </c>
      <c r="F285" s="3">
        <f>INDEX(metapoap_outputs!$J$2:$J$560,MATCH(results!A285,metapoap_outputs!$A$2:$A$560,0))</f>
        <v>4.6780133373146198E-3</v>
      </c>
      <c r="G285" s="3">
        <f>INDEX(metapoap_outputs!$K$2:$K$560,MATCH(results!A285,metapoap_outputs!$A$2:$A$560,0))</f>
        <v>4.6463312002794598E-2</v>
      </c>
      <c r="H285">
        <f>INDEX(wastewater_mags!$B$2:$B$2628,MATCH(A285,wastewater_mags!$A$2:$A$2628,0))</f>
        <v>3300025631</v>
      </c>
      <c r="I285" t="str">
        <f>INDEX(wastewater_mags!$M$2:$M$2628,MATCH(A285,wastewater_mags!$A$2:$A$2628,0))</f>
        <v>MQ</v>
      </c>
      <c r="J285" t="str">
        <f>INDEX(wastewater_mags!$O$2:$O$2628,MATCH(A285,wastewater_mags!$A$2:$A$2628,0))</f>
        <v>d__Bacteria;p__;c__;o__;f__;g__;s__</v>
      </c>
      <c r="K285" t="str">
        <f>INDEX(wastewater_mags!Q$2:Q$2628,MATCH($A285,wastewater_mags!$A$2:$A$2628,0))</f>
        <v>Anaerobic digestor</v>
      </c>
      <c r="L285" t="str">
        <f>INDEX(wastewater_mags!R$2:R$2628,MATCH($A285,wastewater_mags!$A$2:$A$2628,0))</f>
        <v>Anaerobic digestor sludge</v>
      </c>
      <c r="M285">
        <f>INDEX(wastewater_mags!S$2:S$2628,MATCH($A285,wastewater_mags!$A$2:$A$2628,0))</f>
        <v>139.38</v>
      </c>
      <c r="N285">
        <f>INDEX(wastewater_mags!T$2:T$2628,MATCH($A285,wastewater_mags!$A$2:$A$2628,0))</f>
        <v>36.29</v>
      </c>
    </row>
    <row r="286" spans="1:14" x14ac:dyDescent="0.35">
      <c r="A286" t="s">
        <v>2590</v>
      </c>
      <c r="B286">
        <f>INDEX(genes_in_pathway!$D$3:$D$561,MATCH(A286,genes_in_pathway!$A$3:$A$561,0))</f>
        <v>0</v>
      </c>
      <c r="C286">
        <f>INDEX(genes_in_pathway!$B$3:$B$561,MATCH(A286,genes_in_pathway!$A$3:$A$561,0))</f>
        <v>0</v>
      </c>
      <c r="D286">
        <f>INDEX(genes_in_pathway!$C$3:$C$561,MATCH(A286,genes_in_pathway!$A$3:$A$561,0))</f>
        <v>1</v>
      </c>
      <c r="E286">
        <f>INDEX(metapoap_outputs!$G$2:$G$560,MATCH(results!A286,metapoap_outputs!$A$2:$A$560,0))</f>
        <v>1</v>
      </c>
      <c r="F286" s="3">
        <f>INDEX(metapoap_outputs!$J$2:$J$560,MATCH(results!A286,metapoap_outputs!$A$2:$A$560,0))</f>
        <v>2.65745157208215E-2</v>
      </c>
      <c r="G286" s="3">
        <f>INDEX(metapoap_outputs!$K$2:$K$560,MATCH(results!A286,metapoap_outputs!$A$2:$A$560,0))</f>
        <v>2.38575117355776E-2</v>
      </c>
      <c r="H286">
        <f>INDEX(wastewater_mags!$B$2:$B$2628,MATCH(A286,wastewater_mags!$A$2:$A$2628,0))</f>
        <v>3300025638</v>
      </c>
      <c r="I286" t="str">
        <f>INDEX(wastewater_mags!$M$2:$M$2628,MATCH(A286,wastewater_mags!$A$2:$A$2628,0))</f>
        <v>MQ</v>
      </c>
      <c r="J286" t="str">
        <f>INDEX(wastewater_mags!$O$2:$O$2628,MATCH(A286,wastewater_mags!$A$2:$A$2628,0))</f>
        <v>d__Bacteria;p__Chloroflexota;c__Anaerolineae;o__Thermoflexales;f__;g__;s__</v>
      </c>
      <c r="K286" t="str">
        <f>INDEX(wastewater_mags!Q$2:Q$2628,MATCH($A286,wastewater_mags!$A$2:$A$2628,0))</f>
        <v>Anaerobic digestor</v>
      </c>
      <c r="L286" t="str">
        <f>INDEX(wastewater_mags!R$2:R$2628,MATCH($A286,wastewater_mags!$A$2:$A$2628,0))</f>
        <v>Anaerobic digestor sludge</v>
      </c>
      <c r="M286">
        <f>INDEX(wastewater_mags!S$2:S$2628,MATCH($A286,wastewater_mags!$A$2:$A$2628,0))</f>
        <v>135.05000000000001</v>
      </c>
      <c r="N286">
        <f>INDEX(wastewater_mags!T$2:T$2628,MATCH($A286,wastewater_mags!$A$2:$A$2628,0))</f>
        <v>34.65</v>
      </c>
    </row>
    <row r="287" spans="1:14" x14ac:dyDescent="0.35">
      <c r="A287" t="s">
        <v>3108</v>
      </c>
      <c r="B287">
        <f>INDEX(genes_in_pathway!$D$3:$D$561,MATCH(A287,genes_in_pathway!$A$3:$A$561,0))</f>
        <v>1</v>
      </c>
      <c r="C287">
        <f>INDEX(genes_in_pathway!$B$3:$B$561,MATCH(A287,genes_in_pathway!$A$3:$A$561,0))</f>
        <v>0</v>
      </c>
      <c r="D287">
        <f>INDEX(genes_in_pathway!$C$3:$C$561,MATCH(A287,genes_in_pathway!$A$3:$A$561,0))</f>
        <v>0</v>
      </c>
      <c r="E287">
        <f>INDEX(metapoap_outputs!$G$2:$G$560,MATCH(results!A287,metapoap_outputs!$A$2:$A$560,0))</f>
        <v>1</v>
      </c>
      <c r="F287" s="3">
        <f>INDEX(metapoap_outputs!$J$2:$J$560,MATCH(results!A287,metapoap_outputs!$A$2:$A$560,0))</f>
        <v>4.1594786275637299E-2</v>
      </c>
      <c r="G287" s="3">
        <f>INDEX(metapoap_outputs!$K$2:$K$560,MATCH(results!A287,metapoap_outputs!$A$2:$A$560,0))</f>
        <v>1.3067477751492599E-3</v>
      </c>
      <c r="H287">
        <f>INDEX(wastewater_mags!$B$2:$B$2628,MATCH(A287,wastewater_mags!$A$2:$A$2628,0))</f>
        <v>3300025657</v>
      </c>
      <c r="I287" t="str">
        <f>INDEX(wastewater_mags!$M$2:$M$2628,MATCH(A287,wastewater_mags!$A$2:$A$2628,0))</f>
        <v>MQ</v>
      </c>
      <c r="J287" t="str">
        <f>INDEX(wastewater_mags!$O$2:$O$2628,MATCH(A287,wastewater_mags!$A$2:$A$2628,0))</f>
        <v>d__Bacteria;p__Proteobacteria;c__Gammaproteobacteria;o__Xanthomonadales;f__Xanthomonadaceae;g__Thermomonas;s__</v>
      </c>
      <c r="K287" t="str">
        <f>INDEX(wastewater_mags!Q$2:Q$2628,MATCH($A287,wastewater_mags!$A$2:$A$2628,0))</f>
        <v>Anaerobic digestor</v>
      </c>
      <c r="L287" t="str">
        <f>INDEX(wastewater_mags!R$2:R$2628,MATCH($A287,wastewater_mags!$A$2:$A$2628,0))</f>
        <v>Anaerobic digestor sludge</v>
      </c>
      <c r="M287">
        <f>INDEX(wastewater_mags!S$2:S$2628,MATCH($A287,wastewater_mags!$A$2:$A$2628,0))</f>
        <v>-122.27</v>
      </c>
      <c r="N287">
        <f>INDEX(wastewater_mags!T$2:T$2628,MATCH($A287,wastewater_mags!$A$2:$A$2628,0))</f>
        <v>37.799999999999997</v>
      </c>
    </row>
    <row r="288" spans="1:14" x14ac:dyDescent="0.35">
      <c r="A288" t="s">
        <v>3105</v>
      </c>
      <c r="B288">
        <f>INDEX(genes_in_pathway!$D$3:$D$561,MATCH(A288,genes_in_pathway!$A$3:$A$561,0))</f>
        <v>1</v>
      </c>
      <c r="C288">
        <f>INDEX(genes_in_pathway!$B$3:$B$561,MATCH(A288,genes_in_pathway!$A$3:$A$561,0))</f>
        <v>1</v>
      </c>
      <c r="D288">
        <f>INDEX(genes_in_pathway!$C$3:$C$561,MATCH(A288,genes_in_pathway!$A$3:$A$561,0))</f>
        <v>0</v>
      </c>
      <c r="E288">
        <f>INDEX(metapoap_outputs!$G$2:$G$560,MATCH(results!A288,metapoap_outputs!$A$2:$A$560,0))</f>
        <v>2</v>
      </c>
      <c r="F288" s="3">
        <f>INDEX(metapoap_outputs!$J$2:$J$560,MATCH(results!A288,metapoap_outputs!$A$2:$A$560,0))</f>
        <v>2.6100506427736599E-2</v>
      </c>
      <c r="G288" s="3">
        <f>INDEX(metapoap_outputs!$K$2:$K$560,MATCH(results!A288,metapoap_outputs!$A$2:$A$560,0))</f>
        <v>8.4205933682373404E-2</v>
      </c>
      <c r="H288">
        <f>INDEX(wastewater_mags!$B$2:$B$2628,MATCH(A288,wastewater_mags!$A$2:$A$2628,0))</f>
        <v>3300025657</v>
      </c>
      <c r="I288" t="str">
        <f>INDEX(wastewater_mags!$M$2:$M$2628,MATCH(A288,wastewater_mags!$A$2:$A$2628,0))</f>
        <v>MQ</v>
      </c>
      <c r="J288" t="str">
        <f>INDEX(wastewater_mags!$O$2:$O$2628,MATCH(A288,wastewater_mags!$A$2:$A$2628,0))</f>
        <v>d__Bacteria;p__Firmicutes_A;c__Clostridia;o__Acetivibrionales;f__Acetivibrionaceae;g__DTU013;s__GCA_002385815.1</v>
      </c>
      <c r="K288" t="str">
        <f>INDEX(wastewater_mags!Q$2:Q$2628,MATCH($A288,wastewater_mags!$A$2:$A$2628,0))</f>
        <v>Anaerobic digestor</v>
      </c>
      <c r="L288" t="str">
        <f>INDEX(wastewater_mags!R$2:R$2628,MATCH($A288,wastewater_mags!$A$2:$A$2628,0))</f>
        <v>Anaerobic digestor sludge</v>
      </c>
      <c r="M288">
        <f>INDEX(wastewater_mags!S$2:S$2628,MATCH($A288,wastewater_mags!$A$2:$A$2628,0))</f>
        <v>-122.27</v>
      </c>
      <c r="N288">
        <f>INDEX(wastewater_mags!T$2:T$2628,MATCH($A288,wastewater_mags!$A$2:$A$2628,0))</f>
        <v>37.799999999999997</v>
      </c>
    </row>
    <row r="289" spans="1:14" x14ac:dyDescent="0.35">
      <c r="A289" t="s">
        <v>3076</v>
      </c>
      <c r="B289">
        <f>INDEX(genes_in_pathway!$D$3:$D$561,MATCH(A289,genes_in_pathway!$A$3:$A$561,0))</f>
        <v>1</v>
      </c>
      <c r="C289">
        <f>INDEX(genes_in_pathway!$B$3:$B$561,MATCH(A289,genes_in_pathway!$A$3:$A$561,0))</f>
        <v>1</v>
      </c>
      <c r="D289">
        <f>INDEX(genes_in_pathway!$C$3:$C$561,MATCH(A289,genes_in_pathway!$A$3:$A$561,0))</f>
        <v>0</v>
      </c>
      <c r="E289">
        <f>INDEX(metapoap_outputs!$G$2:$G$560,MATCH(results!A289,metapoap_outputs!$A$2:$A$560,0))</f>
        <v>2</v>
      </c>
      <c r="F289" s="3">
        <f>INDEX(metapoap_outputs!$J$2:$J$560,MATCH(results!A289,metapoap_outputs!$A$2:$A$560,0))</f>
        <v>7.2470961977563701E-3</v>
      </c>
      <c r="G289" s="3">
        <f>INDEX(metapoap_outputs!$K$2:$K$560,MATCH(results!A289,metapoap_outputs!$A$2:$A$560,0))</f>
        <v>1.7751479289940801E-2</v>
      </c>
      <c r="H289">
        <f>INDEX(wastewater_mags!$B$2:$B$2628,MATCH(A289,wastewater_mags!$A$2:$A$2628,0))</f>
        <v>3300025657</v>
      </c>
      <c r="I289" t="str">
        <f>INDEX(wastewater_mags!$M$2:$M$2628,MATCH(A289,wastewater_mags!$A$2:$A$2628,0))</f>
        <v>MQ</v>
      </c>
      <c r="J289" t="str">
        <f>INDEX(wastewater_mags!$O$2:$O$2628,MATCH(A289,wastewater_mags!$A$2:$A$2628,0))</f>
        <v>d__Bacteria;p__Firmicutes_F;c__Halanaerobiia;o__Halanaerobiales;f__DTU029;g__DTU029;s__GCA_001512435.1</v>
      </c>
      <c r="K289" t="str">
        <f>INDEX(wastewater_mags!Q$2:Q$2628,MATCH($A289,wastewater_mags!$A$2:$A$2628,0))</f>
        <v>Anaerobic digestor</v>
      </c>
      <c r="L289" t="str">
        <f>INDEX(wastewater_mags!R$2:R$2628,MATCH($A289,wastewater_mags!$A$2:$A$2628,0))</f>
        <v>Anaerobic digestor sludge</v>
      </c>
      <c r="M289">
        <f>INDEX(wastewater_mags!S$2:S$2628,MATCH($A289,wastewater_mags!$A$2:$A$2628,0))</f>
        <v>-122.27</v>
      </c>
      <c r="N289">
        <f>INDEX(wastewater_mags!T$2:T$2628,MATCH($A289,wastewater_mags!$A$2:$A$2628,0))</f>
        <v>37.799999999999997</v>
      </c>
    </row>
    <row r="290" spans="1:14" x14ac:dyDescent="0.35">
      <c r="A290" t="s">
        <v>3100</v>
      </c>
      <c r="B290">
        <f>INDEX(genes_in_pathway!$D$3:$D$561,MATCH(A290,genes_in_pathway!$A$3:$A$561,0))</f>
        <v>1</v>
      </c>
      <c r="C290">
        <f>INDEX(genes_in_pathway!$B$3:$B$561,MATCH(A290,genes_in_pathway!$A$3:$A$561,0))</f>
        <v>1</v>
      </c>
      <c r="D290">
        <f>INDEX(genes_in_pathway!$C$3:$C$561,MATCH(A290,genes_in_pathway!$A$3:$A$561,0))</f>
        <v>0</v>
      </c>
      <c r="E290">
        <f>INDEX(metapoap_outputs!$G$2:$G$560,MATCH(results!A290,metapoap_outputs!$A$2:$A$560,0))</f>
        <v>2</v>
      </c>
      <c r="F290" s="3">
        <f>INDEX(metapoap_outputs!$J$2:$J$560,MATCH(results!A290,metapoap_outputs!$A$2:$A$560,0))</f>
        <v>2.09559924159265E-3</v>
      </c>
      <c r="G290" s="3">
        <f>INDEX(metapoap_outputs!$K$2:$K$560,MATCH(results!A290,metapoap_outputs!$A$2:$A$560,0))</f>
        <v>8.0839895013123303E-2</v>
      </c>
      <c r="H290">
        <f>INDEX(wastewater_mags!$B$2:$B$2628,MATCH(A290,wastewater_mags!$A$2:$A$2628,0))</f>
        <v>3300025657</v>
      </c>
      <c r="I290" t="str">
        <f>INDEX(wastewater_mags!$M$2:$M$2628,MATCH(A290,wastewater_mags!$A$2:$A$2628,0))</f>
        <v>MQ</v>
      </c>
      <c r="J290" t="str">
        <f>INDEX(wastewater_mags!$O$2:$O$2628,MATCH(A290,wastewater_mags!$A$2:$A$2628,0))</f>
        <v>d__Bacteria;p__Firmicutes_D;c__Proteinivoracia;o__UBA4975;f__UBA4975;g__;s__</v>
      </c>
      <c r="K290" t="str">
        <f>INDEX(wastewater_mags!Q$2:Q$2628,MATCH($A290,wastewater_mags!$A$2:$A$2628,0))</f>
        <v>Anaerobic digestor</v>
      </c>
      <c r="L290" t="str">
        <f>INDEX(wastewater_mags!R$2:R$2628,MATCH($A290,wastewater_mags!$A$2:$A$2628,0))</f>
        <v>Anaerobic digestor sludge</v>
      </c>
      <c r="M290">
        <f>INDEX(wastewater_mags!S$2:S$2628,MATCH($A290,wastewater_mags!$A$2:$A$2628,0))</f>
        <v>-122.27</v>
      </c>
      <c r="N290">
        <f>INDEX(wastewater_mags!T$2:T$2628,MATCH($A290,wastewater_mags!$A$2:$A$2628,0))</f>
        <v>37.799999999999997</v>
      </c>
    </row>
    <row r="291" spans="1:14" x14ac:dyDescent="0.35">
      <c r="A291" t="s">
        <v>3066</v>
      </c>
      <c r="B291">
        <f>INDEX(genes_in_pathway!$D$3:$D$561,MATCH(A291,genes_in_pathway!$A$3:$A$561,0))</f>
        <v>0</v>
      </c>
      <c r="C291">
        <f>INDEX(genes_in_pathway!$B$3:$B$561,MATCH(A291,genes_in_pathway!$A$3:$A$561,0))</f>
        <v>0</v>
      </c>
      <c r="D291">
        <f>INDEX(genes_in_pathway!$C$3:$C$561,MATCH(A291,genes_in_pathway!$A$3:$A$561,0))</f>
        <v>1</v>
      </c>
      <c r="E291">
        <f>INDEX(metapoap_outputs!$G$2:$G$560,MATCH(results!A291,metapoap_outputs!$A$2:$A$560,0))</f>
        <v>1</v>
      </c>
      <c r="F291" s="3">
        <f>INDEX(metapoap_outputs!$J$2:$J$560,MATCH(results!A291,metapoap_outputs!$A$2:$A$560,0))</f>
        <v>1.25407326947763E-2</v>
      </c>
      <c r="G291" s="3">
        <f>INDEX(metapoap_outputs!$K$2:$K$560,MATCH(results!A291,metapoap_outputs!$A$2:$A$560,0))</f>
        <v>0.12859894459718099</v>
      </c>
      <c r="H291">
        <f>INDEX(wastewater_mags!$B$2:$B$2628,MATCH(A291,wastewater_mags!$A$2:$A$2628,0))</f>
        <v>3300025657</v>
      </c>
      <c r="I291" t="str">
        <f>INDEX(wastewater_mags!$M$2:$M$2628,MATCH(A291,wastewater_mags!$A$2:$A$2628,0))</f>
        <v>MQ</v>
      </c>
      <c r="J291" t="str">
        <f>INDEX(wastewater_mags!$O$2:$O$2628,MATCH(A291,wastewater_mags!$A$2:$A$2628,0))</f>
        <v>d__Bacteria;p__Bacteroidota;c__Bacteroidia;o__Flavobacteriales;f__Weeksellaceae;g__Chryseobacterium_A;s__</v>
      </c>
      <c r="K291" t="str">
        <f>INDEX(wastewater_mags!Q$2:Q$2628,MATCH($A291,wastewater_mags!$A$2:$A$2628,0))</f>
        <v>Anaerobic digestor</v>
      </c>
      <c r="L291" t="str">
        <f>INDEX(wastewater_mags!R$2:R$2628,MATCH($A291,wastewater_mags!$A$2:$A$2628,0))</f>
        <v>Anaerobic digestor sludge</v>
      </c>
      <c r="M291">
        <f>INDEX(wastewater_mags!S$2:S$2628,MATCH($A291,wastewater_mags!$A$2:$A$2628,0))</f>
        <v>-122.27</v>
      </c>
      <c r="N291">
        <f>INDEX(wastewater_mags!T$2:T$2628,MATCH($A291,wastewater_mags!$A$2:$A$2628,0))</f>
        <v>37.799999999999997</v>
      </c>
    </row>
    <row r="292" spans="1:14" x14ac:dyDescent="0.35">
      <c r="A292" t="s">
        <v>1683</v>
      </c>
      <c r="B292">
        <f>INDEX(genes_in_pathway!$D$3:$D$561,MATCH(A292,genes_in_pathway!$A$3:$A$561,0))</f>
        <v>1</v>
      </c>
      <c r="C292">
        <f>INDEX(genes_in_pathway!$B$3:$B$561,MATCH(A292,genes_in_pathway!$A$3:$A$561,0))</f>
        <v>1</v>
      </c>
      <c r="D292">
        <f>INDEX(genes_in_pathway!$C$3:$C$561,MATCH(A292,genes_in_pathway!$A$3:$A$561,0))</f>
        <v>0</v>
      </c>
      <c r="E292">
        <f>INDEX(metapoap_outputs!$G$2:$G$560,MATCH(results!A292,metapoap_outputs!$A$2:$A$560,0))</f>
        <v>2</v>
      </c>
      <c r="F292" s="3">
        <f>INDEX(metapoap_outputs!$J$2:$J$560,MATCH(results!A292,metapoap_outputs!$A$2:$A$560,0))</f>
        <v>2.17178634318137E-2</v>
      </c>
      <c r="G292" s="3">
        <f>INDEX(metapoap_outputs!$K$2:$K$560,MATCH(results!A292,metapoap_outputs!$A$2:$A$560,0))</f>
        <v>0.15690086087197999</v>
      </c>
      <c r="H292">
        <f>INDEX(wastewater_mags!$B$2:$B$2628,MATCH(A292,wastewater_mags!$A$2:$A$2628,0))</f>
        <v>3300025677</v>
      </c>
      <c r="I292" t="str">
        <f>INDEX(wastewater_mags!$M$2:$M$2628,MATCH(A292,wastewater_mags!$A$2:$A$2628,0))</f>
        <v>MQ</v>
      </c>
      <c r="J292" t="str">
        <f>INDEX(wastewater_mags!$O$2:$O$2628,MATCH(A292,wastewater_mags!$A$2:$A$2628,0))</f>
        <v>d__Bacteria;p__Actinobacteriota;c__Actinobacteria;o__Actinomycetales;f__Dermatophilaceae;g__GCA-2748155;s__</v>
      </c>
      <c r="K292" t="str">
        <f>INDEX(wastewater_mags!Q$2:Q$2628,MATCH($A292,wastewater_mags!$A$2:$A$2628,0))</f>
        <v>Anaerobic digestor</v>
      </c>
      <c r="L292" t="str">
        <f>INDEX(wastewater_mags!R$2:R$2628,MATCH($A292,wastewater_mags!$A$2:$A$2628,0))</f>
        <v>Anaerobic digestor sludge</v>
      </c>
      <c r="M292">
        <f>INDEX(wastewater_mags!S$2:S$2628,MATCH($A292,wastewater_mags!$A$2:$A$2628,0))</f>
        <v>142.37</v>
      </c>
      <c r="N292">
        <f>INDEX(wastewater_mags!T$2:T$2628,MATCH($A292,wastewater_mags!$A$2:$A$2628,0))</f>
        <v>43.77</v>
      </c>
    </row>
    <row r="293" spans="1:14" x14ac:dyDescent="0.35">
      <c r="A293" t="s">
        <v>1704</v>
      </c>
      <c r="B293">
        <f>INDEX(genes_in_pathway!$D$3:$D$561,MATCH(A293,genes_in_pathway!$A$3:$A$561,0))</f>
        <v>0</v>
      </c>
      <c r="C293">
        <f>INDEX(genes_in_pathway!$B$3:$B$561,MATCH(A293,genes_in_pathway!$A$3:$A$561,0))</f>
        <v>0</v>
      </c>
      <c r="D293">
        <f>INDEX(genes_in_pathway!$C$3:$C$561,MATCH(A293,genes_in_pathway!$A$3:$A$561,0))</f>
        <v>1</v>
      </c>
      <c r="E293">
        <f>INDEX(metapoap_outputs!$G$2:$G$560,MATCH(results!A293,metapoap_outputs!$A$2:$A$560,0))</f>
        <v>1</v>
      </c>
      <c r="F293" s="3">
        <f>INDEX(metapoap_outputs!$J$2:$J$560,MATCH(results!A293,metapoap_outputs!$A$2:$A$560,0))</f>
        <v>1.40983929803805E-2</v>
      </c>
      <c r="G293" s="3">
        <f>INDEX(metapoap_outputs!$K$2:$K$560,MATCH(results!A293,metapoap_outputs!$A$2:$A$560,0))</f>
        <v>3.2740774816810599E-2</v>
      </c>
      <c r="H293">
        <f>INDEX(wastewater_mags!$B$2:$B$2628,MATCH(A293,wastewater_mags!$A$2:$A$2628,0))</f>
        <v>3300025677</v>
      </c>
      <c r="I293" t="str">
        <f>INDEX(wastewater_mags!$M$2:$M$2628,MATCH(A293,wastewater_mags!$A$2:$A$2628,0))</f>
        <v>MQ</v>
      </c>
      <c r="J293" t="str">
        <f>INDEX(wastewater_mags!$O$2:$O$2628,MATCH(A293,wastewater_mags!$A$2:$A$2628,0))</f>
        <v>d__Bacteria;p__Bacteroidota;c__Bacteroidia;o__Bacteroidales;f__BBW3;g__;s__</v>
      </c>
      <c r="K293" t="str">
        <f>INDEX(wastewater_mags!Q$2:Q$2628,MATCH($A293,wastewater_mags!$A$2:$A$2628,0))</f>
        <v>Anaerobic digestor</v>
      </c>
      <c r="L293" t="str">
        <f>INDEX(wastewater_mags!R$2:R$2628,MATCH($A293,wastewater_mags!$A$2:$A$2628,0))</f>
        <v>Anaerobic digestor sludge</v>
      </c>
      <c r="M293">
        <f>INDEX(wastewater_mags!S$2:S$2628,MATCH($A293,wastewater_mags!$A$2:$A$2628,0))</f>
        <v>142.37</v>
      </c>
      <c r="N293">
        <f>INDEX(wastewater_mags!T$2:T$2628,MATCH($A293,wastewater_mags!$A$2:$A$2628,0))</f>
        <v>43.77</v>
      </c>
    </row>
    <row r="294" spans="1:14" x14ac:dyDescent="0.35">
      <c r="A294" t="s">
        <v>1713</v>
      </c>
      <c r="B294">
        <f>INDEX(genes_in_pathway!$D$3:$D$561,MATCH(A294,genes_in_pathway!$A$3:$A$561,0))</f>
        <v>0</v>
      </c>
      <c r="C294">
        <f>INDEX(genes_in_pathway!$B$3:$B$561,MATCH(A294,genes_in_pathway!$A$3:$A$561,0))</f>
        <v>0</v>
      </c>
      <c r="D294">
        <f>INDEX(genes_in_pathway!$C$3:$C$561,MATCH(A294,genes_in_pathway!$A$3:$A$561,0))</f>
        <v>1</v>
      </c>
      <c r="E294">
        <f>INDEX(metapoap_outputs!$G$2:$G$560,MATCH(results!A294,metapoap_outputs!$A$2:$A$560,0))</f>
        <v>1</v>
      </c>
      <c r="F294" s="3">
        <f>INDEX(metapoap_outputs!$J$2:$J$560,MATCH(results!A294,metapoap_outputs!$A$2:$A$560,0))</f>
        <v>1.8645731108930301E-2</v>
      </c>
      <c r="G294" s="3">
        <f>INDEX(metapoap_outputs!$K$2:$K$560,MATCH(results!A294,metapoap_outputs!$A$2:$A$560,0))</f>
        <v>4.1797453425918502E-3</v>
      </c>
      <c r="H294">
        <f>INDEX(wastewater_mags!$B$2:$B$2628,MATCH(A294,wastewater_mags!$A$2:$A$2628,0))</f>
        <v>3300025677</v>
      </c>
      <c r="I294" t="str">
        <f>INDEX(wastewater_mags!$M$2:$M$2628,MATCH(A294,wastewater_mags!$A$2:$A$2628,0))</f>
        <v>MQ</v>
      </c>
      <c r="J294" t="str">
        <f>INDEX(wastewater_mags!$O$2:$O$2628,MATCH(A294,wastewater_mags!$A$2:$A$2628,0))</f>
        <v>d__Bacteria;p__Bacteroidota;c__Bacteroidia;o__Bacteroidales;f__UBA932;g__DMER64;s__</v>
      </c>
      <c r="K294" t="str">
        <f>INDEX(wastewater_mags!Q$2:Q$2628,MATCH($A294,wastewater_mags!$A$2:$A$2628,0))</f>
        <v>Anaerobic digestor</v>
      </c>
      <c r="L294" t="str">
        <f>INDEX(wastewater_mags!R$2:R$2628,MATCH($A294,wastewater_mags!$A$2:$A$2628,0))</f>
        <v>Anaerobic digestor sludge</v>
      </c>
      <c r="M294">
        <f>INDEX(wastewater_mags!S$2:S$2628,MATCH($A294,wastewater_mags!$A$2:$A$2628,0))</f>
        <v>142.37</v>
      </c>
      <c r="N294">
        <f>INDEX(wastewater_mags!T$2:T$2628,MATCH($A294,wastewater_mags!$A$2:$A$2628,0))</f>
        <v>43.77</v>
      </c>
    </row>
    <row r="295" spans="1:14" x14ac:dyDescent="0.35">
      <c r="A295" t="s">
        <v>1666</v>
      </c>
      <c r="B295">
        <f>INDEX(genes_in_pathway!$D$3:$D$561,MATCH(A295,genes_in_pathway!$A$3:$A$561,0))</f>
        <v>0</v>
      </c>
      <c r="C295">
        <f>INDEX(genes_in_pathway!$B$3:$B$561,MATCH(A295,genes_in_pathway!$A$3:$A$561,0))</f>
        <v>0</v>
      </c>
      <c r="D295">
        <f>INDEX(genes_in_pathway!$C$3:$C$561,MATCH(A295,genes_in_pathway!$A$3:$A$561,0))</f>
        <v>1</v>
      </c>
      <c r="E295">
        <f>INDEX(metapoap_outputs!$G$2:$G$560,MATCH(results!A295,metapoap_outputs!$A$2:$A$560,0))</f>
        <v>1</v>
      </c>
      <c r="F295" s="3">
        <f>INDEX(metapoap_outputs!$J$2:$J$560,MATCH(results!A295,metapoap_outputs!$A$2:$A$560,0))</f>
        <v>9.4105993065874104E-3</v>
      </c>
      <c r="G295" s="3">
        <f>INDEX(metapoap_outputs!$K$2:$K$560,MATCH(results!A295,metapoap_outputs!$A$2:$A$560,0))</f>
        <v>0.108732596146574</v>
      </c>
      <c r="H295">
        <f>INDEX(wastewater_mags!$B$2:$B$2628,MATCH(A295,wastewater_mags!$A$2:$A$2628,0))</f>
        <v>3300025677</v>
      </c>
      <c r="I295" t="str">
        <f>INDEX(wastewater_mags!$M$2:$M$2628,MATCH(A295,wastewater_mags!$A$2:$A$2628,0))</f>
        <v>MQ</v>
      </c>
      <c r="J295" t="str">
        <f>INDEX(wastewater_mags!$O$2:$O$2628,MATCH(A295,wastewater_mags!$A$2:$A$2628,0))</f>
        <v>d__Bacteria;p__Bacteroidota;c__Bacteroidia;o__Bacteroidales;f__UBA932;g__DMER64;s__</v>
      </c>
      <c r="K295" t="str">
        <f>INDEX(wastewater_mags!Q$2:Q$2628,MATCH($A295,wastewater_mags!$A$2:$A$2628,0))</f>
        <v>Anaerobic digestor</v>
      </c>
      <c r="L295" t="str">
        <f>INDEX(wastewater_mags!R$2:R$2628,MATCH($A295,wastewater_mags!$A$2:$A$2628,0))</f>
        <v>Anaerobic digestor sludge</v>
      </c>
      <c r="M295">
        <f>INDEX(wastewater_mags!S$2:S$2628,MATCH($A295,wastewater_mags!$A$2:$A$2628,0))</f>
        <v>142.37</v>
      </c>
      <c r="N295">
        <f>INDEX(wastewater_mags!T$2:T$2628,MATCH($A295,wastewater_mags!$A$2:$A$2628,0))</f>
        <v>43.77</v>
      </c>
    </row>
    <row r="296" spans="1:14" x14ac:dyDescent="0.35">
      <c r="A296" t="s">
        <v>3843</v>
      </c>
      <c r="B296">
        <f>INDEX(genes_in_pathway!$D$3:$D$561,MATCH(A296,genes_in_pathway!$A$3:$A$561,0))</f>
        <v>2</v>
      </c>
      <c r="C296">
        <f>INDEX(genes_in_pathway!$B$3:$B$561,MATCH(A296,genes_in_pathway!$A$3:$A$561,0))</f>
        <v>1</v>
      </c>
      <c r="D296">
        <f>INDEX(genes_in_pathway!$C$3:$C$561,MATCH(A296,genes_in_pathway!$A$3:$A$561,0))</f>
        <v>0</v>
      </c>
      <c r="E296">
        <f>INDEX(metapoap_outputs!$G$2:$G$560,MATCH(results!A296,metapoap_outputs!$A$2:$A$560,0))</f>
        <v>2</v>
      </c>
      <c r="F296" s="3">
        <f>INDEX(metapoap_outputs!$J$2:$J$560,MATCH(results!A296,metapoap_outputs!$A$2:$A$560,0))</f>
        <v>1.9259501638900999E-3</v>
      </c>
      <c r="G296" s="3">
        <f>INDEX(metapoap_outputs!$K$2:$K$560,MATCH(results!A296,metapoap_outputs!$A$2:$A$560,0))</f>
        <v>5.0427350427350401E-2</v>
      </c>
      <c r="H296">
        <f>INDEX(wastewater_mags!$B$2:$B$2628,MATCH(A296,wastewater_mags!$A$2:$A$2628,0))</f>
        <v>3300025678</v>
      </c>
      <c r="I296" t="str">
        <f>INDEX(wastewater_mags!$M$2:$M$2628,MATCH(A296,wastewater_mags!$A$2:$A$2628,0))</f>
        <v>MQ</v>
      </c>
      <c r="J296" t="str">
        <f>INDEX(wastewater_mags!$O$2:$O$2628,MATCH(A296,wastewater_mags!$A$2:$A$2628,0))</f>
        <v>d__Bacteria;p__Firmicutes_A;c__Clostridia;o__Acetivibrionales;f__Acetivibrionaceae;g__Pseudobacteroides;s__</v>
      </c>
      <c r="K296" t="str">
        <f>INDEX(wastewater_mags!Q$2:Q$2628,MATCH($A296,wastewater_mags!$A$2:$A$2628,0))</f>
        <v>Anaerobic digestor</v>
      </c>
      <c r="L296" t="str">
        <f>INDEX(wastewater_mags!R$2:R$2628,MATCH($A296,wastewater_mags!$A$2:$A$2628,0))</f>
        <v>Anaerobic digestor sludge</v>
      </c>
      <c r="M296">
        <f>INDEX(wastewater_mags!S$2:S$2628,MATCH($A296,wastewater_mags!$A$2:$A$2628,0))</f>
        <v>114.17</v>
      </c>
      <c r="N296">
        <f>INDEX(wastewater_mags!T$2:T$2628,MATCH($A296,wastewater_mags!$A$2:$A$2628,0))</f>
        <v>22.28</v>
      </c>
    </row>
    <row r="297" spans="1:14" x14ac:dyDescent="0.35">
      <c r="A297" t="s">
        <v>3855</v>
      </c>
      <c r="B297">
        <f>INDEX(genes_in_pathway!$D$3:$D$561,MATCH(A297,genes_in_pathway!$A$3:$A$561,0))</f>
        <v>0</v>
      </c>
      <c r="C297">
        <f>INDEX(genes_in_pathway!$B$3:$B$561,MATCH(A297,genes_in_pathway!$A$3:$A$561,0))</f>
        <v>0</v>
      </c>
      <c r="D297">
        <f>INDEX(genes_in_pathway!$C$3:$C$561,MATCH(A297,genes_in_pathway!$A$3:$A$561,0))</f>
        <v>1</v>
      </c>
      <c r="E297">
        <f>INDEX(metapoap_outputs!$G$2:$G$560,MATCH(results!A297,metapoap_outputs!$A$2:$A$560,0))</f>
        <v>1</v>
      </c>
      <c r="F297" s="3">
        <f>INDEX(metapoap_outputs!$J$2:$J$560,MATCH(results!A297,metapoap_outputs!$A$2:$A$560,0))</f>
        <v>3.8923594425756797E-2</v>
      </c>
      <c r="G297" s="3">
        <f>INDEX(metapoap_outputs!$K$2:$K$560,MATCH(results!A297,metapoap_outputs!$A$2:$A$560,0))</f>
        <v>9.0242532063537096E-3</v>
      </c>
      <c r="H297">
        <f>INDEX(wastewater_mags!$B$2:$B$2628,MATCH(A297,wastewater_mags!$A$2:$A$2628,0))</f>
        <v>3300025678</v>
      </c>
      <c r="I297" t="str">
        <f>INDEX(wastewater_mags!$M$2:$M$2628,MATCH(A297,wastewater_mags!$A$2:$A$2628,0))</f>
        <v>MQ</v>
      </c>
      <c r="J297" t="str">
        <f>INDEX(wastewater_mags!$O$2:$O$2628,MATCH(A297,wastewater_mags!$A$2:$A$2628,0))</f>
        <v>d__Bacteria;p__Bacteroidota;c__Bacteroidia;o__Bacteroidales;f__BBW3;g__UBA1064;s__GCA_002316235.1</v>
      </c>
      <c r="K297" t="str">
        <f>INDEX(wastewater_mags!Q$2:Q$2628,MATCH($A297,wastewater_mags!$A$2:$A$2628,0))</f>
        <v>Anaerobic digestor</v>
      </c>
      <c r="L297" t="str">
        <f>INDEX(wastewater_mags!R$2:R$2628,MATCH($A297,wastewater_mags!$A$2:$A$2628,0))</f>
        <v>Anaerobic digestor sludge</v>
      </c>
      <c r="M297">
        <f>INDEX(wastewater_mags!S$2:S$2628,MATCH($A297,wastewater_mags!$A$2:$A$2628,0))</f>
        <v>114.17</v>
      </c>
      <c r="N297">
        <f>INDEX(wastewater_mags!T$2:T$2628,MATCH($A297,wastewater_mags!$A$2:$A$2628,0))</f>
        <v>22.28</v>
      </c>
    </row>
    <row r="298" spans="1:14" x14ac:dyDescent="0.35">
      <c r="A298" t="s">
        <v>3890</v>
      </c>
      <c r="B298">
        <f>INDEX(genes_in_pathway!$D$3:$D$561,MATCH(A298,genes_in_pathway!$A$3:$A$561,0))</f>
        <v>1</v>
      </c>
      <c r="C298">
        <f>INDEX(genes_in_pathway!$B$3:$B$561,MATCH(A298,genes_in_pathway!$A$3:$A$561,0))</f>
        <v>1</v>
      </c>
      <c r="D298">
        <f>INDEX(genes_in_pathway!$C$3:$C$561,MATCH(A298,genes_in_pathway!$A$3:$A$561,0))</f>
        <v>0</v>
      </c>
      <c r="E298">
        <f>INDEX(metapoap_outputs!$G$2:$G$560,MATCH(results!A298,metapoap_outputs!$A$2:$A$560,0))</f>
        <v>2</v>
      </c>
      <c r="F298" s="3">
        <f>INDEX(metapoap_outputs!$J$2:$J$560,MATCH(results!A298,metapoap_outputs!$A$2:$A$560,0))</f>
        <v>8.0349171709155794E-3</v>
      </c>
      <c r="G298" s="3">
        <f>INDEX(metapoap_outputs!$K$2:$K$560,MATCH(results!A298,metapoap_outputs!$A$2:$A$560,0))</f>
        <v>0.27043572200215998</v>
      </c>
      <c r="H298">
        <f>INDEX(wastewater_mags!$B$2:$B$2628,MATCH(A298,wastewater_mags!$A$2:$A$2628,0))</f>
        <v>3300025678</v>
      </c>
      <c r="I298" t="str">
        <f>INDEX(wastewater_mags!$M$2:$M$2628,MATCH(A298,wastewater_mags!$A$2:$A$2628,0))</f>
        <v>MQ</v>
      </c>
      <c r="J298" t="str">
        <f>INDEX(wastewater_mags!$O$2:$O$2628,MATCH(A298,wastewater_mags!$A$2:$A$2628,0))</f>
        <v>d__Bacteria;p__Firmicutes_A;c__Clostridia;o__Lutisporales;f__Lutisporaceae;g__BRH-c25;s__</v>
      </c>
      <c r="K298" t="str">
        <f>INDEX(wastewater_mags!Q$2:Q$2628,MATCH($A298,wastewater_mags!$A$2:$A$2628,0))</f>
        <v>Anaerobic digestor</v>
      </c>
      <c r="L298" t="str">
        <f>INDEX(wastewater_mags!R$2:R$2628,MATCH($A298,wastewater_mags!$A$2:$A$2628,0))</f>
        <v>Anaerobic digestor sludge</v>
      </c>
      <c r="M298">
        <f>INDEX(wastewater_mags!S$2:S$2628,MATCH($A298,wastewater_mags!$A$2:$A$2628,0))</f>
        <v>114.17</v>
      </c>
      <c r="N298">
        <f>INDEX(wastewater_mags!T$2:T$2628,MATCH($A298,wastewater_mags!$A$2:$A$2628,0))</f>
        <v>22.28</v>
      </c>
    </row>
    <row r="299" spans="1:14" x14ac:dyDescent="0.35">
      <c r="A299" t="s">
        <v>3847</v>
      </c>
      <c r="B299">
        <f>INDEX(genes_in_pathway!$D$3:$D$561,MATCH(A299,genes_in_pathway!$A$3:$A$561,0))</f>
        <v>0</v>
      </c>
      <c r="C299">
        <f>INDEX(genes_in_pathway!$B$3:$B$561,MATCH(A299,genes_in_pathway!$A$3:$A$561,0))</f>
        <v>1</v>
      </c>
      <c r="D299">
        <f>INDEX(genes_in_pathway!$C$3:$C$561,MATCH(A299,genes_in_pathway!$A$3:$A$561,0))</f>
        <v>1</v>
      </c>
      <c r="E299">
        <f>INDEX(metapoap_outputs!$G$2:$G$560,MATCH(results!A299,metapoap_outputs!$A$2:$A$560,0))</f>
        <v>2</v>
      </c>
      <c r="F299" s="3">
        <f>INDEX(metapoap_outputs!$J$2:$J$560,MATCH(results!A299,metapoap_outputs!$A$2:$A$560,0))</f>
        <v>5.40410356965826E-4</v>
      </c>
      <c r="G299" s="3">
        <f>INDEX(metapoap_outputs!$K$2:$K$560,MATCH(results!A299,metapoap_outputs!$A$2:$A$560,0))</f>
        <v>0.113624124932687</v>
      </c>
      <c r="H299">
        <f>INDEX(wastewater_mags!$B$2:$B$2628,MATCH(A299,wastewater_mags!$A$2:$A$2628,0))</f>
        <v>3300025678</v>
      </c>
      <c r="I299" t="str">
        <f>INDEX(wastewater_mags!$M$2:$M$2628,MATCH(A299,wastewater_mags!$A$2:$A$2628,0))</f>
        <v>MQ</v>
      </c>
      <c r="J299" t="str">
        <f>INDEX(wastewater_mags!$O$2:$O$2628,MATCH(A299,wastewater_mags!$A$2:$A$2628,0))</f>
        <v>d__Bacteria;p__Bacteroidota;c__Bacteroidia;o__Bacteroidales;f__UBA932;g__Bact-08;s__</v>
      </c>
      <c r="K299" t="str">
        <f>INDEX(wastewater_mags!Q$2:Q$2628,MATCH($A299,wastewater_mags!$A$2:$A$2628,0))</f>
        <v>Anaerobic digestor</v>
      </c>
      <c r="L299" t="str">
        <f>INDEX(wastewater_mags!R$2:R$2628,MATCH($A299,wastewater_mags!$A$2:$A$2628,0))</f>
        <v>Anaerobic digestor sludge</v>
      </c>
      <c r="M299">
        <f>INDEX(wastewater_mags!S$2:S$2628,MATCH($A299,wastewater_mags!$A$2:$A$2628,0))</f>
        <v>114.17</v>
      </c>
      <c r="N299">
        <f>INDEX(wastewater_mags!T$2:T$2628,MATCH($A299,wastewater_mags!$A$2:$A$2628,0))</f>
        <v>22.28</v>
      </c>
    </row>
    <row r="300" spans="1:14" x14ac:dyDescent="0.35">
      <c r="A300" t="s">
        <v>3864</v>
      </c>
      <c r="B300">
        <f>INDEX(genes_in_pathway!$D$3:$D$561,MATCH(A300,genes_in_pathway!$A$3:$A$561,0))</f>
        <v>1</v>
      </c>
      <c r="C300">
        <f>INDEX(genes_in_pathway!$B$3:$B$561,MATCH(A300,genes_in_pathway!$A$3:$A$561,0))</f>
        <v>1</v>
      </c>
      <c r="D300">
        <f>INDEX(genes_in_pathway!$C$3:$C$561,MATCH(A300,genes_in_pathway!$A$3:$A$561,0))</f>
        <v>0</v>
      </c>
      <c r="E300">
        <f>INDEX(metapoap_outputs!$G$2:$G$560,MATCH(results!A300,metapoap_outputs!$A$2:$A$560,0))</f>
        <v>2</v>
      </c>
      <c r="F300" s="3">
        <f>INDEX(metapoap_outputs!$J$2:$J$560,MATCH(results!A300,metapoap_outputs!$A$2:$A$560,0))</f>
        <v>7.0499453877469901E-3</v>
      </c>
      <c r="G300" s="3">
        <f>INDEX(metapoap_outputs!$K$2:$K$560,MATCH(results!A300,metapoap_outputs!$A$2:$A$560,0))</f>
        <v>0.29771463866584302</v>
      </c>
      <c r="H300">
        <f>INDEX(wastewater_mags!$B$2:$B$2628,MATCH(A300,wastewater_mags!$A$2:$A$2628,0))</f>
        <v>3300025678</v>
      </c>
      <c r="I300" t="str">
        <f>INDEX(wastewater_mags!$M$2:$M$2628,MATCH(A300,wastewater_mags!$A$2:$A$2628,0))</f>
        <v>MQ</v>
      </c>
      <c r="J300" t="str">
        <f>INDEX(wastewater_mags!$O$2:$O$2628,MATCH(A300,wastewater_mags!$A$2:$A$2628,0))</f>
        <v>d__Bacteria;p__Firmicutes_A;c__Clostridia;o__;f__;g__;s__</v>
      </c>
      <c r="K300" t="str">
        <f>INDEX(wastewater_mags!Q$2:Q$2628,MATCH($A300,wastewater_mags!$A$2:$A$2628,0))</f>
        <v>Anaerobic digestor</v>
      </c>
      <c r="L300" t="str">
        <f>INDEX(wastewater_mags!R$2:R$2628,MATCH($A300,wastewater_mags!$A$2:$A$2628,0))</f>
        <v>Anaerobic digestor sludge</v>
      </c>
      <c r="M300">
        <f>INDEX(wastewater_mags!S$2:S$2628,MATCH($A300,wastewater_mags!$A$2:$A$2628,0))</f>
        <v>114.17</v>
      </c>
      <c r="N300">
        <f>INDEX(wastewater_mags!T$2:T$2628,MATCH($A300,wastewater_mags!$A$2:$A$2628,0))</f>
        <v>22.28</v>
      </c>
    </row>
    <row r="301" spans="1:14" x14ac:dyDescent="0.35">
      <c r="A301" t="s">
        <v>3863</v>
      </c>
      <c r="B301">
        <f>INDEX(genes_in_pathway!$D$3:$D$561,MATCH(A301,genes_in_pathway!$A$3:$A$561,0))</f>
        <v>0</v>
      </c>
      <c r="C301">
        <f>INDEX(genes_in_pathway!$B$3:$B$561,MATCH(A301,genes_in_pathway!$A$3:$A$561,0))</f>
        <v>0</v>
      </c>
      <c r="D301">
        <f>INDEX(genes_in_pathway!$C$3:$C$561,MATCH(A301,genes_in_pathway!$A$3:$A$561,0))</f>
        <v>1</v>
      </c>
      <c r="E301">
        <f>INDEX(metapoap_outputs!$G$2:$G$560,MATCH(results!A301,metapoap_outputs!$A$2:$A$560,0))</f>
        <v>1</v>
      </c>
      <c r="F301" s="3">
        <f>INDEX(metapoap_outputs!$J$2:$J$560,MATCH(results!A301,metapoap_outputs!$A$2:$A$560,0))</f>
        <v>3.1758326878388803E-2</v>
      </c>
      <c r="G301" s="3">
        <f>INDEX(metapoap_outputs!$K$2:$K$560,MATCH(results!A301,metapoap_outputs!$A$2:$A$560,0))</f>
        <v>2.2055851444538099E-2</v>
      </c>
      <c r="H301">
        <f>INDEX(wastewater_mags!$B$2:$B$2628,MATCH(A301,wastewater_mags!$A$2:$A$2628,0))</f>
        <v>3300025678</v>
      </c>
      <c r="I301" t="str">
        <f>INDEX(wastewater_mags!$M$2:$M$2628,MATCH(A301,wastewater_mags!$A$2:$A$2628,0))</f>
        <v>MQ</v>
      </c>
      <c r="J301" t="str">
        <f>INDEX(wastewater_mags!$O$2:$O$2628,MATCH(A301,wastewater_mags!$A$2:$A$2628,0))</f>
        <v>d__Bacteria;p__Chloroflexota;c__Anaerolineae;o__Thermoflexales;f__;g__;s__</v>
      </c>
      <c r="K301" t="str">
        <f>INDEX(wastewater_mags!Q$2:Q$2628,MATCH($A301,wastewater_mags!$A$2:$A$2628,0))</f>
        <v>Anaerobic digestor</v>
      </c>
      <c r="L301" t="str">
        <f>INDEX(wastewater_mags!R$2:R$2628,MATCH($A301,wastewater_mags!$A$2:$A$2628,0))</f>
        <v>Anaerobic digestor sludge</v>
      </c>
      <c r="M301">
        <f>INDEX(wastewater_mags!S$2:S$2628,MATCH($A301,wastewater_mags!$A$2:$A$2628,0))</f>
        <v>114.17</v>
      </c>
      <c r="N301">
        <f>INDEX(wastewater_mags!T$2:T$2628,MATCH($A301,wastewater_mags!$A$2:$A$2628,0))</f>
        <v>22.28</v>
      </c>
    </row>
    <row r="302" spans="1:14" x14ac:dyDescent="0.35">
      <c r="A302" t="s">
        <v>1784</v>
      </c>
      <c r="B302">
        <f>INDEX(genes_in_pathway!$D$3:$D$561,MATCH(A302,genes_in_pathway!$A$3:$A$561,0))</f>
        <v>1</v>
      </c>
      <c r="C302">
        <f>INDEX(genes_in_pathway!$B$3:$B$561,MATCH(A302,genes_in_pathway!$A$3:$A$561,0))</f>
        <v>0</v>
      </c>
      <c r="D302">
        <f>INDEX(genes_in_pathway!$C$3:$C$561,MATCH(A302,genes_in_pathway!$A$3:$A$561,0))</f>
        <v>0</v>
      </c>
      <c r="E302">
        <f>INDEX(metapoap_outputs!$G$2:$G$560,MATCH(results!A302,metapoap_outputs!$A$2:$A$560,0))</f>
        <v>1</v>
      </c>
      <c r="F302" s="3">
        <f>INDEX(metapoap_outputs!$J$2:$J$560,MATCH(results!A302,metapoap_outputs!$A$2:$A$560,0))</f>
        <v>4.6074596966517202E-2</v>
      </c>
      <c r="G302" s="3">
        <f>INDEX(metapoap_outputs!$K$2:$K$560,MATCH(results!A302,metapoap_outputs!$A$2:$A$560,0))</f>
        <v>2.3379146167825899E-2</v>
      </c>
      <c r="H302">
        <f>INDEX(wastewater_mags!$B$2:$B$2628,MATCH(A302,wastewater_mags!$A$2:$A$2628,0))</f>
        <v>3300025682</v>
      </c>
      <c r="I302" t="str">
        <f>INDEX(wastewater_mags!$M$2:$M$2628,MATCH(A302,wastewater_mags!$A$2:$A$2628,0))</f>
        <v>MQ</v>
      </c>
      <c r="J302" t="str">
        <f>INDEX(wastewater_mags!$O$2:$O$2628,MATCH(A302,wastewater_mags!$A$2:$A$2628,0))</f>
        <v>d__Bacteria;p__Myxococcota;c__Polyangia;o__Polyangiales;f__Polyangiaceae;g__;s__</v>
      </c>
      <c r="K302" t="str">
        <f>INDEX(wastewater_mags!Q$2:Q$2628,MATCH($A302,wastewater_mags!$A$2:$A$2628,0))</f>
        <v>Anaerobic digestor</v>
      </c>
      <c r="L302" t="str">
        <f>INDEX(wastewater_mags!R$2:R$2628,MATCH($A302,wastewater_mags!$A$2:$A$2628,0))</f>
        <v>Anaerobic digestor sludge</v>
      </c>
      <c r="M302">
        <f>INDEX(wastewater_mags!S$2:S$2628,MATCH($A302,wastewater_mags!$A$2:$A$2628,0))</f>
        <v>142.37</v>
      </c>
      <c r="N302">
        <f>INDEX(wastewater_mags!T$2:T$2628,MATCH($A302,wastewater_mags!$A$2:$A$2628,0))</f>
        <v>43.77</v>
      </c>
    </row>
    <row r="303" spans="1:14" x14ac:dyDescent="0.35">
      <c r="A303" t="s">
        <v>1799</v>
      </c>
      <c r="B303">
        <f>INDEX(genes_in_pathway!$D$3:$D$561,MATCH(A303,genes_in_pathway!$A$3:$A$561,0))</f>
        <v>1</v>
      </c>
      <c r="C303">
        <f>INDEX(genes_in_pathway!$B$3:$B$561,MATCH(A303,genes_in_pathway!$A$3:$A$561,0))</f>
        <v>1</v>
      </c>
      <c r="D303">
        <f>INDEX(genes_in_pathway!$C$3:$C$561,MATCH(A303,genes_in_pathway!$A$3:$A$561,0))</f>
        <v>0</v>
      </c>
      <c r="E303">
        <f>INDEX(metapoap_outputs!$G$2:$G$560,MATCH(results!A303,metapoap_outputs!$A$2:$A$560,0))</f>
        <v>2</v>
      </c>
      <c r="F303" s="3">
        <f>INDEX(metapoap_outputs!$J$2:$J$560,MATCH(results!A303,metapoap_outputs!$A$2:$A$560,0))</f>
        <v>1.6522423288748998E-2</v>
      </c>
      <c r="G303" s="3">
        <f>INDEX(metapoap_outputs!$K$2:$K$560,MATCH(results!A303,metapoap_outputs!$A$2:$A$560,0))</f>
        <v>0.17635036496350301</v>
      </c>
      <c r="H303">
        <f>INDEX(wastewater_mags!$B$2:$B$2628,MATCH(A303,wastewater_mags!$A$2:$A$2628,0))</f>
        <v>3300025682</v>
      </c>
      <c r="I303" t="str">
        <f>INDEX(wastewater_mags!$M$2:$M$2628,MATCH(A303,wastewater_mags!$A$2:$A$2628,0))</f>
        <v>MQ</v>
      </c>
      <c r="J303" t="str">
        <f>INDEX(wastewater_mags!$O$2:$O$2628,MATCH(A303,wastewater_mags!$A$2:$A$2628,0))</f>
        <v>d__Bacteria;p__Actinobacteriota;c__Actinobacteria;o__Actinomycetales;f__Dermatophilaceae;g__GCA-2748155;s__</v>
      </c>
      <c r="K303" t="str">
        <f>INDEX(wastewater_mags!Q$2:Q$2628,MATCH($A303,wastewater_mags!$A$2:$A$2628,0))</f>
        <v>Anaerobic digestor</v>
      </c>
      <c r="L303" t="str">
        <f>INDEX(wastewater_mags!R$2:R$2628,MATCH($A303,wastewater_mags!$A$2:$A$2628,0))</f>
        <v>Anaerobic digestor sludge</v>
      </c>
      <c r="M303">
        <f>INDEX(wastewater_mags!S$2:S$2628,MATCH($A303,wastewater_mags!$A$2:$A$2628,0))</f>
        <v>142.37</v>
      </c>
      <c r="N303">
        <f>INDEX(wastewater_mags!T$2:T$2628,MATCH($A303,wastewater_mags!$A$2:$A$2628,0))</f>
        <v>43.77</v>
      </c>
    </row>
    <row r="304" spans="1:14" x14ac:dyDescent="0.35">
      <c r="A304" t="s">
        <v>1768</v>
      </c>
      <c r="B304">
        <f>INDEX(genes_in_pathway!$D$3:$D$561,MATCH(A304,genes_in_pathway!$A$3:$A$561,0))</f>
        <v>1</v>
      </c>
      <c r="C304">
        <f>INDEX(genes_in_pathway!$B$3:$B$561,MATCH(A304,genes_in_pathway!$A$3:$A$561,0))</f>
        <v>0</v>
      </c>
      <c r="D304">
        <f>INDEX(genes_in_pathway!$C$3:$C$561,MATCH(A304,genes_in_pathway!$A$3:$A$561,0))</f>
        <v>0</v>
      </c>
      <c r="E304">
        <f>INDEX(metapoap_outputs!$G$2:$G$560,MATCH(results!A304,metapoap_outputs!$A$2:$A$560,0))</f>
        <v>1</v>
      </c>
      <c r="F304" s="3">
        <f>INDEX(metapoap_outputs!$J$2:$J$560,MATCH(results!A304,metapoap_outputs!$A$2:$A$560,0))</f>
        <v>1.9030802432803601E-2</v>
      </c>
      <c r="G304" s="3">
        <f>INDEX(metapoap_outputs!$K$2:$K$560,MATCH(results!A304,metapoap_outputs!$A$2:$A$560,0))</f>
        <v>9.0107467621934403E-2</v>
      </c>
      <c r="H304">
        <f>INDEX(wastewater_mags!$B$2:$B$2628,MATCH(A304,wastewater_mags!$A$2:$A$2628,0))</f>
        <v>3300025682</v>
      </c>
      <c r="I304" t="str">
        <f>INDEX(wastewater_mags!$M$2:$M$2628,MATCH(A304,wastewater_mags!$A$2:$A$2628,0))</f>
        <v>MQ</v>
      </c>
      <c r="J304" t="str">
        <f>INDEX(wastewater_mags!$O$2:$O$2628,MATCH(A304,wastewater_mags!$A$2:$A$2628,0))</f>
        <v>d__Bacteria;p__Desulfobacterota;c__Desulfomonilia;o__UBA1062;f__UBA1062;g__UBA1062;s__GCA_002316295.1</v>
      </c>
      <c r="K304" t="str">
        <f>INDEX(wastewater_mags!Q$2:Q$2628,MATCH($A304,wastewater_mags!$A$2:$A$2628,0))</f>
        <v>Anaerobic digestor</v>
      </c>
      <c r="L304" t="str">
        <f>INDEX(wastewater_mags!R$2:R$2628,MATCH($A304,wastewater_mags!$A$2:$A$2628,0))</f>
        <v>Anaerobic digestor sludge</v>
      </c>
      <c r="M304">
        <f>INDEX(wastewater_mags!S$2:S$2628,MATCH($A304,wastewater_mags!$A$2:$A$2628,0))</f>
        <v>142.37</v>
      </c>
      <c r="N304">
        <f>INDEX(wastewater_mags!T$2:T$2628,MATCH($A304,wastewater_mags!$A$2:$A$2628,0))</f>
        <v>43.77</v>
      </c>
    </row>
    <row r="305" spans="1:14" x14ac:dyDescent="0.35">
      <c r="A305" t="s">
        <v>1815</v>
      </c>
      <c r="B305">
        <f>INDEX(genes_in_pathway!$D$3:$D$561,MATCH(A305,genes_in_pathway!$A$3:$A$561,0))</f>
        <v>0</v>
      </c>
      <c r="C305">
        <f>INDEX(genes_in_pathway!$B$3:$B$561,MATCH(A305,genes_in_pathway!$A$3:$A$561,0))</f>
        <v>0</v>
      </c>
      <c r="D305">
        <f>INDEX(genes_in_pathway!$C$3:$C$561,MATCH(A305,genes_in_pathway!$A$3:$A$561,0))</f>
        <v>1</v>
      </c>
      <c r="E305">
        <f>INDEX(metapoap_outputs!$G$2:$G$560,MATCH(results!A305,metapoap_outputs!$A$2:$A$560,0))</f>
        <v>1</v>
      </c>
      <c r="F305" s="3">
        <f>INDEX(metapoap_outputs!$J$2:$J$560,MATCH(results!A305,metapoap_outputs!$A$2:$A$560,0))</f>
        <v>1.40983929803805E-2</v>
      </c>
      <c r="G305" s="3">
        <f>INDEX(metapoap_outputs!$K$2:$K$560,MATCH(results!A305,metapoap_outputs!$A$2:$A$560,0))</f>
        <v>2.61852055445779E-2</v>
      </c>
      <c r="H305">
        <f>INDEX(wastewater_mags!$B$2:$B$2628,MATCH(A305,wastewater_mags!$A$2:$A$2628,0))</f>
        <v>3300025682</v>
      </c>
      <c r="I305" t="str">
        <f>INDEX(wastewater_mags!$M$2:$M$2628,MATCH(A305,wastewater_mags!$A$2:$A$2628,0))</f>
        <v>MQ</v>
      </c>
      <c r="J305" t="str">
        <f>INDEX(wastewater_mags!$O$2:$O$2628,MATCH(A305,wastewater_mags!$A$2:$A$2628,0))</f>
        <v>d__Bacteria;p__Bacteroidota;c__Bacteroidia;o__Bacteroidales;f__BBW3;g__;s__</v>
      </c>
      <c r="K305" t="str">
        <f>INDEX(wastewater_mags!Q$2:Q$2628,MATCH($A305,wastewater_mags!$A$2:$A$2628,0))</f>
        <v>Anaerobic digestor</v>
      </c>
      <c r="L305" t="str">
        <f>INDEX(wastewater_mags!R$2:R$2628,MATCH($A305,wastewater_mags!$A$2:$A$2628,0))</f>
        <v>Anaerobic digestor sludge</v>
      </c>
      <c r="M305">
        <f>INDEX(wastewater_mags!S$2:S$2628,MATCH($A305,wastewater_mags!$A$2:$A$2628,0))</f>
        <v>142.37</v>
      </c>
      <c r="N305">
        <f>INDEX(wastewater_mags!T$2:T$2628,MATCH($A305,wastewater_mags!$A$2:$A$2628,0))</f>
        <v>43.77</v>
      </c>
    </row>
    <row r="306" spans="1:14" x14ac:dyDescent="0.35">
      <c r="A306" t="s">
        <v>1754</v>
      </c>
      <c r="B306">
        <f>INDEX(genes_in_pathway!$D$3:$D$561,MATCH(A306,genes_in_pathway!$A$3:$A$561,0))</f>
        <v>0</v>
      </c>
      <c r="C306">
        <f>INDEX(genes_in_pathway!$B$3:$B$561,MATCH(A306,genes_in_pathway!$A$3:$A$561,0))</f>
        <v>1</v>
      </c>
      <c r="D306">
        <f>INDEX(genes_in_pathway!$C$3:$C$561,MATCH(A306,genes_in_pathway!$A$3:$A$561,0))</f>
        <v>0</v>
      </c>
      <c r="E306">
        <f>INDEX(metapoap_outputs!$G$2:$G$560,MATCH(results!A306,metapoap_outputs!$A$2:$A$560,0))</f>
        <v>1</v>
      </c>
      <c r="F306" s="3">
        <f>INDEX(metapoap_outputs!$J$2:$J$560,MATCH(results!A306,metapoap_outputs!$A$2:$A$560,0))</f>
        <v>0</v>
      </c>
      <c r="G306" s="3">
        <f>INDEX(metapoap_outputs!$K$2:$K$560,MATCH(results!A306,metapoap_outputs!$A$2:$A$560,0))</f>
        <v>0.102991549277132</v>
      </c>
      <c r="H306">
        <f>INDEX(wastewater_mags!$B$2:$B$2628,MATCH(A306,wastewater_mags!$A$2:$A$2628,0))</f>
        <v>3300025682</v>
      </c>
      <c r="I306" t="str">
        <f>INDEX(wastewater_mags!$M$2:$M$2628,MATCH(A306,wastewater_mags!$A$2:$A$2628,0))</f>
        <v>MQ</v>
      </c>
      <c r="J306" t="str">
        <f>INDEX(wastewater_mags!$O$2:$O$2628,MATCH(A306,wastewater_mags!$A$2:$A$2628,0))</f>
        <v>d__Bacteria;p__Acidobacteriota;c__Aminicenantia;o__Aminicenantales;f__UBA4085;g__;s__</v>
      </c>
      <c r="K306" t="str">
        <f>INDEX(wastewater_mags!Q$2:Q$2628,MATCH($A306,wastewater_mags!$A$2:$A$2628,0))</f>
        <v>Anaerobic digestor</v>
      </c>
      <c r="L306" t="str">
        <f>INDEX(wastewater_mags!R$2:R$2628,MATCH($A306,wastewater_mags!$A$2:$A$2628,0))</f>
        <v>Anaerobic digestor sludge</v>
      </c>
      <c r="M306">
        <f>INDEX(wastewater_mags!S$2:S$2628,MATCH($A306,wastewater_mags!$A$2:$A$2628,0))</f>
        <v>142.37</v>
      </c>
      <c r="N306">
        <f>INDEX(wastewater_mags!T$2:T$2628,MATCH($A306,wastewater_mags!$A$2:$A$2628,0))</f>
        <v>43.77</v>
      </c>
    </row>
    <row r="307" spans="1:14" x14ac:dyDescent="0.35">
      <c r="A307" t="s">
        <v>1793</v>
      </c>
      <c r="B307">
        <f>INDEX(genes_in_pathway!$D$3:$D$561,MATCH(A307,genes_in_pathway!$A$3:$A$561,0))</f>
        <v>0</v>
      </c>
      <c r="C307">
        <f>INDEX(genes_in_pathway!$B$3:$B$561,MATCH(A307,genes_in_pathway!$A$3:$A$561,0))</f>
        <v>0</v>
      </c>
      <c r="D307">
        <f>INDEX(genes_in_pathway!$C$3:$C$561,MATCH(A307,genes_in_pathway!$A$3:$A$561,0))</f>
        <v>1</v>
      </c>
      <c r="E307">
        <f>INDEX(metapoap_outputs!$G$2:$G$560,MATCH(results!A307,metapoap_outputs!$A$2:$A$560,0))</f>
        <v>1</v>
      </c>
      <c r="F307" s="3">
        <f>INDEX(metapoap_outputs!$J$2:$J$560,MATCH(results!A307,metapoap_outputs!$A$2:$A$560,0))</f>
        <v>1.40983929803805E-2</v>
      </c>
      <c r="G307" s="3">
        <f>INDEX(metapoap_outputs!$K$2:$K$560,MATCH(results!A307,metapoap_outputs!$A$2:$A$560,0))</f>
        <v>4.97801486447648E-2</v>
      </c>
      <c r="H307">
        <f>INDEX(wastewater_mags!$B$2:$B$2628,MATCH(A307,wastewater_mags!$A$2:$A$2628,0))</f>
        <v>3300025682</v>
      </c>
      <c r="I307" t="str">
        <f>INDEX(wastewater_mags!$M$2:$M$2628,MATCH(A307,wastewater_mags!$A$2:$A$2628,0))</f>
        <v>MQ</v>
      </c>
      <c r="J307" t="str">
        <f>INDEX(wastewater_mags!$O$2:$O$2628,MATCH(A307,wastewater_mags!$A$2:$A$2628,0))</f>
        <v>d__Bacteria;p__Bacteroidota;c__Bacteroidia;o__Bacteroidales;f__UBA932;g__DMER64;s__</v>
      </c>
      <c r="K307" t="str">
        <f>INDEX(wastewater_mags!Q$2:Q$2628,MATCH($A307,wastewater_mags!$A$2:$A$2628,0))</f>
        <v>Anaerobic digestor</v>
      </c>
      <c r="L307" t="str">
        <f>INDEX(wastewater_mags!R$2:R$2628,MATCH($A307,wastewater_mags!$A$2:$A$2628,0))</f>
        <v>Anaerobic digestor sludge</v>
      </c>
      <c r="M307">
        <f>INDEX(wastewater_mags!S$2:S$2628,MATCH($A307,wastewater_mags!$A$2:$A$2628,0))</f>
        <v>142.37</v>
      </c>
      <c r="N307">
        <f>INDEX(wastewater_mags!T$2:T$2628,MATCH($A307,wastewater_mags!$A$2:$A$2628,0))</f>
        <v>43.77</v>
      </c>
    </row>
    <row r="308" spans="1:14" x14ac:dyDescent="0.35">
      <c r="A308" t="s">
        <v>3114</v>
      </c>
      <c r="B308">
        <f>INDEX(genes_in_pathway!$D$3:$D$561,MATCH(A308,genes_in_pathway!$A$3:$A$561,0))</f>
        <v>0</v>
      </c>
      <c r="C308">
        <f>INDEX(genes_in_pathway!$B$3:$B$561,MATCH(A308,genes_in_pathway!$A$3:$A$561,0))</f>
        <v>0</v>
      </c>
      <c r="D308">
        <f>INDEX(genes_in_pathway!$C$3:$C$561,MATCH(A308,genes_in_pathway!$A$3:$A$561,0))</f>
        <v>1</v>
      </c>
      <c r="E308">
        <f>INDEX(metapoap_outputs!$G$2:$G$560,MATCH(results!A308,metapoap_outputs!$A$2:$A$560,0))</f>
        <v>1</v>
      </c>
      <c r="F308" s="3">
        <f>INDEX(metapoap_outputs!$J$2:$J$560,MATCH(results!A308,metapoap_outputs!$A$2:$A$560,0))</f>
        <v>3.2507739938080399E-2</v>
      </c>
      <c r="G308" s="3">
        <f>INDEX(metapoap_outputs!$K$2:$K$560,MATCH(results!A308,metapoap_outputs!$A$2:$A$560,0))</f>
        <v>3.5392581542786601E-3</v>
      </c>
      <c r="H308">
        <f>INDEX(wastewater_mags!$B$2:$B$2628,MATCH(A308,wastewater_mags!$A$2:$A$2628,0))</f>
        <v>3300025683</v>
      </c>
      <c r="I308" t="str">
        <f>INDEX(wastewater_mags!$M$2:$M$2628,MATCH(A308,wastewater_mags!$A$2:$A$2628,0))</f>
        <v>MQ</v>
      </c>
      <c r="J308" t="str">
        <f>INDEX(wastewater_mags!$O$2:$O$2628,MATCH(A308,wastewater_mags!$A$2:$A$2628,0))</f>
        <v>d__Bacteria;p__Proteobacteria;c__Alphaproteobacteria;o__Sphingomonadales;f__Sphingomonadaceae;g__Novosphingobium;s__</v>
      </c>
      <c r="K308" t="str">
        <f>INDEX(wastewater_mags!Q$2:Q$2628,MATCH($A308,wastewater_mags!$A$2:$A$2628,0))</f>
        <v>Anaerobic digestor</v>
      </c>
      <c r="L308" t="str">
        <f>INDEX(wastewater_mags!R$2:R$2628,MATCH($A308,wastewater_mags!$A$2:$A$2628,0))</f>
        <v>Anaerobic digestor sludge</v>
      </c>
      <c r="M308">
        <f>INDEX(wastewater_mags!S$2:S$2628,MATCH($A308,wastewater_mags!$A$2:$A$2628,0))</f>
        <v>-122.27</v>
      </c>
      <c r="N308">
        <f>INDEX(wastewater_mags!T$2:T$2628,MATCH($A308,wastewater_mags!$A$2:$A$2628,0))</f>
        <v>37.799999999999997</v>
      </c>
    </row>
    <row r="309" spans="1:14" x14ac:dyDescent="0.35">
      <c r="A309" t="s">
        <v>3135</v>
      </c>
      <c r="B309">
        <f>INDEX(genes_in_pathway!$D$3:$D$561,MATCH(A309,genes_in_pathway!$A$3:$A$561,0))</f>
        <v>1</v>
      </c>
      <c r="C309">
        <f>INDEX(genes_in_pathway!$B$3:$B$561,MATCH(A309,genes_in_pathway!$A$3:$A$561,0))</f>
        <v>1</v>
      </c>
      <c r="D309">
        <f>INDEX(genes_in_pathway!$C$3:$C$561,MATCH(A309,genes_in_pathway!$A$3:$A$561,0))</f>
        <v>0</v>
      </c>
      <c r="E309">
        <f>INDEX(metapoap_outputs!$G$2:$G$560,MATCH(results!A309,metapoap_outputs!$A$2:$A$560,0))</f>
        <v>2</v>
      </c>
      <c r="F309" s="3">
        <f>INDEX(metapoap_outputs!$J$2:$J$560,MATCH(results!A309,metapoap_outputs!$A$2:$A$560,0))</f>
        <v>1.54573200748252E-2</v>
      </c>
      <c r="G309" s="3">
        <f>INDEX(metapoap_outputs!$K$2:$K$560,MATCH(results!A309,metapoap_outputs!$A$2:$A$560,0))</f>
        <v>0.191826522101751</v>
      </c>
      <c r="H309">
        <f>INDEX(wastewater_mags!$B$2:$B$2628,MATCH(A309,wastewater_mags!$A$2:$A$2628,0))</f>
        <v>3300025683</v>
      </c>
      <c r="I309" t="str">
        <f>INDEX(wastewater_mags!$M$2:$M$2628,MATCH(A309,wastewater_mags!$A$2:$A$2628,0))</f>
        <v>MQ</v>
      </c>
      <c r="J309" t="str">
        <f>INDEX(wastewater_mags!$O$2:$O$2628,MATCH(A309,wastewater_mags!$A$2:$A$2628,0))</f>
        <v>d__Bacteria;p__Firmicutes_A;c__Clostridia;o__Acetivibrionales;f__Acetivibrionaceae;g__DTU013;s__GCA_002385815.1</v>
      </c>
      <c r="K309" t="str">
        <f>INDEX(wastewater_mags!Q$2:Q$2628,MATCH($A309,wastewater_mags!$A$2:$A$2628,0))</f>
        <v>Anaerobic digestor</v>
      </c>
      <c r="L309" t="str">
        <f>INDEX(wastewater_mags!R$2:R$2628,MATCH($A309,wastewater_mags!$A$2:$A$2628,0))</f>
        <v>Anaerobic digestor sludge</v>
      </c>
      <c r="M309">
        <f>INDEX(wastewater_mags!S$2:S$2628,MATCH($A309,wastewater_mags!$A$2:$A$2628,0))</f>
        <v>-122.27</v>
      </c>
      <c r="N309">
        <f>INDEX(wastewater_mags!T$2:T$2628,MATCH($A309,wastewater_mags!$A$2:$A$2628,0))</f>
        <v>37.799999999999997</v>
      </c>
    </row>
    <row r="310" spans="1:14" x14ac:dyDescent="0.35">
      <c r="A310" t="s">
        <v>3116</v>
      </c>
      <c r="B310">
        <f>INDEX(genes_in_pathway!$D$3:$D$561,MATCH(A310,genes_in_pathway!$A$3:$A$561,0))</f>
        <v>1</v>
      </c>
      <c r="C310">
        <f>INDEX(genes_in_pathway!$B$3:$B$561,MATCH(A310,genes_in_pathway!$A$3:$A$561,0))</f>
        <v>1</v>
      </c>
      <c r="D310">
        <f>INDEX(genes_in_pathway!$C$3:$C$561,MATCH(A310,genes_in_pathway!$A$3:$A$561,0))</f>
        <v>0</v>
      </c>
      <c r="E310">
        <f>INDEX(metapoap_outputs!$G$2:$G$560,MATCH(results!A310,metapoap_outputs!$A$2:$A$560,0))</f>
        <v>2</v>
      </c>
      <c r="F310" s="3">
        <f>INDEX(metapoap_outputs!$J$2:$J$560,MATCH(results!A310,metapoap_outputs!$A$2:$A$560,0))</f>
        <v>7.2470961977563701E-3</v>
      </c>
      <c r="G310" s="3">
        <f>INDEX(metapoap_outputs!$K$2:$K$560,MATCH(results!A310,metapoap_outputs!$A$2:$A$560,0))</f>
        <v>1.7508754377188501E-2</v>
      </c>
      <c r="H310">
        <f>INDEX(wastewater_mags!$B$2:$B$2628,MATCH(A310,wastewater_mags!$A$2:$A$2628,0))</f>
        <v>3300025683</v>
      </c>
      <c r="I310" t="str">
        <f>INDEX(wastewater_mags!$M$2:$M$2628,MATCH(A310,wastewater_mags!$A$2:$A$2628,0))</f>
        <v>MQ</v>
      </c>
      <c r="J310" t="str">
        <f>INDEX(wastewater_mags!$O$2:$O$2628,MATCH(A310,wastewater_mags!$A$2:$A$2628,0))</f>
        <v>d__Bacteria;p__Firmicutes_F;c__Halanaerobiia;o__Halanaerobiales;f__DTU029;g__DTU029;s__GCA_001512435.1</v>
      </c>
      <c r="K310" t="str">
        <f>INDEX(wastewater_mags!Q$2:Q$2628,MATCH($A310,wastewater_mags!$A$2:$A$2628,0))</f>
        <v>Anaerobic digestor</v>
      </c>
      <c r="L310" t="str">
        <f>INDEX(wastewater_mags!R$2:R$2628,MATCH($A310,wastewater_mags!$A$2:$A$2628,0))</f>
        <v>Anaerobic digestor sludge</v>
      </c>
      <c r="M310">
        <f>INDEX(wastewater_mags!S$2:S$2628,MATCH($A310,wastewater_mags!$A$2:$A$2628,0))</f>
        <v>-122.27</v>
      </c>
      <c r="N310">
        <f>INDEX(wastewater_mags!T$2:T$2628,MATCH($A310,wastewater_mags!$A$2:$A$2628,0))</f>
        <v>37.799999999999997</v>
      </c>
    </row>
    <row r="311" spans="1:14" x14ac:dyDescent="0.35">
      <c r="A311" t="s">
        <v>2566</v>
      </c>
      <c r="B311">
        <f>INDEX(genes_in_pathway!$D$3:$D$561,MATCH(A311,genes_in_pathway!$A$3:$A$561,0))</f>
        <v>0</v>
      </c>
      <c r="C311">
        <f>INDEX(genes_in_pathway!$B$3:$B$561,MATCH(A311,genes_in_pathway!$A$3:$A$561,0))</f>
        <v>0</v>
      </c>
      <c r="D311">
        <f>INDEX(genes_in_pathway!$C$3:$C$561,MATCH(A311,genes_in_pathway!$A$3:$A$561,0))</f>
        <v>1</v>
      </c>
      <c r="E311">
        <f>INDEX(metapoap_outputs!$G$2:$G$560,MATCH(results!A311,metapoap_outputs!$A$2:$A$560,0))</f>
        <v>1</v>
      </c>
      <c r="F311" s="3">
        <f>INDEX(metapoap_outputs!$J$2:$J$560,MATCH(results!A311,metapoap_outputs!$A$2:$A$560,0))</f>
        <v>1.40983929803805E-2</v>
      </c>
      <c r="G311" s="3">
        <f>INDEX(metapoap_outputs!$K$2:$K$560,MATCH(results!A311,metapoap_outputs!$A$2:$A$560,0))</f>
        <v>4.4375042433294799E-3</v>
      </c>
      <c r="H311">
        <f>INDEX(wastewater_mags!$B$2:$B$2628,MATCH(A311,wastewater_mags!$A$2:$A$2628,0))</f>
        <v>3300025686</v>
      </c>
      <c r="I311" t="str">
        <f>INDEX(wastewater_mags!$M$2:$M$2628,MATCH(A311,wastewater_mags!$A$2:$A$2628,0))</f>
        <v>MQ</v>
      </c>
      <c r="J311" t="str">
        <f>INDEX(wastewater_mags!$O$2:$O$2628,MATCH(A311,wastewater_mags!$A$2:$A$2628,0))</f>
        <v>d__Bacteria;p__Bacteroidota;c__Bacteroidia;o__Bacteroidales;f__BBW3;g__;s__</v>
      </c>
      <c r="K311" t="str">
        <f>INDEX(wastewater_mags!Q$2:Q$2628,MATCH($A311,wastewater_mags!$A$2:$A$2628,0))</f>
        <v>Anaerobic digestor</v>
      </c>
      <c r="L311" t="str">
        <f>INDEX(wastewater_mags!R$2:R$2628,MATCH($A311,wastewater_mags!$A$2:$A$2628,0))</f>
        <v>Anaerobic digestor sludge</v>
      </c>
      <c r="M311">
        <f>INDEX(wastewater_mags!S$2:S$2628,MATCH($A311,wastewater_mags!$A$2:$A$2628,0))</f>
        <v>135.27000000000001</v>
      </c>
      <c r="N311">
        <f>INDEX(wastewater_mags!T$2:T$2628,MATCH($A311,wastewater_mags!$A$2:$A$2628,0))</f>
        <v>34.72</v>
      </c>
    </row>
    <row r="312" spans="1:14" x14ac:dyDescent="0.35">
      <c r="A312" t="s">
        <v>2555</v>
      </c>
      <c r="B312">
        <f>INDEX(genes_in_pathway!$D$3:$D$561,MATCH(A312,genes_in_pathway!$A$3:$A$561,0))</f>
        <v>0</v>
      </c>
      <c r="C312">
        <f>INDEX(genes_in_pathway!$B$3:$B$561,MATCH(A312,genes_in_pathway!$A$3:$A$561,0))</f>
        <v>0</v>
      </c>
      <c r="D312">
        <f>INDEX(genes_in_pathway!$C$3:$C$561,MATCH(A312,genes_in_pathway!$A$3:$A$561,0))</f>
        <v>1</v>
      </c>
      <c r="E312">
        <f>INDEX(metapoap_outputs!$G$2:$G$560,MATCH(results!A312,metapoap_outputs!$A$2:$A$560,0))</f>
        <v>1</v>
      </c>
      <c r="F312" s="3">
        <f>INDEX(metapoap_outputs!$J$2:$J$560,MATCH(results!A312,metapoap_outputs!$A$2:$A$560,0))</f>
        <v>4.6780133373146198E-3</v>
      </c>
      <c r="G312" s="3">
        <f>INDEX(metapoap_outputs!$K$2:$K$560,MATCH(results!A312,metapoap_outputs!$A$2:$A$560,0))</f>
        <v>3.50331313327747E-4</v>
      </c>
      <c r="H312">
        <f>INDEX(wastewater_mags!$B$2:$B$2628,MATCH(A312,wastewater_mags!$A$2:$A$2628,0))</f>
        <v>3300025686</v>
      </c>
      <c r="I312" t="str">
        <f>INDEX(wastewater_mags!$M$2:$M$2628,MATCH(A312,wastewater_mags!$A$2:$A$2628,0))</f>
        <v>MQ</v>
      </c>
      <c r="J312" t="str">
        <f>INDEX(wastewater_mags!$O$2:$O$2628,MATCH(A312,wastewater_mags!$A$2:$A$2628,0))</f>
        <v>d__Bacteria;p__Thermotogota;c__Thermotogae;o__Petrotogales;f__Kosmotogaceae;g__Mesotoga;s__Mesotoga sp1</v>
      </c>
      <c r="K312" t="str">
        <f>INDEX(wastewater_mags!Q$2:Q$2628,MATCH($A312,wastewater_mags!$A$2:$A$2628,0))</f>
        <v>Anaerobic digestor</v>
      </c>
      <c r="L312" t="str">
        <f>INDEX(wastewater_mags!R$2:R$2628,MATCH($A312,wastewater_mags!$A$2:$A$2628,0))</f>
        <v>Anaerobic digestor sludge</v>
      </c>
      <c r="M312">
        <f>INDEX(wastewater_mags!S$2:S$2628,MATCH($A312,wastewater_mags!$A$2:$A$2628,0))</f>
        <v>135.27000000000001</v>
      </c>
      <c r="N312">
        <f>INDEX(wastewater_mags!T$2:T$2628,MATCH($A312,wastewater_mags!$A$2:$A$2628,0))</f>
        <v>34.72</v>
      </c>
    </row>
    <row r="313" spans="1:14" x14ac:dyDescent="0.35">
      <c r="A313" t="s">
        <v>2115</v>
      </c>
      <c r="B313">
        <f>INDEX(genes_in_pathway!$D$3:$D$561,MATCH(A313,genes_in_pathway!$A$3:$A$561,0))</f>
        <v>1</v>
      </c>
      <c r="C313">
        <f>INDEX(genes_in_pathway!$B$3:$B$561,MATCH(A313,genes_in_pathway!$A$3:$A$561,0))</f>
        <v>0</v>
      </c>
      <c r="D313">
        <f>INDEX(genes_in_pathway!$C$3:$C$561,MATCH(A313,genes_in_pathway!$A$3:$A$561,0))</f>
        <v>0</v>
      </c>
      <c r="E313">
        <f>INDEX(metapoap_outputs!$G$2:$G$560,MATCH(results!A313,metapoap_outputs!$A$2:$A$560,0))</f>
        <v>1</v>
      </c>
      <c r="F313" s="3">
        <f>INDEX(metapoap_outputs!$J$2:$J$560,MATCH(results!A313,metapoap_outputs!$A$2:$A$560,0))</f>
        <v>3.1570792175091997E-2</v>
      </c>
      <c r="G313" s="3">
        <f>INDEX(metapoap_outputs!$K$2:$K$560,MATCH(results!A313,metapoap_outputs!$A$2:$A$560,0))</f>
        <v>6.9811606075140401E-3</v>
      </c>
      <c r="H313">
        <f>INDEX(wastewater_mags!$B$2:$B$2628,MATCH(A313,wastewater_mags!$A$2:$A$2628,0))</f>
        <v>3300025689</v>
      </c>
      <c r="I313" t="str">
        <f>INDEX(wastewater_mags!$M$2:$M$2628,MATCH(A313,wastewater_mags!$A$2:$A$2628,0))</f>
        <v>MQ</v>
      </c>
      <c r="J313" t="str">
        <f>INDEX(wastewater_mags!$O$2:$O$2628,MATCH(A313,wastewater_mags!$A$2:$A$2628,0))</f>
        <v>d__Bacteria;p__Desulfobacterota;c__Desulfomonilia;o__UBA1062;f__UBA1062;g__UBA1062;s__GCA_002316295.1</v>
      </c>
      <c r="K313" t="str">
        <f>INDEX(wastewater_mags!Q$2:Q$2628,MATCH($A313,wastewater_mags!$A$2:$A$2628,0))</f>
        <v>Anaerobic digestor</v>
      </c>
      <c r="L313" t="str">
        <f>INDEX(wastewater_mags!R$2:R$2628,MATCH($A313,wastewater_mags!$A$2:$A$2628,0))</f>
        <v>Anaerobic digestor sludge</v>
      </c>
      <c r="M313">
        <f>INDEX(wastewater_mags!S$2:S$2628,MATCH($A313,wastewater_mags!$A$2:$A$2628,0))</f>
        <v>135.27000000000001</v>
      </c>
      <c r="N313">
        <f>INDEX(wastewater_mags!T$2:T$2628,MATCH($A313,wastewater_mags!$A$2:$A$2628,0))</f>
        <v>34.72</v>
      </c>
    </row>
    <row r="314" spans="1:14" x14ac:dyDescent="0.35">
      <c r="A314" t="s">
        <v>2120</v>
      </c>
      <c r="B314">
        <f>INDEX(genes_in_pathway!$D$3:$D$561,MATCH(A314,genes_in_pathway!$A$3:$A$561,0))</f>
        <v>0</v>
      </c>
      <c r="C314">
        <f>INDEX(genes_in_pathway!$B$3:$B$561,MATCH(A314,genes_in_pathway!$A$3:$A$561,0))</f>
        <v>0</v>
      </c>
      <c r="D314">
        <f>INDEX(genes_in_pathway!$C$3:$C$561,MATCH(A314,genes_in_pathway!$A$3:$A$561,0))</f>
        <v>1</v>
      </c>
      <c r="E314">
        <f>INDEX(metapoap_outputs!$G$2:$G$560,MATCH(results!A314,metapoap_outputs!$A$2:$A$560,0))</f>
        <v>1</v>
      </c>
      <c r="F314" s="3">
        <f>INDEX(metapoap_outputs!$J$2:$J$560,MATCH(results!A314,metapoap_outputs!$A$2:$A$560,0))</f>
        <v>1.40983929803805E-2</v>
      </c>
      <c r="G314" s="3">
        <f>INDEX(metapoap_outputs!$K$2:$K$560,MATCH(results!A314,metapoap_outputs!$A$2:$A$560,0))</f>
        <v>4.4685522407335596E-3</v>
      </c>
      <c r="H314">
        <f>INDEX(wastewater_mags!$B$2:$B$2628,MATCH(A314,wastewater_mags!$A$2:$A$2628,0))</f>
        <v>3300025689</v>
      </c>
      <c r="I314" t="str">
        <f>INDEX(wastewater_mags!$M$2:$M$2628,MATCH(A314,wastewater_mags!$A$2:$A$2628,0))</f>
        <v>MQ</v>
      </c>
      <c r="J314" t="str">
        <f>INDEX(wastewater_mags!$O$2:$O$2628,MATCH(A314,wastewater_mags!$A$2:$A$2628,0))</f>
        <v>d__Bacteria;p__Bacteroidota;c__Bacteroidia;o__Bacteroidales;f__BBW3;g__;s__</v>
      </c>
      <c r="K314" t="str">
        <f>INDEX(wastewater_mags!Q$2:Q$2628,MATCH($A314,wastewater_mags!$A$2:$A$2628,0))</f>
        <v>Anaerobic digestor</v>
      </c>
      <c r="L314" t="str">
        <f>INDEX(wastewater_mags!R$2:R$2628,MATCH($A314,wastewater_mags!$A$2:$A$2628,0))</f>
        <v>Anaerobic digestor sludge</v>
      </c>
      <c r="M314">
        <f>INDEX(wastewater_mags!S$2:S$2628,MATCH($A314,wastewater_mags!$A$2:$A$2628,0))</f>
        <v>135.27000000000001</v>
      </c>
      <c r="N314">
        <f>INDEX(wastewater_mags!T$2:T$2628,MATCH($A314,wastewater_mags!$A$2:$A$2628,0))</f>
        <v>34.72</v>
      </c>
    </row>
    <row r="315" spans="1:14" x14ac:dyDescent="0.35">
      <c r="A315" t="s">
        <v>2053</v>
      </c>
      <c r="B315">
        <f>INDEX(genes_in_pathway!$D$3:$D$561,MATCH(A315,genes_in_pathway!$A$3:$A$561,0))</f>
        <v>0</v>
      </c>
      <c r="C315">
        <f>INDEX(genes_in_pathway!$B$3:$B$561,MATCH(A315,genes_in_pathway!$A$3:$A$561,0))</f>
        <v>0</v>
      </c>
      <c r="D315">
        <f>INDEX(genes_in_pathway!$C$3:$C$561,MATCH(A315,genes_in_pathway!$A$3:$A$561,0))</f>
        <v>1</v>
      </c>
      <c r="E315">
        <f>INDEX(metapoap_outputs!$G$2:$G$560,MATCH(results!A315,metapoap_outputs!$A$2:$A$560,0))</f>
        <v>1</v>
      </c>
      <c r="F315" s="3">
        <f>INDEX(metapoap_outputs!$J$2:$J$560,MATCH(results!A315,metapoap_outputs!$A$2:$A$560,0))</f>
        <v>4.6780133373146198E-3</v>
      </c>
      <c r="G315" s="3">
        <f>INDEX(metapoap_outputs!$K$2:$K$560,MATCH(results!A315,metapoap_outputs!$A$2:$A$560,0))</f>
        <v>3.5827967424058597E-4</v>
      </c>
      <c r="H315">
        <f>INDEX(wastewater_mags!$B$2:$B$2628,MATCH(A315,wastewater_mags!$A$2:$A$2628,0))</f>
        <v>3300025689</v>
      </c>
      <c r="I315" t="str">
        <f>INDEX(wastewater_mags!$M$2:$M$2628,MATCH(A315,wastewater_mags!$A$2:$A$2628,0))</f>
        <v>MQ</v>
      </c>
      <c r="J315" t="str">
        <f>INDEX(wastewater_mags!$O$2:$O$2628,MATCH(A315,wastewater_mags!$A$2:$A$2628,0))</f>
        <v>d__Bacteria;p__Thermotogota;c__Thermotogae;o__Petrotogales;f__Kosmotogaceae;g__Mesotoga;s__Mesotoga sp1</v>
      </c>
      <c r="K315" t="str">
        <f>INDEX(wastewater_mags!Q$2:Q$2628,MATCH($A315,wastewater_mags!$A$2:$A$2628,0))</f>
        <v>Anaerobic digestor</v>
      </c>
      <c r="L315" t="str">
        <f>INDEX(wastewater_mags!R$2:R$2628,MATCH($A315,wastewater_mags!$A$2:$A$2628,0))</f>
        <v>Anaerobic digestor sludge</v>
      </c>
      <c r="M315">
        <f>INDEX(wastewater_mags!S$2:S$2628,MATCH($A315,wastewater_mags!$A$2:$A$2628,0))</f>
        <v>135.27000000000001</v>
      </c>
      <c r="N315">
        <f>INDEX(wastewater_mags!T$2:T$2628,MATCH($A315,wastewater_mags!$A$2:$A$2628,0))</f>
        <v>34.72</v>
      </c>
    </row>
    <row r="316" spans="1:14" x14ac:dyDescent="0.35">
      <c r="A316" t="s">
        <v>3602</v>
      </c>
      <c r="B316">
        <f>INDEX(genes_in_pathway!$D$3:$D$561,MATCH(A316,genes_in_pathway!$A$3:$A$561,0))</f>
        <v>0</v>
      </c>
      <c r="C316">
        <f>INDEX(genes_in_pathway!$B$3:$B$561,MATCH(A316,genes_in_pathway!$A$3:$A$561,0))</f>
        <v>0</v>
      </c>
      <c r="D316">
        <f>INDEX(genes_in_pathway!$C$3:$C$561,MATCH(A316,genes_in_pathway!$A$3:$A$561,0))</f>
        <v>1</v>
      </c>
      <c r="E316">
        <f>INDEX(metapoap_outputs!$G$2:$G$560,MATCH(results!A316,metapoap_outputs!$A$2:$A$560,0))</f>
        <v>1</v>
      </c>
      <c r="F316" s="3">
        <f>INDEX(metapoap_outputs!$J$2:$J$560,MATCH(results!A316,metapoap_outputs!$A$2:$A$560,0))</f>
        <v>4.3977055449330699E-2</v>
      </c>
      <c r="G316" s="3">
        <f>INDEX(metapoap_outputs!$K$2:$K$560,MATCH(results!A316,metapoap_outputs!$A$2:$A$560,0))</f>
        <v>3.1458370234864501E-3</v>
      </c>
      <c r="H316">
        <f>INDEX(wastewater_mags!$B$2:$B$2628,MATCH(A316,wastewater_mags!$A$2:$A$2628,0))</f>
        <v>3300025691</v>
      </c>
      <c r="I316" t="str">
        <f>INDEX(wastewater_mags!$M$2:$M$2628,MATCH(A316,wastewater_mags!$A$2:$A$2628,0))</f>
        <v>MQ</v>
      </c>
      <c r="J316" t="str">
        <f>INDEX(wastewater_mags!$O$2:$O$2628,MATCH(A316,wastewater_mags!$A$2:$A$2628,0))</f>
        <v>d__Bacteria;p__Proteobacteria;c__Gammaproteobacteria;o__Xanthomonadales;f__Rhodanobacteraceae;g__Rudaea;s__</v>
      </c>
      <c r="K316" t="str">
        <f>INDEX(wastewater_mags!Q$2:Q$2628,MATCH($A316,wastewater_mags!$A$2:$A$2628,0))</f>
        <v>Anaerobic digestor</v>
      </c>
      <c r="L316" t="str">
        <f>INDEX(wastewater_mags!R$2:R$2628,MATCH($A316,wastewater_mags!$A$2:$A$2628,0))</f>
        <v>Anaerobic digestor sludge</v>
      </c>
      <c r="M316">
        <f>INDEX(wastewater_mags!S$2:S$2628,MATCH($A316,wastewater_mags!$A$2:$A$2628,0))</f>
        <v>114.17</v>
      </c>
      <c r="N316">
        <f>INDEX(wastewater_mags!T$2:T$2628,MATCH($A316,wastewater_mags!$A$2:$A$2628,0))</f>
        <v>22.28</v>
      </c>
    </row>
    <row r="317" spans="1:14" x14ac:dyDescent="0.35">
      <c r="A317" t="s">
        <v>3600</v>
      </c>
      <c r="B317">
        <f>INDEX(genes_in_pathway!$D$3:$D$561,MATCH(A317,genes_in_pathway!$A$3:$A$561,0))</f>
        <v>0</v>
      </c>
      <c r="C317">
        <f>INDEX(genes_in_pathway!$B$3:$B$561,MATCH(A317,genes_in_pathway!$A$3:$A$561,0))</f>
        <v>0</v>
      </c>
      <c r="D317">
        <f>INDEX(genes_in_pathway!$C$3:$C$561,MATCH(A317,genes_in_pathway!$A$3:$A$561,0))</f>
        <v>2</v>
      </c>
      <c r="E317">
        <f>INDEX(metapoap_outputs!$G$2:$G$560,MATCH(results!A317,metapoap_outputs!$A$2:$A$560,0))</f>
        <v>1</v>
      </c>
      <c r="F317" s="3">
        <f>INDEX(metapoap_outputs!$J$2:$J$560,MATCH(results!A317,metapoap_outputs!$A$2:$A$560,0))</f>
        <v>1.9339814059935101E-3</v>
      </c>
      <c r="G317" s="3">
        <f>INDEX(metapoap_outputs!$K$2:$K$560,MATCH(results!A317,metapoap_outputs!$A$2:$A$560,0))</f>
        <v>9.1987441574043198E-4</v>
      </c>
      <c r="H317">
        <f>INDEX(wastewater_mags!$B$2:$B$2628,MATCH(A317,wastewater_mags!$A$2:$A$2628,0))</f>
        <v>3300025691</v>
      </c>
      <c r="I317" t="str">
        <f>INDEX(wastewater_mags!$M$2:$M$2628,MATCH(A317,wastewater_mags!$A$2:$A$2628,0))</f>
        <v>MQ</v>
      </c>
      <c r="J317" t="str">
        <f>INDEX(wastewater_mags!$O$2:$O$2628,MATCH(A317,wastewater_mags!$A$2:$A$2628,0))</f>
        <v>d__Bacteria;p__Bacteroidota;c__Bacteroidia;o__Bacteroidales;f__BBW3;g__UBA1064;s__GCA_002316235.1</v>
      </c>
      <c r="K317" t="str">
        <f>INDEX(wastewater_mags!Q$2:Q$2628,MATCH($A317,wastewater_mags!$A$2:$A$2628,0))</f>
        <v>Anaerobic digestor</v>
      </c>
      <c r="L317" t="str">
        <f>INDEX(wastewater_mags!R$2:R$2628,MATCH($A317,wastewater_mags!$A$2:$A$2628,0))</f>
        <v>Anaerobic digestor sludge</v>
      </c>
      <c r="M317">
        <f>INDEX(wastewater_mags!S$2:S$2628,MATCH($A317,wastewater_mags!$A$2:$A$2628,0))</f>
        <v>114.17</v>
      </c>
      <c r="N317">
        <f>INDEX(wastewater_mags!T$2:T$2628,MATCH($A317,wastewater_mags!$A$2:$A$2628,0))</f>
        <v>22.28</v>
      </c>
    </row>
    <row r="318" spans="1:14" x14ac:dyDescent="0.35">
      <c r="A318" t="s">
        <v>3572</v>
      </c>
      <c r="B318">
        <f>INDEX(genes_in_pathway!$D$3:$D$561,MATCH(A318,genes_in_pathway!$A$3:$A$561,0))</f>
        <v>1</v>
      </c>
      <c r="C318">
        <f>INDEX(genes_in_pathway!$B$3:$B$561,MATCH(A318,genes_in_pathway!$A$3:$A$561,0))</f>
        <v>1</v>
      </c>
      <c r="D318">
        <f>INDEX(genes_in_pathway!$C$3:$C$561,MATCH(A318,genes_in_pathway!$A$3:$A$561,0))</f>
        <v>0</v>
      </c>
      <c r="E318">
        <f>INDEX(metapoap_outputs!$G$2:$G$560,MATCH(results!A318,metapoap_outputs!$A$2:$A$560,0))</f>
        <v>2</v>
      </c>
      <c r="F318" s="3">
        <f>INDEX(metapoap_outputs!$J$2:$J$560,MATCH(results!A318,metapoap_outputs!$A$2:$A$560,0))</f>
        <v>9.5566601307429499E-4</v>
      </c>
      <c r="G318" s="3">
        <f>INDEX(metapoap_outputs!$K$2:$K$560,MATCH(results!A318,metapoap_outputs!$A$2:$A$560,0))</f>
        <v>8.2039911308203997E-2</v>
      </c>
      <c r="H318">
        <f>INDEX(wastewater_mags!$B$2:$B$2628,MATCH(A318,wastewater_mags!$A$2:$A$2628,0))</f>
        <v>3300025691</v>
      </c>
      <c r="I318" t="str">
        <f>INDEX(wastewater_mags!$M$2:$M$2628,MATCH(A318,wastewater_mags!$A$2:$A$2628,0))</f>
        <v>MQ</v>
      </c>
      <c r="J318" t="str">
        <f>INDEX(wastewater_mags!$O$2:$O$2628,MATCH(A318,wastewater_mags!$A$2:$A$2628,0))</f>
        <v>d__Bacteria;p__Firmicutes_B;c__Syntrophomonadia;o__Syntrophomonadales;f__Syntrophomonadaceae;g__UBA1368;s__GCA_002305965.1</v>
      </c>
      <c r="K318" t="str">
        <f>INDEX(wastewater_mags!Q$2:Q$2628,MATCH($A318,wastewater_mags!$A$2:$A$2628,0))</f>
        <v>Anaerobic digestor</v>
      </c>
      <c r="L318" t="str">
        <f>INDEX(wastewater_mags!R$2:R$2628,MATCH($A318,wastewater_mags!$A$2:$A$2628,0))</f>
        <v>Anaerobic digestor sludge</v>
      </c>
      <c r="M318">
        <f>INDEX(wastewater_mags!S$2:S$2628,MATCH($A318,wastewater_mags!$A$2:$A$2628,0))</f>
        <v>114.17</v>
      </c>
      <c r="N318">
        <f>INDEX(wastewater_mags!T$2:T$2628,MATCH($A318,wastewater_mags!$A$2:$A$2628,0))</f>
        <v>22.28</v>
      </c>
    </row>
    <row r="319" spans="1:14" x14ac:dyDescent="0.35">
      <c r="A319" t="s">
        <v>3598</v>
      </c>
      <c r="B319">
        <f>INDEX(genes_in_pathway!$D$3:$D$561,MATCH(A319,genes_in_pathway!$A$3:$A$561,0))</f>
        <v>0</v>
      </c>
      <c r="C319">
        <f>INDEX(genes_in_pathway!$B$3:$B$561,MATCH(A319,genes_in_pathway!$A$3:$A$561,0))</f>
        <v>1</v>
      </c>
      <c r="D319">
        <f>INDEX(genes_in_pathway!$C$3:$C$561,MATCH(A319,genes_in_pathway!$A$3:$A$561,0))</f>
        <v>0</v>
      </c>
      <c r="E319">
        <f>INDEX(metapoap_outputs!$G$2:$G$560,MATCH(results!A319,metapoap_outputs!$A$2:$A$560,0))</f>
        <v>1</v>
      </c>
      <c r="F319" s="3">
        <f>INDEX(metapoap_outputs!$J$2:$J$560,MATCH(results!A319,metapoap_outputs!$A$2:$A$560,0))</f>
        <v>3.9477475746806198E-2</v>
      </c>
      <c r="G319" s="3">
        <f>INDEX(metapoap_outputs!$K$2:$K$560,MATCH(results!A319,metapoap_outputs!$A$2:$A$560,0))</f>
        <v>2.8526040276976E-2</v>
      </c>
      <c r="H319">
        <f>INDEX(wastewater_mags!$B$2:$B$2628,MATCH(A319,wastewater_mags!$A$2:$A$2628,0))</f>
        <v>3300025691</v>
      </c>
      <c r="I319" t="str">
        <f>INDEX(wastewater_mags!$M$2:$M$2628,MATCH(A319,wastewater_mags!$A$2:$A$2628,0))</f>
        <v>MQ</v>
      </c>
      <c r="J319" t="str">
        <f>INDEX(wastewater_mags!$O$2:$O$2628,MATCH(A319,wastewater_mags!$A$2:$A$2628,0))</f>
        <v>d__Bacteria;p__Bacteroidota;c__Bacteroidia;o__Chitinophagales;f__Chitinophagaceae;g__Ferruginibacter;s__</v>
      </c>
      <c r="K319" t="str">
        <f>INDEX(wastewater_mags!Q$2:Q$2628,MATCH($A319,wastewater_mags!$A$2:$A$2628,0))</f>
        <v>Anaerobic digestor</v>
      </c>
      <c r="L319" t="str">
        <f>INDEX(wastewater_mags!R$2:R$2628,MATCH($A319,wastewater_mags!$A$2:$A$2628,0))</f>
        <v>Anaerobic digestor sludge</v>
      </c>
      <c r="M319">
        <f>INDEX(wastewater_mags!S$2:S$2628,MATCH($A319,wastewater_mags!$A$2:$A$2628,0))</f>
        <v>114.17</v>
      </c>
      <c r="N319">
        <f>INDEX(wastewater_mags!T$2:T$2628,MATCH($A319,wastewater_mags!$A$2:$A$2628,0))</f>
        <v>22.28</v>
      </c>
    </row>
    <row r="320" spans="1:14" x14ac:dyDescent="0.35">
      <c r="A320" t="s">
        <v>3580</v>
      </c>
      <c r="B320">
        <f>INDEX(genes_in_pathway!$D$3:$D$561,MATCH(A320,genes_in_pathway!$A$3:$A$561,0))</f>
        <v>0</v>
      </c>
      <c r="C320">
        <f>INDEX(genes_in_pathway!$B$3:$B$561,MATCH(A320,genes_in_pathway!$A$3:$A$561,0))</f>
        <v>0</v>
      </c>
      <c r="D320">
        <f>INDEX(genes_in_pathway!$C$3:$C$561,MATCH(A320,genes_in_pathway!$A$3:$A$561,0))</f>
        <v>1</v>
      </c>
      <c r="E320">
        <f>INDEX(metapoap_outputs!$G$2:$G$560,MATCH(results!A320,metapoap_outputs!$A$2:$A$560,0))</f>
        <v>1</v>
      </c>
      <c r="F320" s="3">
        <f>INDEX(metapoap_outputs!$J$2:$J$560,MATCH(results!A320,metapoap_outputs!$A$2:$A$560,0))</f>
        <v>2.0855772055223699E-2</v>
      </c>
      <c r="G320" s="3">
        <f>INDEX(metapoap_outputs!$K$2:$K$560,MATCH(results!A320,metapoap_outputs!$A$2:$A$560,0))</f>
        <v>0.145463972247138</v>
      </c>
      <c r="H320">
        <f>INDEX(wastewater_mags!$B$2:$B$2628,MATCH(A320,wastewater_mags!$A$2:$A$2628,0))</f>
        <v>3300025691</v>
      </c>
      <c r="I320" t="str">
        <f>INDEX(wastewater_mags!$M$2:$M$2628,MATCH(A320,wastewater_mags!$A$2:$A$2628,0))</f>
        <v>MQ</v>
      </c>
      <c r="J320" t="str">
        <f>INDEX(wastewater_mags!$O$2:$O$2628,MATCH(A320,wastewater_mags!$A$2:$A$2628,0))</f>
        <v>d__Bacteria;p__Proteobacteria;c__Gammaproteobacteria;o__Xanthomonadales;f__Rhodanobacteraceae;g__Rudaea;s__</v>
      </c>
      <c r="K320" t="str">
        <f>INDEX(wastewater_mags!Q$2:Q$2628,MATCH($A320,wastewater_mags!$A$2:$A$2628,0))</f>
        <v>Anaerobic digestor</v>
      </c>
      <c r="L320" t="str">
        <f>INDEX(wastewater_mags!R$2:R$2628,MATCH($A320,wastewater_mags!$A$2:$A$2628,0))</f>
        <v>Anaerobic digestor sludge</v>
      </c>
      <c r="M320">
        <f>INDEX(wastewater_mags!S$2:S$2628,MATCH($A320,wastewater_mags!$A$2:$A$2628,0))</f>
        <v>114.17</v>
      </c>
      <c r="N320">
        <f>INDEX(wastewater_mags!T$2:T$2628,MATCH($A320,wastewater_mags!$A$2:$A$2628,0))</f>
        <v>22.28</v>
      </c>
    </row>
    <row r="321" spans="1:14" x14ac:dyDescent="0.35">
      <c r="A321" t="s">
        <v>3924</v>
      </c>
      <c r="B321">
        <f>INDEX(genes_in_pathway!$D$3:$D$561,MATCH(A321,genes_in_pathway!$A$3:$A$561,0))</f>
        <v>0</v>
      </c>
      <c r="C321">
        <f>INDEX(genes_in_pathway!$B$3:$B$561,MATCH(A321,genes_in_pathway!$A$3:$A$561,0))</f>
        <v>0</v>
      </c>
      <c r="D321">
        <f>INDEX(genes_in_pathway!$C$3:$C$561,MATCH(A321,genes_in_pathway!$A$3:$A$561,0))</f>
        <v>1</v>
      </c>
      <c r="E321">
        <f>INDEX(metapoap_outputs!$G$2:$G$560,MATCH(results!A321,metapoap_outputs!$A$2:$A$560,0))</f>
        <v>1</v>
      </c>
      <c r="F321" s="3">
        <f>INDEX(metapoap_outputs!$J$2:$J$560,MATCH(results!A321,metapoap_outputs!$A$2:$A$560,0))</f>
        <v>4.22373335887367E-2</v>
      </c>
      <c r="G321" s="3">
        <f>INDEX(metapoap_outputs!$K$2:$K$560,MATCH(results!A321,metapoap_outputs!$A$2:$A$560,0))</f>
        <v>2.28556145918767E-2</v>
      </c>
      <c r="H321">
        <f>INDEX(wastewater_mags!$B$2:$B$2628,MATCH(A321,wastewater_mags!$A$2:$A$2628,0))</f>
        <v>3300025702</v>
      </c>
      <c r="I321" t="str">
        <f>INDEX(wastewater_mags!$M$2:$M$2628,MATCH(A321,wastewater_mags!$A$2:$A$2628,0))</f>
        <v>MQ</v>
      </c>
      <c r="J321" t="str">
        <f>INDEX(wastewater_mags!$O$2:$O$2628,MATCH(A321,wastewater_mags!$A$2:$A$2628,0))</f>
        <v>d__Bacteria;p__Proteobacteria;c__Gammaproteobacteria;o__Xanthomonadales;f__Marinicellaceae;g__;s__</v>
      </c>
      <c r="K321" t="str">
        <f>INDEX(wastewater_mags!Q$2:Q$2628,MATCH($A321,wastewater_mags!$A$2:$A$2628,0))</f>
        <v>Anaerobic digestor</v>
      </c>
      <c r="L321" t="str">
        <f>INDEX(wastewater_mags!R$2:R$2628,MATCH($A321,wastewater_mags!$A$2:$A$2628,0))</f>
        <v>Anaerobic digestor sludge</v>
      </c>
      <c r="M321">
        <f>INDEX(wastewater_mags!S$2:S$2628,MATCH($A321,wastewater_mags!$A$2:$A$2628,0))</f>
        <v>114.17</v>
      </c>
      <c r="N321">
        <f>INDEX(wastewater_mags!T$2:T$2628,MATCH($A321,wastewater_mags!$A$2:$A$2628,0))</f>
        <v>22.28</v>
      </c>
    </row>
    <row r="322" spans="1:14" x14ac:dyDescent="0.35">
      <c r="A322" t="s">
        <v>3917</v>
      </c>
      <c r="B322">
        <f>INDEX(genes_in_pathway!$D$3:$D$561,MATCH(A322,genes_in_pathway!$A$3:$A$561,0))</f>
        <v>0</v>
      </c>
      <c r="C322">
        <f>INDEX(genes_in_pathway!$B$3:$B$561,MATCH(A322,genes_in_pathway!$A$3:$A$561,0))</f>
        <v>0</v>
      </c>
      <c r="D322">
        <f>INDEX(genes_in_pathway!$C$3:$C$561,MATCH(A322,genes_in_pathway!$A$3:$A$561,0))</f>
        <v>1</v>
      </c>
      <c r="E322">
        <f>INDEX(metapoap_outputs!$G$2:$G$560,MATCH(results!A322,metapoap_outputs!$A$2:$A$560,0))</f>
        <v>1</v>
      </c>
      <c r="F322" s="3">
        <f>INDEX(metapoap_outputs!$J$2:$J$560,MATCH(results!A322,metapoap_outputs!$A$2:$A$560,0))</f>
        <v>1.6522423288748998E-2</v>
      </c>
      <c r="G322" s="3">
        <f>INDEX(metapoap_outputs!$K$2:$K$560,MATCH(results!A322,metapoap_outputs!$A$2:$A$560,0))</f>
        <v>6.1773424716010099E-2</v>
      </c>
      <c r="H322">
        <f>INDEX(wastewater_mags!$B$2:$B$2628,MATCH(A322,wastewater_mags!$A$2:$A$2628,0))</f>
        <v>3300025702</v>
      </c>
      <c r="I322" t="str">
        <f>INDEX(wastewater_mags!$M$2:$M$2628,MATCH(A322,wastewater_mags!$A$2:$A$2628,0))</f>
        <v>MQ</v>
      </c>
      <c r="J322" t="str">
        <f>INDEX(wastewater_mags!$O$2:$O$2628,MATCH(A322,wastewater_mags!$A$2:$A$2628,0))</f>
        <v>d__Bacteria;p__Bacteroidota;c__Bacteroidia;o__Bacteroidales;f__Lentimicrobiaceae;g__Lentimicrobium;s__</v>
      </c>
      <c r="K322" t="str">
        <f>INDEX(wastewater_mags!Q$2:Q$2628,MATCH($A322,wastewater_mags!$A$2:$A$2628,0))</f>
        <v>Anaerobic digestor</v>
      </c>
      <c r="L322" t="str">
        <f>INDEX(wastewater_mags!R$2:R$2628,MATCH($A322,wastewater_mags!$A$2:$A$2628,0))</f>
        <v>Anaerobic digestor sludge</v>
      </c>
      <c r="M322">
        <f>INDEX(wastewater_mags!S$2:S$2628,MATCH($A322,wastewater_mags!$A$2:$A$2628,0))</f>
        <v>114.17</v>
      </c>
      <c r="N322">
        <f>INDEX(wastewater_mags!T$2:T$2628,MATCH($A322,wastewater_mags!$A$2:$A$2628,0))</f>
        <v>22.28</v>
      </c>
    </row>
    <row r="323" spans="1:14" x14ac:dyDescent="0.35">
      <c r="A323" t="s">
        <v>3898</v>
      </c>
      <c r="B323">
        <f>INDEX(genes_in_pathway!$D$3:$D$561,MATCH(A323,genes_in_pathway!$A$3:$A$561,0))</f>
        <v>0</v>
      </c>
      <c r="C323">
        <f>INDEX(genes_in_pathway!$B$3:$B$561,MATCH(A323,genes_in_pathway!$A$3:$A$561,0))</f>
        <v>1</v>
      </c>
      <c r="D323">
        <f>INDEX(genes_in_pathway!$C$3:$C$561,MATCH(A323,genes_in_pathway!$A$3:$A$561,0))</f>
        <v>0</v>
      </c>
      <c r="E323">
        <f>INDEX(metapoap_outputs!$G$2:$G$560,MATCH(results!A323,metapoap_outputs!$A$2:$A$560,0))</f>
        <v>1</v>
      </c>
      <c r="F323" s="3">
        <f>INDEX(metapoap_outputs!$J$2:$J$560,MATCH(results!A323,metapoap_outputs!$A$2:$A$560,0))</f>
        <v>1.45841545132045E-2</v>
      </c>
      <c r="G323" s="3">
        <f>INDEX(metapoap_outputs!$K$2:$K$560,MATCH(results!A323,metapoap_outputs!$A$2:$A$560,0))</f>
        <v>4.4015682953541399E-2</v>
      </c>
      <c r="H323">
        <f>INDEX(wastewater_mags!$B$2:$B$2628,MATCH(A323,wastewater_mags!$A$2:$A$2628,0))</f>
        <v>3300025702</v>
      </c>
      <c r="I323" t="str">
        <f>INDEX(wastewater_mags!$M$2:$M$2628,MATCH(A323,wastewater_mags!$A$2:$A$2628,0))</f>
        <v>MQ</v>
      </c>
      <c r="J323" t="str">
        <f>INDEX(wastewater_mags!$O$2:$O$2628,MATCH(A323,wastewater_mags!$A$2:$A$2628,0))</f>
        <v>d__Bacteria;p__Actinobacteriota;c__Actinobacteria;o__Actinomycetales;f__Dermatophilaceae;g__Tetrasphaera;s__Tetrasphaera elongata</v>
      </c>
      <c r="K323" t="str">
        <f>INDEX(wastewater_mags!Q$2:Q$2628,MATCH($A323,wastewater_mags!$A$2:$A$2628,0))</f>
        <v>Anaerobic digestor</v>
      </c>
      <c r="L323" t="str">
        <f>INDEX(wastewater_mags!R$2:R$2628,MATCH($A323,wastewater_mags!$A$2:$A$2628,0))</f>
        <v>Anaerobic digestor sludge</v>
      </c>
      <c r="M323">
        <f>INDEX(wastewater_mags!S$2:S$2628,MATCH($A323,wastewater_mags!$A$2:$A$2628,0))</f>
        <v>114.17</v>
      </c>
      <c r="N323">
        <f>INDEX(wastewater_mags!T$2:T$2628,MATCH($A323,wastewater_mags!$A$2:$A$2628,0))</f>
        <v>22.28</v>
      </c>
    </row>
    <row r="324" spans="1:14" x14ac:dyDescent="0.35">
      <c r="A324" t="s">
        <v>3900</v>
      </c>
      <c r="B324">
        <f>INDEX(genes_in_pathway!$D$3:$D$561,MATCH(A324,genes_in_pathway!$A$3:$A$561,0))</f>
        <v>0</v>
      </c>
      <c r="C324">
        <f>INDEX(genes_in_pathway!$B$3:$B$561,MATCH(A324,genes_in_pathway!$A$3:$A$561,0))</f>
        <v>0</v>
      </c>
      <c r="D324">
        <f>INDEX(genes_in_pathway!$C$3:$C$561,MATCH(A324,genes_in_pathway!$A$3:$A$561,0))</f>
        <v>1</v>
      </c>
      <c r="E324">
        <f>INDEX(metapoap_outputs!$G$2:$G$560,MATCH(results!A324,metapoap_outputs!$A$2:$A$560,0))</f>
        <v>1</v>
      </c>
      <c r="F324" s="3">
        <f>INDEX(metapoap_outputs!$J$2:$J$560,MATCH(results!A324,metapoap_outputs!$A$2:$A$560,0))</f>
        <v>1.4195583596214501E-2</v>
      </c>
      <c r="G324" s="3">
        <f>INDEX(metapoap_outputs!$K$2:$K$560,MATCH(results!A324,metapoap_outputs!$A$2:$A$560,0))</f>
        <v>8.8206250636261793E-2</v>
      </c>
      <c r="H324">
        <f>INDEX(wastewater_mags!$B$2:$B$2628,MATCH(A324,wastewater_mags!$A$2:$A$2628,0))</f>
        <v>3300025702</v>
      </c>
      <c r="I324" t="str">
        <f>INDEX(wastewater_mags!$M$2:$M$2628,MATCH(A324,wastewater_mags!$A$2:$A$2628,0))</f>
        <v>MQ</v>
      </c>
      <c r="J324" t="str">
        <f>INDEX(wastewater_mags!$O$2:$O$2628,MATCH(A324,wastewater_mags!$A$2:$A$2628,0))</f>
        <v>d__Archaea;p__Euryarchaeota;c__Thermococci;o__Methanofastidiosales;f__;g__;s__</v>
      </c>
      <c r="K324" t="str">
        <f>INDEX(wastewater_mags!Q$2:Q$2628,MATCH($A324,wastewater_mags!$A$2:$A$2628,0))</f>
        <v>Anaerobic digestor</v>
      </c>
      <c r="L324" t="str">
        <f>INDEX(wastewater_mags!R$2:R$2628,MATCH($A324,wastewater_mags!$A$2:$A$2628,0))</f>
        <v>Anaerobic digestor sludge</v>
      </c>
      <c r="M324">
        <f>INDEX(wastewater_mags!S$2:S$2628,MATCH($A324,wastewater_mags!$A$2:$A$2628,0))</f>
        <v>114.17</v>
      </c>
      <c r="N324">
        <f>INDEX(wastewater_mags!T$2:T$2628,MATCH($A324,wastewater_mags!$A$2:$A$2628,0))</f>
        <v>22.28</v>
      </c>
    </row>
    <row r="325" spans="1:14" x14ac:dyDescent="0.35">
      <c r="A325" t="s">
        <v>3905</v>
      </c>
      <c r="B325">
        <f>INDEX(genes_in_pathway!$D$3:$D$561,MATCH(A325,genes_in_pathway!$A$3:$A$561,0))</f>
        <v>0</v>
      </c>
      <c r="C325">
        <f>INDEX(genes_in_pathway!$B$3:$B$561,MATCH(A325,genes_in_pathway!$A$3:$A$561,0))</f>
        <v>1</v>
      </c>
      <c r="D325">
        <f>INDEX(genes_in_pathway!$C$3:$C$561,MATCH(A325,genes_in_pathway!$A$3:$A$561,0))</f>
        <v>1</v>
      </c>
      <c r="E325">
        <f>INDEX(metapoap_outputs!$G$2:$G$560,MATCH(results!A325,metapoap_outputs!$A$2:$A$560,0))</f>
        <v>2</v>
      </c>
      <c r="F325" s="3">
        <f>INDEX(metapoap_outputs!$J$2:$J$560,MATCH(results!A325,metapoap_outputs!$A$2:$A$560,0))</f>
        <v>1.9987767001830498E-3</v>
      </c>
      <c r="G325" s="3">
        <f>INDEX(metapoap_outputs!$K$2:$K$560,MATCH(results!A325,metapoap_outputs!$A$2:$A$560,0))</f>
        <v>4.9498544160465799E-2</v>
      </c>
      <c r="H325">
        <f>INDEX(wastewater_mags!$B$2:$B$2628,MATCH(A325,wastewater_mags!$A$2:$A$2628,0))</f>
        <v>3300025702</v>
      </c>
      <c r="I325" t="str">
        <f>INDEX(wastewater_mags!$M$2:$M$2628,MATCH(A325,wastewater_mags!$A$2:$A$2628,0))</f>
        <v>MQ</v>
      </c>
      <c r="J325" t="str">
        <f>INDEX(wastewater_mags!$O$2:$O$2628,MATCH(A325,wastewater_mags!$A$2:$A$2628,0))</f>
        <v>d__Bacteria;p__Bacteroidota;c__Bacteroidia;o__Bacteroidales;f__BBW3;g__;s__</v>
      </c>
      <c r="K325" t="str">
        <f>INDEX(wastewater_mags!Q$2:Q$2628,MATCH($A325,wastewater_mags!$A$2:$A$2628,0))</f>
        <v>Anaerobic digestor</v>
      </c>
      <c r="L325" t="str">
        <f>INDEX(wastewater_mags!R$2:R$2628,MATCH($A325,wastewater_mags!$A$2:$A$2628,0))</f>
        <v>Anaerobic digestor sludge</v>
      </c>
      <c r="M325">
        <f>INDEX(wastewater_mags!S$2:S$2628,MATCH($A325,wastewater_mags!$A$2:$A$2628,0))</f>
        <v>114.17</v>
      </c>
      <c r="N325">
        <f>INDEX(wastewater_mags!T$2:T$2628,MATCH($A325,wastewater_mags!$A$2:$A$2628,0))</f>
        <v>22.28</v>
      </c>
    </row>
    <row r="326" spans="1:14" x14ac:dyDescent="0.35">
      <c r="A326" t="s">
        <v>1473</v>
      </c>
      <c r="B326">
        <f>INDEX(genes_in_pathway!$D$3:$D$561,MATCH(A326,genes_in_pathway!$A$3:$A$561,0))</f>
        <v>1</v>
      </c>
      <c r="C326">
        <f>INDEX(genes_in_pathway!$B$3:$B$561,MATCH(A326,genes_in_pathway!$A$3:$A$561,0))</f>
        <v>0</v>
      </c>
      <c r="D326">
        <f>INDEX(genes_in_pathway!$C$3:$C$561,MATCH(A326,genes_in_pathway!$A$3:$A$561,0))</f>
        <v>0</v>
      </c>
      <c r="E326">
        <f>INDEX(metapoap_outputs!$G$2:$G$560,MATCH(results!A326,metapoap_outputs!$A$2:$A$560,0))</f>
        <v>1</v>
      </c>
      <c r="F326" s="3">
        <f>INDEX(metapoap_outputs!$J$2:$J$560,MATCH(results!A326,metapoap_outputs!$A$2:$A$560,0))</f>
        <v>2.05680705190989E-2</v>
      </c>
      <c r="G326" s="3">
        <f>INDEX(metapoap_outputs!$K$2:$K$560,MATCH(results!A326,metapoap_outputs!$A$2:$A$560,0))</f>
        <v>0.14042431324298199</v>
      </c>
      <c r="H326">
        <f>INDEX(wastewater_mags!$B$2:$B$2628,MATCH(A326,wastewater_mags!$A$2:$A$2628,0))</f>
        <v>3300025706</v>
      </c>
      <c r="I326" t="str">
        <f>INDEX(wastewater_mags!$M$2:$M$2628,MATCH(A326,wastewater_mags!$A$2:$A$2628,0))</f>
        <v>MQ</v>
      </c>
      <c r="J326" t="str">
        <f>INDEX(wastewater_mags!$O$2:$O$2628,MATCH(A326,wastewater_mags!$A$2:$A$2628,0))</f>
        <v>d__Bacteria;p__Proteobacteria;c__Gammaproteobacteria;o__Betaproteobacteriales;f__Burkholderiaceae;g__Rubrivivax;s__</v>
      </c>
      <c r="K326" t="str">
        <f>INDEX(wastewater_mags!Q$2:Q$2628,MATCH($A326,wastewater_mags!$A$2:$A$2628,0))</f>
        <v>Anaerobic digestor</v>
      </c>
      <c r="L326" t="str">
        <f>INDEX(wastewater_mags!R$2:R$2628,MATCH($A326,wastewater_mags!$A$2:$A$2628,0))</f>
        <v>Anaerobic digestor sludge</v>
      </c>
      <c r="M326">
        <f>INDEX(wastewater_mags!S$2:S$2628,MATCH($A326,wastewater_mags!$A$2:$A$2628,0))</f>
        <v>-88.15</v>
      </c>
      <c r="N326">
        <f>INDEX(wastewater_mags!T$2:T$2628,MATCH($A326,wastewater_mags!$A$2:$A$2628,0))</f>
        <v>40.299999999999997</v>
      </c>
    </row>
    <row r="327" spans="1:14" x14ac:dyDescent="0.35">
      <c r="A327" t="s">
        <v>4371</v>
      </c>
      <c r="B327">
        <f>INDEX(genes_in_pathway!$D$3:$D$561,MATCH(A327,genes_in_pathway!$A$3:$A$561,0))</f>
        <v>0</v>
      </c>
      <c r="C327">
        <f>INDEX(genes_in_pathway!$B$3:$B$561,MATCH(A327,genes_in_pathway!$A$3:$A$561,0))</f>
        <v>0</v>
      </c>
      <c r="D327">
        <f>INDEX(genes_in_pathway!$C$3:$C$561,MATCH(A327,genes_in_pathway!$A$3:$A$561,0))</f>
        <v>1</v>
      </c>
      <c r="E327">
        <f>INDEX(metapoap_outputs!$G$2:$G$560,MATCH(results!A327,metapoap_outputs!$A$2:$A$560,0))</f>
        <v>1</v>
      </c>
      <c r="F327" s="3">
        <f>INDEX(metapoap_outputs!$J$2:$J$560,MATCH(results!A327,metapoap_outputs!$A$2:$A$560,0))</f>
        <v>1.7874680809271199E-2</v>
      </c>
      <c r="G327" s="3">
        <f>INDEX(metapoap_outputs!$K$2:$K$560,MATCH(results!A327,metapoap_outputs!$A$2:$A$560,0))</f>
        <v>8.8349242967124299E-3</v>
      </c>
      <c r="H327">
        <f>INDEX(wastewater_mags!$B$2:$B$2628,MATCH(A327,wastewater_mags!$A$2:$A$2628,0))</f>
        <v>3300025708</v>
      </c>
      <c r="I327" t="str">
        <f>INDEX(wastewater_mags!$M$2:$M$2628,MATCH(A327,wastewater_mags!$A$2:$A$2628,0))</f>
        <v>MQ</v>
      </c>
      <c r="J327" t="str">
        <f>INDEX(wastewater_mags!$O$2:$O$2628,MATCH(A327,wastewater_mags!$A$2:$A$2628,0))</f>
        <v>d__Bacteria;p__Chloroflexota;c__Anaerolineae;o__Thermoflexales;f__;g__;s__</v>
      </c>
      <c r="K327" t="str">
        <f>INDEX(wastewater_mags!Q$2:Q$2628,MATCH($A327,wastewater_mags!$A$2:$A$2628,0))</f>
        <v>Anaerobic digestor</v>
      </c>
      <c r="L327" t="str">
        <f>INDEX(wastewater_mags!R$2:R$2628,MATCH($A327,wastewater_mags!$A$2:$A$2628,0))</f>
        <v>Anaerobic digestor sludge</v>
      </c>
      <c r="M327">
        <f>INDEX(wastewater_mags!S$2:S$2628,MATCH($A327,wastewater_mags!$A$2:$A$2628,0))</f>
        <v>-90.43</v>
      </c>
      <c r="N327">
        <f>INDEX(wastewater_mags!T$2:T$2628,MATCH($A327,wastewater_mags!$A$2:$A$2628,0))</f>
        <v>41.53</v>
      </c>
    </row>
    <row r="328" spans="1:14" x14ac:dyDescent="0.35">
      <c r="A328" t="s">
        <v>4397</v>
      </c>
      <c r="B328">
        <f>INDEX(genes_in_pathway!$D$3:$D$561,MATCH(A328,genes_in_pathway!$A$3:$A$561,0))</f>
        <v>1</v>
      </c>
      <c r="C328">
        <f>INDEX(genes_in_pathway!$B$3:$B$561,MATCH(A328,genes_in_pathway!$A$3:$A$561,0))</f>
        <v>0</v>
      </c>
      <c r="D328">
        <f>INDEX(genes_in_pathway!$C$3:$C$561,MATCH(A328,genes_in_pathway!$A$3:$A$561,0))</f>
        <v>0</v>
      </c>
      <c r="E328">
        <f>INDEX(metapoap_outputs!$G$2:$G$560,MATCH(results!A328,metapoap_outputs!$A$2:$A$560,0))</f>
        <v>1</v>
      </c>
      <c r="F328" s="3">
        <f>INDEX(metapoap_outputs!$J$2:$J$560,MATCH(results!A328,metapoap_outputs!$A$2:$A$560,0))</f>
        <v>4.2879019908116302E-2</v>
      </c>
      <c r="G328" s="3">
        <f>INDEX(metapoap_outputs!$K$2:$K$560,MATCH(results!A328,metapoap_outputs!$A$2:$A$560,0))</f>
        <v>1.26903213475556E-2</v>
      </c>
      <c r="H328">
        <f>INDEX(wastewater_mags!$B$2:$B$2628,MATCH(A328,wastewater_mags!$A$2:$A$2628,0))</f>
        <v>3300025708</v>
      </c>
      <c r="I328" t="str">
        <f>INDEX(wastewater_mags!$M$2:$M$2628,MATCH(A328,wastewater_mags!$A$2:$A$2628,0))</f>
        <v>MQ</v>
      </c>
      <c r="J328" t="str">
        <f>INDEX(wastewater_mags!$O$2:$O$2628,MATCH(A328,wastewater_mags!$A$2:$A$2628,0))</f>
        <v>d__Bacteria;p__Myxococcota;c__Polyangia;o__Polyangiales;f__Polyangiaceae;g__;s__</v>
      </c>
      <c r="K328" t="str">
        <f>INDEX(wastewater_mags!Q$2:Q$2628,MATCH($A328,wastewater_mags!$A$2:$A$2628,0))</f>
        <v>Anaerobic digestor</v>
      </c>
      <c r="L328" t="str">
        <f>INDEX(wastewater_mags!R$2:R$2628,MATCH($A328,wastewater_mags!$A$2:$A$2628,0))</f>
        <v>Anaerobic digestor sludge</v>
      </c>
      <c r="M328">
        <f>INDEX(wastewater_mags!S$2:S$2628,MATCH($A328,wastewater_mags!$A$2:$A$2628,0))</f>
        <v>-90.43</v>
      </c>
      <c r="N328">
        <f>INDEX(wastewater_mags!T$2:T$2628,MATCH($A328,wastewater_mags!$A$2:$A$2628,0))</f>
        <v>41.53</v>
      </c>
    </row>
    <row r="329" spans="1:14" x14ac:dyDescent="0.35">
      <c r="A329" t="s">
        <v>4389</v>
      </c>
      <c r="B329">
        <f>INDEX(genes_in_pathway!$D$3:$D$561,MATCH(A329,genes_in_pathway!$A$3:$A$561,0))</f>
        <v>0</v>
      </c>
      <c r="C329">
        <f>INDEX(genes_in_pathway!$B$3:$B$561,MATCH(A329,genes_in_pathway!$A$3:$A$561,0))</f>
        <v>1</v>
      </c>
      <c r="D329">
        <f>INDEX(genes_in_pathway!$C$3:$C$561,MATCH(A329,genes_in_pathway!$A$3:$A$561,0))</f>
        <v>0</v>
      </c>
      <c r="E329">
        <f>INDEX(metapoap_outputs!$G$2:$G$560,MATCH(results!A329,metapoap_outputs!$A$2:$A$560,0))</f>
        <v>1</v>
      </c>
      <c r="F329" s="3">
        <f>INDEX(metapoap_outputs!$J$2:$J$560,MATCH(results!A329,metapoap_outputs!$A$2:$A$560,0))</f>
        <v>3.70727010110736E-2</v>
      </c>
      <c r="G329" s="3">
        <f>INDEX(metapoap_outputs!$K$2:$K$560,MATCH(results!A329,metapoap_outputs!$A$2:$A$560,0))</f>
        <v>5.4771061100719103E-2</v>
      </c>
      <c r="H329">
        <f>INDEX(wastewater_mags!$B$2:$B$2628,MATCH(A329,wastewater_mags!$A$2:$A$2628,0))</f>
        <v>3300025708</v>
      </c>
      <c r="I329" t="str">
        <f>INDEX(wastewater_mags!$M$2:$M$2628,MATCH(A329,wastewater_mags!$A$2:$A$2628,0))</f>
        <v>MQ</v>
      </c>
      <c r="J329" t="str">
        <f>INDEX(wastewater_mags!$O$2:$O$2628,MATCH(A329,wastewater_mags!$A$2:$A$2628,0))</f>
        <v>d__Bacteria;p__Acidobacteriota;c__Aminicenantia;o__Aminicenantales;f__OPB95;g__UBA10528;s__</v>
      </c>
      <c r="K329" t="str">
        <f>INDEX(wastewater_mags!Q$2:Q$2628,MATCH($A329,wastewater_mags!$A$2:$A$2628,0))</f>
        <v>Anaerobic digestor</v>
      </c>
      <c r="L329" t="str">
        <f>INDEX(wastewater_mags!R$2:R$2628,MATCH($A329,wastewater_mags!$A$2:$A$2628,0))</f>
        <v>Anaerobic digestor sludge</v>
      </c>
      <c r="M329">
        <f>INDEX(wastewater_mags!S$2:S$2628,MATCH($A329,wastewater_mags!$A$2:$A$2628,0))</f>
        <v>-90.43</v>
      </c>
      <c r="N329">
        <f>INDEX(wastewater_mags!T$2:T$2628,MATCH($A329,wastewater_mags!$A$2:$A$2628,0))</f>
        <v>41.53</v>
      </c>
    </row>
    <row r="330" spans="1:14" x14ac:dyDescent="0.35">
      <c r="A330" t="s">
        <v>4457</v>
      </c>
      <c r="B330">
        <f>INDEX(genes_in_pathway!$D$3:$D$561,MATCH(A330,genes_in_pathway!$A$3:$A$561,0))</f>
        <v>0</v>
      </c>
      <c r="C330">
        <f>INDEX(genes_in_pathway!$B$3:$B$561,MATCH(A330,genes_in_pathway!$A$3:$A$561,0))</f>
        <v>0</v>
      </c>
      <c r="D330">
        <f>INDEX(genes_in_pathway!$C$3:$C$561,MATCH(A330,genes_in_pathway!$A$3:$A$561,0))</f>
        <v>1</v>
      </c>
      <c r="E330">
        <f>INDEX(metapoap_outputs!$G$2:$G$560,MATCH(results!A330,metapoap_outputs!$A$2:$A$560,0))</f>
        <v>1</v>
      </c>
      <c r="F330" s="3">
        <f>INDEX(metapoap_outputs!$J$2:$J$560,MATCH(results!A330,metapoap_outputs!$A$2:$A$560,0))</f>
        <v>2.3246727876538299E-2</v>
      </c>
      <c r="G330" s="3">
        <f>INDEX(metapoap_outputs!$K$2:$K$560,MATCH(results!A330,metapoap_outputs!$A$2:$A$560,0))</f>
        <v>4.7805642633228802E-3</v>
      </c>
      <c r="H330">
        <f>INDEX(wastewater_mags!$B$2:$B$2628,MATCH(A330,wastewater_mags!$A$2:$A$2628,0))</f>
        <v>3300025713</v>
      </c>
      <c r="I330" t="str">
        <f>INDEX(wastewater_mags!$M$2:$M$2628,MATCH(A330,wastewater_mags!$A$2:$A$2628,0))</f>
        <v>MQ</v>
      </c>
      <c r="J330" t="str">
        <f>INDEX(wastewater_mags!$O$2:$O$2628,MATCH(A330,wastewater_mags!$A$2:$A$2628,0))</f>
        <v>d__Bacteria;p__Bacteroidota;c__Bacteroidia;o__Bacteroidales;f__BBW3;g__;s__</v>
      </c>
      <c r="K330" t="str">
        <f>INDEX(wastewater_mags!Q$2:Q$2628,MATCH($A330,wastewater_mags!$A$2:$A$2628,0))</f>
        <v>Anaerobic digestor</v>
      </c>
      <c r="L330" t="str">
        <f>INDEX(wastewater_mags!R$2:R$2628,MATCH($A330,wastewater_mags!$A$2:$A$2628,0))</f>
        <v>Anaerobic digestor sludge</v>
      </c>
      <c r="M330">
        <f>INDEX(wastewater_mags!S$2:S$2628,MATCH($A330,wastewater_mags!$A$2:$A$2628,0))</f>
        <v>-70.959999999999994</v>
      </c>
      <c r="N330">
        <f>INDEX(wastewater_mags!T$2:T$2628,MATCH($A330,wastewater_mags!$A$2:$A$2628,0))</f>
        <v>42.35</v>
      </c>
    </row>
    <row r="331" spans="1:14" x14ac:dyDescent="0.35">
      <c r="A331" t="s">
        <v>4410</v>
      </c>
      <c r="B331">
        <f>INDEX(genes_in_pathway!$D$3:$D$561,MATCH(A331,genes_in_pathway!$A$3:$A$561,0))</f>
        <v>1</v>
      </c>
      <c r="C331">
        <f>INDEX(genes_in_pathway!$B$3:$B$561,MATCH(A331,genes_in_pathway!$A$3:$A$561,0))</f>
        <v>1</v>
      </c>
      <c r="D331">
        <f>INDEX(genes_in_pathway!$C$3:$C$561,MATCH(A331,genes_in_pathway!$A$3:$A$561,0))</f>
        <v>0</v>
      </c>
      <c r="E331">
        <f>INDEX(metapoap_outputs!$G$2:$G$560,MATCH(results!A331,metapoap_outputs!$A$2:$A$560,0))</f>
        <v>2</v>
      </c>
      <c r="F331" s="3">
        <f>INDEX(metapoap_outputs!$J$2:$J$560,MATCH(results!A331,metapoap_outputs!$A$2:$A$560,0))</f>
        <v>2.6195345213750099E-2</v>
      </c>
      <c r="G331" s="3">
        <f>INDEX(metapoap_outputs!$K$2:$K$560,MATCH(results!A331,metapoap_outputs!$A$2:$A$560,0))</f>
        <v>0.14802981895633599</v>
      </c>
      <c r="H331">
        <f>INDEX(wastewater_mags!$B$2:$B$2628,MATCH(A331,wastewater_mags!$A$2:$A$2628,0))</f>
        <v>3300025713</v>
      </c>
      <c r="I331" t="str">
        <f>INDEX(wastewater_mags!$M$2:$M$2628,MATCH(A331,wastewater_mags!$A$2:$A$2628,0))</f>
        <v>MQ</v>
      </c>
      <c r="J331" t="str">
        <f>INDEX(wastewater_mags!$O$2:$O$2628,MATCH(A331,wastewater_mags!$A$2:$A$2628,0))</f>
        <v>d__Bacteria;p__Firmicutes_A;c__Clostridia;o__Lutisporales;f__Lutisporaceae;g__BRH-c25;s__</v>
      </c>
      <c r="K331" t="str">
        <f>INDEX(wastewater_mags!Q$2:Q$2628,MATCH($A331,wastewater_mags!$A$2:$A$2628,0))</f>
        <v>Anaerobic digestor</v>
      </c>
      <c r="L331" t="str">
        <f>INDEX(wastewater_mags!R$2:R$2628,MATCH($A331,wastewater_mags!$A$2:$A$2628,0))</f>
        <v>Anaerobic digestor sludge</v>
      </c>
      <c r="M331">
        <f>INDEX(wastewater_mags!S$2:S$2628,MATCH($A331,wastewater_mags!$A$2:$A$2628,0))</f>
        <v>-70.959999999999994</v>
      </c>
      <c r="N331">
        <f>INDEX(wastewater_mags!T$2:T$2628,MATCH($A331,wastewater_mags!$A$2:$A$2628,0))</f>
        <v>42.35</v>
      </c>
    </row>
    <row r="332" spans="1:14" x14ac:dyDescent="0.35">
      <c r="A332" t="s">
        <v>4447</v>
      </c>
      <c r="B332">
        <f>INDEX(genes_in_pathway!$D$3:$D$561,MATCH(A332,genes_in_pathway!$A$3:$A$561,0))</f>
        <v>0</v>
      </c>
      <c r="C332">
        <f>INDEX(genes_in_pathway!$B$3:$B$561,MATCH(A332,genes_in_pathway!$A$3:$A$561,0))</f>
        <v>0</v>
      </c>
      <c r="D332">
        <f>INDEX(genes_in_pathway!$C$3:$C$561,MATCH(A332,genes_in_pathway!$A$3:$A$561,0))</f>
        <v>1</v>
      </c>
      <c r="E332">
        <f>INDEX(metapoap_outputs!$G$2:$G$560,MATCH(results!A332,metapoap_outputs!$A$2:$A$560,0))</f>
        <v>1</v>
      </c>
      <c r="F332" s="3">
        <f>INDEX(metapoap_outputs!$J$2:$J$560,MATCH(results!A332,metapoap_outputs!$A$2:$A$560,0))</f>
        <v>4.4707680550248298E-2</v>
      </c>
      <c r="G332" s="3">
        <f>INDEX(metapoap_outputs!$K$2:$K$560,MATCH(results!A332,metapoap_outputs!$A$2:$A$560,0))</f>
        <v>3.59083965093008E-3</v>
      </c>
      <c r="H332">
        <f>INDEX(wastewater_mags!$B$2:$B$2628,MATCH(A332,wastewater_mags!$A$2:$A$2628,0))</f>
        <v>3300025713</v>
      </c>
      <c r="I332" t="str">
        <f>INDEX(wastewater_mags!$M$2:$M$2628,MATCH(A332,wastewater_mags!$A$2:$A$2628,0))</f>
        <v>MQ</v>
      </c>
      <c r="J332" t="str">
        <f>INDEX(wastewater_mags!$O$2:$O$2628,MATCH(A332,wastewater_mags!$A$2:$A$2628,0))</f>
        <v>d__Bacteria;p__Bacteroidota;c__Bacteroidia;o__Bacteroidales;f__UBA932;g__DMER64;s__</v>
      </c>
      <c r="K332" t="str">
        <f>INDEX(wastewater_mags!Q$2:Q$2628,MATCH($A332,wastewater_mags!$A$2:$A$2628,0))</f>
        <v>Anaerobic digestor</v>
      </c>
      <c r="L332" t="str">
        <f>INDEX(wastewater_mags!R$2:R$2628,MATCH($A332,wastewater_mags!$A$2:$A$2628,0))</f>
        <v>Anaerobic digestor sludge</v>
      </c>
      <c r="M332">
        <f>INDEX(wastewater_mags!S$2:S$2628,MATCH($A332,wastewater_mags!$A$2:$A$2628,0))</f>
        <v>-70.959999999999994</v>
      </c>
      <c r="N332">
        <f>INDEX(wastewater_mags!T$2:T$2628,MATCH($A332,wastewater_mags!$A$2:$A$2628,0))</f>
        <v>42.35</v>
      </c>
    </row>
    <row r="333" spans="1:14" x14ac:dyDescent="0.35">
      <c r="A333" t="s">
        <v>1003</v>
      </c>
      <c r="B333">
        <f>INDEX(genes_in_pathway!$D$3:$D$561,MATCH(A333,genes_in_pathway!$A$3:$A$561,0))</f>
        <v>0</v>
      </c>
      <c r="C333">
        <f>INDEX(genes_in_pathway!$B$3:$B$561,MATCH(A333,genes_in_pathway!$A$3:$A$561,0))</f>
        <v>0</v>
      </c>
      <c r="D333">
        <f>INDEX(genes_in_pathway!$C$3:$C$561,MATCH(A333,genes_in_pathway!$A$3:$A$561,0))</f>
        <v>1</v>
      </c>
      <c r="E333">
        <f>INDEX(metapoap_outputs!$G$2:$G$560,MATCH(results!A333,metapoap_outputs!$A$2:$A$560,0))</f>
        <v>1</v>
      </c>
      <c r="F333" s="3">
        <f>INDEX(metapoap_outputs!$J$2:$J$560,MATCH(results!A333,metapoap_outputs!$A$2:$A$560,0))</f>
        <v>1.37094388006706E-2</v>
      </c>
      <c r="G333" s="3">
        <f>INDEX(metapoap_outputs!$K$2:$K$560,MATCH(results!A333,metapoap_outputs!$A$2:$A$560,0))</f>
        <v>3.9548077915211501E-3</v>
      </c>
      <c r="H333">
        <f>INDEX(wastewater_mags!$B$2:$B$2628,MATCH(A333,wastewater_mags!$A$2:$A$2628,0))</f>
        <v>3300025715</v>
      </c>
      <c r="I333" t="str">
        <f>INDEX(wastewater_mags!$M$2:$M$2628,MATCH(A333,wastewater_mags!$A$2:$A$2628,0))</f>
        <v>MQ</v>
      </c>
      <c r="J333" t="str">
        <f>INDEX(wastewater_mags!$O$2:$O$2628,MATCH(A333,wastewater_mags!$A$2:$A$2628,0))</f>
        <v>d__Bacteria;p__Bacteroidota;c__Bacteroidia;o__Bacteroidales;f__;g__;s__</v>
      </c>
      <c r="K333" t="str">
        <f>INDEX(wastewater_mags!Q$2:Q$2628,MATCH($A333,wastewater_mags!$A$2:$A$2628,0))</f>
        <v>Anaerobic digestor</v>
      </c>
      <c r="L333" t="str">
        <f>INDEX(wastewater_mags!R$2:R$2628,MATCH($A333,wastewater_mags!$A$2:$A$2628,0))</f>
        <v>Anaerobic digestor sludge</v>
      </c>
      <c r="M333">
        <f>INDEX(wastewater_mags!S$2:S$2628,MATCH($A333,wastewater_mags!$A$2:$A$2628,0))</f>
        <v>-88.15</v>
      </c>
      <c r="N333">
        <f>INDEX(wastewater_mags!T$2:T$2628,MATCH($A333,wastewater_mags!$A$2:$A$2628,0))</f>
        <v>40.299999999999997</v>
      </c>
    </row>
    <row r="334" spans="1:14" x14ac:dyDescent="0.35">
      <c r="A334" t="s">
        <v>1019</v>
      </c>
      <c r="B334">
        <f>INDEX(genes_in_pathway!$D$3:$D$561,MATCH(A334,genes_in_pathway!$A$3:$A$561,0))</f>
        <v>1</v>
      </c>
      <c r="C334">
        <f>INDEX(genes_in_pathway!$B$3:$B$561,MATCH(A334,genes_in_pathway!$A$3:$A$561,0))</f>
        <v>1</v>
      </c>
      <c r="D334">
        <f>INDEX(genes_in_pathway!$C$3:$C$561,MATCH(A334,genes_in_pathway!$A$3:$A$561,0))</f>
        <v>0</v>
      </c>
      <c r="E334">
        <f>INDEX(metapoap_outputs!$G$2:$G$560,MATCH(results!A334,metapoap_outputs!$A$2:$A$560,0))</f>
        <v>2</v>
      </c>
      <c r="F334" s="3">
        <f>INDEX(metapoap_outputs!$J$2:$J$560,MATCH(results!A334,metapoap_outputs!$A$2:$A$560,0))</f>
        <v>0</v>
      </c>
      <c r="G334" s="3">
        <f>INDEX(metapoap_outputs!$K$2:$K$560,MATCH(results!A334,metapoap_outputs!$A$2:$A$560,0))</f>
        <v>0.46871829556983402</v>
      </c>
      <c r="H334">
        <f>INDEX(wastewater_mags!$B$2:$B$2628,MATCH(A334,wastewater_mags!$A$2:$A$2628,0))</f>
        <v>3300025715</v>
      </c>
      <c r="I334" t="str">
        <f>INDEX(wastewater_mags!$M$2:$M$2628,MATCH(A334,wastewater_mags!$A$2:$A$2628,0))</f>
        <v>MQ</v>
      </c>
      <c r="J334" t="str">
        <f>INDEX(wastewater_mags!$O$2:$O$2628,MATCH(A334,wastewater_mags!$A$2:$A$2628,0))</f>
        <v>d__Bacteria;p__Gemmatimonadota;c__Gemmatimonadetes;o__Gemmatimonadales;f__GWC2-71-9;g__;s__</v>
      </c>
      <c r="K334" t="str">
        <f>INDEX(wastewater_mags!Q$2:Q$2628,MATCH($A334,wastewater_mags!$A$2:$A$2628,0))</f>
        <v>Anaerobic digestor</v>
      </c>
      <c r="L334" t="str">
        <f>INDEX(wastewater_mags!R$2:R$2628,MATCH($A334,wastewater_mags!$A$2:$A$2628,0))</f>
        <v>Anaerobic digestor sludge</v>
      </c>
      <c r="M334">
        <f>INDEX(wastewater_mags!S$2:S$2628,MATCH($A334,wastewater_mags!$A$2:$A$2628,0))</f>
        <v>-88.15</v>
      </c>
      <c r="N334">
        <f>INDEX(wastewater_mags!T$2:T$2628,MATCH($A334,wastewater_mags!$A$2:$A$2628,0))</f>
        <v>40.299999999999997</v>
      </c>
    </row>
    <row r="335" spans="1:14" x14ac:dyDescent="0.35">
      <c r="A335" t="s">
        <v>2893</v>
      </c>
      <c r="B335">
        <f>INDEX(genes_in_pathway!$D$3:$D$561,MATCH(A335,genes_in_pathway!$A$3:$A$561,0))</f>
        <v>0</v>
      </c>
      <c r="C335">
        <f>INDEX(genes_in_pathway!$B$3:$B$561,MATCH(A335,genes_in_pathway!$A$3:$A$561,0))</f>
        <v>1</v>
      </c>
      <c r="D335">
        <f>INDEX(genes_in_pathway!$C$3:$C$561,MATCH(A335,genes_in_pathway!$A$3:$A$561,0))</f>
        <v>0</v>
      </c>
      <c r="E335">
        <f>INDEX(metapoap_outputs!$G$2:$G$560,MATCH(results!A335,metapoap_outputs!$A$2:$A$560,0))</f>
        <v>1</v>
      </c>
      <c r="F335" s="3">
        <f>INDEX(metapoap_outputs!$J$2:$J$560,MATCH(results!A335,metapoap_outputs!$A$2:$A$560,0))</f>
        <v>1.08803165182987E-2</v>
      </c>
      <c r="G335" s="3">
        <f>INDEX(metapoap_outputs!$K$2:$K$560,MATCH(results!A335,metapoap_outputs!$A$2:$A$560,0))</f>
        <v>1.4753997778294401E-2</v>
      </c>
      <c r="H335">
        <f>INDEX(wastewater_mags!$B$2:$B$2628,MATCH(A335,wastewater_mags!$A$2:$A$2628,0))</f>
        <v>3300025720</v>
      </c>
      <c r="I335" t="str">
        <f>INDEX(wastewater_mags!$M$2:$M$2628,MATCH(A335,wastewater_mags!$A$2:$A$2628,0))</f>
        <v>MQ</v>
      </c>
      <c r="J335" t="str">
        <f>INDEX(wastewater_mags!$O$2:$O$2628,MATCH(A335,wastewater_mags!$A$2:$A$2628,0))</f>
        <v>d__Bacteria;p__KSB1;c__UBA2214;o__UBA2214;f__UBA2214;g__;s__</v>
      </c>
      <c r="K335" t="str">
        <f>INDEX(wastewater_mags!Q$2:Q$2628,MATCH($A335,wastewater_mags!$A$2:$A$2628,0))</f>
        <v>Anaerobic digestor</v>
      </c>
      <c r="L335" t="str">
        <f>INDEX(wastewater_mags!R$2:R$2628,MATCH($A335,wastewater_mags!$A$2:$A$2628,0))</f>
        <v>Anaerobic digestor sludge</v>
      </c>
      <c r="M335">
        <f>INDEX(wastewater_mags!S$2:S$2628,MATCH($A335,wastewater_mags!$A$2:$A$2628,0))</f>
        <v>138.83000000000001</v>
      </c>
      <c r="N335">
        <f>INDEX(wastewater_mags!T$2:T$2628,MATCH($A335,wastewater_mags!$A$2:$A$2628,0))</f>
        <v>37.43</v>
      </c>
    </row>
    <row r="336" spans="1:14" x14ac:dyDescent="0.35">
      <c r="A336" t="s">
        <v>2885</v>
      </c>
      <c r="B336">
        <f>INDEX(genes_in_pathway!$D$3:$D$561,MATCH(A336,genes_in_pathway!$A$3:$A$561,0))</f>
        <v>0</v>
      </c>
      <c r="C336">
        <f>INDEX(genes_in_pathway!$B$3:$B$561,MATCH(A336,genes_in_pathway!$A$3:$A$561,0))</f>
        <v>0</v>
      </c>
      <c r="D336">
        <f>INDEX(genes_in_pathway!$C$3:$C$561,MATCH(A336,genes_in_pathway!$A$3:$A$561,0))</f>
        <v>1</v>
      </c>
      <c r="E336">
        <f>INDEX(metapoap_outputs!$G$2:$G$560,MATCH(results!A336,metapoap_outputs!$A$2:$A$560,0))</f>
        <v>1</v>
      </c>
      <c r="F336" s="3">
        <f>INDEX(metapoap_outputs!$J$2:$J$560,MATCH(results!A336,metapoap_outputs!$A$2:$A$560,0))</f>
        <v>1.40983929803805E-2</v>
      </c>
      <c r="G336" s="3">
        <f>INDEX(metapoap_outputs!$K$2:$K$560,MATCH(results!A336,metapoap_outputs!$A$2:$A$560,0))</f>
        <v>5.1199240952094199E-3</v>
      </c>
      <c r="H336">
        <f>INDEX(wastewater_mags!$B$2:$B$2628,MATCH(A336,wastewater_mags!$A$2:$A$2628,0))</f>
        <v>3300025720</v>
      </c>
      <c r="I336" t="str">
        <f>INDEX(wastewater_mags!$M$2:$M$2628,MATCH(A336,wastewater_mags!$A$2:$A$2628,0))</f>
        <v>MQ</v>
      </c>
      <c r="J336" t="str">
        <f>INDEX(wastewater_mags!$O$2:$O$2628,MATCH(A336,wastewater_mags!$A$2:$A$2628,0))</f>
        <v>d__Bacteria;p__Bacteroidota;c__Bacteroidia;o__Bacteroidales;f__BBW3;g__;s__</v>
      </c>
      <c r="K336" t="str">
        <f>INDEX(wastewater_mags!Q$2:Q$2628,MATCH($A336,wastewater_mags!$A$2:$A$2628,0))</f>
        <v>Anaerobic digestor</v>
      </c>
      <c r="L336" t="str">
        <f>INDEX(wastewater_mags!R$2:R$2628,MATCH($A336,wastewater_mags!$A$2:$A$2628,0))</f>
        <v>Anaerobic digestor sludge</v>
      </c>
      <c r="M336">
        <f>INDEX(wastewater_mags!S$2:S$2628,MATCH($A336,wastewater_mags!$A$2:$A$2628,0))</f>
        <v>138.83000000000001</v>
      </c>
      <c r="N336">
        <f>INDEX(wastewater_mags!T$2:T$2628,MATCH($A336,wastewater_mags!$A$2:$A$2628,0))</f>
        <v>37.43</v>
      </c>
    </row>
    <row r="337" spans="1:14" x14ac:dyDescent="0.35">
      <c r="A337" t="s">
        <v>2875</v>
      </c>
      <c r="B337">
        <f>INDEX(genes_in_pathway!$D$3:$D$561,MATCH(A337,genes_in_pathway!$A$3:$A$561,0))</f>
        <v>1</v>
      </c>
      <c r="C337">
        <f>INDEX(genes_in_pathway!$B$3:$B$561,MATCH(A337,genes_in_pathway!$A$3:$A$561,0))</f>
        <v>1</v>
      </c>
      <c r="D337">
        <f>INDEX(genes_in_pathway!$C$3:$C$561,MATCH(A337,genes_in_pathway!$A$3:$A$561,0))</f>
        <v>0</v>
      </c>
      <c r="E337">
        <f>INDEX(metapoap_outputs!$G$2:$G$560,MATCH(results!A337,metapoap_outputs!$A$2:$A$560,0))</f>
        <v>2</v>
      </c>
      <c r="F337" s="3">
        <f>INDEX(metapoap_outputs!$J$2:$J$560,MATCH(results!A337,metapoap_outputs!$A$2:$A$560,0))</f>
        <v>1.15646930908372E-2</v>
      </c>
      <c r="G337" s="3">
        <f>INDEX(metapoap_outputs!$K$2:$K$560,MATCH(results!A337,metapoap_outputs!$A$2:$A$560,0))</f>
        <v>0.33076043453401899</v>
      </c>
      <c r="H337">
        <f>INDEX(wastewater_mags!$B$2:$B$2628,MATCH(A337,wastewater_mags!$A$2:$A$2628,0))</f>
        <v>3300025720</v>
      </c>
      <c r="I337" t="str">
        <f>INDEX(wastewater_mags!$M$2:$M$2628,MATCH(A337,wastewater_mags!$A$2:$A$2628,0))</f>
        <v>MQ</v>
      </c>
      <c r="J337" t="str">
        <f>INDEX(wastewater_mags!$O$2:$O$2628,MATCH(A337,wastewater_mags!$A$2:$A$2628,0))</f>
        <v>d__Bacteria;p__Actinobacteriota;c__Actinobacteria;o__Actinomycetales;f__Dermatophilaceae;g__GCA-2748155;s__</v>
      </c>
      <c r="K337" t="str">
        <f>INDEX(wastewater_mags!Q$2:Q$2628,MATCH($A337,wastewater_mags!$A$2:$A$2628,0))</f>
        <v>Anaerobic digestor</v>
      </c>
      <c r="L337" t="str">
        <f>INDEX(wastewater_mags!R$2:R$2628,MATCH($A337,wastewater_mags!$A$2:$A$2628,0))</f>
        <v>Anaerobic digestor sludge</v>
      </c>
      <c r="M337">
        <f>INDEX(wastewater_mags!S$2:S$2628,MATCH($A337,wastewater_mags!$A$2:$A$2628,0))</f>
        <v>138.83000000000001</v>
      </c>
      <c r="N337">
        <f>INDEX(wastewater_mags!T$2:T$2628,MATCH($A337,wastewater_mags!$A$2:$A$2628,0))</f>
        <v>37.43</v>
      </c>
    </row>
    <row r="338" spans="1:14" x14ac:dyDescent="0.35">
      <c r="A338" t="s">
        <v>2876</v>
      </c>
      <c r="B338">
        <f>INDEX(genes_in_pathway!$D$3:$D$561,MATCH(A338,genes_in_pathway!$A$3:$A$561,0))</f>
        <v>0</v>
      </c>
      <c r="C338">
        <f>INDEX(genes_in_pathway!$B$3:$B$561,MATCH(A338,genes_in_pathway!$A$3:$A$561,0))</f>
        <v>0</v>
      </c>
      <c r="D338">
        <f>INDEX(genes_in_pathway!$C$3:$C$561,MATCH(A338,genes_in_pathway!$A$3:$A$561,0))</f>
        <v>1</v>
      </c>
      <c r="E338">
        <f>INDEX(metapoap_outputs!$G$2:$G$560,MATCH(results!A338,metapoap_outputs!$A$2:$A$560,0))</f>
        <v>1</v>
      </c>
      <c r="F338" s="3">
        <f>INDEX(metapoap_outputs!$J$2:$J$560,MATCH(results!A338,metapoap_outputs!$A$2:$A$560,0))</f>
        <v>2.3246727876538299E-2</v>
      </c>
      <c r="G338" s="3">
        <f>INDEX(metapoap_outputs!$K$2:$K$560,MATCH(results!A338,metapoap_outputs!$A$2:$A$560,0))</f>
        <v>1.6941251003779301E-2</v>
      </c>
      <c r="H338">
        <f>INDEX(wastewater_mags!$B$2:$B$2628,MATCH(A338,wastewater_mags!$A$2:$A$2628,0))</f>
        <v>3300025720</v>
      </c>
      <c r="I338" t="str">
        <f>INDEX(wastewater_mags!$M$2:$M$2628,MATCH(A338,wastewater_mags!$A$2:$A$2628,0))</f>
        <v>MQ</v>
      </c>
      <c r="J338" t="str">
        <f>INDEX(wastewater_mags!$O$2:$O$2628,MATCH(A338,wastewater_mags!$A$2:$A$2628,0))</f>
        <v>d__Bacteria;p__Bacteroidota;c__Bacteroidia;o__Bacteroidales;f__BBW3;g__Bact-07;s__</v>
      </c>
      <c r="K338" t="str">
        <f>INDEX(wastewater_mags!Q$2:Q$2628,MATCH($A338,wastewater_mags!$A$2:$A$2628,0))</f>
        <v>Anaerobic digestor</v>
      </c>
      <c r="L338" t="str">
        <f>INDEX(wastewater_mags!R$2:R$2628,MATCH($A338,wastewater_mags!$A$2:$A$2628,0))</f>
        <v>Anaerobic digestor sludge</v>
      </c>
      <c r="M338">
        <f>INDEX(wastewater_mags!S$2:S$2628,MATCH($A338,wastewater_mags!$A$2:$A$2628,0))</f>
        <v>138.83000000000001</v>
      </c>
      <c r="N338">
        <f>INDEX(wastewater_mags!T$2:T$2628,MATCH($A338,wastewater_mags!$A$2:$A$2628,0))</f>
        <v>37.43</v>
      </c>
    </row>
    <row r="339" spans="1:14" x14ac:dyDescent="0.35">
      <c r="A339" t="s">
        <v>2847</v>
      </c>
      <c r="B339">
        <f>INDEX(genes_in_pathway!$D$3:$D$561,MATCH(A339,genes_in_pathway!$A$3:$A$561,0))</f>
        <v>0</v>
      </c>
      <c r="C339">
        <f>INDEX(genes_in_pathway!$B$3:$B$561,MATCH(A339,genes_in_pathway!$A$3:$A$561,0))</f>
        <v>1</v>
      </c>
      <c r="D339">
        <f>INDEX(genes_in_pathway!$C$3:$C$561,MATCH(A339,genes_in_pathway!$A$3:$A$561,0))</f>
        <v>0</v>
      </c>
      <c r="E339">
        <f>INDEX(metapoap_outputs!$G$2:$G$560,MATCH(results!A339,metapoap_outputs!$A$2:$A$560,0))</f>
        <v>1</v>
      </c>
      <c r="F339" s="3">
        <f>INDEX(metapoap_outputs!$J$2:$J$560,MATCH(results!A339,metapoap_outputs!$A$2:$A$560,0))</f>
        <v>8.4283589489340602E-3</v>
      </c>
      <c r="G339" s="3">
        <f>INDEX(metapoap_outputs!$K$2:$K$560,MATCH(results!A339,metapoap_outputs!$A$2:$A$560,0))</f>
        <v>7.2086650769914704E-2</v>
      </c>
      <c r="H339">
        <f>INDEX(wastewater_mags!$B$2:$B$2628,MATCH(A339,wastewater_mags!$A$2:$A$2628,0))</f>
        <v>3300025720</v>
      </c>
      <c r="I339" t="str">
        <f>INDEX(wastewater_mags!$M$2:$M$2628,MATCH(A339,wastewater_mags!$A$2:$A$2628,0))</f>
        <v>MQ</v>
      </c>
      <c r="J339" t="str">
        <f>INDEX(wastewater_mags!$O$2:$O$2628,MATCH(A339,wastewater_mags!$A$2:$A$2628,0))</f>
        <v>d__Bacteria;p__Acidobacteriota;c__Aminicenantia;o__Aminicenantales;f__UBA4085;g__;s__</v>
      </c>
      <c r="K339" t="str">
        <f>INDEX(wastewater_mags!Q$2:Q$2628,MATCH($A339,wastewater_mags!$A$2:$A$2628,0))</f>
        <v>Anaerobic digestor</v>
      </c>
      <c r="L339" t="str">
        <f>INDEX(wastewater_mags!R$2:R$2628,MATCH($A339,wastewater_mags!$A$2:$A$2628,0))</f>
        <v>Anaerobic digestor sludge</v>
      </c>
      <c r="M339">
        <f>INDEX(wastewater_mags!S$2:S$2628,MATCH($A339,wastewater_mags!$A$2:$A$2628,0))</f>
        <v>138.83000000000001</v>
      </c>
      <c r="N339">
        <f>INDEX(wastewater_mags!T$2:T$2628,MATCH($A339,wastewater_mags!$A$2:$A$2628,0))</f>
        <v>37.43</v>
      </c>
    </row>
    <row r="340" spans="1:14" x14ac:dyDescent="0.35">
      <c r="A340" t="s">
        <v>2863</v>
      </c>
      <c r="B340">
        <f>INDEX(genes_in_pathway!$D$3:$D$561,MATCH(A340,genes_in_pathway!$A$3:$A$561,0))</f>
        <v>1</v>
      </c>
      <c r="C340">
        <f>INDEX(genes_in_pathway!$B$3:$B$561,MATCH(A340,genes_in_pathway!$A$3:$A$561,0))</f>
        <v>0</v>
      </c>
      <c r="D340">
        <f>INDEX(genes_in_pathway!$C$3:$C$561,MATCH(A340,genes_in_pathway!$A$3:$A$561,0))</f>
        <v>0</v>
      </c>
      <c r="E340">
        <f>INDEX(metapoap_outputs!$G$2:$G$560,MATCH(results!A340,metapoap_outputs!$A$2:$A$560,0))</f>
        <v>1</v>
      </c>
      <c r="F340" s="3">
        <f>INDEX(metapoap_outputs!$J$2:$J$560,MATCH(results!A340,metapoap_outputs!$A$2:$A$560,0))</f>
        <v>0</v>
      </c>
      <c r="G340" s="3">
        <f>INDEX(metapoap_outputs!$K$2:$K$560,MATCH(results!A340,metapoap_outputs!$A$2:$A$560,0))</f>
        <v>1.8858808999697101E-2</v>
      </c>
      <c r="H340">
        <f>INDEX(wastewater_mags!$B$2:$B$2628,MATCH(A340,wastewater_mags!$A$2:$A$2628,0))</f>
        <v>3300025720</v>
      </c>
      <c r="I340" t="str">
        <f>INDEX(wastewater_mags!$M$2:$M$2628,MATCH(A340,wastewater_mags!$A$2:$A$2628,0))</f>
        <v>MQ</v>
      </c>
      <c r="J340" t="str">
        <f>INDEX(wastewater_mags!$O$2:$O$2628,MATCH(A340,wastewater_mags!$A$2:$A$2628,0))</f>
        <v>d__Bacteria;p__Myxococcota;c__UBA9042;o__;f__;g__;s__</v>
      </c>
      <c r="K340" t="str">
        <f>INDEX(wastewater_mags!Q$2:Q$2628,MATCH($A340,wastewater_mags!$A$2:$A$2628,0))</f>
        <v>Anaerobic digestor</v>
      </c>
      <c r="L340" t="str">
        <f>INDEX(wastewater_mags!R$2:R$2628,MATCH($A340,wastewater_mags!$A$2:$A$2628,0))</f>
        <v>Anaerobic digestor sludge</v>
      </c>
      <c r="M340">
        <f>INDEX(wastewater_mags!S$2:S$2628,MATCH($A340,wastewater_mags!$A$2:$A$2628,0))</f>
        <v>138.83000000000001</v>
      </c>
      <c r="N340">
        <f>INDEX(wastewater_mags!T$2:T$2628,MATCH($A340,wastewater_mags!$A$2:$A$2628,0))</f>
        <v>37.43</v>
      </c>
    </row>
    <row r="341" spans="1:14" x14ac:dyDescent="0.35">
      <c r="A341" t="s">
        <v>2919</v>
      </c>
      <c r="B341">
        <f>INDEX(genes_in_pathway!$D$3:$D$561,MATCH(A341,genes_in_pathway!$A$3:$A$561,0))</f>
        <v>0</v>
      </c>
      <c r="C341">
        <f>INDEX(genes_in_pathway!$B$3:$B$561,MATCH(A341,genes_in_pathway!$A$3:$A$561,0))</f>
        <v>0</v>
      </c>
      <c r="D341">
        <f>INDEX(genes_in_pathway!$C$3:$C$561,MATCH(A341,genes_in_pathway!$A$3:$A$561,0))</f>
        <v>1</v>
      </c>
      <c r="E341">
        <f>INDEX(metapoap_outputs!$G$2:$G$560,MATCH(results!A341,metapoap_outputs!$A$2:$A$560,0))</f>
        <v>1</v>
      </c>
      <c r="F341" s="3">
        <f>INDEX(metapoap_outputs!$J$2:$J$560,MATCH(results!A341,metapoap_outputs!$A$2:$A$560,0))</f>
        <v>1.8645731108930301E-2</v>
      </c>
      <c r="G341" s="3">
        <f>INDEX(metapoap_outputs!$K$2:$K$560,MATCH(results!A341,metapoap_outputs!$A$2:$A$560,0))</f>
        <v>5.0725037216739202E-3</v>
      </c>
      <c r="H341">
        <f>INDEX(wastewater_mags!$B$2:$B$2628,MATCH(A341,wastewater_mags!$A$2:$A$2628,0))</f>
        <v>3300025724</v>
      </c>
      <c r="I341" t="str">
        <f>INDEX(wastewater_mags!$M$2:$M$2628,MATCH(A341,wastewater_mags!$A$2:$A$2628,0))</f>
        <v>MQ</v>
      </c>
      <c r="J341" t="str">
        <f>INDEX(wastewater_mags!$O$2:$O$2628,MATCH(A341,wastewater_mags!$A$2:$A$2628,0))</f>
        <v>d__Bacteria;p__Bacteroidota;c__Bacteroidia;o__Bacteroidales;f__BBW3;g__;s__</v>
      </c>
      <c r="K341" t="str">
        <f>INDEX(wastewater_mags!Q$2:Q$2628,MATCH($A341,wastewater_mags!$A$2:$A$2628,0))</f>
        <v>Anaerobic digestor</v>
      </c>
      <c r="L341" t="str">
        <f>INDEX(wastewater_mags!R$2:R$2628,MATCH($A341,wastewater_mags!$A$2:$A$2628,0))</f>
        <v>Anaerobic digestor sludge</v>
      </c>
      <c r="M341">
        <f>INDEX(wastewater_mags!S$2:S$2628,MATCH($A341,wastewater_mags!$A$2:$A$2628,0))</f>
        <v>138.83000000000001</v>
      </c>
      <c r="N341">
        <f>INDEX(wastewater_mags!T$2:T$2628,MATCH($A341,wastewater_mags!$A$2:$A$2628,0))</f>
        <v>37.43</v>
      </c>
    </row>
    <row r="342" spans="1:14" x14ac:dyDescent="0.35">
      <c r="A342" t="s">
        <v>2900</v>
      </c>
      <c r="B342">
        <f>INDEX(genes_in_pathway!$D$3:$D$561,MATCH(A342,genes_in_pathway!$A$3:$A$561,0))</f>
        <v>1</v>
      </c>
      <c r="C342">
        <f>INDEX(genes_in_pathway!$B$3:$B$561,MATCH(A342,genes_in_pathway!$A$3:$A$561,0))</f>
        <v>1</v>
      </c>
      <c r="D342">
        <f>INDEX(genes_in_pathway!$C$3:$C$561,MATCH(A342,genes_in_pathway!$A$3:$A$561,0))</f>
        <v>0</v>
      </c>
      <c r="E342">
        <f>INDEX(metapoap_outputs!$G$2:$G$560,MATCH(results!A342,metapoap_outputs!$A$2:$A$560,0))</f>
        <v>2</v>
      </c>
      <c r="F342" s="3">
        <f>INDEX(metapoap_outputs!$J$2:$J$560,MATCH(results!A342,metapoap_outputs!$A$2:$A$560,0))</f>
        <v>1.15646930908372E-2</v>
      </c>
      <c r="G342" s="3">
        <f>INDEX(metapoap_outputs!$K$2:$K$560,MATCH(results!A342,metapoap_outputs!$A$2:$A$560,0))</f>
        <v>0.22499230532471501</v>
      </c>
      <c r="H342">
        <f>INDEX(wastewater_mags!$B$2:$B$2628,MATCH(A342,wastewater_mags!$A$2:$A$2628,0))</f>
        <v>3300025724</v>
      </c>
      <c r="I342" t="str">
        <f>INDEX(wastewater_mags!$M$2:$M$2628,MATCH(A342,wastewater_mags!$A$2:$A$2628,0))</f>
        <v>MQ</v>
      </c>
      <c r="J342" t="str">
        <f>INDEX(wastewater_mags!$O$2:$O$2628,MATCH(A342,wastewater_mags!$A$2:$A$2628,0))</f>
        <v>d__Bacteria;p__Actinobacteriota;c__Actinobacteria;o__Actinomycetales;f__Dermatophilaceae;g__GCA-2748155;s__</v>
      </c>
      <c r="K342" t="str">
        <f>INDEX(wastewater_mags!Q$2:Q$2628,MATCH($A342,wastewater_mags!$A$2:$A$2628,0))</f>
        <v>Anaerobic digestor</v>
      </c>
      <c r="L342" t="str">
        <f>INDEX(wastewater_mags!R$2:R$2628,MATCH($A342,wastewater_mags!$A$2:$A$2628,0))</f>
        <v>Anaerobic digestor sludge</v>
      </c>
      <c r="M342">
        <f>INDEX(wastewater_mags!S$2:S$2628,MATCH($A342,wastewater_mags!$A$2:$A$2628,0))</f>
        <v>138.83000000000001</v>
      </c>
      <c r="N342">
        <f>INDEX(wastewater_mags!T$2:T$2628,MATCH($A342,wastewater_mags!$A$2:$A$2628,0))</f>
        <v>37.43</v>
      </c>
    </row>
    <row r="343" spans="1:14" x14ac:dyDescent="0.35">
      <c r="A343" t="s">
        <v>2897</v>
      </c>
      <c r="B343">
        <f>INDEX(genes_in_pathway!$D$3:$D$561,MATCH(A343,genes_in_pathway!$A$3:$A$561,0))</f>
        <v>0</v>
      </c>
      <c r="C343">
        <f>INDEX(genes_in_pathway!$B$3:$B$561,MATCH(A343,genes_in_pathway!$A$3:$A$561,0))</f>
        <v>1</v>
      </c>
      <c r="D343">
        <f>INDEX(genes_in_pathway!$C$3:$C$561,MATCH(A343,genes_in_pathway!$A$3:$A$561,0))</f>
        <v>0</v>
      </c>
      <c r="E343">
        <f>INDEX(metapoap_outputs!$G$2:$G$560,MATCH(results!A343,metapoap_outputs!$A$2:$A$560,0))</f>
        <v>1</v>
      </c>
      <c r="F343" s="3">
        <f>INDEX(metapoap_outputs!$J$2:$J$560,MATCH(results!A343,metapoap_outputs!$A$2:$A$560,0))</f>
        <v>0</v>
      </c>
      <c r="G343" s="3">
        <f>INDEX(metapoap_outputs!$K$2:$K$560,MATCH(results!A343,metapoap_outputs!$A$2:$A$560,0))</f>
        <v>7.6785146195447795E-2</v>
      </c>
      <c r="H343">
        <f>INDEX(wastewater_mags!$B$2:$B$2628,MATCH(A343,wastewater_mags!$A$2:$A$2628,0))</f>
        <v>3300025724</v>
      </c>
      <c r="I343" t="str">
        <f>INDEX(wastewater_mags!$M$2:$M$2628,MATCH(A343,wastewater_mags!$A$2:$A$2628,0))</f>
        <v>MQ</v>
      </c>
      <c r="J343" t="str">
        <f>INDEX(wastewater_mags!$O$2:$O$2628,MATCH(A343,wastewater_mags!$A$2:$A$2628,0))</f>
        <v>d__Bacteria;p__KSB1;c__UBA2214;o__UBA2214;f__UBA2214;g__;s__</v>
      </c>
      <c r="K343" t="str">
        <f>INDEX(wastewater_mags!Q$2:Q$2628,MATCH($A343,wastewater_mags!$A$2:$A$2628,0))</f>
        <v>Anaerobic digestor</v>
      </c>
      <c r="L343" t="str">
        <f>INDEX(wastewater_mags!R$2:R$2628,MATCH($A343,wastewater_mags!$A$2:$A$2628,0))</f>
        <v>Anaerobic digestor sludge</v>
      </c>
      <c r="M343">
        <f>INDEX(wastewater_mags!S$2:S$2628,MATCH($A343,wastewater_mags!$A$2:$A$2628,0))</f>
        <v>138.83000000000001</v>
      </c>
      <c r="N343">
        <f>INDEX(wastewater_mags!T$2:T$2628,MATCH($A343,wastewater_mags!$A$2:$A$2628,0))</f>
        <v>37.43</v>
      </c>
    </row>
    <row r="344" spans="1:14" x14ac:dyDescent="0.35">
      <c r="A344" t="s">
        <v>2896</v>
      </c>
      <c r="B344">
        <f>INDEX(genes_in_pathway!$D$3:$D$561,MATCH(A344,genes_in_pathway!$A$3:$A$561,0))</f>
        <v>0</v>
      </c>
      <c r="C344">
        <f>INDEX(genes_in_pathway!$B$3:$B$561,MATCH(A344,genes_in_pathway!$A$3:$A$561,0))</f>
        <v>0</v>
      </c>
      <c r="D344">
        <f>INDEX(genes_in_pathway!$C$3:$C$561,MATCH(A344,genes_in_pathway!$A$3:$A$561,0))</f>
        <v>2</v>
      </c>
      <c r="E344">
        <f>INDEX(metapoap_outputs!$G$2:$G$560,MATCH(results!A344,metapoap_outputs!$A$2:$A$560,0))</f>
        <v>1</v>
      </c>
      <c r="F344" s="3">
        <f>INDEX(metapoap_outputs!$J$2:$J$560,MATCH(results!A344,metapoap_outputs!$A$2:$A$560,0))</f>
        <v>9.5566601307429499E-4</v>
      </c>
      <c r="G344" s="3">
        <f>INDEX(metapoap_outputs!$K$2:$K$560,MATCH(results!A344,metapoap_outputs!$A$2:$A$560,0))</f>
        <v>1.3280257315534999E-2</v>
      </c>
      <c r="H344">
        <f>INDEX(wastewater_mags!$B$2:$B$2628,MATCH(A344,wastewater_mags!$A$2:$A$2628,0))</f>
        <v>3300025724</v>
      </c>
      <c r="I344" t="str">
        <f>INDEX(wastewater_mags!$M$2:$M$2628,MATCH(A344,wastewater_mags!$A$2:$A$2628,0))</f>
        <v>MQ</v>
      </c>
      <c r="J344" t="str">
        <f>INDEX(wastewater_mags!$O$2:$O$2628,MATCH(A344,wastewater_mags!$A$2:$A$2628,0))</f>
        <v>d__Bacteria;p__Bacteroidota;c__Bacteroidia;o__Bacteroidales;f__BBW3;g__Bact-07;s__</v>
      </c>
      <c r="K344" t="str">
        <f>INDEX(wastewater_mags!Q$2:Q$2628,MATCH($A344,wastewater_mags!$A$2:$A$2628,0))</f>
        <v>Anaerobic digestor</v>
      </c>
      <c r="L344" t="str">
        <f>INDEX(wastewater_mags!R$2:R$2628,MATCH($A344,wastewater_mags!$A$2:$A$2628,0))</f>
        <v>Anaerobic digestor sludge</v>
      </c>
      <c r="M344">
        <f>INDEX(wastewater_mags!S$2:S$2628,MATCH($A344,wastewater_mags!$A$2:$A$2628,0))</f>
        <v>138.83000000000001</v>
      </c>
      <c r="N344">
        <f>INDEX(wastewater_mags!T$2:T$2628,MATCH($A344,wastewater_mags!$A$2:$A$2628,0))</f>
        <v>37.43</v>
      </c>
    </row>
    <row r="345" spans="1:14" x14ac:dyDescent="0.35">
      <c r="A345" t="s">
        <v>2924</v>
      </c>
      <c r="B345">
        <f>INDEX(genes_in_pathway!$D$3:$D$561,MATCH(A345,genes_in_pathway!$A$3:$A$561,0))</f>
        <v>0</v>
      </c>
      <c r="C345">
        <f>INDEX(genes_in_pathway!$B$3:$B$561,MATCH(A345,genes_in_pathway!$A$3:$A$561,0))</f>
        <v>1</v>
      </c>
      <c r="D345">
        <f>INDEX(genes_in_pathway!$C$3:$C$561,MATCH(A345,genes_in_pathway!$A$3:$A$561,0))</f>
        <v>0</v>
      </c>
      <c r="E345">
        <f>INDEX(metapoap_outputs!$G$2:$G$560,MATCH(results!A345,metapoap_outputs!$A$2:$A$560,0))</f>
        <v>1</v>
      </c>
      <c r="F345" s="3">
        <f>INDEX(metapoap_outputs!$J$2:$J$560,MATCH(results!A345,metapoap_outputs!$A$2:$A$560,0))</f>
        <v>1.26382306477093E-2</v>
      </c>
      <c r="G345" s="3">
        <f>INDEX(metapoap_outputs!$K$2:$K$560,MATCH(results!A345,metapoap_outputs!$A$2:$A$560,0))</f>
        <v>0.113318665605724</v>
      </c>
      <c r="H345">
        <f>INDEX(wastewater_mags!$B$2:$B$2628,MATCH(A345,wastewater_mags!$A$2:$A$2628,0))</f>
        <v>3300025724</v>
      </c>
      <c r="I345" t="str">
        <f>INDEX(wastewater_mags!$M$2:$M$2628,MATCH(A345,wastewater_mags!$A$2:$A$2628,0))</f>
        <v>MQ</v>
      </c>
      <c r="J345" t="str">
        <f>INDEX(wastewater_mags!$O$2:$O$2628,MATCH(A345,wastewater_mags!$A$2:$A$2628,0))</f>
        <v>d__Bacteria;p__Acidobacteriota;c__Aminicenantia;o__Aminicenantales;f__UBA4085;g__;s__</v>
      </c>
      <c r="K345" t="str">
        <f>INDEX(wastewater_mags!Q$2:Q$2628,MATCH($A345,wastewater_mags!$A$2:$A$2628,0))</f>
        <v>Anaerobic digestor</v>
      </c>
      <c r="L345" t="str">
        <f>INDEX(wastewater_mags!R$2:R$2628,MATCH($A345,wastewater_mags!$A$2:$A$2628,0))</f>
        <v>Anaerobic digestor sludge</v>
      </c>
      <c r="M345">
        <f>INDEX(wastewater_mags!S$2:S$2628,MATCH($A345,wastewater_mags!$A$2:$A$2628,0))</f>
        <v>138.83000000000001</v>
      </c>
      <c r="N345">
        <f>INDEX(wastewater_mags!T$2:T$2628,MATCH($A345,wastewater_mags!$A$2:$A$2628,0))</f>
        <v>37.43</v>
      </c>
    </row>
    <row r="346" spans="1:14" x14ac:dyDescent="0.35">
      <c r="A346" t="s">
        <v>4248</v>
      </c>
      <c r="B346">
        <f>INDEX(genes_in_pathway!$D$3:$D$561,MATCH(A346,genes_in_pathway!$A$3:$A$561,0))</f>
        <v>0</v>
      </c>
      <c r="C346">
        <f>INDEX(genes_in_pathway!$B$3:$B$561,MATCH(A346,genes_in_pathway!$A$3:$A$561,0))</f>
        <v>0</v>
      </c>
      <c r="D346">
        <f>INDEX(genes_in_pathway!$C$3:$C$561,MATCH(A346,genes_in_pathway!$A$3:$A$561,0))</f>
        <v>1</v>
      </c>
      <c r="E346">
        <f>INDEX(metapoap_outputs!$G$2:$G$560,MATCH(results!A346,metapoap_outputs!$A$2:$A$560,0))</f>
        <v>1</v>
      </c>
      <c r="F346" s="3">
        <f>INDEX(metapoap_outputs!$J$2:$J$560,MATCH(results!A346,metapoap_outputs!$A$2:$A$560,0))</f>
        <v>3.08199263423144E-2</v>
      </c>
      <c r="G346" s="3">
        <f>INDEX(metapoap_outputs!$K$2:$K$560,MATCH(results!A346,metapoap_outputs!$A$2:$A$560,0))</f>
        <v>1.6962485461896801E-2</v>
      </c>
      <c r="H346">
        <f>INDEX(wastewater_mags!$B$2:$B$2628,MATCH(A346,wastewater_mags!$A$2:$A$2628,0))</f>
        <v>3300025730</v>
      </c>
      <c r="I346" t="str">
        <f>INDEX(wastewater_mags!$M$2:$M$2628,MATCH(A346,wastewater_mags!$A$2:$A$2628,0))</f>
        <v>MQ</v>
      </c>
      <c r="J346" t="str">
        <f>INDEX(wastewater_mags!$O$2:$O$2628,MATCH(A346,wastewater_mags!$A$2:$A$2628,0))</f>
        <v>d__Bacteria;p__Chloroflexota;c__Anaerolineae;o__Thermoflexales;f__;g__;s__</v>
      </c>
      <c r="K346" t="str">
        <f>INDEX(wastewater_mags!Q$2:Q$2628,MATCH($A346,wastewater_mags!$A$2:$A$2628,0))</f>
        <v>Anaerobic digestor</v>
      </c>
      <c r="L346" t="str">
        <f>INDEX(wastewater_mags!R$2:R$2628,MATCH($A346,wastewater_mags!$A$2:$A$2628,0))</f>
        <v>Anaerobic digestor sludge</v>
      </c>
      <c r="M346">
        <f>INDEX(wastewater_mags!S$2:S$2628,MATCH($A346,wastewater_mags!$A$2:$A$2628,0))</f>
        <v>-90.43</v>
      </c>
      <c r="N346">
        <f>INDEX(wastewater_mags!T$2:T$2628,MATCH($A346,wastewater_mags!$A$2:$A$2628,0))</f>
        <v>41.53</v>
      </c>
    </row>
    <row r="347" spans="1:14" x14ac:dyDescent="0.35">
      <c r="A347" t="s">
        <v>4250</v>
      </c>
      <c r="B347">
        <f>INDEX(genes_in_pathway!$D$3:$D$561,MATCH(A347,genes_in_pathway!$A$3:$A$561,0))</f>
        <v>1</v>
      </c>
      <c r="C347">
        <f>INDEX(genes_in_pathway!$B$3:$B$561,MATCH(A347,genes_in_pathway!$A$3:$A$561,0))</f>
        <v>0</v>
      </c>
      <c r="D347">
        <f>INDEX(genes_in_pathway!$C$3:$C$561,MATCH(A347,genes_in_pathway!$A$3:$A$561,0))</f>
        <v>0</v>
      </c>
      <c r="E347">
        <f>INDEX(metapoap_outputs!$G$2:$G$560,MATCH(results!A347,metapoap_outputs!$A$2:$A$560,0))</f>
        <v>1</v>
      </c>
      <c r="F347" s="3">
        <f>INDEX(metapoap_outputs!$J$2:$J$560,MATCH(results!A347,metapoap_outputs!$A$2:$A$560,0))</f>
        <v>3.1289353869999002E-2</v>
      </c>
      <c r="G347" s="3">
        <f>INDEX(metapoap_outputs!$K$2:$K$560,MATCH(results!A347,metapoap_outputs!$A$2:$A$560,0))</f>
        <v>9.7298180061645093E-3</v>
      </c>
      <c r="H347">
        <f>INDEX(wastewater_mags!$B$2:$B$2628,MATCH(A347,wastewater_mags!$A$2:$A$2628,0))</f>
        <v>3300025730</v>
      </c>
      <c r="I347" t="str">
        <f>INDEX(wastewater_mags!$M$2:$M$2628,MATCH(A347,wastewater_mags!$A$2:$A$2628,0))</f>
        <v>MQ</v>
      </c>
      <c r="J347" t="str">
        <f>INDEX(wastewater_mags!$O$2:$O$2628,MATCH(A347,wastewater_mags!$A$2:$A$2628,0))</f>
        <v>d__Bacteria;p__Desulfobacterota;c__Desulfomonilia;o__UBA1062;f__UBA1062;g__UBA1062;s__GCA_002316295.1</v>
      </c>
      <c r="K347" t="str">
        <f>INDEX(wastewater_mags!Q$2:Q$2628,MATCH($A347,wastewater_mags!$A$2:$A$2628,0))</f>
        <v>Anaerobic digestor</v>
      </c>
      <c r="L347" t="str">
        <f>INDEX(wastewater_mags!R$2:R$2628,MATCH($A347,wastewater_mags!$A$2:$A$2628,0))</f>
        <v>Anaerobic digestor sludge</v>
      </c>
      <c r="M347">
        <f>INDEX(wastewater_mags!S$2:S$2628,MATCH($A347,wastewater_mags!$A$2:$A$2628,0))</f>
        <v>-90.43</v>
      </c>
      <c r="N347">
        <f>INDEX(wastewater_mags!T$2:T$2628,MATCH($A347,wastewater_mags!$A$2:$A$2628,0))</f>
        <v>41.53</v>
      </c>
    </row>
    <row r="348" spans="1:14" x14ac:dyDescent="0.35">
      <c r="A348" t="s">
        <v>4257</v>
      </c>
      <c r="B348">
        <f>INDEX(genes_in_pathway!$D$3:$D$561,MATCH(A348,genes_in_pathway!$A$3:$A$561,0))</f>
        <v>1</v>
      </c>
      <c r="C348">
        <f>INDEX(genes_in_pathway!$B$3:$B$561,MATCH(A348,genes_in_pathway!$A$3:$A$561,0))</f>
        <v>0</v>
      </c>
      <c r="D348">
        <f>INDEX(genes_in_pathway!$C$3:$C$561,MATCH(A348,genes_in_pathway!$A$3:$A$561,0))</f>
        <v>0</v>
      </c>
      <c r="E348">
        <f>INDEX(metapoap_outputs!$G$2:$G$560,MATCH(results!A348,metapoap_outputs!$A$2:$A$560,0))</f>
        <v>1</v>
      </c>
      <c r="F348" s="3">
        <f>INDEX(metapoap_outputs!$J$2:$J$560,MATCH(results!A348,metapoap_outputs!$A$2:$A$560,0))</f>
        <v>3.1195504747142E-2</v>
      </c>
      <c r="G348" s="3">
        <f>INDEX(metapoap_outputs!$K$2:$K$560,MATCH(results!A348,metapoap_outputs!$A$2:$A$560,0))</f>
        <v>1.09332563252622E-2</v>
      </c>
      <c r="H348">
        <f>INDEX(wastewater_mags!$B$2:$B$2628,MATCH(A348,wastewater_mags!$A$2:$A$2628,0))</f>
        <v>3300025730</v>
      </c>
      <c r="I348" t="str">
        <f>INDEX(wastewater_mags!$M$2:$M$2628,MATCH(A348,wastewater_mags!$A$2:$A$2628,0))</f>
        <v>MQ</v>
      </c>
      <c r="J348" t="str">
        <f>INDEX(wastewater_mags!$O$2:$O$2628,MATCH(A348,wastewater_mags!$A$2:$A$2628,0))</f>
        <v>d__Bacteria;p__Myxococcota;c__Polyangia;o__Polyangiales;f__Polyangiaceae;g__;s__</v>
      </c>
      <c r="K348" t="str">
        <f>INDEX(wastewater_mags!Q$2:Q$2628,MATCH($A348,wastewater_mags!$A$2:$A$2628,0))</f>
        <v>Anaerobic digestor</v>
      </c>
      <c r="L348" t="str">
        <f>INDEX(wastewater_mags!R$2:R$2628,MATCH($A348,wastewater_mags!$A$2:$A$2628,0))</f>
        <v>Anaerobic digestor sludge</v>
      </c>
      <c r="M348">
        <f>INDEX(wastewater_mags!S$2:S$2628,MATCH($A348,wastewater_mags!$A$2:$A$2628,0))</f>
        <v>-90.43</v>
      </c>
      <c r="N348">
        <f>INDEX(wastewater_mags!T$2:T$2628,MATCH($A348,wastewater_mags!$A$2:$A$2628,0))</f>
        <v>41.53</v>
      </c>
    </row>
    <row r="349" spans="1:14" x14ac:dyDescent="0.35">
      <c r="A349" t="s">
        <v>4265</v>
      </c>
      <c r="B349">
        <f>INDEX(genes_in_pathway!$D$3:$D$561,MATCH(A349,genes_in_pathway!$A$3:$A$561,0))</f>
        <v>0</v>
      </c>
      <c r="C349">
        <f>INDEX(genes_in_pathway!$B$3:$B$561,MATCH(A349,genes_in_pathway!$A$3:$A$561,0))</f>
        <v>0</v>
      </c>
      <c r="D349">
        <f>INDEX(genes_in_pathway!$C$3:$C$561,MATCH(A349,genes_in_pathway!$A$3:$A$561,0))</f>
        <v>1</v>
      </c>
      <c r="E349">
        <f>INDEX(metapoap_outputs!$G$2:$G$560,MATCH(results!A349,metapoap_outputs!$A$2:$A$560,0))</f>
        <v>1</v>
      </c>
      <c r="F349" s="3">
        <f>INDEX(metapoap_outputs!$J$2:$J$560,MATCH(results!A349,metapoap_outputs!$A$2:$A$560,0))</f>
        <v>2.24828934506353E-2</v>
      </c>
      <c r="G349" s="3">
        <f>INDEX(metapoap_outputs!$K$2:$K$560,MATCH(results!A349,metapoap_outputs!$A$2:$A$560,0))</f>
        <v>1.7049836705926899E-2</v>
      </c>
      <c r="H349">
        <f>INDEX(wastewater_mags!$B$2:$B$2628,MATCH(A349,wastewater_mags!$A$2:$A$2628,0))</f>
        <v>3300025730</v>
      </c>
      <c r="I349" t="str">
        <f>INDEX(wastewater_mags!$M$2:$M$2628,MATCH(A349,wastewater_mags!$A$2:$A$2628,0))</f>
        <v>MQ</v>
      </c>
      <c r="J349" t="str">
        <f>INDEX(wastewater_mags!$O$2:$O$2628,MATCH(A349,wastewater_mags!$A$2:$A$2628,0))</f>
        <v>d__Bacteria;p__Bacteroidota;c__Bacteroidia;o__Bacteroidales;f__ML635J-15;g__;s__</v>
      </c>
      <c r="K349" t="str">
        <f>INDEX(wastewater_mags!Q$2:Q$2628,MATCH($A349,wastewater_mags!$A$2:$A$2628,0))</f>
        <v>Anaerobic digestor</v>
      </c>
      <c r="L349" t="str">
        <f>INDEX(wastewater_mags!R$2:R$2628,MATCH($A349,wastewater_mags!$A$2:$A$2628,0))</f>
        <v>Anaerobic digestor sludge</v>
      </c>
      <c r="M349">
        <f>INDEX(wastewater_mags!S$2:S$2628,MATCH($A349,wastewater_mags!$A$2:$A$2628,0))</f>
        <v>-90.43</v>
      </c>
      <c r="N349">
        <f>INDEX(wastewater_mags!T$2:T$2628,MATCH($A349,wastewater_mags!$A$2:$A$2628,0))</f>
        <v>41.53</v>
      </c>
    </row>
    <row r="350" spans="1:14" x14ac:dyDescent="0.35">
      <c r="A350" t="s">
        <v>4733</v>
      </c>
      <c r="B350">
        <f>INDEX(genes_in_pathway!$D$3:$D$561,MATCH(A350,genes_in_pathway!$A$3:$A$561,0))</f>
        <v>0</v>
      </c>
      <c r="C350">
        <f>INDEX(genes_in_pathway!$B$3:$B$561,MATCH(A350,genes_in_pathway!$A$3:$A$561,0))</f>
        <v>0</v>
      </c>
      <c r="D350">
        <f>INDEX(genes_in_pathway!$C$3:$C$561,MATCH(A350,genes_in_pathway!$A$3:$A$561,0))</f>
        <v>1</v>
      </c>
      <c r="E350">
        <f>INDEX(metapoap_outputs!$G$2:$G$560,MATCH(results!A350,metapoap_outputs!$A$2:$A$560,0))</f>
        <v>1</v>
      </c>
      <c r="F350" s="3">
        <f>INDEX(metapoap_outputs!$J$2:$J$560,MATCH(results!A350,metapoap_outputs!$A$2:$A$560,0))</f>
        <v>1.8645731108930301E-2</v>
      </c>
      <c r="G350" s="3">
        <f>INDEX(metapoap_outputs!$K$2:$K$560,MATCH(results!A350,metapoap_outputs!$A$2:$A$560,0))</f>
        <v>4.7534659582792599E-3</v>
      </c>
      <c r="H350">
        <f>INDEX(wastewater_mags!$B$2:$B$2628,MATCH(A350,wastewater_mags!$A$2:$A$2628,0))</f>
        <v>3300025737</v>
      </c>
      <c r="I350" t="str">
        <f>INDEX(wastewater_mags!$M$2:$M$2628,MATCH(A350,wastewater_mags!$A$2:$A$2628,0))</f>
        <v>MQ</v>
      </c>
      <c r="J350" t="str">
        <f>INDEX(wastewater_mags!$O$2:$O$2628,MATCH(A350,wastewater_mags!$A$2:$A$2628,0))</f>
        <v>d__Bacteria;p__Bacteroidota;c__Bacteroidia;o__Bacteroidales;f__BBW3;g__;s__</v>
      </c>
      <c r="K350" t="str">
        <f>INDEX(wastewater_mags!Q$2:Q$2628,MATCH($A350,wastewater_mags!$A$2:$A$2628,0))</f>
        <v>Anaerobic digestor</v>
      </c>
      <c r="L350" t="str">
        <f>INDEX(wastewater_mags!R$2:R$2628,MATCH($A350,wastewater_mags!$A$2:$A$2628,0))</f>
        <v>Anaerobic digestor sludge</v>
      </c>
      <c r="M350">
        <f>INDEX(wastewater_mags!S$2:S$2628,MATCH($A350,wastewater_mags!$A$2:$A$2628,0))</f>
        <v>-70.959999999999994</v>
      </c>
      <c r="N350">
        <f>INDEX(wastewater_mags!T$2:T$2628,MATCH($A350,wastewater_mags!$A$2:$A$2628,0))</f>
        <v>42.35</v>
      </c>
    </row>
    <row r="351" spans="1:14" x14ac:dyDescent="0.35">
      <c r="A351" t="s">
        <v>4769</v>
      </c>
      <c r="B351">
        <f>INDEX(genes_in_pathway!$D$3:$D$561,MATCH(A351,genes_in_pathway!$A$3:$A$561,0))</f>
        <v>0</v>
      </c>
      <c r="C351">
        <f>INDEX(genes_in_pathway!$B$3:$B$561,MATCH(A351,genes_in_pathway!$A$3:$A$561,0))</f>
        <v>0</v>
      </c>
      <c r="D351">
        <f>INDEX(genes_in_pathway!$C$3:$C$561,MATCH(A351,genes_in_pathway!$A$3:$A$561,0))</f>
        <v>1</v>
      </c>
      <c r="E351">
        <f>INDEX(metapoap_outputs!$G$2:$G$560,MATCH(results!A351,metapoap_outputs!$A$2:$A$560,0))</f>
        <v>1</v>
      </c>
      <c r="F351" s="3">
        <f>INDEX(metapoap_outputs!$J$2:$J$560,MATCH(results!A351,metapoap_outputs!$A$2:$A$560,0))</f>
        <v>1.17600553414369E-2</v>
      </c>
      <c r="G351" s="3">
        <f>INDEX(metapoap_outputs!$K$2:$K$560,MATCH(results!A351,metapoap_outputs!$A$2:$A$560,0))</f>
        <v>3.39021737192175E-3</v>
      </c>
      <c r="H351">
        <f>INDEX(wastewater_mags!$B$2:$B$2628,MATCH(A351,wastewater_mags!$A$2:$A$2628,0))</f>
        <v>3300025737</v>
      </c>
      <c r="I351" t="str">
        <f>INDEX(wastewater_mags!$M$2:$M$2628,MATCH(A351,wastewater_mags!$A$2:$A$2628,0))</f>
        <v>MQ</v>
      </c>
      <c r="J351" t="str">
        <f>INDEX(wastewater_mags!$O$2:$O$2628,MATCH(A351,wastewater_mags!$A$2:$A$2628,0))</f>
        <v>d__Bacteria;p__Bacteroidota;c__Bacteroidia;o__Bacteroidales;f__UBA932;g__DMER64;s__</v>
      </c>
      <c r="K351" t="str">
        <f>INDEX(wastewater_mags!Q$2:Q$2628,MATCH($A351,wastewater_mags!$A$2:$A$2628,0))</f>
        <v>Anaerobic digestor</v>
      </c>
      <c r="L351" t="str">
        <f>INDEX(wastewater_mags!R$2:R$2628,MATCH($A351,wastewater_mags!$A$2:$A$2628,0))</f>
        <v>Anaerobic digestor sludge</v>
      </c>
      <c r="M351">
        <f>INDEX(wastewater_mags!S$2:S$2628,MATCH($A351,wastewater_mags!$A$2:$A$2628,0))</f>
        <v>-70.959999999999994</v>
      </c>
      <c r="N351">
        <f>INDEX(wastewater_mags!T$2:T$2628,MATCH($A351,wastewater_mags!$A$2:$A$2628,0))</f>
        <v>42.35</v>
      </c>
    </row>
    <row r="352" spans="1:14" x14ac:dyDescent="0.35">
      <c r="A352" t="s">
        <v>4748</v>
      </c>
      <c r="B352">
        <f>INDEX(genes_in_pathway!$D$3:$D$561,MATCH(A352,genes_in_pathway!$A$3:$A$561,0))</f>
        <v>0</v>
      </c>
      <c r="C352">
        <f>INDEX(genes_in_pathway!$B$3:$B$561,MATCH(A352,genes_in_pathway!$A$3:$A$561,0))</f>
        <v>0</v>
      </c>
      <c r="D352">
        <f>INDEX(genes_in_pathway!$C$3:$C$561,MATCH(A352,genes_in_pathway!$A$3:$A$561,0))</f>
        <v>1</v>
      </c>
      <c r="E352">
        <f>INDEX(metapoap_outputs!$G$2:$G$560,MATCH(results!A352,metapoap_outputs!$A$2:$A$560,0))</f>
        <v>1</v>
      </c>
      <c r="F352" s="3">
        <f>INDEX(metapoap_outputs!$J$2:$J$560,MATCH(results!A352,metapoap_outputs!$A$2:$A$560,0))</f>
        <v>1.23456790123456E-2</v>
      </c>
      <c r="G352" s="3">
        <f>INDEX(metapoap_outputs!$K$2:$K$560,MATCH(results!A352,metapoap_outputs!$A$2:$A$560,0))</f>
        <v>5.6726912547565699E-2</v>
      </c>
      <c r="H352">
        <f>INDEX(wastewater_mags!$B$2:$B$2628,MATCH(A352,wastewater_mags!$A$2:$A$2628,0))</f>
        <v>3300025737</v>
      </c>
      <c r="I352" t="str">
        <f>INDEX(wastewater_mags!$M$2:$M$2628,MATCH(A352,wastewater_mags!$A$2:$A$2628,0))</f>
        <v>MQ</v>
      </c>
      <c r="J352" t="str">
        <f>INDEX(wastewater_mags!$O$2:$O$2628,MATCH(A352,wastewater_mags!$A$2:$A$2628,0))</f>
        <v>d__Bacteria;p__Bacteroidota;c__Bacteroidia;o__Bacteroidales;f__UBA932;g__DMER64;s__</v>
      </c>
      <c r="K352" t="str">
        <f>INDEX(wastewater_mags!Q$2:Q$2628,MATCH($A352,wastewater_mags!$A$2:$A$2628,0))</f>
        <v>Anaerobic digestor</v>
      </c>
      <c r="L352" t="str">
        <f>INDEX(wastewater_mags!R$2:R$2628,MATCH($A352,wastewater_mags!$A$2:$A$2628,0))</f>
        <v>Anaerobic digestor sludge</v>
      </c>
      <c r="M352">
        <f>INDEX(wastewater_mags!S$2:S$2628,MATCH($A352,wastewater_mags!$A$2:$A$2628,0))</f>
        <v>-70.959999999999994</v>
      </c>
      <c r="N352">
        <f>INDEX(wastewater_mags!T$2:T$2628,MATCH($A352,wastewater_mags!$A$2:$A$2628,0))</f>
        <v>42.35</v>
      </c>
    </row>
    <row r="353" spans="1:14" x14ac:dyDescent="0.35">
      <c r="A353" t="s">
        <v>2809</v>
      </c>
      <c r="B353">
        <f>INDEX(genes_in_pathway!$D$3:$D$561,MATCH(A353,genes_in_pathway!$A$3:$A$561,0))</f>
        <v>0</v>
      </c>
      <c r="C353">
        <f>INDEX(genes_in_pathway!$B$3:$B$561,MATCH(A353,genes_in_pathway!$A$3:$A$561,0))</f>
        <v>0</v>
      </c>
      <c r="D353">
        <f>INDEX(genes_in_pathway!$C$3:$C$561,MATCH(A353,genes_in_pathway!$A$3:$A$561,0))</f>
        <v>1</v>
      </c>
      <c r="E353">
        <f>INDEX(metapoap_outputs!$G$2:$G$560,MATCH(results!A353,metapoap_outputs!$A$2:$A$560,0))</f>
        <v>1</v>
      </c>
      <c r="F353" s="3">
        <f>INDEX(metapoap_outputs!$J$2:$J$560,MATCH(results!A353,metapoap_outputs!$A$2:$A$560,0))</f>
        <v>1.40983929803805E-2</v>
      </c>
      <c r="G353" s="3">
        <f>INDEX(metapoap_outputs!$K$2:$K$560,MATCH(results!A353,metapoap_outputs!$A$2:$A$560,0))</f>
        <v>5.7798642956822504E-3</v>
      </c>
      <c r="H353">
        <f>INDEX(wastewater_mags!$B$2:$B$2628,MATCH(A353,wastewater_mags!$A$2:$A$2628,0))</f>
        <v>3300025740</v>
      </c>
      <c r="I353" t="str">
        <f>INDEX(wastewater_mags!$M$2:$M$2628,MATCH(A353,wastewater_mags!$A$2:$A$2628,0))</f>
        <v>MQ</v>
      </c>
      <c r="J353" t="str">
        <f>INDEX(wastewater_mags!$O$2:$O$2628,MATCH(A353,wastewater_mags!$A$2:$A$2628,0))</f>
        <v>d__Bacteria;p__Bacteroidota;c__Bacteroidia;o__Bacteroidales;f__BBW3;g__;s__</v>
      </c>
      <c r="K353" t="str">
        <f>INDEX(wastewater_mags!Q$2:Q$2628,MATCH($A353,wastewater_mags!$A$2:$A$2628,0))</f>
        <v>Anaerobic digestor</v>
      </c>
      <c r="L353" t="str">
        <f>INDEX(wastewater_mags!R$2:R$2628,MATCH($A353,wastewater_mags!$A$2:$A$2628,0))</f>
        <v>Anaerobic digestor sludge</v>
      </c>
      <c r="M353">
        <f>INDEX(wastewater_mags!S$2:S$2628,MATCH($A353,wastewater_mags!$A$2:$A$2628,0))</f>
        <v>138.83000000000001</v>
      </c>
      <c r="N353">
        <f>INDEX(wastewater_mags!T$2:T$2628,MATCH($A353,wastewater_mags!$A$2:$A$2628,0))</f>
        <v>37.43</v>
      </c>
    </row>
    <row r="354" spans="1:14" x14ac:dyDescent="0.35">
      <c r="A354" t="s">
        <v>2812</v>
      </c>
      <c r="B354">
        <f>INDEX(genes_in_pathway!$D$3:$D$561,MATCH(A354,genes_in_pathway!$A$3:$A$561,0))</f>
        <v>1</v>
      </c>
      <c r="C354">
        <f>INDEX(genes_in_pathway!$B$3:$B$561,MATCH(A354,genes_in_pathway!$A$3:$A$561,0))</f>
        <v>1</v>
      </c>
      <c r="D354">
        <f>INDEX(genes_in_pathway!$C$3:$C$561,MATCH(A354,genes_in_pathway!$A$3:$A$561,0))</f>
        <v>0</v>
      </c>
      <c r="E354">
        <f>INDEX(metapoap_outputs!$G$2:$G$560,MATCH(results!A354,metapoap_outputs!$A$2:$A$560,0))</f>
        <v>2</v>
      </c>
      <c r="F354" s="3">
        <f>INDEX(metapoap_outputs!$J$2:$J$560,MATCH(results!A354,metapoap_outputs!$A$2:$A$560,0))</f>
        <v>5.3709966182613799E-3</v>
      </c>
      <c r="G354" s="3">
        <f>INDEX(metapoap_outputs!$K$2:$K$560,MATCH(results!A354,metapoap_outputs!$A$2:$A$560,0))</f>
        <v>0.26401394133023498</v>
      </c>
      <c r="H354">
        <f>INDEX(wastewater_mags!$B$2:$B$2628,MATCH(A354,wastewater_mags!$A$2:$A$2628,0))</f>
        <v>3300025740</v>
      </c>
      <c r="I354" t="str">
        <f>INDEX(wastewater_mags!$M$2:$M$2628,MATCH(A354,wastewater_mags!$A$2:$A$2628,0))</f>
        <v>MQ</v>
      </c>
      <c r="J354" t="str">
        <f>INDEX(wastewater_mags!$O$2:$O$2628,MATCH(A354,wastewater_mags!$A$2:$A$2628,0))</f>
        <v>d__Bacteria;p__Actinobacteriota;c__Actinobacteria;o__Actinomycetales;f__Dermatophilaceae;g__GCA-2748155;s__</v>
      </c>
      <c r="K354" t="str">
        <f>INDEX(wastewater_mags!Q$2:Q$2628,MATCH($A354,wastewater_mags!$A$2:$A$2628,0))</f>
        <v>Anaerobic digestor</v>
      </c>
      <c r="L354" t="str">
        <f>INDEX(wastewater_mags!R$2:R$2628,MATCH($A354,wastewater_mags!$A$2:$A$2628,0))</f>
        <v>Anaerobic digestor sludge</v>
      </c>
      <c r="M354">
        <f>INDEX(wastewater_mags!S$2:S$2628,MATCH($A354,wastewater_mags!$A$2:$A$2628,0))</f>
        <v>138.83000000000001</v>
      </c>
      <c r="N354">
        <f>INDEX(wastewater_mags!T$2:T$2628,MATCH($A354,wastewater_mags!$A$2:$A$2628,0))</f>
        <v>37.43</v>
      </c>
    </row>
    <row r="355" spans="1:14" x14ac:dyDescent="0.35">
      <c r="A355" t="s">
        <v>2822</v>
      </c>
      <c r="B355">
        <f>INDEX(genes_in_pathway!$D$3:$D$561,MATCH(A355,genes_in_pathway!$A$3:$A$561,0))</f>
        <v>0</v>
      </c>
      <c r="C355">
        <f>INDEX(genes_in_pathway!$B$3:$B$561,MATCH(A355,genes_in_pathway!$A$3:$A$561,0))</f>
        <v>1</v>
      </c>
      <c r="D355">
        <f>INDEX(genes_in_pathway!$C$3:$C$561,MATCH(A355,genes_in_pathway!$A$3:$A$561,0))</f>
        <v>0</v>
      </c>
      <c r="E355">
        <f>INDEX(metapoap_outputs!$G$2:$G$560,MATCH(results!A355,metapoap_outputs!$A$2:$A$560,0))</f>
        <v>1</v>
      </c>
      <c r="F355" s="3">
        <f>INDEX(metapoap_outputs!$J$2:$J$560,MATCH(results!A355,metapoap_outputs!$A$2:$A$560,0))</f>
        <v>0</v>
      </c>
      <c r="G355" s="3">
        <f>INDEX(metapoap_outputs!$K$2:$K$560,MATCH(results!A355,metapoap_outputs!$A$2:$A$560,0))</f>
        <v>7.48416701827746E-2</v>
      </c>
      <c r="H355">
        <f>INDEX(wastewater_mags!$B$2:$B$2628,MATCH(A355,wastewater_mags!$A$2:$A$2628,0))</f>
        <v>3300025740</v>
      </c>
      <c r="I355" t="str">
        <f>INDEX(wastewater_mags!$M$2:$M$2628,MATCH(A355,wastewater_mags!$A$2:$A$2628,0))</f>
        <v>MQ</v>
      </c>
      <c r="J355" t="str">
        <f>INDEX(wastewater_mags!$O$2:$O$2628,MATCH(A355,wastewater_mags!$A$2:$A$2628,0))</f>
        <v>d__Bacteria;p__Acidobacteriota;c__Aminicenantia;o__Aminicenantales;f__UBA4085;g__;s__</v>
      </c>
      <c r="K355" t="str">
        <f>INDEX(wastewater_mags!Q$2:Q$2628,MATCH($A355,wastewater_mags!$A$2:$A$2628,0))</f>
        <v>Anaerobic digestor</v>
      </c>
      <c r="L355" t="str">
        <f>INDEX(wastewater_mags!R$2:R$2628,MATCH($A355,wastewater_mags!$A$2:$A$2628,0))</f>
        <v>Anaerobic digestor sludge</v>
      </c>
      <c r="M355">
        <f>INDEX(wastewater_mags!S$2:S$2628,MATCH($A355,wastewater_mags!$A$2:$A$2628,0))</f>
        <v>138.83000000000001</v>
      </c>
      <c r="N355">
        <f>INDEX(wastewater_mags!T$2:T$2628,MATCH($A355,wastewater_mags!$A$2:$A$2628,0))</f>
        <v>37.43</v>
      </c>
    </row>
    <row r="356" spans="1:14" x14ac:dyDescent="0.35">
      <c r="A356" t="s">
        <v>2824</v>
      </c>
      <c r="B356">
        <f>INDEX(genes_in_pathway!$D$3:$D$561,MATCH(A356,genes_in_pathway!$A$3:$A$561,0))</f>
        <v>0</v>
      </c>
      <c r="C356">
        <f>INDEX(genes_in_pathway!$B$3:$B$561,MATCH(A356,genes_in_pathway!$A$3:$A$561,0))</f>
        <v>0</v>
      </c>
      <c r="D356">
        <f>INDEX(genes_in_pathway!$C$3:$C$561,MATCH(A356,genes_in_pathway!$A$3:$A$561,0))</f>
        <v>1</v>
      </c>
      <c r="E356">
        <f>INDEX(metapoap_outputs!$G$2:$G$560,MATCH(results!A356,metapoap_outputs!$A$2:$A$560,0))</f>
        <v>1</v>
      </c>
      <c r="F356" s="3">
        <f>INDEX(metapoap_outputs!$J$2:$J$560,MATCH(results!A356,metapoap_outputs!$A$2:$A$560,0))</f>
        <v>2.3246727876538299E-2</v>
      </c>
      <c r="G356" s="3">
        <f>INDEX(metapoap_outputs!$K$2:$K$560,MATCH(results!A356,metapoap_outputs!$A$2:$A$560,0))</f>
        <v>8.2129708297932601E-3</v>
      </c>
      <c r="H356">
        <f>INDEX(wastewater_mags!$B$2:$B$2628,MATCH(A356,wastewater_mags!$A$2:$A$2628,0))</f>
        <v>3300025740</v>
      </c>
      <c r="I356" t="str">
        <f>INDEX(wastewater_mags!$M$2:$M$2628,MATCH(A356,wastewater_mags!$A$2:$A$2628,0))</f>
        <v>MQ</v>
      </c>
      <c r="J356" t="str">
        <f>INDEX(wastewater_mags!$O$2:$O$2628,MATCH(A356,wastewater_mags!$A$2:$A$2628,0))</f>
        <v>d__Bacteria;p__Bacteroidota;c__Bacteroidia;o__Bacteroidales;f__UBA932;g__DMER64;s__</v>
      </c>
      <c r="K356" t="str">
        <f>INDEX(wastewater_mags!Q$2:Q$2628,MATCH($A356,wastewater_mags!$A$2:$A$2628,0))</f>
        <v>Anaerobic digestor</v>
      </c>
      <c r="L356" t="str">
        <f>INDEX(wastewater_mags!R$2:R$2628,MATCH($A356,wastewater_mags!$A$2:$A$2628,0))</f>
        <v>Anaerobic digestor sludge</v>
      </c>
      <c r="M356">
        <f>INDEX(wastewater_mags!S$2:S$2628,MATCH($A356,wastewater_mags!$A$2:$A$2628,0))</f>
        <v>138.83000000000001</v>
      </c>
      <c r="N356">
        <f>INDEX(wastewater_mags!T$2:T$2628,MATCH($A356,wastewater_mags!$A$2:$A$2628,0))</f>
        <v>37.43</v>
      </c>
    </row>
    <row r="357" spans="1:14" x14ac:dyDescent="0.35">
      <c r="A357" t="s">
        <v>2797</v>
      </c>
      <c r="B357">
        <f>INDEX(genes_in_pathway!$D$3:$D$561,MATCH(A357,genes_in_pathway!$A$3:$A$561,0))</f>
        <v>1</v>
      </c>
      <c r="C357">
        <f>INDEX(genes_in_pathway!$B$3:$B$561,MATCH(A357,genes_in_pathway!$A$3:$A$561,0))</f>
        <v>0</v>
      </c>
      <c r="D357">
        <f>INDEX(genes_in_pathway!$C$3:$C$561,MATCH(A357,genes_in_pathway!$A$3:$A$561,0))</f>
        <v>0</v>
      </c>
      <c r="E357">
        <f>INDEX(metapoap_outputs!$G$2:$G$560,MATCH(results!A357,metapoap_outputs!$A$2:$A$560,0))</f>
        <v>1</v>
      </c>
      <c r="F357" s="3">
        <f>INDEX(metapoap_outputs!$J$2:$J$560,MATCH(results!A357,metapoap_outputs!$A$2:$A$560,0))</f>
        <v>2.8182701652089401E-2</v>
      </c>
      <c r="G357" s="3">
        <f>INDEX(metapoap_outputs!$K$2:$K$560,MATCH(results!A357,metapoap_outputs!$A$2:$A$560,0))</f>
        <v>0.118442042243587</v>
      </c>
      <c r="H357">
        <f>INDEX(wastewater_mags!$B$2:$B$2628,MATCH(A357,wastewater_mags!$A$2:$A$2628,0))</f>
        <v>3300025740</v>
      </c>
      <c r="I357" t="str">
        <f>INDEX(wastewater_mags!$M$2:$M$2628,MATCH(A357,wastewater_mags!$A$2:$A$2628,0))</f>
        <v>MQ</v>
      </c>
      <c r="J357" t="str">
        <f>INDEX(wastewater_mags!$O$2:$O$2628,MATCH(A357,wastewater_mags!$A$2:$A$2628,0))</f>
        <v>d__Bacteria;p__Myxococcota;c__Polyangia;o__Polyangiales;f__Polyangiaceae;g__;s__</v>
      </c>
      <c r="K357" t="str">
        <f>INDEX(wastewater_mags!Q$2:Q$2628,MATCH($A357,wastewater_mags!$A$2:$A$2628,0))</f>
        <v>Anaerobic digestor</v>
      </c>
      <c r="L357" t="str">
        <f>INDEX(wastewater_mags!R$2:R$2628,MATCH($A357,wastewater_mags!$A$2:$A$2628,0))</f>
        <v>Anaerobic digestor sludge</v>
      </c>
      <c r="M357">
        <f>INDEX(wastewater_mags!S$2:S$2628,MATCH($A357,wastewater_mags!$A$2:$A$2628,0))</f>
        <v>138.83000000000001</v>
      </c>
      <c r="N357">
        <f>INDEX(wastewater_mags!T$2:T$2628,MATCH($A357,wastewater_mags!$A$2:$A$2628,0))</f>
        <v>37.43</v>
      </c>
    </row>
    <row r="358" spans="1:14" x14ac:dyDescent="0.35">
      <c r="A358" t="s">
        <v>1391</v>
      </c>
      <c r="B358">
        <f>INDEX(genes_in_pathway!$D$3:$D$561,MATCH(A358,genes_in_pathway!$A$3:$A$561,0))</f>
        <v>0</v>
      </c>
      <c r="C358">
        <f>INDEX(genes_in_pathway!$B$3:$B$561,MATCH(A358,genes_in_pathway!$A$3:$A$561,0))</f>
        <v>0</v>
      </c>
      <c r="D358">
        <f>INDEX(genes_in_pathway!$C$3:$C$561,MATCH(A358,genes_in_pathway!$A$3:$A$561,0))</f>
        <v>1</v>
      </c>
      <c r="E358">
        <f>INDEX(metapoap_outputs!$G$2:$G$560,MATCH(results!A358,metapoap_outputs!$A$2:$A$560,0))</f>
        <v>1</v>
      </c>
      <c r="F358" s="3">
        <f>INDEX(metapoap_outputs!$J$2:$J$560,MATCH(results!A358,metapoap_outputs!$A$2:$A$560,0))</f>
        <v>4.3245311902028301E-2</v>
      </c>
      <c r="G358" s="3">
        <f>INDEX(metapoap_outputs!$K$2:$K$560,MATCH(results!A358,metapoap_outputs!$A$2:$A$560,0))</f>
        <v>6.5914625456212801E-3</v>
      </c>
      <c r="H358">
        <f>INDEX(wastewater_mags!$B$2:$B$2628,MATCH(A358,wastewater_mags!$A$2:$A$2628,0))</f>
        <v>3300025748</v>
      </c>
      <c r="I358" t="str">
        <f>INDEX(wastewater_mags!$M$2:$M$2628,MATCH(A358,wastewater_mags!$A$2:$A$2628,0))</f>
        <v>MQ</v>
      </c>
      <c r="J358" t="str">
        <f>INDEX(wastewater_mags!$O$2:$O$2628,MATCH(A358,wastewater_mags!$A$2:$A$2628,0))</f>
        <v>d__Bacteria;p__Bacteroidota;c__Bacteroidia;o__Bacteroidales;f__BBW3;g__UBA1064;s__GCA_002316235.1</v>
      </c>
      <c r="K358" t="str">
        <f>INDEX(wastewater_mags!Q$2:Q$2628,MATCH($A358,wastewater_mags!$A$2:$A$2628,0))</f>
        <v>Anaerobic digestor</v>
      </c>
      <c r="L358" t="str">
        <f>INDEX(wastewater_mags!R$2:R$2628,MATCH($A358,wastewater_mags!$A$2:$A$2628,0))</f>
        <v>Anaerobic digestor sludge</v>
      </c>
      <c r="M358">
        <f>INDEX(wastewater_mags!S$2:S$2628,MATCH($A358,wastewater_mags!$A$2:$A$2628,0))</f>
        <v>-75.22</v>
      </c>
      <c r="N358">
        <f>INDEX(wastewater_mags!T$2:T$2628,MATCH($A358,wastewater_mags!$A$2:$A$2628,0))</f>
        <v>39.880000000000003</v>
      </c>
    </row>
    <row r="359" spans="1:14" x14ac:dyDescent="0.35">
      <c r="A359" t="s">
        <v>1397</v>
      </c>
      <c r="B359">
        <f>INDEX(genes_in_pathway!$D$3:$D$561,MATCH(A359,genes_in_pathway!$A$3:$A$561,0))</f>
        <v>1</v>
      </c>
      <c r="C359">
        <f>INDEX(genes_in_pathway!$B$3:$B$561,MATCH(A359,genes_in_pathway!$A$3:$A$561,0))</f>
        <v>1</v>
      </c>
      <c r="D359">
        <f>INDEX(genes_in_pathway!$C$3:$C$561,MATCH(A359,genes_in_pathway!$A$3:$A$561,0))</f>
        <v>0</v>
      </c>
      <c r="E359">
        <f>INDEX(metapoap_outputs!$G$2:$G$560,MATCH(results!A359,metapoap_outputs!$A$2:$A$560,0))</f>
        <v>2</v>
      </c>
      <c r="F359" s="3">
        <f>INDEX(metapoap_outputs!$J$2:$J$560,MATCH(results!A359,metapoap_outputs!$A$2:$A$560,0))</f>
        <v>8.0349171709155794E-3</v>
      </c>
      <c r="G359" s="3">
        <f>INDEX(metapoap_outputs!$K$2:$K$560,MATCH(results!A359,metapoap_outputs!$A$2:$A$560,0))</f>
        <v>0.44927105028265302</v>
      </c>
      <c r="H359">
        <f>INDEX(wastewater_mags!$B$2:$B$2628,MATCH(A359,wastewater_mags!$A$2:$A$2628,0))</f>
        <v>3300025748</v>
      </c>
      <c r="I359" t="str">
        <f>INDEX(wastewater_mags!$M$2:$M$2628,MATCH(A359,wastewater_mags!$A$2:$A$2628,0))</f>
        <v>MQ</v>
      </c>
      <c r="J359" t="str">
        <f>INDEX(wastewater_mags!$O$2:$O$2628,MATCH(A359,wastewater_mags!$A$2:$A$2628,0))</f>
        <v>d__Bacteria;p__Actinobacteriota;c__Actinobacteria;o__Actinomycetales;f__Dermatophilaceae;g__GCA-2748155;s__</v>
      </c>
      <c r="K359" t="str">
        <f>INDEX(wastewater_mags!Q$2:Q$2628,MATCH($A359,wastewater_mags!$A$2:$A$2628,0))</f>
        <v>Anaerobic digestor</v>
      </c>
      <c r="L359" t="str">
        <f>INDEX(wastewater_mags!R$2:R$2628,MATCH($A359,wastewater_mags!$A$2:$A$2628,0))</f>
        <v>Anaerobic digestor sludge</v>
      </c>
      <c r="M359">
        <f>INDEX(wastewater_mags!S$2:S$2628,MATCH($A359,wastewater_mags!$A$2:$A$2628,0))</f>
        <v>-75.22</v>
      </c>
      <c r="N359">
        <f>INDEX(wastewater_mags!T$2:T$2628,MATCH($A359,wastewater_mags!$A$2:$A$2628,0))</f>
        <v>39.880000000000003</v>
      </c>
    </row>
    <row r="360" spans="1:14" x14ac:dyDescent="0.35">
      <c r="A360" t="s">
        <v>1270</v>
      </c>
      <c r="B360">
        <f>INDEX(genes_in_pathway!$D$3:$D$561,MATCH(A360,genes_in_pathway!$A$3:$A$561,0))</f>
        <v>0</v>
      </c>
      <c r="C360">
        <f>INDEX(genes_in_pathway!$B$3:$B$561,MATCH(A360,genes_in_pathway!$A$3:$A$561,0))</f>
        <v>0</v>
      </c>
      <c r="D360">
        <f>INDEX(genes_in_pathway!$C$3:$C$561,MATCH(A360,genes_in_pathway!$A$3:$A$561,0))</f>
        <v>1</v>
      </c>
      <c r="E360">
        <f>INDEX(metapoap_outputs!$G$2:$G$560,MATCH(results!A360,metapoap_outputs!$A$2:$A$560,0))</f>
        <v>1</v>
      </c>
      <c r="F360" s="3">
        <f>INDEX(metapoap_outputs!$J$2:$J$560,MATCH(results!A360,metapoap_outputs!$A$2:$A$560,0))</f>
        <v>3.00678952473326E-2</v>
      </c>
      <c r="G360" s="3">
        <f>INDEX(metapoap_outputs!$K$2:$K$560,MATCH(results!A360,metapoap_outputs!$A$2:$A$560,0))</f>
        <v>9.5512684615928194E-3</v>
      </c>
      <c r="H360">
        <f>INDEX(wastewater_mags!$B$2:$B$2628,MATCH(A360,wastewater_mags!$A$2:$A$2628,0))</f>
        <v>3300025762</v>
      </c>
      <c r="I360" t="str">
        <f>INDEX(wastewater_mags!$M$2:$M$2628,MATCH(A360,wastewater_mags!$A$2:$A$2628,0))</f>
        <v>MQ</v>
      </c>
      <c r="J360" t="str">
        <f>INDEX(wastewater_mags!$O$2:$O$2628,MATCH(A360,wastewater_mags!$A$2:$A$2628,0))</f>
        <v>d__Bacteria;p__Bacteroidota;c__Bacteroidia;o__Bacteroidales;f__BBW3;g__UBA1064;s__GCA_002316235.1</v>
      </c>
      <c r="K360" t="str">
        <f>INDEX(wastewater_mags!Q$2:Q$2628,MATCH($A360,wastewater_mags!$A$2:$A$2628,0))</f>
        <v>Anaerobic digestor</v>
      </c>
      <c r="L360" t="str">
        <f>INDEX(wastewater_mags!R$2:R$2628,MATCH($A360,wastewater_mags!$A$2:$A$2628,0))</f>
        <v>Anaerobic digestor sludge</v>
      </c>
      <c r="M360">
        <f>INDEX(wastewater_mags!S$2:S$2628,MATCH($A360,wastewater_mags!$A$2:$A$2628,0))</f>
        <v>-75.22</v>
      </c>
      <c r="N360">
        <f>INDEX(wastewater_mags!T$2:T$2628,MATCH($A360,wastewater_mags!$A$2:$A$2628,0))</f>
        <v>39.880000000000003</v>
      </c>
    </row>
    <row r="361" spans="1:14" x14ac:dyDescent="0.35">
      <c r="A361" t="s">
        <v>4118</v>
      </c>
      <c r="B361">
        <f>INDEX(genes_in_pathway!$D$3:$D$561,MATCH(A361,genes_in_pathway!$A$3:$A$561,0))</f>
        <v>1</v>
      </c>
      <c r="C361">
        <f>INDEX(genes_in_pathway!$B$3:$B$561,MATCH(A361,genes_in_pathway!$A$3:$A$561,0))</f>
        <v>2</v>
      </c>
      <c r="D361">
        <f>INDEX(genes_in_pathway!$C$3:$C$561,MATCH(A361,genes_in_pathway!$A$3:$A$561,0))</f>
        <v>0</v>
      </c>
      <c r="E361">
        <f>INDEX(metapoap_outputs!$G$2:$G$560,MATCH(results!A361,metapoap_outputs!$A$2:$A$560,0))</f>
        <v>2</v>
      </c>
      <c r="F361" s="3">
        <f>INDEX(metapoap_outputs!$J$2:$J$560,MATCH(results!A361,metapoap_outputs!$A$2:$A$560,0))</f>
        <v>7.1037234572076801E-5</v>
      </c>
      <c r="G361" s="3">
        <f>INDEX(metapoap_outputs!$K$2:$K$560,MATCH(results!A361,metapoap_outputs!$A$2:$A$560,0))</f>
        <v>0.14975093399750899</v>
      </c>
      <c r="H361">
        <f>INDEX(wastewater_mags!$B$2:$B$2628,MATCH(A361,wastewater_mags!$A$2:$A$2628,0))</f>
        <v>3300025772</v>
      </c>
      <c r="I361" t="str">
        <f>INDEX(wastewater_mags!$M$2:$M$2628,MATCH(A361,wastewater_mags!$A$2:$A$2628,0))</f>
        <v>MQ</v>
      </c>
      <c r="J361" t="str">
        <f>INDEX(wastewater_mags!$O$2:$O$2628,MATCH(A361,wastewater_mags!$A$2:$A$2628,0))</f>
        <v>d__Bacteria;p__Acidobacteriota;c__Thermoanaerobaculia;o__Thermoanaerobaculales;f__Thermoanaerobaculaceae;g__;s__</v>
      </c>
      <c r="K361" t="str">
        <f>INDEX(wastewater_mags!Q$2:Q$2628,MATCH($A361,wastewater_mags!$A$2:$A$2628,0))</f>
        <v>Anaerobic digestor</v>
      </c>
      <c r="L361" t="str">
        <f>INDEX(wastewater_mags!R$2:R$2628,MATCH($A361,wastewater_mags!$A$2:$A$2628,0))</f>
        <v>Anaerobic digestor sludge</v>
      </c>
      <c r="M361">
        <f>INDEX(wastewater_mags!S$2:S$2628,MATCH($A361,wastewater_mags!$A$2:$A$2628,0))</f>
        <v>-87.68</v>
      </c>
      <c r="N361">
        <f>INDEX(wastewater_mags!T$2:T$2628,MATCH($A361,wastewater_mags!$A$2:$A$2628,0))</f>
        <v>41.84</v>
      </c>
    </row>
    <row r="362" spans="1:14" x14ac:dyDescent="0.35">
      <c r="A362" t="s">
        <v>4127</v>
      </c>
      <c r="B362">
        <f>INDEX(genes_in_pathway!$D$3:$D$561,MATCH(A362,genes_in_pathway!$A$3:$A$561,0))</f>
        <v>0</v>
      </c>
      <c r="C362">
        <f>INDEX(genes_in_pathway!$B$3:$B$561,MATCH(A362,genes_in_pathway!$A$3:$A$561,0))</f>
        <v>1</v>
      </c>
      <c r="D362">
        <f>INDEX(genes_in_pathway!$C$3:$C$561,MATCH(A362,genes_in_pathway!$A$3:$A$561,0))</f>
        <v>0</v>
      </c>
      <c r="E362">
        <f>INDEX(metapoap_outputs!$G$2:$G$560,MATCH(results!A362,metapoap_outputs!$A$2:$A$560,0))</f>
        <v>1</v>
      </c>
      <c r="F362" s="3">
        <f>INDEX(metapoap_outputs!$J$2:$J$560,MATCH(results!A362,metapoap_outputs!$A$2:$A$560,0))</f>
        <v>1.594174375123E-2</v>
      </c>
      <c r="G362" s="3">
        <f>INDEX(metapoap_outputs!$K$2:$K$560,MATCH(results!A362,metapoap_outputs!$A$2:$A$560,0))</f>
        <v>3.2477857600972201E-2</v>
      </c>
      <c r="H362">
        <f>INDEX(wastewater_mags!$B$2:$B$2628,MATCH(A362,wastewater_mags!$A$2:$A$2628,0))</f>
        <v>3300025772</v>
      </c>
      <c r="I362" t="str">
        <f>INDEX(wastewater_mags!$M$2:$M$2628,MATCH(A362,wastewater_mags!$A$2:$A$2628,0))</f>
        <v>MQ</v>
      </c>
      <c r="J362" t="str">
        <f>INDEX(wastewater_mags!$O$2:$O$2628,MATCH(A362,wastewater_mags!$A$2:$A$2628,0))</f>
        <v>d__Bacteria;p__Actinobacteriota;c__Actinobacteria;o__Actinomycetales;f__Dermatophilaceae;g__;s__</v>
      </c>
      <c r="K362" t="str">
        <f>INDEX(wastewater_mags!Q$2:Q$2628,MATCH($A362,wastewater_mags!$A$2:$A$2628,0))</f>
        <v>Anaerobic digestor</v>
      </c>
      <c r="L362" t="str">
        <f>INDEX(wastewater_mags!R$2:R$2628,MATCH($A362,wastewater_mags!$A$2:$A$2628,0))</f>
        <v>Anaerobic digestor sludge</v>
      </c>
      <c r="M362">
        <f>INDEX(wastewater_mags!S$2:S$2628,MATCH($A362,wastewater_mags!$A$2:$A$2628,0))</f>
        <v>-87.68</v>
      </c>
      <c r="N362">
        <f>INDEX(wastewater_mags!T$2:T$2628,MATCH($A362,wastewater_mags!$A$2:$A$2628,0))</f>
        <v>41.84</v>
      </c>
    </row>
    <row r="363" spans="1:14" x14ac:dyDescent="0.35">
      <c r="A363" t="s">
        <v>4141</v>
      </c>
      <c r="B363">
        <f>INDEX(genes_in_pathway!$D$3:$D$561,MATCH(A363,genes_in_pathway!$A$3:$A$561,0))</f>
        <v>1</v>
      </c>
      <c r="C363">
        <f>INDEX(genes_in_pathway!$B$3:$B$561,MATCH(A363,genes_in_pathway!$A$3:$A$561,0))</f>
        <v>1</v>
      </c>
      <c r="D363">
        <f>INDEX(genes_in_pathway!$C$3:$C$561,MATCH(A363,genes_in_pathway!$A$3:$A$561,0))</f>
        <v>0</v>
      </c>
      <c r="E363">
        <f>INDEX(metapoap_outputs!$G$2:$G$560,MATCH(results!A363,metapoap_outputs!$A$2:$A$560,0))</f>
        <v>2</v>
      </c>
      <c r="F363" s="3">
        <f>INDEX(metapoap_outputs!$J$2:$J$560,MATCH(results!A363,metapoap_outputs!$A$2:$A$560,0))</f>
        <v>2.9991002699190201E-4</v>
      </c>
      <c r="G363" s="3">
        <f>INDEX(metapoap_outputs!$K$2:$K$560,MATCH(results!A363,metapoap_outputs!$A$2:$A$560,0))</f>
        <v>0.40132960111966398</v>
      </c>
      <c r="H363">
        <f>INDEX(wastewater_mags!$B$2:$B$2628,MATCH(A363,wastewater_mags!$A$2:$A$2628,0))</f>
        <v>3300025772</v>
      </c>
      <c r="I363" t="str">
        <f>INDEX(wastewater_mags!$M$2:$M$2628,MATCH(A363,wastewater_mags!$A$2:$A$2628,0))</f>
        <v>MQ</v>
      </c>
      <c r="J363" t="str">
        <f>INDEX(wastewater_mags!$O$2:$O$2628,MATCH(A363,wastewater_mags!$A$2:$A$2628,0))</f>
        <v>d__Bacteria;p__Firmicutes_A;c__Clostridia;o__Lutisporales;f__Lutisporaceae;g__BRH-c25;s__</v>
      </c>
      <c r="K363" t="str">
        <f>INDEX(wastewater_mags!Q$2:Q$2628,MATCH($A363,wastewater_mags!$A$2:$A$2628,0))</f>
        <v>Anaerobic digestor</v>
      </c>
      <c r="L363" t="str">
        <f>INDEX(wastewater_mags!R$2:R$2628,MATCH($A363,wastewater_mags!$A$2:$A$2628,0))</f>
        <v>Anaerobic digestor sludge</v>
      </c>
      <c r="M363">
        <f>INDEX(wastewater_mags!S$2:S$2628,MATCH($A363,wastewater_mags!$A$2:$A$2628,0))</f>
        <v>-87.68</v>
      </c>
      <c r="N363">
        <f>INDEX(wastewater_mags!T$2:T$2628,MATCH($A363,wastewater_mags!$A$2:$A$2628,0))</f>
        <v>41.84</v>
      </c>
    </row>
    <row r="364" spans="1:14" x14ac:dyDescent="0.35">
      <c r="A364" t="s">
        <v>1153</v>
      </c>
      <c r="B364">
        <f>INDEX(genes_in_pathway!$D$3:$D$561,MATCH(A364,genes_in_pathway!$A$3:$A$561,0))</f>
        <v>1</v>
      </c>
      <c r="C364">
        <f>INDEX(genes_in_pathway!$B$3:$B$561,MATCH(A364,genes_in_pathway!$A$3:$A$561,0))</f>
        <v>0</v>
      </c>
      <c r="D364">
        <f>INDEX(genes_in_pathway!$C$3:$C$561,MATCH(A364,genes_in_pathway!$A$3:$A$561,0))</f>
        <v>0</v>
      </c>
      <c r="E364">
        <f>INDEX(metapoap_outputs!$G$2:$G$560,MATCH(results!A364,metapoap_outputs!$A$2:$A$560,0))</f>
        <v>1</v>
      </c>
      <c r="F364" s="3">
        <f>INDEX(metapoap_outputs!$J$2:$J$560,MATCH(results!A364,metapoap_outputs!$A$2:$A$560,0))</f>
        <v>2.1334899197494601E-2</v>
      </c>
      <c r="G364" s="3">
        <f>INDEX(metapoap_outputs!$K$2:$K$560,MATCH(results!A364,metapoap_outputs!$A$2:$A$560,0))</f>
        <v>3.0108554340189199E-2</v>
      </c>
      <c r="H364">
        <f>INDEX(wastewater_mags!$B$2:$B$2628,MATCH(A364,wastewater_mags!$A$2:$A$2628,0))</f>
        <v>3300025784</v>
      </c>
      <c r="I364" t="str">
        <f>INDEX(wastewater_mags!$M$2:$M$2628,MATCH(A364,wastewater_mags!$A$2:$A$2628,0))</f>
        <v>MQ</v>
      </c>
      <c r="J364" t="str">
        <f>INDEX(wastewater_mags!$O$2:$O$2628,MATCH(A364,wastewater_mags!$A$2:$A$2628,0))</f>
        <v>d__Bacteria;p__Proteobacteria;c__Gammaproteobacteria;o__Betaproteobacteriales;f__Burkholderiaceae;g__Ottowia;s__</v>
      </c>
      <c r="K364" t="str">
        <f>INDEX(wastewater_mags!Q$2:Q$2628,MATCH($A364,wastewater_mags!$A$2:$A$2628,0))</f>
        <v>Anaerobic digestor</v>
      </c>
      <c r="L364" t="str">
        <f>INDEX(wastewater_mags!R$2:R$2628,MATCH($A364,wastewater_mags!$A$2:$A$2628,0))</f>
        <v>Anaerobic digestor sludge</v>
      </c>
      <c r="M364">
        <f>INDEX(wastewater_mags!S$2:S$2628,MATCH($A364,wastewater_mags!$A$2:$A$2628,0))</f>
        <v>-89</v>
      </c>
      <c r="N364">
        <f>INDEX(wastewater_mags!T$2:T$2628,MATCH($A364,wastewater_mags!$A$2:$A$2628,0))</f>
        <v>39.840000000000003</v>
      </c>
    </row>
    <row r="365" spans="1:14" x14ac:dyDescent="0.35">
      <c r="A365" t="s">
        <v>1091</v>
      </c>
      <c r="B365">
        <f>INDEX(genes_in_pathway!$D$3:$D$561,MATCH(A365,genes_in_pathway!$A$3:$A$561,0))</f>
        <v>0</v>
      </c>
      <c r="C365">
        <f>INDEX(genes_in_pathway!$B$3:$B$561,MATCH(A365,genes_in_pathway!$A$3:$A$561,0))</f>
        <v>1</v>
      </c>
      <c r="D365">
        <f>INDEX(genes_in_pathway!$C$3:$C$561,MATCH(A365,genes_in_pathway!$A$3:$A$561,0))</f>
        <v>0</v>
      </c>
      <c r="E365">
        <f>INDEX(metapoap_outputs!$G$2:$G$560,MATCH(results!A365,metapoap_outputs!$A$2:$A$560,0))</f>
        <v>1</v>
      </c>
      <c r="F365" s="3">
        <f>INDEX(metapoap_outputs!$J$2:$J$560,MATCH(results!A365,metapoap_outputs!$A$2:$A$560,0))</f>
        <v>1.6812506144921802E-2</v>
      </c>
      <c r="G365" s="3">
        <f>INDEX(metapoap_outputs!$K$2:$K$560,MATCH(results!A365,metapoap_outputs!$A$2:$A$560,0))</f>
        <v>5.9187861738187998E-2</v>
      </c>
      <c r="H365">
        <f>INDEX(wastewater_mags!$B$2:$B$2628,MATCH(A365,wastewater_mags!$A$2:$A$2628,0))</f>
        <v>3300025784</v>
      </c>
      <c r="I365" t="str">
        <f>INDEX(wastewater_mags!$M$2:$M$2628,MATCH(A365,wastewater_mags!$A$2:$A$2628,0))</f>
        <v>MQ</v>
      </c>
      <c r="J365" t="str">
        <f>INDEX(wastewater_mags!$O$2:$O$2628,MATCH(A365,wastewater_mags!$A$2:$A$2628,0))</f>
        <v>d__Bacteria;p__Acidobacteriota;c__Aminicenantia;o__Aminicenantales;f__UBA4085;g__;s__</v>
      </c>
      <c r="K365" t="str">
        <f>INDEX(wastewater_mags!Q$2:Q$2628,MATCH($A365,wastewater_mags!$A$2:$A$2628,0))</f>
        <v>Anaerobic digestor</v>
      </c>
      <c r="L365" t="str">
        <f>INDEX(wastewater_mags!R$2:R$2628,MATCH($A365,wastewater_mags!$A$2:$A$2628,0))</f>
        <v>Anaerobic digestor sludge</v>
      </c>
      <c r="M365">
        <f>INDEX(wastewater_mags!S$2:S$2628,MATCH($A365,wastewater_mags!$A$2:$A$2628,0))</f>
        <v>-89</v>
      </c>
      <c r="N365">
        <f>INDEX(wastewater_mags!T$2:T$2628,MATCH($A365,wastewater_mags!$A$2:$A$2628,0))</f>
        <v>39.840000000000003</v>
      </c>
    </row>
    <row r="366" spans="1:14" x14ac:dyDescent="0.35">
      <c r="A366" t="s">
        <v>1088</v>
      </c>
      <c r="B366">
        <f>INDEX(genes_in_pathway!$D$3:$D$561,MATCH(A366,genes_in_pathway!$A$3:$A$561,0))</f>
        <v>0</v>
      </c>
      <c r="C366">
        <f>INDEX(genes_in_pathway!$B$3:$B$561,MATCH(A366,genes_in_pathway!$A$3:$A$561,0))</f>
        <v>0</v>
      </c>
      <c r="D366">
        <f>INDEX(genes_in_pathway!$C$3:$C$561,MATCH(A366,genes_in_pathway!$A$3:$A$561,0))</f>
        <v>1</v>
      </c>
      <c r="E366">
        <f>INDEX(metapoap_outputs!$G$2:$G$560,MATCH(results!A366,metapoap_outputs!$A$2:$A$560,0))</f>
        <v>1</v>
      </c>
      <c r="F366" s="3">
        <f>INDEX(metapoap_outputs!$J$2:$J$560,MATCH(results!A366,metapoap_outputs!$A$2:$A$560,0))</f>
        <v>1.9511716834983799E-2</v>
      </c>
      <c r="G366" s="3">
        <f>INDEX(metapoap_outputs!$K$2:$K$560,MATCH(results!A366,metapoap_outputs!$A$2:$A$560,0))</f>
        <v>9.9448621280477698E-2</v>
      </c>
      <c r="H366">
        <f>INDEX(wastewater_mags!$B$2:$B$2628,MATCH(A366,wastewater_mags!$A$2:$A$2628,0))</f>
        <v>3300025784</v>
      </c>
      <c r="I366" t="str">
        <f>INDEX(wastewater_mags!$M$2:$M$2628,MATCH(A366,wastewater_mags!$A$2:$A$2628,0))</f>
        <v>MQ</v>
      </c>
      <c r="J366" t="str">
        <f>INDEX(wastewater_mags!$O$2:$O$2628,MATCH(A366,wastewater_mags!$A$2:$A$2628,0))</f>
        <v>d__Bacteria;p__Chloroflexota;c__Anaerolineae;o__UBA2200;f__UBA2200;g__UBA2200;s__</v>
      </c>
      <c r="K366" t="str">
        <f>INDEX(wastewater_mags!Q$2:Q$2628,MATCH($A366,wastewater_mags!$A$2:$A$2628,0))</f>
        <v>Anaerobic digestor</v>
      </c>
      <c r="L366" t="str">
        <f>INDEX(wastewater_mags!R$2:R$2628,MATCH($A366,wastewater_mags!$A$2:$A$2628,0))</f>
        <v>Anaerobic digestor sludge</v>
      </c>
      <c r="M366">
        <f>INDEX(wastewater_mags!S$2:S$2628,MATCH($A366,wastewater_mags!$A$2:$A$2628,0))</f>
        <v>-89</v>
      </c>
      <c r="N366">
        <f>INDEX(wastewater_mags!T$2:T$2628,MATCH($A366,wastewater_mags!$A$2:$A$2628,0))</f>
        <v>39.840000000000003</v>
      </c>
    </row>
    <row r="367" spans="1:14" x14ac:dyDescent="0.35">
      <c r="A367" t="s">
        <v>1132</v>
      </c>
      <c r="B367">
        <f>INDEX(genes_in_pathway!$D$3:$D$561,MATCH(A367,genes_in_pathway!$A$3:$A$561,0))</f>
        <v>1</v>
      </c>
      <c r="C367">
        <f>INDEX(genes_in_pathway!$B$3:$B$561,MATCH(A367,genes_in_pathway!$A$3:$A$561,0))</f>
        <v>1</v>
      </c>
      <c r="D367">
        <f>INDEX(genes_in_pathway!$C$3:$C$561,MATCH(A367,genes_in_pathway!$A$3:$A$561,0))</f>
        <v>0</v>
      </c>
      <c r="E367">
        <f>INDEX(metapoap_outputs!$G$2:$G$560,MATCH(results!A367,metapoap_outputs!$A$2:$A$560,0))</f>
        <v>2</v>
      </c>
      <c r="F367" s="3">
        <f>INDEX(metapoap_outputs!$J$2:$J$560,MATCH(results!A367,metapoap_outputs!$A$2:$A$560,0))</f>
        <v>8.5266706325599802E-3</v>
      </c>
      <c r="G367" s="3">
        <f>INDEX(metapoap_outputs!$K$2:$K$560,MATCH(results!A367,metapoap_outputs!$A$2:$A$560,0))</f>
        <v>0.26036767849508302</v>
      </c>
      <c r="H367">
        <f>INDEX(wastewater_mags!$B$2:$B$2628,MATCH(A367,wastewater_mags!$A$2:$A$2628,0))</f>
        <v>3300025784</v>
      </c>
      <c r="I367" t="str">
        <f>INDEX(wastewater_mags!$M$2:$M$2628,MATCH(A367,wastewater_mags!$A$2:$A$2628,0))</f>
        <v>MQ</v>
      </c>
      <c r="J367" t="str">
        <f>INDEX(wastewater_mags!$O$2:$O$2628,MATCH(A367,wastewater_mags!$A$2:$A$2628,0))</f>
        <v>d__Bacteria;p__Firmicutes_A;c__Clostridia;o__Lutisporales;f__Lutisporaceae;g__BRH-c25;s__</v>
      </c>
      <c r="K367" t="str">
        <f>INDEX(wastewater_mags!Q$2:Q$2628,MATCH($A367,wastewater_mags!$A$2:$A$2628,0))</f>
        <v>Anaerobic digestor</v>
      </c>
      <c r="L367" t="str">
        <f>INDEX(wastewater_mags!R$2:R$2628,MATCH($A367,wastewater_mags!$A$2:$A$2628,0))</f>
        <v>Anaerobic digestor sludge</v>
      </c>
      <c r="M367">
        <f>INDEX(wastewater_mags!S$2:S$2628,MATCH($A367,wastewater_mags!$A$2:$A$2628,0))</f>
        <v>-89</v>
      </c>
      <c r="N367">
        <f>INDEX(wastewater_mags!T$2:T$2628,MATCH($A367,wastewater_mags!$A$2:$A$2628,0))</f>
        <v>39.840000000000003</v>
      </c>
    </row>
    <row r="368" spans="1:14" x14ac:dyDescent="0.35">
      <c r="A368" t="s">
        <v>1082</v>
      </c>
      <c r="B368">
        <f>INDEX(genes_in_pathway!$D$3:$D$561,MATCH(A368,genes_in_pathway!$A$3:$A$561,0))</f>
        <v>1</v>
      </c>
      <c r="C368">
        <f>INDEX(genes_in_pathway!$B$3:$B$561,MATCH(A368,genes_in_pathway!$A$3:$A$561,0))</f>
        <v>0</v>
      </c>
      <c r="D368">
        <f>INDEX(genes_in_pathway!$C$3:$C$561,MATCH(A368,genes_in_pathway!$A$3:$A$561,0))</f>
        <v>0</v>
      </c>
      <c r="E368">
        <f>INDEX(metapoap_outputs!$G$2:$G$560,MATCH(results!A368,metapoap_outputs!$A$2:$A$560,0))</f>
        <v>1</v>
      </c>
      <c r="F368" s="3">
        <f>INDEX(metapoap_outputs!$J$2:$J$560,MATCH(results!A368,metapoap_outputs!$A$2:$A$560,0))</f>
        <v>8.5266706325599802E-3</v>
      </c>
      <c r="G368" s="3">
        <f>INDEX(metapoap_outputs!$K$2:$K$560,MATCH(results!A368,metapoap_outputs!$A$2:$A$560,0))</f>
        <v>5.7949199883771702E-2</v>
      </c>
      <c r="H368">
        <f>INDEX(wastewater_mags!$B$2:$B$2628,MATCH(A368,wastewater_mags!$A$2:$A$2628,0))</f>
        <v>3300025784</v>
      </c>
      <c r="I368" t="str">
        <f>INDEX(wastewater_mags!$M$2:$M$2628,MATCH(A368,wastewater_mags!$A$2:$A$2628,0))</f>
        <v>MQ</v>
      </c>
      <c r="J368" t="str">
        <f>INDEX(wastewater_mags!$O$2:$O$2628,MATCH(A368,wastewater_mags!$A$2:$A$2628,0))</f>
        <v>d__Bacteria;p__Proteobacteria;c__Gammaproteobacteria;o__Betaproteobacteriales;f__Rhodocyclaceae;g__Tepidiphilus;s__UBA11094</v>
      </c>
      <c r="K368" t="str">
        <f>INDEX(wastewater_mags!Q$2:Q$2628,MATCH($A368,wastewater_mags!$A$2:$A$2628,0))</f>
        <v>Anaerobic digestor</v>
      </c>
      <c r="L368" t="str">
        <f>INDEX(wastewater_mags!R$2:R$2628,MATCH($A368,wastewater_mags!$A$2:$A$2628,0))</f>
        <v>Anaerobic digestor sludge</v>
      </c>
      <c r="M368">
        <f>INDEX(wastewater_mags!S$2:S$2628,MATCH($A368,wastewater_mags!$A$2:$A$2628,0))</f>
        <v>-89</v>
      </c>
      <c r="N368">
        <f>INDEX(wastewater_mags!T$2:T$2628,MATCH($A368,wastewater_mags!$A$2:$A$2628,0))</f>
        <v>39.840000000000003</v>
      </c>
    </row>
    <row r="369" spans="1:14" x14ac:dyDescent="0.35">
      <c r="A369" t="s">
        <v>189</v>
      </c>
      <c r="B369">
        <f>INDEX(genes_in_pathway!$D$3:$D$561,MATCH(A369,genes_in_pathway!$A$3:$A$561,0))</f>
        <v>1</v>
      </c>
      <c r="C369">
        <f>INDEX(genes_in_pathway!$B$3:$B$561,MATCH(A369,genes_in_pathway!$A$3:$A$561,0))</f>
        <v>0</v>
      </c>
      <c r="D369">
        <f>INDEX(genes_in_pathway!$C$3:$C$561,MATCH(A369,genes_in_pathway!$A$3:$A$561,0))</f>
        <v>0</v>
      </c>
      <c r="E369">
        <f>INDEX(metapoap_outputs!$G$2:$G$560,MATCH(results!A369,metapoap_outputs!$A$2:$A$560,0))</f>
        <v>1</v>
      </c>
      <c r="F369" s="3">
        <f>INDEX(metapoap_outputs!$J$2:$J$560,MATCH(results!A369,metapoap_outputs!$A$2:$A$560,0))</f>
        <v>6.9513406156901597E-3</v>
      </c>
      <c r="G369" s="3">
        <f>INDEX(metapoap_outputs!$K$2:$K$560,MATCH(results!A369,metapoap_outputs!$A$2:$A$560,0))</f>
        <v>1.73881063541599E-2</v>
      </c>
      <c r="H369">
        <f>INDEX(wastewater_mags!$B$2:$B$2628,MATCH(A369,wastewater_mags!$A$2:$A$2628,0))</f>
        <v>3300025847</v>
      </c>
      <c r="I369" t="str">
        <f>INDEX(wastewater_mags!$M$2:$M$2628,MATCH(A369,wastewater_mags!$A$2:$A$2628,0))</f>
        <v>MQ</v>
      </c>
      <c r="J369" t="str">
        <f>INDEX(wastewater_mags!$O$2:$O$2628,MATCH(A369,wastewater_mags!$A$2:$A$2628,0))</f>
        <v>d__Bacteria;p__Proteobacteria;c__Gammaproteobacteria;o__Betaproteobacteriales;f__Burkholderiaceae;g__Ottowia;s__</v>
      </c>
      <c r="K369" t="str">
        <f>INDEX(wastewater_mags!Q$2:Q$2628,MATCH($A369,wastewater_mags!$A$2:$A$2628,0))</f>
        <v>Anaerobic digestor</v>
      </c>
      <c r="L369" t="str">
        <f>INDEX(wastewater_mags!R$2:R$2628,MATCH($A369,wastewater_mags!$A$2:$A$2628,0))</f>
        <v>Anaerobic digestor sludge</v>
      </c>
      <c r="M369">
        <f>INDEX(wastewater_mags!S$2:S$2628,MATCH($A369,wastewater_mags!$A$2:$A$2628,0))</f>
        <v>114.17</v>
      </c>
      <c r="N369">
        <f>INDEX(wastewater_mags!T$2:T$2628,MATCH($A369,wastewater_mags!$A$2:$A$2628,0))</f>
        <v>22.28</v>
      </c>
    </row>
    <row r="370" spans="1:14" x14ac:dyDescent="0.35">
      <c r="A370" t="s">
        <v>239</v>
      </c>
      <c r="B370">
        <f>INDEX(genes_in_pathway!$D$3:$D$561,MATCH(A370,genes_in_pathway!$A$3:$A$561,0))</f>
        <v>1</v>
      </c>
      <c r="C370">
        <f>INDEX(genes_in_pathway!$B$3:$B$561,MATCH(A370,genes_in_pathway!$A$3:$A$561,0))</f>
        <v>1</v>
      </c>
      <c r="D370">
        <f>INDEX(genes_in_pathway!$C$3:$C$561,MATCH(A370,genes_in_pathway!$A$3:$A$561,0))</f>
        <v>2</v>
      </c>
      <c r="E370">
        <f>INDEX(metapoap_outputs!$G$2:$G$560,MATCH(results!A370,metapoap_outputs!$A$2:$A$560,0))</f>
        <v>3</v>
      </c>
      <c r="F370" s="3">
        <f>INDEX(metapoap_outputs!$J$2:$J$560,MATCH(results!A370,metapoap_outputs!$A$2:$A$560,0))</f>
        <v>1.4935453267402501E-3</v>
      </c>
      <c r="G370" s="3" t="str">
        <f>INDEX(metapoap_outputs!$K$2:$K$560,MATCH(results!A370,metapoap_outputs!$A$2:$A$560,0))</f>
        <v>N/A</v>
      </c>
      <c r="H370">
        <f>INDEX(wastewater_mags!$B$2:$B$2628,MATCH(A370,wastewater_mags!$A$2:$A$2628,0))</f>
        <v>3300025847</v>
      </c>
      <c r="I370" t="str">
        <f>INDEX(wastewater_mags!$M$2:$M$2628,MATCH(A370,wastewater_mags!$A$2:$A$2628,0))</f>
        <v>MQ</v>
      </c>
      <c r="J370" t="str">
        <f>INDEX(wastewater_mags!$O$2:$O$2628,MATCH(A370,wastewater_mags!$A$2:$A$2628,0))</f>
        <v>d__Bacteria;p__Bacteroidota;c__Bacteroidia;o__Flavobacteriales;f__Flavobacteriaceae;g__BACL21;s__GCA_002440705.1</v>
      </c>
      <c r="K370" t="str">
        <f>INDEX(wastewater_mags!Q$2:Q$2628,MATCH($A370,wastewater_mags!$A$2:$A$2628,0))</f>
        <v>Anaerobic digestor</v>
      </c>
      <c r="L370" t="str">
        <f>INDEX(wastewater_mags!R$2:R$2628,MATCH($A370,wastewater_mags!$A$2:$A$2628,0))</f>
        <v>Anaerobic digestor sludge</v>
      </c>
      <c r="M370">
        <f>INDEX(wastewater_mags!S$2:S$2628,MATCH($A370,wastewater_mags!$A$2:$A$2628,0))</f>
        <v>114.17</v>
      </c>
      <c r="N370">
        <f>INDEX(wastewater_mags!T$2:T$2628,MATCH($A370,wastewater_mags!$A$2:$A$2628,0))</f>
        <v>22.28</v>
      </c>
    </row>
    <row r="371" spans="1:14" x14ac:dyDescent="0.35">
      <c r="A371" t="s">
        <v>247</v>
      </c>
      <c r="B371">
        <f>INDEX(genes_in_pathway!$D$3:$D$561,MATCH(A371,genes_in_pathway!$A$3:$A$561,0))</f>
        <v>1</v>
      </c>
      <c r="C371">
        <f>INDEX(genes_in_pathway!$B$3:$B$561,MATCH(A371,genes_in_pathway!$A$3:$A$561,0))</f>
        <v>1</v>
      </c>
      <c r="D371">
        <f>INDEX(genes_in_pathway!$C$3:$C$561,MATCH(A371,genes_in_pathway!$A$3:$A$561,0))</f>
        <v>0</v>
      </c>
      <c r="E371">
        <f>INDEX(metapoap_outputs!$G$2:$G$560,MATCH(results!A371,metapoap_outputs!$A$2:$A$560,0))</f>
        <v>2</v>
      </c>
      <c r="F371" s="3">
        <f>INDEX(metapoap_outputs!$J$2:$J$560,MATCH(results!A371,metapoap_outputs!$A$2:$A$560,0))</f>
        <v>1.6328939602596799E-2</v>
      </c>
      <c r="G371" s="3">
        <f>INDEX(metapoap_outputs!$K$2:$K$560,MATCH(results!A371,metapoap_outputs!$A$2:$A$560,0))</f>
        <v>0.29475635593220301</v>
      </c>
      <c r="H371">
        <f>INDEX(wastewater_mags!$B$2:$B$2628,MATCH(A371,wastewater_mags!$A$2:$A$2628,0))</f>
        <v>3300025847</v>
      </c>
      <c r="I371" t="str">
        <f>INDEX(wastewater_mags!$M$2:$M$2628,MATCH(A371,wastewater_mags!$A$2:$A$2628,0))</f>
        <v>MQ</v>
      </c>
      <c r="J371" t="str">
        <f>INDEX(wastewater_mags!$O$2:$O$2628,MATCH(A371,wastewater_mags!$A$2:$A$2628,0))</f>
        <v>d__Bacteria;p__Actinobacteriota;c__Actinobacteria;o__Nanopelagicales;f__UBA10799;g__;s__</v>
      </c>
      <c r="K371" t="str">
        <f>INDEX(wastewater_mags!Q$2:Q$2628,MATCH($A371,wastewater_mags!$A$2:$A$2628,0))</f>
        <v>Anaerobic digestor</v>
      </c>
      <c r="L371" t="str">
        <f>INDEX(wastewater_mags!R$2:R$2628,MATCH($A371,wastewater_mags!$A$2:$A$2628,0))</f>
        <v>Anaerobic digestor sludge</v>
      </c>
      <c r="M371">
        <f>INDEX(wastewater_mags!S$2:S$2628,MATCH($A371,wastewater_mags!$A$2:$A$2628,0))</f>
        <v>114.17</v>
      </c>
      <c r="N371">
        <f>INDEX(wastewater_mags!T$2:T$2628,MATCH($A371,wastewater_mags!$A$2:$A$2628,0))</f>
        <v>22.28</v>
      </c>
    </row>
    <row r="372" spans="1:14" x14ac:dyDescent="0.35">
      <c r="A372" t="s">
        <v>171</v>
      </c>
      <c r="B372">
        <f>INDEX(genes_in_pathway!$D$3:$D$561,MATCH(A372,genes_in_pathway!$A$3:$A$561,0))</f>
        <v>1</v>
      </c>
      <c r="C372">
        <f>INDEX(genes_in_pathway!$B$3:$B$561,MATCH(A372,genes_in_pathway!$A$3:$A$561,0))</f>
        <v>1</v>
      </c>
      <c r="D372">
        <f>INDEX(genes_in_pathway!$C$3:$C$561,MATCH(A372,genes_in_pathway!$A$3:$A$561,0))</f>
        <v>0</v>
      </c>
      <c r="E372">
        <f>INDEX(metapoap_outputs!$G$2:$G$560,MATCH(results!A372,metapoap_outputs!$A$2:$A$560,0))</f>
        <v>2</v>
      </c>
      <c r="F372" s="3">
        <f>INDEX(metapoap_outputs!$J$2:$J$560,MATCH(results!A372,metapoap_outputs!$A$2:$A$560,0))</f>
        <v>1.594174375123E-2</v>
      </c>
      <c r="G372" s="3">
        <f>INDEX(metapoap_outputs!$K$2:$K$560,MATCH(results!A372,metapoap_outputs!$A$2:$A$560,0))</f>
        <v>6.3405797101449196E-2</v>
      </c>
      <c r="H372">
        <f>INDEX(wastewater_mags!$B$2:$B$2628,MATCH(A372,wastewater_mags!$A$2:$A$2628,0))</f>
        <v>3300025847</v>
      </c>
      <c r="I372" t="str">
        <f>INDEX(wastewater_mags!$M$2:$M$2628,MATCH(A372,wastewater_mags!$A$2:$A$2628,0))</f>
        <v>MQ</v>
      </c>
      <c r="J372" t="str">
        <f>INDEX(wastewater_mags!$O$2:$O$2628,MATCH(A372,wastewater_mags!$A$2:$A$2628,0))</f>
        <v>d__Bacteria;p__Actinobacteriota;c__Actinobacteria;o__Actinomycetales;f__Dermatophilaceae;g__Tetrasphaera;s__Tetrasphaera elongata</v>
      </c>
      <c r="K372" t="str">
        <f>INDEX(wastewater_mags!Q$2:Q$2628,MATCH($A372,wastewater_mags!$A$2:$A$2628,0))</f>
        <v>Anaerobic digestor</v>
      </c>
      <c r="L372" t="str">
        <f>INDEX(wastewater_mags!R$2:R$2628,MATCH($A372,wastewater_mags!$A$2:$A$2628,0))</f>
        <v>Anaerobic digestor sludge</v>
      </c>
      <c r="M372">
        <f>INDEX(wastewater_mags!S$2:S$2628,MATCH($A372,wastewater_mags!$A$2:$A$2628,0))</f>
        <v>114.17</v>
      </c>
      <c r="N372">
        <f>INDEX(wastewater_mags!T$2:T$2628,MATCH($A372,wastewater_mags!$A$2:$A$2628,0))</f>
        <v>22.28</v>
      </c>
    </row>
    <row r="373" spans="1:14" x14ac:dyDescent="0.35">
      <c r="A373" t="s">
        <v>165</v>
      </c>
      <c r="B373">
        <f>INDEX(genes_in_pathway!$D$3:$D$561,MATCH(A373,genes_in_pathway!$A$3:$A$561,0))</f>
        <v>0</v>
      </c>
      <c r="C373">
        <f>INDEX(genes_in_pathway!$B$3:$B$561,MATCH(A373,genes_in_pathway!$A$3:$A$561,0))</f>
        <v>1</v>
      </c>
      <c r="D373">
        <f>INDEX(genes_in_pathway!$C$3:$C$561,MATCH(A373,genes_in_pathway!$A$3:$A$561,0))</f>
        <v>1</v>
      </c>
      <c r="E373">
        <f>INDEX(metapoap_outputs!$G$2:$G$560,MATCH(results!A373,metapoap_outputs!$A$2:$A$560,0))</f>
        <v>2</v>
      </c>
      <c r="F373" s="3">
        <f>INDEX(metapoap_outputs!$J$2:$J$560,MATCH(results!A373,metapoap_outputs!$A$2:$A$560,0))</f>
        <v>2.4937655860349101E-3</v>
      </c>
      <c r="G373" s="3">
        <f>INDEX(metapoap_outputs!$K$2:$K$560,MATCH(results!A373,metapoap_outputs!$A$2:$A$560,0))</f>
        <v>0.187477765919601</v>
      </c>
      <c r="H373">
        <f>INDEX(wastewater_mags!$B$2:$B$2628,MATCH(A373,wastewater_mags!$A$2:$A$2628,0))</f>
        <v>3300025847</v>
      </c>
      <c r="I373" t="str">
        <f>INDEX(wastewater_mags!$M$2:$M$2628,MATCH(A373,wastewater_mags!$A$2:$A$2628,0))</f>
        <v>MQ</v>
      </c>
      <c r="J373" t="str">
        <f>INDEX(wastewater_mags!$O$2:$O$2628,MATCH(A373,wastewater_mags!$A$2:$A$2628,0))</f>
        <v>d__Bacteria;p__Bacteroidota;c__Bacteroidia;o__Chitinophagales;f__BACL12;g__UBA11426;s__UBA11426 sp1</v>
      </c>
      <c r="K373" t="str">
        <f>INDEX(wastewater_mags!Q$2:Q$2628,MATCH($A373,wastewater_mags!$A$2:$A$2628,0))</f>
        <v>Anaerobic digestor</v>
      </c>
      <c r="L373" t="str">
        <f>INDEX(wastewater_mags!R$2:R$2628,MATCH($A373,wastewater_mags!$A$2:$A$2628,0))</f>
        <v>Anaerobic digestor sludge</v>
      </c>
      <c r="M373">
        <f>INDEX(wastewater_mags!S$2:S$2628,MATCH($A373,wastewater_mags!$A$2:$A$2628,0))</f>
        <v>114.17</v>
      </c>
      <c r="N373">
        <f>INDEX(wastewater_mags!T$2:T$2628,MATCH($A373,wastewater_mags!$A$2:$A$2628,0))</f>
        <v>22.28</v>
      </c>
    </row>
    <row r="374" spans="1:14" x14ac:dyDescent="0.35">
      <c r="A374" t="s">
        <v>180</v>
      </c>
      <c r="B374">
        <f>INDEX(genes_in_pathway!$D$3:$D$561,MATCH(A374,genes_in_pathway!$A$3:$A$561,0))</f>
        <v>0</v>
      </c>
      <c r="C374">
        <f>INDEX(genes_in_pathway!$B$3:$B$561,MATCH(A374,genes_in_pathway!$A$3:$A$561,0))</f>
        <v>0</v>
      </c>
      <c r="D374">
        <f>INDEX(genes_in_pathway!$C$3:$C$561,MATCH(A374,genes_in_pathway!$A$3:$A$561,0))</f>
        <v>1</v>
      </c>
      <c r="E374">
        <f>INDEX(metapoap_outputs!$G$2:$G$560,MATCH(results!A374,metapoap_outputs!$A$2:$A$560,0))</f>
        <v>1</v>
      </c>
      <c r="F374" s="3">
        <f>INDEX(metapoap_outputs!$J$2:$J$560,MATCH(results!A374,metapoap_outputs!$A$2:$A$560,0))</f>
        <v>1.6328939602596799E-2</v>
      </c>
      <c r="G374" s="3">
        <f>INDEX(metapoap_outputs!$K$2:$K$560,MATCH(results!A374,metapoap_outputs!$A$2:$A$560,0))</f>
        <v>0.121179121482962</v>
      </c>
      <c r="H374">
        <f>INDEX(wastewater_mags!$B$2:$B$2628,MATCH(A374,wastewater_mags!$A$2:$A$2628,0))</f>
        <v>3300025847</v>
      </c>
      <c r="I374" t="str">
        <f>INDEX(wastewater_mags!$M$2:$M$2628,MATCH(A374,wastewater_mags!$A$2:$A$2628,0))</f>
        <v>MQ</v>
      </c>
      <c r="J374" t="str">
        <f>INDEX(wastewater_mags!$O$2:$O$2628,MATCH(A374,wastewater_mags!$A$2:$A$2628,0))</f>
        <v>d__Bacteria;p__Bacteroidota;c__Bacteroidia;o__Bacteroidales;f__Lentimicrobiaceae;g__Lentimicrobium;s__</v>
      </c>
      <c r="K374" t="str">
        <f>INDEX(wastewater_mags!Q$2:Q$2628,MATCH($A374,wastewater_mags!$A$2:$A$2628,0))</f>
        <v>Anaerobic digestor</v>
      </c>
      <c r="L374" t="str">
        <f>INDEX(wastewater_mags!R$2:R$2628,MATCH($A374,wastewater_mags!$A$2:$A$2628,0))</f>
        <v>Anaerobic digestor sludge</v>
      </c>
      <c r="M374">
        <f>INDEX(wastewater_mags!S$2:S$2628,MATCH($A374,wastewater_mags!$A$2:$A$2628,0))</f>
        <v>114.17</v>
      </c>
      <c r="N374">
        <f>INDEX(wastewater_mags!T$2:T$2628,MATCH($A374,wastewater_mags!$A$2:$A$2628,0))</f>
        <v>22.28</v>
      </c>
    </row>
    <row r="375" spans="1:14" x14ac:dyDescent="0.35">
      <c r="A375" t="s">
        <v>177</v>
      </c>
      <c r="B375">
        <f>INDEX(genes_in_pathway!$D$3:$D$561,MATCH(A375,genes_in_pathway!$A$3:$A$561,0))</f>
        <v>1</v>
      </c>
      <c r="C375">
        <f>INDEX(genes_in_pathway!$B$3:$B$561,MATCH(A375,genes_in_pathway!$A$3:$A$561,0))</f>
        <v>0</v>
      </c>
      <c r="D375">
        <f>INDEX(genes_in_pathway!$C$3:$C$561,MATCH(A375,genes_in_pathway!$A$3:$A$561,0))</f>
        <v>0</v>
      </c>
      <c r="E375">
        <f>INDEX(metapoap_outputs!$G$2:$G$560,MATCH(results!A375,metapoap_outputs!$A$2:$A$560,0))</f>
        <v>1</v>
      </c>
      <c r="F375" s="3">
        <f>INDEX(metapoap_outputs!$J$2:$J$560,MATCH(results!A375,metapoap_outputs!$A$2:$A$560,0))</f>
        <v>4.6347510967003597E-2</v>
      </c>
      <c r="G375" s="3">
        <f>INDEX(metapoap_outputs!$K$2:$K$560,MATCH(results!A375,metapoap_outputs!$A$2:$A$560,0))</f>
        <v>1.55603566313892E-2</v>
      </c>
      <c r="H375">
        <f>INDEX(wastewater_mags!$B$2:$B$2628,MATCH(A375,wastewater_mags!$A$2:$A$2628,0))</f>
        <v>3300025847</v>
      </c>
      <c r="I375" t="str">
        <f>INDEX(wastewater_mags!$M$2:$M$2628,MATCH(A375,wastewater_mags!$A$2:$A$2628,0))</f>
        <v>MQ</v>
      </c>
      <c r="J375" t="str">
        <f>INDEX(wastewater_mags!$O$2:$O$2628,MATCH(A375,wastewater_mags!$A$2:$A$2628,0))</f>
        <v>d__Bacteria;p__Firmicutes_B;c__Syntrophomonadia;o__Syntrophomonadales;f__Syntrophomonadaceae;g__UBA1368;s__GCA_002305965.1</v>
      </c>
      <c r="K375" t="str">
        <f>INDEX(wastewater_mags!Q$2:Q$2628,MATCH($A375,wastewater_mags!$A$2:$A$2628,0))</f>
        <v>Anaerobic digestor</v>
      </c>
      <c r="L375" t="str">
        <f>INDEX(wastewater_mags!R$2:R$2628,MATCH($A375,wastewater_mags!$A$2:$A$2628,0))</f>
        <v>Anaerobic digestor sludge</v>
      </c>
      <c r="M375">
        <f>INDEX(wastewater_mags!S$2:S$2628,MATCH($A375,wastewater_mags!$A$2:$A$2628,0))</f>
        <v>114.17</v>
      </c>
      <c r="N375">
        <f>INDEX(wastewater_mags!T$2:T$2628,MATCH($A375,wastewater_mags!$A$2:$A$2628,0))</f>
        <v>22.28</v>
      </c>
    </row>
    <row r="376" spans="1:14" x14ac:dyDescent="0.35">
      <c r="A376" t="s">
        <v>174</v>
      </c>
      <c r="B376">
        <f>INDEX(genes_in_pathway!$D$3:$D$561,MATCH(A376,genes_in_pathway!$A$3:$A$561,0))</f>
        <v>1</v>
      </c>
      <c r="C376">
        <f>INDEX(genes_in_pathway!$B$3:$B$561,MATCH(A376,genes_in_pathway!$A$3:$A$561,0))</f>
        <v>1</v>
      </c>
      <c r="D376">
        <f>INDEX(genes_in_pathway!$C$3:$C$561,MATCH(A376,genes_in_pathway!$A$3:$A$561,0))</f>
        <v>0</v>
      </c>
      <c r="E376">
        <f>INDEX(metapoap_outputs!$G$2:$G$560,MATCH(results!A376,metapoap_outputs!$A$2:$A$560,0))</f>
        <v>2</v>
      </c>
      <c r="F376" s="3">
        <f>INDEX(metapoap_outputs!$J$2:$J$560,MATCH(results!A376,metapoap_outputs!$A$2:$A$560,0))</f>
        <v>2.00881920627143E-2</v>
      </c>
      <c r="G376" s="3">
        <f>INDEX(metapoap_outputs!$K$2:$K$560,MATCH(results!A376,metapoap_outputs!$A$2:$A$560,0))</f>
        <v>0.10784313725490099</v>
      </c>
      <c r="H376">
        <f>INDEX(wastewater_mags!$B$2:$B$2628,MATCH(A376,wastewater_mags!$A$2:$A$2628,0))</f>
        <v>3300025847</v>
      </c>
      <c r="I376" t="str">
        <f>INDEX(wastewater_mags!$M$2:$M$2628,MATCH(A376,wastewater_mags!$A$2:$A$2628,0))</f>
        <v>MQ</v>
      </c>
      <c r="J376" t="str">
        <f>INDEX(wastewater_mags!$O$2:$O$2628,MATCH(A376,wastewater_mags!$A$2:$A$2628,0))</f>
        <v>d__Bacteria;p__Firmicutes_B;c__Syntrophomonadia;o__Syntrophomonadales;f__Syntrophomonadaceae;g__Syntrophomonas_B;s__</v>
      </c>
      <c r="K376" t="str">
        <f>INDEX(wastewater_mags!Q$2:Q$2628,MATCH($A376,wastewater_mags!$A$2:$A$2628,0))</f>
        <v>Anaerobic digestor</v>
      </c>
      <c r="L376" t="str">
        <f>INDEX(wastewater_mags!R$2:R$2628,MATCH($A376,wastewater_mags!$A$2:$A$2628,0))</f>
        <v>Anaerobic digestor sludge</v>
      </c>
      <c r="M376">
        <f>INDEX(wastewater_mags!S$2:S$2628,MATCH($A376,wastewater_mags!$A$2:$A$2628,0))</f>
        <v>114.17</v>
      </c>
      <c r="N376">
        <f>INDEX(wastewater_mags!T$2:T$2628,MATCH($A376,wastewater_mags!$A$2:$A$2628,0))</f>
        <v>22.28</v>
      </c>
    </row>
    <row r="377" spans="1:14" x14ac:dyDescent="0.35">
      <c r="A377" t="s">
        <v>159</v>
      </c>
      <c r="B377">
        <f>INDEX(genes_in_pathway!$D$3:$D$561,MATCH(A377,genes_in_pathway!$A$3:$A$561,0))</f>
        <v>0</v>
      </c>
      <c r="C377">
        <f>INDEX(genes_in_pathway!$B$3:$B$561,MATCH(A377,genes_in_pathway!$A$3:$A$561,0))</f>
        <v>0</v>
      </c>
      <c r="D377">
        <f>INDEX(genes_in_pathway!$C$3:$C$561,MATCH(A377,genes_in_pathway!$A$3:$A$561,0))</f>
        <v>1</v>
      </c>
      <c r="E377">
        <f>INDEX(metapoap_outputs!$G$2:$G$560,MATCH(results!A377,metapoap_outputs!$A$2:$A$560,0))</f>
        <v>1</v>
      </c>
      <c r="F377" s="3">
        <f>INDEX(metapoap_outputs!$J$2:$J$560,MATCH(results!A377,metapoap_outputs!$A$2:$A$560,0))</f>
        <v>1.6909162406606299E-2</v>
      </c>
      <c r="G377" s="3">
        <f>INDEX(metapoap_outputs!$K$2:$K$560,MATCH(results!A377,metapoap_outputs!$A$2:$A$560,0))</f>
        <v>7.5448267843824504E-4</v>
      </c>
      <c r="H377">
        <f>INDEX(wastewater_mags!$B$2:$B$2628,MATCH(A377,wastewater_mags!$A$2:$A$2628,0))</f>
        <v>3300025847</v>
      </c>
      <c r="I377" t="str">
        <f>INDEX(wastewater_mags!$M$2:$M$2628,MATCH(A377,wastewater_mags!$A$2:$A$2628,0))</f>
        <v>MQ</v>
      </c>
      <c r="J377" t="str">
        <f>INDEX(wastewater_mags!$O$2:$O$2628,MATCH(A377,wastewater_mags!$A$2:$A$2628,0))</f>
        <v>d__Bacteria;p__Thermotogota;c__Thermotogae;o__Petrotogales;f__Kosmotogaceae;g__Mesotoga;s__Mesotoga prima</v>
      </c>
      <c r="K377" t="str">
        <f>INDEX(wastewater_mags!Q$2:Q$2628,MATCH($A377,wastewater_mags!$A$2:$A$2628,0))</f>
        <v>Anaerobic digestor</v>
      </c>
      <c r="L377" t="str">
        <f>INDEX(wastewater_mags!R$2:R$2628,MATCH($A377,wastewater_mags!$A$2:$A$2628,0))</f>
        <v>Anaerobic digestor sludge</v>
      </c>
      <c r="M377">
        <f>INDEX(wastewater_mags!S$2:S$2628,MATCH($A377,wastewater_mags!$A$2:$A$2628,0))</f>
        <v>114.17</v>
      </c>
      <c r="N377">
        <f>INDEX(wastewater_mags!T$2:T$2628,MATCH($A377,wastewater_mags!$A$2:$A$2628,0))</f>
        <v>22.28</v>
      </c>
    </row>
    <row r="378" spans="1:14" x14ac:dyDescent="0.35">
      <c r="A378" t="s">
        <v>198</v>
      </c>
      <c r="B378">
        <f>INDEX(genes_in_pathway!$D$3:$D$561,MATCH(A378,genes_in_pathway!$A$3:$A$561,0))</f>
        <v>0</v>
      </c>
      <c r="C378">
        <f>INDEX(genes_in_pathway!$B$3:$B$561,MATCH(A378,genes_in_pathway!$A$3:$A$561,0))</f>
        <v>1</v>
      </c>
      <c r="D378">
        <f>INDEX(genes_in_pathway!$C$3:$C$561,MATCH(A378,genes_in_pathway!$A$3:$A$561,0))</f>
        <v>0</v>
      </c>
      <c r="E378">
        <f>INDEX(metapoap_outputs!$G$2:$G$560,MATCH(results!A378,metapoap_outputs!$A$2:$A$560,0))</f>
        <v>1</v>
      </c>
      <c r="F378" s="3">
        <f>INDEX(metapoap_outputs!$J$2:$J$560,MATCH(results!A378,metapoap_outputs!$A$2:$A$560,0))</f>
        <v>2.6195345213750099E-2</v>
      </c>
      <c r="G378" s="3">
        <f>INDEX(metapoap_outputs!$K$2:$K$560,MATCH(results!A378,metapoap_outputs!$A$2:$A$560,0))</f>
        <v>3.3446112343226198E-2</v>
      </c>
      <c r="H378">
        <f>INDEX(wastewater_mags!$B$2:$B$2628,MATCH(A378,wastewater_mags!$A$2:$A$2628,0))</f>
        <v>3300025847</v>
      </c>
      <c r="I378" t="str">
        <f>INDEX(wastewater_mags!$M$2:$M$2628,MATCH(A378,wastewater_mags!$A$2:$A$2628,0))</f>
        <v>MQ</v>
      </c>
      <c r="J378" t="str">
        <f>INDEX(wastewater_mags!$O$2:$O$2628,MATCH(A378,wastewater_mags!$A$2:$A$2628,0))</f>
        <v>d__Bacteria;p__Planctomycetota;c__Phycisphaerae;o__UBA1845;f__UTPLA1;g__;s__</v>
      </c>
      <c r="K378" t="str">
        <f>INDEX(wastewater_mags!Q$2:Q$2628,MATCH($A378,wastewater_mags!$A$2:$A$2628,0))</f>
        <v>Anaerobic digestor</v>
      </c>
      <c r="L378" t="str">
        <f>INDEX(wastewater_mags!R$2:R$2628,MATCH($A378,wastewater_mags!$A$2:$A$2628,0))</f>
        <v>Anaerobic digestor sludge</v>
      </c>
      <c r="M378">
        <f>INDEX(wastewater_mags!S$2:S$2628,MATCH($A378,wastewater_mags!$A$2:$A$2628,0))</f>
        <v>114.17</v>
      </c>
      <c r="N378">
        <f>INDEX(wastewater_mags!T$2:T$2628,MATCH($A378,wastewater_mags!$A$2:$A$2628,0))</f>
        <v>22.28</v>
      </c>
    </row>
    <row r="379" spans="1:14" x14ac:dyDescent="0.35">
      <c r="A379" t="s">
        <v>4334</v>
      </c>
      <c r="B379">
        <f>INDEX(genes_in_pathway!$D$3:$D$561,MATCH(A379,genes_in_pathway!$A$3:$A$561,0))</f>
        <v>0</v>
      </c>
      <c r="C379">
        <f>INDEX(genes_in_pathway!$B$3:$B$561,MATCH(A379,genes_in_pathway!$A$3:$A$561,0))</f>
        <v>0</v>
      </c>
      <c r="D379">
        <f>INDEX(genes_in_pathway!$C$3:$C$561,MATCH(A379,genes_in_pathway!$A$3:$A$561,0))</f>
        <v>1</v>
      </c>
      <c r="E379">
        <f>INDEX(metapoap_outputs!$G$2:$G$560,MATCH(results!A379,metapoap_outputs!$A$2:$A$560,0))</f>
        <v>1</v>
      </c>
      <c r="F379" s="3">
        <f>INDEX(metapoap_outputs!$J$2:$J$560,MATCH(results!A379,metapoap_outputs!$A$2:$A$560,0))</f>
        <v>4.1227229146692197E-2</v>
      </c>
      <c r="G379" s="3">
        <f>INDEX(metapoap_outputs!$K$2:$K$560,MATCH(results!A379,metapoap_outputs!$A$2:$A$560,0))</f>
        <v>7.5303096358377902E-3</v>
      </c>
      <c r="H379">
        <f>INDEX(wastewater_mags!$B$2:$B$2628,MATCH(A379,wastewater_mags!$A$2:$A$2628,0))</f>
        <v>3300025855</v>
      </c>
      <c r="I379" t="str">
        <f>INDEX(wastewater_mags!$M$2:$M$2628,MATCH(A379,wastewater_mags!$A$2:$A$2628,0))</f>
        <v>MQ</v>
      </c>
      <c r="J379" t="str">
        <f>INDEX(wastewater_mags!$O$2:$O$2628,MATCH(A379,wastewater_mags!$A$2:$A$2628,0))</f>
        <v>d__Bacteria;p__Bacteroidota;c__Bacteroidia;o__Bacteroidales;f__UBA12170;g__;s__</v>
      </c>
      <c r="K379" t="str">
        <f>INDEX(wastewater_mags!Q$2:Q$2628,MATCH($A379,wastewater_mags!$A$2:$A$2628,0))</f>
        <v>Anaerobic digestor</v>
      </c>
      <c r="L379" t="str">
        <f>INDEX(wastewater_mags!R$2:R$2628,MATCH($A379,wastewater_mags!$A$2:$A$2628,0))</f>
        <v>Anaerobic digestor sludge</v>
      </c>
      <c r="M379">
        <f>INDEX(wastewater_mags!S$2:S$2628,MATCH($A379,wastewater_mags!$A$2:$A$2628,0))</f>
        <v>-87.64</v>
      </c>
      <c r="N379">
        <f>INDEX(wastewater_mags!T$2:T$2628,MATCH($A379,wastewater_mags!$A$2:$A$2628,0))</f>
        <v>41.12</v>
      </c>
    </row>
    <row r="380" spans="1:14" x14ac:dyDescent="0.35">
      <c r="A380" t="s">
        <v>4333</v>
      </c>
      <c r="B380">
        <f>INDEX(genes_in_pathway!$D$3:$D$561,MATCH(A380,genes_in_pathway!$A$3:$A$561,0))</f>
        <v>0</v>
      </c>
      <c r="C380">
        <f>INDEX(genes_in_pathway!$B$3:$B$561,MATCH(A380,genes_in_pathway!$A$3:$A$561,0))</f>
        <v>1</v>
      </c>
      <c r="D380">
        <f>INDEX(genes_in_pathway!$C$3:$C$561,MATCH(A380,genes_in_pathway!$A$3:$A$561,0))</f>
        <v>0</v>
      </c>
      <c r="E380">
        <f>INDEX(metapoap_outputs!$G$2:$G$560,MATCH(results!A380,metapoap_outputs!$A$2:$A$560,0))</f>
        <v>1</v>
      </c>
      <c r="F380" s="3">
        <f>INDEX(metapoap_outputs!$J$2:$J$560,MATCH(results!A380,metapoap_outputs!$A$2:$A$560,0))</f>
        <v>2.6763990267639901E-2</v>
      </c>
      <c r="G380" s="3">
        <f>INDEX(metapoap_outputs!$K$2:$K$560,MATCH(results!A380,metapoap_outputs!$A$2:$A$560,0))</f>
        <v>2.4297528856969099E-2</v>
      </c>
      <c r="H380">
        <f>INDEX(wastewater_mags!$B$2:$B$2628,MATCH(A380,wastewater_mags!$A$2:$A$2628,0))</f>
        <v>3300025855</v>
      </c>
      <c r="I380" t="str">
        <f>INDEX(wastewater_mags!$M$2:$M$2628,MATCH(A380,wastewater_mags!$A$2:$A$2628,0))</f>
        <v>MQ</v>
      </c>
      <c r="J380" t="str">
        <f>INDEX(wastewater_mags!$O$2:$O$2628,MATCH(A380,wastewater_mags!$A$2:$A$2628,0))</f>
        <v>d__Bacteria;p__KSB1;c__UBA2214;o__UBA2214;f__UBA2214;g__;s__</v>
      </c>
      <c r="K380" t="str">
        <f>INDEX(wastewater_mags!Q$2:Q$2628,MATCH($A380,wastewater_mags!$A$2:$A$2628,0))</f>
        <v>Anaerobic digestor</v>
      </c>
      <c r="L380" t="str">
        <f>INDEX(wastewater_mags!R$2:R$2628,MATCH($A380,wastewater_mags!$A$2:$A$2628,0))</f>
        <v>Anaerobic digestor sludge</v>
      </c>
      <c r="M380">
        <f>INDEX(wastewater_mags!S$2:S$2628,MATCH($A380,wastewater_mags!$A$2:$A$2628,0))</f>
        <v>-87.64</v>
      </c>
      <c r="N380">
        <f>INDEX(wastewater_mags!T$2:T$2628,MATCH($A380,wastewater_mags!$A$2:$A$2628,0))</f>
        <v>41.12</v>
      </c>
    </row>
    <row r="381" spans="1:14" x14ac:dyDescent="0.35">
      <c r="A381" t="s">
        <v>4314</v>
      </c>
      <c r="B381">
        <f>INDEX(genes_in_pathway!$D$3:$D$561,MATCH(A381,genes_in_pathway!$A$3:$A$561,0))</f>
        <v>0</v>
      </c>
      <c r="C381">
        <f>INDEX(genes_in_pathway!$B$3:$B$561,MATCH(A381,genes_in_pathway!$A$3:$A$561,0))</f>
        <v>0</v>
      </c>
      <c r="D381">
        <f>INDEX(genes_in_pathway!$C$3:$C$561,MATCH(A381,genes_in_pathway!$A$3:$A$561,0))</f>
        <v>1</v>
      </c>
      <c r="E381">
        <f>INDEX(metapoap_outputs!$G$2:$G$560,MATCH(results!A381,metapoap_outputs!$A$2:$A$560,0))</f>
        <v>1</v>
      </c>
      <c r="F381" s="3">
        <f>INDEX(metapoap_outputs!$J$2:$J$560,MATCH(results!A381,metapoap_outputs!$A$2:$A$560,0))</f>
        <v>2.77102576567817E-2</v>
      </c>
      <c r="G381" s="3">
        <f>INDEX(metapoap_outputs!$K$2:$K$560,MATCH(results!A381,metapoap_outputs!$A$2:$A$560,0))</f>
        <v>7.5774147540840098E-3</v>
      </c>
      <c r="H381">
        <f>INDEX(wastewater_mags!$B$2:$B$2628,MATCH(A381,wastewater_mags!$A$2:$A$2628,0))</f>
        <v>3300025855</v>
      </c>
      <c r="I381" t="str">
        <f>INDEX(wastewater_mags!$M$2:$M$2628,MATCH(A381,wastewater_mags!$A$2:$A$2628,0))</f>
        <v>MQ</v>
      </c>
      <c r="J381" t="str">
        <f>INDEX(wastewater_mags!$O$2:$O$2628,MATCH(A381,wastewater_mags!$A$2:$A$2628,0))</f>
        <v>d__Bacteria;p__Bacteroidota;c__Bacteroidia;o__Chitinophagales;f__Saprospiraceae;g__UBA10441;s__</v>
      </c>
      <c r="K381" t="str">
        <f>INDEX(wastewater_mags!Q$2:Q$2628,MATCH($A381,wastewater_mags!$A$2:$A$2628,0))</f>
        <v>Anaerobic digestor</v>
      </c>
      <c r="L381" t="str">
        <f>INDEX(wastewater_mags!R$2:R$2628,MATCH($A381,wastewater_mags!$A$2:$A$2628,0))</f>
        <v>Anaerobic digestor sludge</v>
      </c>
      <c r="M381">
        <f>INDEX(wastewater_mags!S$2:S$2628,MATCH($A381,wastewater_mags!$A$2:$A$2628,0))</f>
        <v>-87.64</v>
      </c>
      <c r="N381">
        <f>INDEX(wastewater_mags!T$2:T$2628,MATCH($A381,wastewater_mags!$A$2:$A$2628,0))</f>
        <v>41.12</v>
      </c>
    </row>
    <row r="382" spans="1:14" x14ac:dyDescent="0.35">
      <c r="A382" t="s">
        <v>2303</v>
      </c>
      <c r="B382">
        <f>INDEX(genes_in_pathway!$D$3:$D$561,MATCH(A382,genes_in_pathway!$A$3:$A$561,0))</f>
        <v>1</v>
      </c>
      <c r="C382">
        <f>INDEX(genes_in_pathway!$B$3:$B$561,MATCH(A382,genes_in_pathway!$A$3:$A$561,0))</f>
        <v>0</v>
      </c>
      <c r="D382">
        <f>INDEX(genes_in_pathway!$C$3:$C$561,MATCH(A382,genes_in_pathway!$A$3:$A$561,0))</f>
        <v>0</v>
      </c>
      <c r="E382">
        <f>INDEX(metapoap_outputs!$G$2:$G$560,MATCH(results!A382,metapoap_outputs!$A$2:$A$560,0))</f>
        <v>1</v>
      </c>
      <c r="F382" s="3">
        <f>INDEX(metapoap_outputs!$J$2:$J$560,MATCH(results!A382,metapoap_outputs!$A$2:$A$560,0))</f>
        <v>5.0741219779126398E-3</v>
      </c>
      <c r="G382" s="3">
        <f>INDEX(metapoap_outputs!$K$2:$K$560,MATCH(results!A382,metapoap_outputs!$A$2:$A$560,0))</f>
        <v>1.3381513244397099E-2</v>
      </c>
      <c r="H382">
        <f>INDEX(wastewater_mags!$B$2:$B$2628,MATCH(A382,wastewater_mags!$A$2:$A$2628,0))</f>
        <v>3300025856</v>
      </c>
      <c r="I382" t="str">
        <f>INDEX(wastewater_mags!$M$2:$M$2628,MATCH(A382,wastewater_mags!$A$2:$A$2628,0))</f>
        <v>MQ</v>
      </c>
      <c r="J382" t="str">
        <f>INDEX(wastewater_mags!$O$2:$O$2628,MATCH(A382,wastewater_mags!$A$2:$A$2628,0))</f>
        <v>d__Bacteria;p__Proteobacteria;c__Gammaproteobacteria;o__Betaproteobacteriales;f__Burkholderiaceae;g__Ottowia;s__</v>
      </c>
      <c r="K382" t="str">
        <f>INDEX(wastewater_mags!Q$2:Q$2628,MATCH($A382,wastewater_mags!$A$2:$A$2628,0))</f>
        <v>Anaerobic digestor</v>
      </c>
      <c r="L382" t="str">
        <f>INDEX(wastewater_mags!R$2:R$2628,MATCH($A382,wastewater_mags!$A$2:$A$2628,0))</f>
        <v>Anaerobic digestor sludge</v>
      </c>
      <c r="M382">
        <f>INDEX(wastewater_mags!S$2:S$2628,MATCH($A382,wastewater_mags!$A$2:$A$2628,0))</f>
        <v>-118.28</v>
      </c>
      <c r="N382">
        <f>INDEX(wastewater_mags!T$2:T$2628,MATCH($A382,wastewater_mags!$A$2:$A$2628,0))</f>
        <v>33.799999999999997</v>
      </c>
    </row>
    <row r="383" spans="1:14" x14ac:dyDescent="0.35">
      <c r="A383" t="s">
        <v>2308</v>
      </c>
      <c r="B383">
        <f>INDEX(genes_in_pathway!$D$3:$D$561,MATCH(A383,genes_in_pathway!$A$3:$A$561,0))</f>
        <v>0</v>
      </c>
      <c r="C383">
        <f>INDEX(genes_in_pathway!$B$3:$B$561,MATCH(A383,genes_in_pathway!$A$3:$A$561,0))</f>
        <v>1</v>
      </c>
      <c r="D383">
        <f>INDEX(genes_in_pathway!$C$3:$C$561,MATCH(A383,genes_in_pathway!$A$3:$A$561,0))</f>
        <v>0</v>
      </c>
      <c r="E383">
        <f>INDEX(metapoap_outputs!$G$2:$G$560,MATCH(results!A383,metapoap_outputs!$A$2:$A$560,0))</f>
        <v>1</v>
      </c>
      <c r="F383" s="3">
        <f>INDEX(metapoap_outputs!$J$2:$J$560,MATCH(results!A383,metapoap_outputs!$A$2:$A$560,0))</f>
        <v>2.4960998439937598E-2</v>
      </c>
      <c r="G383" s="3">
        <f>INDEX(metapoap_outputs!$K$2:$K$560,MATCH(results!A383,metapoap_outputs!$A$2:$A$560,0))</f>
        <v>1.11828778598916E-2</v>
      </c>
      <c r="H383">
        <f>INDEX(wastewater_mags!$B$2:$B$2628,MATCH(A383,wastewater_mags!$A$2:$A$2628,0))</f>
        <v>3300025856</v>
      </c>
      <c r="I383" t="str">
        <f>INDEX(wastewater_mags!$M$2:$M$2628,MATCH(A383,wastewater_mags!$A$2:$A$2628,0))</f>
        <v>MQ</v>
      </c>
      <c r="J383" t="str">
        <f>INDEX(wastewater_mags!$O$2:$O$2628,MATCH(A383,wastewater_mags!$A$2:$A$2628,0))</f>
        <v>d__Bacteria;p__Acidobacteriota;c__Thermoanaerobaculia;o__UBA5704;f__UBA5704;g__;s__</v>
      </c>
      <c r="K383" t="str">
        <f>INDEX(wastewater_mags!Q$2:Q$2628,MATCH($A383,wastewater_mags!$A$2:$A$2628,0))</f>
        <v>Anaerobic digestor</v>
      </c>
      <c r="L383" t="str">
        <f>INDEX(wastewater_mags!R$2:R$2628,MATCH($A383,wastewater_mags!$A$2:$A$2628,0))</f>
        <v>Anaerobic digestor sludge</v>
      </c>
      <c r="M383">
        <f>INDEX(wastewater_mags!S$2:S$2628,MATCH($A383,wastewater_mags!$A$2:$A$2628,0))</f>
        <v>-118.28</v>
      </c>
      <c r="N383">
        <f>INDEX(wastewater_mags!T$2:T$2628,MATCH($A383,wastewater_mags!$A$2:$A$2628,0))</f>
        <v>33.799999999999997</v>
      </c>
    </row>
    <row r="384" spans="1:14" x14ac:dyDescent="0.35">
      <c r="A384" t="s">
        <v>2351</v>
      </c>
      <c r="B384">
        <f>INDEX(genes_in_pathway!$D$3:$D$561,MATCH(A384,genes_in_pathway!$A$3:$A$561,0))</f>
        <v>0</v>
      </c>
      <c r="C384">
        <f>INDEX(genes_in_pathway!$B$3:$B$561,MATCH(A384,genes_in_pathway!$A$3:$A$561,0))</f>
        <v>0</v>
      </c>
      <c r="D384">
        <f>INDEX(genes_in_pathway!$C$3:$C$561,MATCH(A384,genes_in_pathway!$A$3:$A$561,0))</f>
        <v>3</v>
      </c>
      <c r="E384">
        <f>INDEX(metapoap_outputs!$G$2:$G$560,MATCH(results!A384,metapoap_outputs!$A$2:$A$560,0))</f>
        <v>1</v>
      </c>
      <c r="F384" s="3">
        <f>INDEX(metapoap_outputs!$J$2:$J$560,MATCH(results!A384,metapoap_outputs!$A$2:$A$560,0))</f>
        <v>5.0875757943111197E-6</v>
      </c>
      <c r="G384" s="3">
        <f>INDEX(metapoap_outputs!$K$2:$K$560,MATCH(results!A384,metapoap_outputs!$A$2:$A$560,0))</f>
        <v>3.6447688061382898E-2</v>
      </c>
      <c r="H384">
        <f>INDEX(wastewater_mags!$B$2:$B$2628,MATCH(A384,wastewater_mags!$A$2:$A$2628,0))</f>
        <v>3300025858</v>
      </c>
      <c r="I384" t="str">
        <f>INDEX(wastewater_mags!$M$2:$M$2628,MATCH(A384,wastewater_mags!$A$2:$A$2628,0))</f>
        <v>MQ</v>
      </c>
      <c r="J384" t="str">
        <f>INDEX(wastewater_mags!$O$2:$O$2628,MATCH(A384,wastewater_mags!$A$2:$A$2628,0))</f>
        <v>d__Bacteria;p__Acidobacteriota;c__Holophagae;o__Holophagales;f__Holophagaceae;g__Holophaga;s__</v>
      </c>
      <c r="K384" t="str">
        <f>INDEX(wastewater_mags!Q$2:Q$2628,MATCH($A384,wastewater_mags!$A$2:$A$2628,0))</f>
        <v>Anaerobic digestor</v>
      </c>
      <c r="L384" t="str">
        <f>INDEX(wastewater_mags!R$2:R$2628,MATCH($A384,wastewater_mags!$A$2:$A$2628,0))</f>
        <v>Anaerobic digestor sludge</v>
      </c>
      <c r="M384">
        <f>INDEX(wastewater_mags!S$2:S$2628,MATCH($A384,wastewater_mags!$A$2:$A$2628,0))</f>
        <v>139.63</v>
      </c>
      <c r="N384">
        <f>INDEX(wastewater_mags!T$2:T$2628,MATCH($A384,wastewater_mags!$A$2:$A$2628,0))</f>
        <v>35.92</v>
      </c>
    </row>
    <row r="385" spans="1:14" x14ac:dyDescent="0.35">
      <c r="A385" t="s">
        <v>2322</v>
      </c>
      <c r="B385">
        <f>INDEX(genes_in_pathway!$D$3:$D$561,MATCH(A385,genes_in_pathway!$A$3:$A$561,0))</f>
        <v>0</v>
      </c>
      <c r="C385">
        <f>INDEX(genes_in_pathway!$B$3:$B$561,MATCH(A385,genes_in_pathway!$A$3:$A$561,0))</f>
        <v>0</v>
      </c>
      <c r="D385">
        <f>INDEX(genes_in_pathway!$C$3:$C$561,MATCH(A385,genes_in_pathway!$A$3:$A$561,0))</f>
        <v>1</v>
      </c>
      <c r="E385">
        <f>INDEX(metapoap_outputs!$G$2:$G$560,MATCH(results!A385,metapoap_outputs!$A$2:$A$560,0))</f>
        <v>1</v>
      </c>
      <c r="F385" s="3">
        <f>INDEX(metapoap_outputs!$J$2:$J$560,MATCH(results!A385,metapoap_outputs!$A$2:$A$560,0))</f>
        <v>1.9127023050514901E-2</v>
      </c>
      <c r="G385" s="3">
        <f>INDEX(metapoap_outputs!$K$2:$K$560,MATCH(results!A385,metapoap_outputs!$A$2:$A$560,0))</f>
        <v>0.103223250285501</v>
      </c>
      <c r="H385">
        <f>INDEX(wastewater_mags!$B$2:$B$2628,MATCH(A385,wastewater_mags!$A$2:$A$2628,0))</f>
        <v>3300025858</v>
      </c>
      <c r="I385" t="str">
        <f>INDEX(wastewater_mags!$M$2:$M$2628,MATCH(A385,wastewater_mags!$A$2:$A$2628,0))</f>
        <v>MQ</v>
      </c>
      <c r="J385" t="str">
        <f>INDEX(wastewater_mags!$O$2:$O$2628,MATCH(A385,wastewater_mags!$A$2:$A$2628,0))</f>
        <v>d__Bacteria;p__Caldisericota;c__Caldisericia;o__UBA4822;f__UBA4822;g__UBA4822;s__</v>
      </c>
      <c r="K385" t="str">
        <f>INDEX(wastewater_mags!Q$2:Q$2628,MATCH($A385,wastewater_mags!$A$2:$A$2628,0))</f>
        <v>Anaerobic digestor</v>
      </c>
      <c r="L385" t="str">
        <f>INDEX(wastewater_mags!R$2:R$2628,MATCH($A385,wastewater_mags!$A$2:$A$2628,0))</f>
        <v>Anaerobic digestor sludge</v>
      </c>
      <c r="M385">
        <f>INDEX(wastewater_mags!S$2:S$2628,MATCH($A385,wastewater_mags!$A$2:$A$2628,0))</f>
        <v>139.63</v>
      </c>
      <c r="N385">
        <f>INDEX(wastewater_mags!T$2:T$2628,MATCH($A385,wastewater_mags!$A$2:$A$2628,0))</f>
        <v>35.92</v>
      </c>
    </row>
    <row r="386" spans="1:14" x14ac:dyDescent="0.35">
      <c r="A386" t="s">
        <v>2373</v>
      </c>
      <c r="B386">
        <f>INDEX(genes_in_pathway!$D$3:$D$561,MATCH(A386,genes_in_pathway!$A$3:$A$561,0))</f>
        <v>0</v>
      </c>
      <c r="C386">
        <f>INDEX(genes_in_pathway!$B$3:$B$561,MATCH(A386,genes_in_pathway!$A$3:$A$561,0))</f>
        <v>1</v>
      </c>
      <c r="D386">
        <f>INDEX(genes_in_pathway!$C$3:$C$561,MATCH(A386,genes_in_pathway!$A$3:$A$561,0))</f>
        <v>0</v>
      </c>
      <c r="E386">
        <f>INDEX(metapoap_outputs!$G$2:$G$560,MATCH(results!A386,metapoap_outputs!$A$2:$A$560,0))</f>
        <v>1</v>
      </c>
      <c r="F386" s="3">
        <f>INDEX(metapoap_outputs!$J$2:$J$560,MATCH(results!A386,metapoap_outputs!$A$2:$A$560,0))</f>
        <v>4.7165316817532103E-2</v>
      </c>
      <c r="G386" s="3">
        <f>INDEX(metapoap_outputs!$K$2:$K$560,MATCH(results!A386,metapoap_outputs!$A$2:$A$560,0))</f>
        <v>9.9202400011538499E-3</v>
      </c>
      <c r="H386">
        <f>INDEX(wastewater_mags!$B$2:$B$2628,MATCH(A386,wastewater_mags!$A$2:$A$2628,0))</f>
        <v>3300025858</v>
      </c>
      <c r="I386" t="str">
        <f>INDEX(wastewater_mags!$M$2:$M$2628,MATCH(A386,wastewater_mags!$A$2:$A$2628,0))</f>
        <v>MQ</v>
      </c>
      <c r="J386" t="str">
        <f>INDEX(wastewater_mags!$O$2:$O$2628,MATCH(A386,wastewater_mags!$A$2:$A$2628,0))</f>
        <v>d__Bacteria;p__KSB1;c__UBA2214;o__UBA2214;f__UBA2214;g__;s__</v>
      </c>
      <c r="K386" t="str">
        <f>INDEX(wastewater_mags!Q$2:Q$2628,MATCH($A386,wastewater_mags!$A$2:$A$2628,0))</f>
        <v>Anaerobic digestor</v>
      </c>
      <c r="L386" t="str">
        <f>INDEX(wastewater_mags!R$2:R$2628,MATCH($A386,wastewater_mags!$A$2:$A$2628,0))</f>
        <v>Anaerobic digestor sludge</v>
      </c>
      <c r="M386">
        <f>INDEX(wastewater_mags!S$2:S$2628,MATCH($A386,wastewater_mags!$A$2:$A$2628,0))</f>
        <v>139.63</v>
      </c>
      <c r="N386">
        <f>INDEX(wastewater_mags!T$2:T$2628,MATCH($A386,wastewater_mags!$A$2:$A$2628,0))</f>
        <v>35.92</v>
      </c>
    </row>
    <row r="387" spans="1:14" x14ac:dyDescent="0.35">
      <c r="A387" t="s">
        <v>1169</v>
      </c>
      <c r="B387">
        <f>INDEX(genes_in_pathway!$D$3:$D$561,MATCH(A387,genes_in_pathway!$A$3:$A$561,0))</f>
        <v>0</v>
      </c>
      <c r="C387">
        <f>INDEX(genes_in_pathway!$B$3:$B$561,MATCH(A387,genes_in_pathway!$A$3:$A$561,0))</f>
        <v>0</v>
      </c>
      <c r="D387">
        <f>INDEX(genes_in_pathway!$C$3:$C$561,MATCH(A387,genes_in_pathway!$A$3:$A$561,0))</f>
        <v>1</v>
      </c>
      <c r="E387">
        <f>INDEX(metapoap_outputs!$G$2:$G$560,MATCH(results!A387,metapoap_outputs!$A$2:$A$560,0))</f>
        <v>1</v>
      </c>
      <c r="F387" s="3">
        <f>INDEX(metapoap_outputs!$J$2:$J$560,MATCH(results!A387,metapoap_outputs!$A$2:$A$560,0))</f>
        <v>1.9607843137254902E-2</v>
      </c>
      <c r="G387" s="3">
        <f>INDEX(metapoap_outputs!$K$2:$K$560,MATCH(results!A387,metapoap_outputs!$A$2:$A$560,0))</f>
        <v>1.7396442554069101E-2</v>
      </c>
      <c r="H387">
        <f>INDEX(wastewater_mags!$B$2:$B$2628,MATCH(A387,wastewater_mags!$A$2:$A$2628,0))</f>
        <v>3300025859</v>
      </c>
      <c r="I387" t="str">
        <f>INDEX(wastewater_mags!$M$2:$M$2628,MATCH(A387,wastewater_mags!$A$2:$A$2628,0))</f>
        <v>MQ</v>
      </c>
      <c r="J387" t="str">
        <f>INDEX(wastewater_mags!$O$2:$O$2628,MATCH(A387,wastewater_mags!$A$2:$A$2628,0))</f>
        <v>d__Bacteria;p__Chloroflexota;c__Anaerolineae;o__;f__;g__;s__</v>
      </c>
      <c r="K387" t="str">
        <f>INDEX(wastewater_mags!Q$2:Q$2628,MATCH($A387,wastewater_mags!$A$2:$A$2628,0))</f>
        <v>Anaerobic digestor</v>
      </c>
      <c r="L387" t="str">
        <f>INDEX(wastewater_mags!R$2:R$2628,MATCH($A387,wastewater_mags!$A$2:$A$2628,0))</f>
        <v>Anaerobic digestor sludge</v>
      </c>
      <c r="M387">
        <f>INDEX(wastewater_mags!S$2:S$2628,MATCH($A387,wastewater_mags!$A$2:$A$2628,0))</f>
        <v>-89</v>
      </c>
      <c r="N387">
        <f>INDEX(wastewater_mags!T$2:T$2628,MATCH($A387,wastewater_mags!$A$2:$A$2628,0))</f>
        <v>39.840000000000003</v>
      </c>
    </row>
    <row r="388" spans="1:14" x14ac:dyDescent="0.35">
      <c r="A388" t="s">
        <v>1186</v>
      </c>
      <c r="B388">
        <f>INDEX(genes_in_pathway!$D$3:$D$561,MATCH(A388,genes_in_pathway!$A$3:$A$561,0))</f>
        <v>0</v>
      </c>
      <c r="C388">
        <f>INDEX(genes_in_pathway!$B$3:$B$561,MATCH(A388,genes_in_pathway!$A$3:$A$561,0))</f>
        <v>1</v>
      </c>
      <c r="D388">
        <f>INDEX(genes_in_pathway!$C$3:$C$561,MATCH(A388,genes_in_pathway!$A$3:$A$561,0))</f>
        <v>0</v>
      </c>
      <c r="E388">
        <f>INDEX(metapoap_outputs!$G$2:$G$560,MATCH(results!A388,metapoap_outputs!$A$2:$A$560,0))</f>
        <v>1</v>
      </c>
      <c r="F388" s="3">
        <f>INDEX(metapoap_outputs!$J$2:$J$560,MATCH(results!A388,metapoap_outputs!$A$2:$A$560,0))</f>
        <v>1.21505482564457E-2</v>
      </c>
      <c r="G388" s="3">
        <f>INDEX(metapoap_outputs!$K$2:$K$560,MATCH(results!A388,metapoap_outputs!$A$2:$A$560,0))</f>
        <v>9.1134003405213104E-2</v>
      </c>
      <c r="H388">
        <f>INDEX(wastewater_mags!$B$2:$B$2628,MATCH(A388,wastewater_mags!$A$2:$A$2628,0))</f>
        <v>3300025859</v>
      </c>
      <c r="I388" t="str">
        <f>INDEX(wastewater_mags!$M$2:$M$2628,MATCH(A388,wastewater_mags!$A$2:$A$2628,0))</f>
        <v>MQ</v>
      </c>
      <c r="J388" t="str">
        <f>INDEX(wastewater_mags!$O$2:$O$2628,MATCH(A388,wastewater_mags!$A$2:$A$2628,0))</f>
        <v>d__Bacteria;p__Bacteroidota;c__Bacteroidia;o__Chitinophagales;f__Chitinophagaceae;g__JJ008;s__</v>
      </c>
      <c r="K388" t="str">
        <f>INDEX(wastewater_mags!Q$2:Q$2628,MATCH($A388,wastewater_mags!$A$2:$A$2628,0))</f>
        <v>Anaerobic digestor</v>
      </c>
      <c r="L388" t="str">
        <f>INDEX(wastewater_mags!R$2:R$2628,MATCH($A388,wastewater_mags!$A$2:$A$2628,0))</f>
        <v>Anaerobic digestor sludge</v>
      </c>
      <c r="M388">
        <f>INDEX(wastewater_mags!S$2:S$2628,MATCH($A388,wastewater_mags!$A$2:$A$2628,0))</f>
        <v>-89</v>
      </c>
      <c r="N388">
        <f>INDEX(wastewater_mags!T$2:T$2628,MATCH($A388,wastewater_mags!$A$2:$A$2628,0))</f>
        <v>39.840000000000003</v>
      </c>
    </row>
    <row r="389" spans="1:14" x14ac:dyDescent="0.35">
      <c r="A389" t="s">
        <v>1214</v>
      </c>
      <c r="B389">
        <f>INDEX(genes_in_pathway!$D$3:$D$561,MATCH(A389,genes_in_pathway!$A$3:$A$561,0))</f>
        <v>0</v>
      </c>
      <c r="C389">
        <f>INDEX(genes_in_pathway!$B$3:$B$561,MATCH(A389,genes_in_pathway!$A$3:$A$561,0))</f>
        <v>0</v>
      </c>
      <c r="D389">
        <f>INDEX(genes_in_pathway!$C$3:$C$561,MATCH(A389,genes_in_pathway!$A$3:$A$561,0))</f>
        <v>1</v>
      </c>
      <c r="E389">
        <f>INDEX(metapoap_outputs!$G$2:$G$560,MATCH(results!A389,metapoap_outputs!$A$2:$A$560,0))</f>
        <v>1</v>
      </c>
      <c r="F389" s="3">
        <f>INDEX(metapoap_outputs!$J$2:$J$560,MATCH(results!A389,metapoap_outputs!$A$2:$A$560,0))</f>
        <v>0</v>
      </c>
      <c r="G389" s="3">
        <f>INDEX(metapoap_outputs!$K$2:$K$560,MATCH(results!A389,metapoap_outputs!$A$2:$A$560,0))</f>
        <v>0.12881083562901699</v>
      </c>
      <c r="H389">
        <f>INDEX(wastewater_mags!$B$2:$B$2628,MATCH(A389,wastewater_mags!$A$2:$A$2628,0))</f>
        <v>3300025859</v>
      </c>
      <c r="I389" t="str">
        <f>INDEX(wastewater_mags!$M$2:$M$2628,MATCH(A389,wastewater_mags!$A$2:$A$2628,0))</f>
        <v>MQ</v>
      </c>
      <c r="J389" t="str">
        <f>INDEX(wastewater_mags!$O$2:$O$2628,MATCH(A389,wastewater_mags!$A$2:$A$2628,0))</f>
        <v>d__Bacteria;p__Chloroflexota;c__Anaerolineae;o__UBA2200;f__UBA2200;g__UBA2200;s__</v>
      </c>
      <c r="K389" t="str">
        <f>INDEX(wastewater_mags!Q$2:Q$2628,MATCH($A389,wastewater_mags!$A$2:$A$2628,0))</f>
        <v>Anaerobic digestor</v>
      </c>
      <c r="L389" t="str">
        <f>INDEX(wastewater_mags!R$2:R$2628,MATCH($A389,wastewater_mags!$A$2:$A$2628,0))</f>
        <v>Anaerobic digestor sludge</v>
      </c>
      <c r="M389">
        <f>INDEX(wastewater_mags!S$2:S$2628,MATCH($A389,wastewater_mags!$A$2:$A$2628,0))</f>
        <v>-89</v>
      </c>
      <c r="N389">
        <f>INDEX(wastewater_mags!T$2:T$2628,MATCH($A389,wastewater_mags!$A$2:$A$2628,0))</f>
        <v>39.840000000000003</v>
      </c>
    </row>
    <row r="390" spans="1:14" x14ac:dyDescent="0.35">
      <c r="A390" t="s">
        <v>1255</v>
      </c>
      <c r="B390">
        <f>INDEX(genes_in_pathway!$D$3:$D$561,MATCH(A390,genes_in_pathway!$A$3:$A$561,0))</f>
        <v>0</v>
      </c>
      <c r="C390">
        <f>INDEX(genes_in_pathway!$B$3:$B$561,MATCH(A390,genes_in_pathway!$A$3:$A$561,0))</f>
        <v>0</v>
      </c>
      <c r="D390">
        <f>INDEX(genes_in_pathway!$C$3:$C$561,MATCH(A390,genes_in_pathway!$A$3:$A$561,0))</f>
        <v>1</v>
      </c>
      <c r="E390">
        <f>INDEX(metapoap_outputs!$G$2:$G$560,MATCH(results!A390,metapoap_outputs!$A$2:$A$560,0))</f>
        <v>1</v>
      </c>
      <c r="F390" s="3">
        <f>INDEX(metapoap_outputs!$J$2:$J$560,MATCH(results!A390,metapoap_outputs!$A$2:$A$560,0))</f>
        <v>1.9607843137254902E-2</v>
      </c>
      <c r="G390" s="3">
        <f>INDEX(metapoap_outputs!$K$2:$K$560,MATCH(results!A390,metapoap_outputs!$A$2:$A$560,0))</f>
        <v>1.7367693670811601E-2</v>
      </c>
      <c r="H390">
        <f>INDEX(wastewater_mags!$B$2:$B$2628,MATCH(A390,wastewater_mags!$A$2:$A$2628,0))</f>
        <v>3300025861</v>
      </c>
      <c r="I390" t="str">
        <f>INDEX(wastewater_mags!$M$2:$M$2628,MATCH(A390,wastewater_mags!$A$2:$A$2628,0))</f>
        <v>MQ</v>
      </c>
      <c r="J390" t="str">
        <f>INDEX(wastewater_mags!$O$2:$O$2628,MATCH(A390,wastewater_mags!$A$2:$A$2628,0))</f>
        <v>d__Bacteria;p__Chloroflexota;c__Anaerolineae;o__;f__;g__;s__</v>
      </c>
      <c r="K390" t="str">
        <f>INDEX(wastewater_mags!Q$2:Q$2628,MATCH($A390,wastewater_mags!$A$2:$A$2628,0))</f>
        <v>Anaerobic digestor</v>
      </c>
      <c r="L390" t="str">
        <f>INDEX(wastewater_mags!R$2:R$2628,MATCH($A390,wastewater_mags!$A$2:$A$2628,0))</f>
        <v>Anaerobic digestor sludge</v>
      </c>
      <c r="M390">
        <f>INDEX(wastewater_mags!S$2:S$2628,MATCH($A390,wastewater_mags!$A$2:$A$2628,0))</f>
        <v>-89</v>
      </c>
      <c r="N390">
        <f>INDEX(wastewater_mags!T$2:T$2628,MATCH($A390,wastewater_mags!$A$2:$A$2628,0))</f>
        <v>39.840000000000003</v>
      </c>
    </row>
    <row r="391" spans="1:14" x14ac:dyDescent="0.35">
      <c r="A391" t="s">
        <v>1253</v>
      </c>
      <c r="B391">
        <f>INDEX(genes_in_pathway!$D$3:$D$561,MATCH(A391,genes_in_pathway!$A$3:$A$561,0))</f>
        <v>0</v>
      </c>
      <c r="C391">
        <f>INDEX(genes_in_pathway!$B$3:$B$561,MATCH(A391,genes_in_pathway!$A$3:$A$561,0))</f>
        <v>0</v>
      </c>
      <c r="D391">
        <f>INDEX(genes_in_pathway!$C$3:$C$561,MATCH(A391,genes_in_pathway!$A$3:$A$561,0))</f>
        <v>1</v>
      </c>
      <c r="E391">
        <f>INDEX(metapoap_outputs!$G$2:$G$560,MATCH(results!A391,metapoap_outputs!$A$2:$A$560,0))</f>
        <v>1</v>
      </c>
      <c r="F391" s="3">
        <f>INDEX(metapoap_outputs!$J$2:$J$560,MATCH(results!A391,metapoap_outputs!$A$2:$A$560,0))</f>
        <v>2.65745157208215E-2</v>
      </c>
      <c r="G391" s="3">
        <f>INDEX(metapoap_outputs!$K$2:$K$560,MATCH(results!A391,metapoap_outputs!$A$2:$A$560,0))</f>
        <v>9.2719007680998597E-2</v>
      </c>
      <c r="H391">
        <f>INDEX(wastewater_mags!$B$2:$B$2628,MATCH(A391,wastewater_mags!$A$2:$A$2628,0))</f>
        <v>3300025861</v>
      </c>
      <c r="I391" t="str">
        <f>INDEX(wastewater_mags!$M$2:$M$2628,MATCH(A391,wastewater_mags!$A$2:$A$2628,0))</f>
        <v>MQ</v>
      </c>
      <c r="J391" t="str">
        <f>INDEX(wastewater_mags!$O$2:$O$2628,MATCH(A391,wastewater_mags!$A$2:$A$2628,0))</f>
        <v>d__Bacteria;p__Chloroflexota;c__Anaerolineae;o__Thermoflexales;f__;g__;s__</v>
      </c>
      <c r="K391" t="str">
        <f>INDEX(wastewater_mags!Q$2:Q$2628,MATCH($A391,wastewater_mags!$A$2:$A$2628,0))</f>
        <v>Anaerobic digestor</v>
      </c>
      <c r="L391" t="str">
        <f>INDEX(wastewater_mags!R$2:R$2628,MATCH($A391,wastewater_mags!$A$2:$A$2628,0))</f>
        <v>Anaerobic digestor sludge</v>
      </c>
      <c r="M391">
        <f>INDEX(wastewater_mags!S$2:S$2628,MATCH($A391,wastewater_mags!$A$2:$A$2628,0))</f>
        <v>-89</v>
      </c>
      <c r="N391">
        <f>INDEX(wastewater_mags!T$2:T$2628,MATCH($A391,wastewater_mags!$A$2:$A$2628,0))</f>
        <v>39.840000000000003</v>
      </c>
    </row>
    <row r="392" spans="1:14" x14ac:dyDescent="0.35">
      <c r="A392" t="s">
        <v>1251</v>
      </c>
      <c r="B392">
        <f>INDEX(genes_in_pathway!$D$3:$D$561,MATCH(A392,genes_in_pathway!$A$3:$A$561,0))</f>
        <v>0</v>
      </c>
      <c r="C392">
        <f>INDEX(genes_in_pathway!$B$3:$B$561,MATCH(A392,genes_in_pathway!$A$3:$A$561,0))</f>
        <v>0</v>
      </c>
      <c r="D392">
        <f>INDEX(genes_in_pathway!$C$3:$C$561,MATCH(A392,genes_in_pathway!$A$3:$A$561,0))</f>
        <v>1</v>
      </c>
      <c r="E392">
        <f>INDEX(metapoap_outputs!$G$2:$G$560,MATCH(results!A392,metapoap_outputs!$A$2:$A$560,0))</f>
        <v>1</v>
      </c>
      <c r="F392" s="3">
        <f>INDEX(metapoap_outputs!$J$2:$J$560,MATCH(results!A392,metapoap_outputs!$A$2:$A$560,0))</f>
        <v>4.7165316817532103E-2</v>
      </c>
      <c r="G392" s="3">
        <f>INDEX(metapoap_outputs!$K$2:$K$560,MATCH(results!A392,metapoap_outputs!$A$2:$A$560,0))</f>
        <v>3.6106805858938502E-3</v>
      </c>
      <c r="H392">
        <f>INDEX(wastewater_mags!$B$2:$B$2628,MATCH(A392,wastewater_mags!$A$2:$A$2628,0))</f>
        <v>3300025861</v>
      </c>
      <c r="I392" t="str">
        <f>INDEX(wastewater_mags!$M$2:$M$2628,MATCH(A392,wastewater_mags!$A$2:$A$2628,0))</f>
        <v>MQ</v>
      </c>
      <c r="J392" t="str">
        <f>INDEX(wastewater_mags!$O$2:$O$2628,MATCH(A392,wastewater_mags!$A$2:$A$2628,0))</f>
        <v>d__Bacteria;p__Thermotogota;c__Thermotogae;o__Petrotogales;f__Kosmotogaceae;g__Mesotoga;s__Mesotoga prima</v>
      </c>
      <c r="K392" t="str">
        <f>INDEX(wastewater_mags!Q$2:Q$2628,MATCH($A392,wastewater_mags!$A$2:$A$2628,0))</f>
        <v>Anaerobic digestor</v>
      </c>
      <c r="L392" t="str">
        <f>INDEX(wastewater_mags!R$2:R$2628,MATCH($A392,wastewater_mags!$A$2:$A$2628,0))</f>
        <v>Anaerobic digestor sludge</v>
      </c>
      <c r="M392">
        <f>INDEX(wastewater_mags!S$2:S$2628,MATCH($A392,wastewater_mags!$A$2:$A$2628,0))</f>
        <v>-89</v>
      </c>
      <c r="N392">
        <f>INDEX(wastewater_mags!T$2:T$2628,MATCH($A392,wastewater_mags!$A$2:$A$2628,0))</f>
        <v>39.840000000000003</v>
      </c>
    </row>
    <row r="393" spans="1:14" x14ac:dyDescent="0.35">
      <c r="A393" t="s">
        <v>1228</v>
      </c>
      <c r="B393">
        <f>INDEX(genes_in_pathway!$D$3:$D$561,MATCH(A393,genes_in_pathway!$A$3:$A$561,0))</f>
        <v>0</v>
      </c>
      <c r="C393">
        <f>INDEX(genes_in_pathway!$B$3:$B$561,MATCH(A393,genes_in_pathway!$A$3:$A$561,0))</f>
        <v>1</v>
      </c>
      <c r="D393">
        <f>INDEX(genes_in_pathway!$C$3:$C$561,MATCH(A393,genes_in_pathway!$A$3:$A$561,0))</f>
        <v>0</v>
      </c>
      <c r="E393">
        <f>INDEX(metapoap_outputs!$G$2:$G$560,MATCH(results!A393,metapoap_outputs!$A$2:$A$560,0))</f>
        <v>1</v>
      </c>
      <c r="F393" s="3">
        <f>INDEX(metapoap_outputs!$J$2:$J$560,MATCH(results!A393,metapoap_outputs!$A$2:$A$560,0))</f>
        <v>2.4960998439937598E-2</v>
      </c>
      <c r="G393" s="3">
        <f>INDEX(metapoap_outputs!$K$2:$K$560,MATCH(results!A393,metapoap_outputs!$A$2:$A$560,0))</f>
        <v>1.6212535105128E-2</v>
      </c>
      <c r="H393">
        <f>INDEX(wastewater_mags!$B$2:$B$2628,MATCH(A393,wastewater_mags!$A$2:$A$2628,0))</f>
        <v>3300025861</v>
      </c>
      <c r="I393" t="str">
        <f>INDEX(wastewater_mags!$M$2:$M$2628,MATCH(A393,wastewater_mags!$A$2:$A$2628,0))</f>
        <v>MQ</v>
      </c>
      <c r="J393" t="str">
        <f>INDEX(wastewater_mags!$O$2:$O$2628,MATCH(A393,wastewater_mags!$A$2:$A$2628,0))</f>
        <v>d__Bacteria;p__Acidobacteriota;c__Aminicenantia;o__Aminicenantales;f__UBA4085;g__;s__</v>
      </c>
      <c r="K393" t="str">
        <f>INDEX(wastewater_mags!Q$2:Q$2628,MATCH($A393,wastewater_mags!$A$2:$A$2628,0))</f>
        <v>Anaerobic digestor</v>
      </c>
      <c r="L393" t="str">
        <f>INDEX(wastewater_mags!R$2:R$2628,MATCH($A393,wastewater_mags!$A$2:$A$2628,0))</f>
        <v>Anaerobic digestor sludge</v>
      </c>
      <c r="M393">
        <f>INDEX(wastewater_mags!S$2:S$2628,MATCH($A393,wastewater_mags!$A$2:$A$2628,0))</f>
        <v>-89</v>
      </c>
      <c r="N393">
        <f>INDEX(wastewater_mags!T$2:T$2628,MATCH($A393,wastewater_mags!$A$2:$A$2628,0))</f>
        <v>39.840000000000003</v>
      </c>
    </row>
    <row r="394" spans="1:14" x14ac:dyDescent="0.35">
      <c r="A394" t="s">
        <v>1248</v>
      </c>
      <c r="B394">
        <f>INDEX(genes_in_pathway!$D$3:$D$561,MATCH(A394,genes_in_pathway!$A$3:$A$561,0))</f>
        <v>1</v>
      </c>
      <c r="C394">
        <f>INDEX(genes_in_pathway!$B$3:$B$561,MATCH(A394,genes_in_pathway!$A$3:$A$561,0))</f>
        <v>1</v>
      </c>
      <c r="D394">
        <f>INDEX(genes_in_pathway!$C$3:$C$561,MATCH(A394,genes_in_pathway!$A$3:$A$561,0))</f>
        <v>0</v>
      </c>
      <c r="E394">
        <f>INDEX(metapoap_outputs!$G$2:$G$560,MATCH(results!A394,metapoap_outputs!$A$2:$A$560,0))</f>
        <v>2</v>
      </c>
      <c r="F394" s="3">
        <f>INDEX(metapoap_outputs!$J$2:$J$560,MATCH(results!A394,metapoap_outputs!$A$2:$A$560,0))</f>
        <v>3.5028466660233501E-2</v>
      </c>
      <c r="G394" s="3">
        <f>INDEX(metapoap_outputs!$K$2:$K$560,MATCH(results!A394,metapoap_outputs!$A$2:$A$560,0))</f>
        <v>8.8957055214723899E-2</v>
      </c>
      <c r="H394">
        <f>INDEX(wastewater_mags!$B$2:$B$2628,MATCH(A394,wastewater_mags!$A$2:$A$2628,0))</f>
        <v>3300025861</v>
      </c>
      <c r="I394" t="str">
        <f>INDEX(wastewater_mags!$M$2:$M$2628,MATCH(A394,wastewater_mags!$A$2:$A$2628,0))</f>
        <v>MQ</v>
      </c>
      <c r="J394" t="str">
        <f>INDEX(wastewater_mags!$O$2:$O$2628,MATCH(A394,wastewater_mags!$A$2:$A$2628,0))</f>
        <v>d__Bacteria;p__Firmicutes_A;c__Clostridia;o__Lutisporales;f__Lutisporaceae;g__BRH-c25;s__</v>
      </c>
      <c r="K394" t="str">
        <f>INDEX(wastewater_mags!Q$2:Q$2628,MATCH($A394,wastewater_mags!$A$2:$A$2628,0))</f>
        <v>Anaerobic digestor</v>
      </c>
      <c r="L394" t="str">
        <f>INDEX(wastewater_mags!R$2:R$2628,MATCH($A394,wastewater_mags!$A$2:$A$2628,0))</f>
        <v>Anaerobic digestor sludge</v>
      </c>
      <c r="M394">
        <f>INDEX(wastewater_mags!S$2:S$2628,MATCH($A394,wastewater_mags!$A$2:$A$2628,0))</f>
        <v>-89</v>
      </c>
      <c r="N394">
        <f>INDEX(wastewater_mags!T$2:T$2628,MATCH($A394,wastewater_mags!$A$2:$A$2628,0))</f>
        <v>39.840000000000003</v>
      </c>
    </row>
    <row r="395" spans="1:14" x14ac:dyDescent="0.35">
      <c r="A395" t="s">
        <v>1245</v>
      </c>
      <c r="B395">
        <f>INDEX(genes_in_pathway!$D$3:$D$561,MATCH(A395,genes_in_pathway!$A$3:$A$561,0))</f>
        <v>1</v>
      </c>
      <c r="C395">
        <f>INDEX(genes_in_pathway!$B$3:$B$561,MATCH(A395,genes_in_pathway!$A$3:$A$561,0))</f>
        <v>0</v>
      </c>
      <c r="D395">
        <f>INDEX(genes_in_pathway!$C$3:$C$561,MATCH(A395,genes_in_pathway!$A$3:$A$561,0))</f>
        <v>0</v>
      </c>
      <c r="E395">
        <f>INDEX(metapoap_outputs!$G$2:$G$560,MATCH(results!A395,metapoap_outputs!$A$2:$A$560,0))</f>
        <v>1</v>
      </c>
      <c r="F395" s="3">
        <f>INDEX(metapoap_outputs!$J$2:$J$560,MATCH(results!A395,metapoap_outputs!$A$2:$A$560,0))</f>
        <v>1.8838304552590199E-2</v>
      </c>
      <c r="G395" s="3">
        <f>INDEX(metapoap_outputs!$K$2:$K$560,MATCH(results!A395,metapoap_outputs!$A$2:$A$560,0))</f>
        <v>0.12948257694808701</v>
      </c>
      <c r="H395">
        <f>INDEX(wastewater_mags!$B$2:$B$2628,MATCH(A395,wastewater_mags!$A$2:$A$2628,0))</f>
        <v>3300025861</v>
      </c>
      <c r="I395" t="str">
        <f>INDEX(wastewater_mags!$M$2:$M$2628,MATCH(A395,wastewater_mags!$A$2:$A$2628,0))</f>
        <v>MQ</v>
      </c>
      <c r="J395" t="str">
        <f>INDEX(wastewater_mags!$O$2:$O$2628,MATCH(A395,wastewater_mags!$A$2:$A$2628,0))</f>
        <v>d__Bacteria;p__Proteobacteria;c__Gammaproteobacteria;o__Betaproteobacteriales;f__Burkholderiaceae;g__Ottowia;s__</v>
      </c>
      <c r="K395" t="str">
        <f>INDEX(wastewater_mags!Q$2:Q$2628,MATCH($A395,wastewater_mags!$A$2:$A$2628,0))</f>
        <v>Anaerobic digestor</v>
      </c>
      <c r="L395" t="str">
        <f>INDEX(wastewater_mags!R$2:R$2628,MATCH($A395,wastewater_mags!$A$2:$A$2628,0))</f>
        <v>Anaerobic digestor sludge</v>
      </c>
      <c r="M395">
        <f>INDEX(wastewater_mags!S$2:S$2628,MATCH($A395,wastewater_mags!$A$2:$A$2628,0))</f>
        <v>-89</v>
      </c>
      <c r="N395">
        <f>INDEX(wastewater_mags!T$2:T$2628,MATCH($A395,wastewater_mags!$A$2:$A$2628,0))</f>
        <v>39.840000000000003</v>
      </c>
    </row>
    <row r="396" spans="1:14" x14ac:dyDescent="0.35">
      <c r="A396" t="s">
        <v>1249</v>
      </c>
      <c r="B396">
        <f>INDEX(genes_in_pathway!$D$3:$D$561,MATCH(A396,genes_in_pathway!$A$3:$A$561,0))</f>
        <v>0</v>
      </c>
      <c r="C396">
        <f>INDEX(genes_in_pathway!$B$3:$B$561,MATCH(A396,genes_in_pathway!$A$3:$A$561,0))</f>
        <v>0</v>
      </c>
      <c r="D396">
        <f>INDEX(genes_in_pathway!$C$3:$C$561,MATCH(A396,genes_in_pathway!$A$3:$A$561,0))</f>
        <v>1</v>
      </c>
      <c r="E396">
        <f>INDEX(metapoap_outputs!$G$2:$G$560,MATCH(results!A396,metapoap_outputs!$A$2:$A$560,0))</f>
        <v>1</v>
      </c>
      <c r="F396" s="3">
        <f>INDEX(metapoap_outputs!$J$2:$J$560,MATCH(results!A396,metapoap_outputs!$A$2:$A$560,0))</f>
        <v>9.4105993065874104E-3</v>
      </c>
      <c r="G396" s="3">
        <f>INDEX(metapoap_outputs!$K$2:$K$560,MATCH(results!A396,metapoap_outputs!$A$2:$A$560,0))</f>
        <v>6.5531837283211505E-2</v>
      </c>
      <c r="H396">
        <f>INDEX(wastewater_mags!$B$2:$B$2628,MATCH(A396,wastewater_mags!$A$2:$A$2628,0))</f>
        <v>3300025861</v>
      </c>
      <c r="I396" t="str">
        <f>INDEX(wastewater_mags!$M$2:$M$2628,MATCH(A396,wastewater_mags!$A$2:$A$2628,0))</f>
        <v>MQ</v>
      </c>
      <c r="J396" t="str">
        <f>INDEX(wastewater_mags!$O$2:$O$2628,MATCH(A396,wastewater_mags!$A$2:$A$2628,0))</f>
        <v>d__Bacteria;p__Bacteroidota;c__Bacteroidia;o__Bacteroidales;f__BBW3;g__;s__</v>
      </c>
      <c r="K396" t="str">
        <f>INDEX(wastewater_mags!Q$2:Q$2628,MATCH($A396,wastewater_mags!$A$2:$A$2628,0))</f>
        <v>Anaerobic digestor</v>
      </c>
      <c r="L396" t="str">
        <f>INDEX(wastewater_mags!R$2:R$2628,MATCH($A396,wastewater_mags!$A$2:$A$2628,0))</f>
        <v>Anaerobic digestor sludge</v>
      </c>
      <c r="M396">
        <f>INDEX(wastewater_mags!S$2:S$2628,MATCH($A396,wastewater_mags!$A$2:$A$2628,0))</f>
        <v>-89</v>
      </c>
      <c r="N396">
        <f>INDEX(wastewater_mags!T$2:T$2628,MATCH($A396,wastewater_mags!$A$2:$A$2628,0))</f>
        <v>39.840000000000003</v>
      </c>
    </row>
    <row r="397" spans="1:14" x14ac:dyDescent="0.35">
      <c r="A397" t="s">
        <v>1261</v>
      </c>
      <c r="B397">
        <f>INDEX(genes_in_pathway!$D$3:$D$561,MATCH(A397,genes_in_pathway!$A$3:$A$561,0))</f>
        <v>0</v>
      </c>
      <c r="C397">
        <f>INDEX(genes_in_pathway!$B$3:$B$561,MATCH(A397,genes_in_pathway!$A$3:$A$561,0))</f>
        <v>1</v>
      </c>
      <c r="D397">
        <f>INDEX(genes_in_pathway!$C$3:$C$561,MATCH(A397,genes_in_pathway!$A$3:$A$561,0))</f>
        <v>1</v>
      </c>
      <c r="E397">
        <f>INDEX(metapoap_outputs!$G$2:$G$560,MATCH(results!A397,metapoap_outputs!$A$2:$A$560,0))</f>
        <v>2</v>
      </c>
      <c r="F397" s="3">
        <f>INDEX(metapoap_outputs!$J$2:$J$560,MATCH(results!A397,metapoap_outputs!$A$2:$A$560,0))</f>
        <v>0</v>
      </c>
      <c r="G397" s="3">
        <f>INDEX(metapoap_outputs!$K$2:$K$560,MATCH(results!A397,metapoap_outputs!$A$2:$A$560,0))</f>
        <v>0.49857549857549799</v>
      </c>
      <c r="H397">
        <f>INDEX(wastewater_mags!$B$2:$B$2628,MATCH(A397,wastewater_mags!$A$2:$A$2628,0))</f>
        <v>3300025861</v>
      </c>
      <c r="I397" t="str">
        <f>INDEX(wastewater_mags!$M$2:$M$2628,MATCH(A397,wastewater_mags!$A$2:$A$2628,0))</f>
        <v>MQ</v>
      </c>
      <c r="J397" t="str">
        <f>INDEX(wastewater_mags!$O$2:$O$2628,MATCH(A397,wastewater_mags!$A$2:$A$2628,0))</f>
        <v>d__Bacteria;p__Bacteroidota;c__Bacteroidia;o__Chitinophagales;f__Chitinophagaceae;g__JJ008;s__</v>
      </c>
      <c r="K397" t="str">
        <f>INDEX(wastewater_mags!Q$2:Q$2628,MATCH($A397,wastewater_mags!$A$2:$A$2628,0))</f>
        <v>Anaerobic digestor</v>
      </c>
      <c r="L397" t="str">
        <f>INDEX(wastewater_mags!R$2:R$2628,MATCH($A397,wastewater_mags!$A$2:$A$2628,0))</f>
        <v>Anaerobic digestor sludge</v>
      </c>
      <c r="M397">
        <f>INDEX(wastewater_mags!S$2:S$2628,MATCH($A397,wastewater_mags!$A$2:$A$2628,0))</f>
        <v>-89</v>
      </c>
      <c r="N397">
        <f>INDEX(wastewater_mags!T$2:T$2628,MATCH($A397,wastewater_mags!$A$2:$A$2628,0))</f>
        <v>39.840000000000003</v>
      </c>
    </row>
    <row r="398" spans="1:14" x14ac:dyDescent="0.35">
      <c r="A398" t="s">
        <v>4201</v>
      </c>
      <c r="B398">
        <f>INDEX(genes_in_pathway!$D$3:$D$561,MATCH(A398,genes_in_pathway!$A$3:$A$561,0))</f>
        <v>0</v>
      </c>
      <c r="C398">
        <f>INDEX(genes_in_pathway!$B$3:$B$561,MATCH(A398,genes_in_pathway!$A$3:$A$561,0))</f>
        <v>1</v>
      </c>
      <c r="D398">
        <f>INDEX(genes_in_pathway!$C$3:$C$561,MATCH(A398,genes_in_pathway!$A$3:$A$561,0))</f>
        <v>0</v>
      </c>
      <c r="E398">
        <f>INDEX(metapoap_outputs!$G$2:$G$560,MATCH(results!A398,metapoap_outputs!$A$2:$A$560,0))</f>
        <v>1</v>
      </c>
      <c r="F398" s="3">
        <f>INDEX(metapoap_outputs!$J$2:$J$560,MATCH(results!A398,metapoap_outputs!$A$2:$A$560,0))</f>
        <v>1.30280300039478E-2</v>
      </c>
      <c r="G398" s="3">
        <f>INDEX(metapoap_outputs!$K$2:$K$560,MATCH(results!A398,metapoap_outputs!$A$2:$A$560,0))</f>
        <v>4.2371440625149102E-2</v>
      </c>
      <c r="H398">
        <f>INDEX(wastewater_mags!$B$2:$B$2628,MATCH(A398,wastewater_mags!$A$2:$A$2628,0))</f>
        <v>3300025866</v>
      </c>
      <c r="I398" t="str">
        <f>INDEX(wastewater_mags!$M$2:$M$2628,MATCH(A398,wastewater_mags!$A$2:$A$2628,0))</f>
        <v>MQ</v>
      </c>
      <c r="J398" t="str">
        <f>INDEX(wastewater_mags!$O$2:$O$2628,MATCH(A398,wastewater_mags!$A$2:$A$2628,0))</f>
        <v>d__Bacteria;p__Actinobacteriota;c__Actinobacteria;o__Actinomycetales;f__Dermatophilaceae;g__;s__</v>
      </c>
      <c r="K398" t="str">
        <f>INDEX(wastewater_mags!Q$2:Q$2628,MATCH($A398,wastewater_mags!$A$2:$A$2628,0))</f>
        <v>Anaerobic digestor</v>
      </c>
      <c r="L398" t="str">
        <f>INDEX(wastewater_mags!R$2:R$2628,MATCH($A398,wastewater_mags!$A$2:$A$2628,0))</f>
        <v>Anaerobic digestor sludge</v>
      </c>
      <c r="M398">
        <f>INDEX(wastewater_mags!S$2:S$2628,MATCH($A398,wastewater_mags!$A$2:$A$2628,0))</f>
        <v>-87.68</v>
      </c>
      <c r="N398">
        <f>INDEX(wastewater_mags!T$2:T$2628,MATCH($A398,wastewater_mags!$A$2:$A$2628,0))</f>
        <v>41.84</v>
      </c>
    </row>
    <row r="399" spans="1:14" x14ac:dyDescent="0.35">
      <c r="A399" t="s">
        <v>4212</v>
      </c>
      <c r="B399">
        <f>INDEX(genes_in_pathway!$D$3:$D$561,MATCH(A399,genes_in_pathway!$A$3:$A$561,0))</f>
        <v>0</v>
      </c>
      <c r="C399">
        <f>INDEX(genes_in_pathway!$B$3:$B$561,MATCH(A399,genes_in_pathway!$A$3:$A$561,0))</f>
        <v>0</v>
      </c>
      <c r="D399">
        <f>INDEX(genes_in_pathway!$C$3:$C$561,MATCH(A399,genes_in_pathway!$A$3:$A$561,0))</f>
        <v>1</v>
      </c>
      <c r="E399">
        <f>INDEX(metapoap_outputs!$G$2:$G$560,MATCH(results!A399,metapoap_outputs!$A$2:$A$560,0))</f>
        <v>1</v>
      </c>
      <c r="F399" s="3">
        <f>INDEX(metapoap_outputs!$J$2:$J$560,MATCH(results!A399,metapoap_outputs!$A$2:$A$560,0))</f>
        <v>2.4199843871975001E-2</v>
      </c>
      <c r="G399" s="3">
        <f>INDEX(metapoap_outputs!$K$2:$K$560,MATCH(results!A399,metapoap_outputs!$A$2:$A$560,0))</f>
        <v>8.89241666188283E-3</v>
      </c>
      <c r="H399">
        <f>INDEX(wastewater_mags!$B$2:$B$2628,MATCH(A399,wastewater_mags!$A$2:$A$2628,0))</f>
        <v>3300025866</v>
      </c>
      <c r="I399" t="str">
        <f>INDEX(wastewater_mags!$M$2:$M$2628,MATCH(A399,wastewater_mags!$A$2:$A$2628,0))</f>
        <v>MQ</v>
      </c>
      <c r="J399" t="str">
        <f>INDEX(wastewater_mags!$O$2:$O$2628,MATCH(A399,wastewater_mags!$A$2:$A$2628,0))</f>
        <v>d__Bacteria;p__Bacteroidota;c__Bacteroidia;o__Bacteroidales;f__UBA932;g__DMER64;s__</v>
      </c>
      <c r="K399" t="str">
        <f>INDEX(wastewater_mags!Q$2:Q$2628,MATCH($A399,wastewater_mags!$A$2:$A$2628,0))</f>
        <v>Anaerobic digestor</v>
      </c>
      <c r="L399" t="str">
        <f>INDEX(wastewater_mags!R$2:R$2628,MATCH($A399,wastewater_mags!$A$2:$A$2628,0))</f>
        <v>Anaerobic digestor sludge</v>
      </c>
      <c r="M399">
        <f>INDEX(wastewater_mags!S$2:S$2628,MATCH($A399,wastewater_mags!$A$2:$A$2628,0))</f>
        <v>-87.68</v>
      </c>
      <c r="N399">
        <f>INDEX(wastewater_mags!T$2:T$2628,MATCH($A399,wastewater_mags!$A$2:$A$2628,0))</f>
        <v>41.84</v>
      </c>
    </row>
    <row r="400" spans="1:14" x14ac:dyDescent="0.35">
      <c r="A400" t="s">
        <v>4217</v>
      </c>
      <c r="B400">
        <f>INDEX(genes_in_pathway!$D$3:$D$561,MATCH(A400,genes_in_pathway!$A$3:$A$561,0))</f>
        <v>1</v>
      </c>
      <c r="C400">
        <f>INDEX(genes_in_pathway!$B$3:$B$561,MATCH(A400,genes_in_pathway!$A$3:$A$561,0))</f>
        <v>2</v>
      </c>
      <c r="D400">
        <f>INDEX(genes_in_pathway!$C$3:$C$561,MATCH(A400,genes_in_pathway!$A$3:$A$561,0))</f>
        <v>0</v>
      </c>
      <c r="E400">
        <f>INDEX(metapoap_outputs!$G$2:$G$560,MATCH(results!A400,metapoap_outputs!$A$2:$A$560,0))</f>
        <v>2</v>
      </c>
      <c r="F400" s="3">
        <f>INDEX(metapoap_outputs!$J$2:$J$560,MATCH(results!A400,metapoap_outputs!$A$2:$A$560,0))</f>
        <v>6.2305144311856702E-4</v>
      </c>
      <c r="G400" s="3">
        <f>INDEX(metapoap_outputs!$K$2:$K$560,MATCH(results!A400,metapoap_outputs!$A$2:$A$560,0))</f>
        <v>0.22469779568618101</v>
      </c>
      <c r="H400">
        <f>INDEX(wastewater_mags!$B$2:$B$2628,MATCH(A400,wastewater_mags!$A$2:$A$2628,0))</f>
        <v>3300025866</v>
      </c>
      <c r="I400" t="str">
        <f>INDEX(wastewater_mags!$M$2:$M$2628,MATCH(A400,wastewater_mags!$A$2:$A$2628,0))</f>
        <v>MQ</v>
      </c>
      <c r="J400" t="str">
        <f>INDEX(wastewater_mags!$O$2:$O$2628,MATCH(A400,wastewater_mags!$A$2:$A$2628,0))</f>
        <v>d__Bacteria;p__Acidobacteriota;c__Thermoanaerobaculia;o__Thermoanaerobaculales;f__Thermoanaerobaculaceae;g__;s__</v>
      </c>
      <c r="K400" t="str">
        <f>INDEX(wastewater_mags!Q$2:Q$2628,MATCH($A400,wastewater_mags!$A$2:$A$2628,0))</f>
        <v>Anaerobic digestor</v>
      </c>
      <c r="L400" t="str">
        <f>INDEX(wastewater_mags!R$2:R$2628,MATCH($A400,wastewater_mags!$A$2:$A$2628,0))</f>
        <v>Anaerobic digestor sludge</v>
      </c>
      <c r="M400">
        <f>INDEX(wastewater_mags!S$2:S$2628,MATCH($A400,wastewater_mags!$A$2:$A$2628,0))</f>
        <v>-87.68</v>
      </c>
      <c r="N400">
        <f>INDEX(wastewater_mags!T$2:T$2628,MATCH($A400,wastewater_mags!$A$2:$A$2628,0))</f>
        <v>41.84</v>
      </c>
    </row>
    <row r="401" spans="1:14" x14ac:dyDescent="0.35">
      <c r="A401" t="s">
        <v>2527</v>
      </c>
      <c r="B401">
        <f>INDEX(genes_in_pathway!$D$3:$D$561,MATCH(A401,genes_in_pathway!$A$3:$A$561,0))</f>
        <v>0</v>
      </c>
      <c r="C401">
        <f>INDEX(genes_in_pathway!$B$3:$B$561,MATCH(A401,genes_in_pathway!$A$3:$A$561,0))</f>
        <v>0</v>
      </c>
      <c r="D401">
        <f>INDEX(genes_in_pathway!$C$3:$C$561,MATCH(A401,genes_in_pathway!$A$3:$A$561,0))</f>
        <v>3</v>
      </c>
      <c r="E401">
        <f>INDEX(metapoap_outputs!$G$2:$G$560,MATCH(results!A401,metapoap_outputs!$A$2:$A$560,0))</f>
        <v>1</v>
      </c>
      <c r="F401" s="3">
        <f>INDEX(metapoap_outputs!$J$2:$J$560,MATCH(results!A401,metapoap_outputs!$A$2:$A$560,0))</f>
        <v>3.8991902298950799E-5</v>
      </c>
      <c r="G401" s="3">
        <f>INDEX(metapoap_outputs!$K$2:$K$560,MATCH(results!A401,metapoap_outputs!$A$2:$A$560,0))</f>
        <v>1.7347973788861801E-2</v>
      </c>
      <c r="H401">
        <f>INDEX(wastewater_mags!$B$2:$B$2628,MATCH(A401,wastewater_mags!$A$2:$A$2628,0))</f>
        <v>3300025867</v>
      </c>
      <c r="I401" t="str">
        <f>INDEX(wastewater_mags!$M$2:$M$2628,MATCH(A401,wastewater_mags!$A$2:$A$2628,0))</f>
        <v>MQ</v>
      </c>
      <c r="J401" t="str">
        <f>INDEX(wastewater_mags!$O$2:$O$2628,MATCH(A401,wastewater_mags!$A$2:$A$2628,0))</f>
        <v>d__Bacteria;p__Acidobacteriota;c__Holophagae;o__Holophagales;f__Holophagaceae;g__Holophaga;s__</v>
      </c>
      <c r="K401" t="str">
        <f>INDEX(wastewater_mags!Q$2:Q$2628,MATCH($A401,wastewater_mags!$A$2:$A$2628,0))</f>
        <v>Anaerobic digestor</v>
      </c>
      <c r="L401" t="str">
        <f>INDEX(wastewater_mags!R$2:R$2628,MATCH($A401,wastewater_mags!$A$2:$A$2628,0))</f>
        <v>Anaerobic digestor sludge</v>
      </c>
      <c r="M401">
        <f>INDEX(wastewater_mags!S$2:S$2628,MATCH($A401,wastewater_mags!$A$2:$A$2628,0))</f>
        <v>139.63</v>
      </c>
      <c r="N401">
        <f>INDEX(wastewater_mags!T$2:T$2628,MATCH($A401,wastewater_mags!$A$2:$A$2628,0))</f>
        <v>35.92</v>
      </c>
    </row>
    <row r="402" spans="1:14" x14ac:dyDescent="0.35">
      <c r="A402" t="s">
        <v>2511</v>
      </c>
      <c r="B402">
        <f>INDEX(genes_in_pathway!$D$3:$D$561,MATCH(A402,genes_in_pathway!$A$3:$A$561,0))</f>
        <v>1</v>
      </c>
      <c r="C402">
        <f>INDEX(genes_in_pathway!$B$3:$B$561,MATCH(A402,genes_in_pathway!$A$3:$A$561,0))</f>
        <v>1</v>
      </c>
      <c r="D402">
        <f>INDEX(genes_in_pathway!$C$3:$C$561,MATCH(A402,genes_in_pathway!$A$3:$A$561,0))</f>
        <v>0</v>
      </c>
      <c r="E402">
        <f>INDEX(metapoap_outputs!$G$2:$G$560,MATCH(results!A402,metapoap_outputs!$A$2:$A$560,0))</f>
        <v>2</v>
      </c>
      <c r="F402" s="3">
        <f>INDEX(metapoap_outputs!$J$2:$J$560,MATCH(results!A402,metapoap_outputs!$A$2:$A$560,0))</f>
        <v>0</v>
      </c>
      <c r="G402" s="3">
        <f>INDEX(metapoap_outputs!$K$2:$K$560,MATCH(results!A402,metapoap_outputs!$A$2:$A$560,0))</f>
        <v>0.27591463414634099</v>
      </c>
      <c r="H402">
        <f>INDEX(wastewater_mags!$B$2:$B$2628,MATCH(A402,wastewater_mags!$A$2:$A$2628,0))</f>
        <v>3300025867</v>
      </c>
      <c r="I402" t="str">
        <f>INDEX(wastewater_mags!$M$2:$M$2628,MATCH(A402,wastewater_mags!$A$2:$A$2628,0))</f>
        <v>MQ</v>
      </c>
      <c r="J402" t="str">
        <f>INDEX(wastewater_mags!$O$2:$O$2628,MATCH(A402,wastewater_mags!$A$2:$A$2628,0))</f>
        <v>d__Bacteria;p__Firmicutes_B;c__Syntrophomonadia;o__Syntrophomonadales;f__Syntrophomonadaceae;g__UBA1368;s__</v>
      </c>
      <c r="K402" t="str">
        <f>INDEX(wastewater_mags!Q$2:Q$2628,MATCH($A402,wastewater_mags!$A$2:$A$2628,0))</f>
        <v>Anaerobic digestor</v>
      </c>
      <c r="L402" t="str">
        <f>INDEX(wastewater_mags!R$2:R$2628,MATCH($A402,wastewater_mags!$A$2:$A$2628,0))</f>
        <v>Anaerobic digestor sludge</v>
      </c>
      <c r="M402">
        <f>INDEX(wastewater_mags!S$2:S$2628,MATCH($A402,wastewater_mags!$A$2:$A$2628,0))</f>
        <v>139.63</v>
      </c>
      <c r="N402">
        <f>INDEX(wastewater_mags!T$2:T$2628,MATCH($A402,wastewater_mags!$A$2:$A$2628,0))</f>
        <v>35.92</v>
      </c>
    </row>
    <row r="403" spans="1:14" x14ac:dyDescent="0.35">
      <c r="A403" t="s">
        <v>2544</v>
      </c>
      <c r="B403">
        <f>INDEX(genes_in_pathway!$D$3:$D$561,MATCH(A403,genes_in_pathway!$A$3:$A$561,0))</f>
        <v>0</v>
      </c>
      <c r="C403">
        <f>INDEX(genes_in_pathway!$B$3:$B$561,MATCH(A403,genes_in_pathway!$A$3:$A$561,0))</f>
        <v>1</v>
      </c>
      <c r="D403">
        <f>INDEX(genes_in_pathway!$C$3:$C$561,MATCH(A403,genes_in_pathway!$A$3:$A$561,0))</f>
        <v>0</v>
      </c>
      <c r="E403">
        <f>INDEX(metapoap_outputs!$G$2:$G$560,MATCH(results!A403,metapoap_outputs!$A$2:$A$560,0))</f>
        <v>1</v>
      </c>
      <c r="F403" s="3">
        <f>INDEX(metapoap_outputs!$J$2:$J$560,MATCH(results!A403,metapoap_outputs!$A$2:$A$560,0))</f>
        <v>2.9991002699190201E-4</v>
      </c>
      <c r="G403" s="3">
        <f>INDEX(metapoap_outputs!$K$2:$K$560,MATCH(results!A403,metapoap_outputs!$A$2:$A$560,0))</f>
        <v>1.19858906817298E-2</v>
      </c>
      <c r="H403">
        <f>INDEX(wastewater_mags!$B$2:$B$2628,MATCH(A403,wastewater_mags!$A$2:$A$2628,0))</f>
        <v>3300025867</v>
      </c>
      <c r="I403" t="str">
        <f>INDEX(wastewater_mags!$M$2:$M$2628,MATCH(A403,wastewater_mags!$A$2:$A$2628,0))</f>
        <v>MQ</v>
      </c>
      <c r="J403" t="str">
        <f>INDEX(wastewater_mags!$O$2:$O$2628,MATCH(A403,wastewater_mags!$A$2:$A$2628,0))</f>
        <v>d__Bacteria;p__Bacteroidota;c__Bacteroidia;o__Bacteroidales;f__UBA932;g__UBA1232;s__</v>
      </c>
      <c r="K403" t="str">
        <f>INDEX(wastewater_mags!Q$2:Q$2628,MATCH($A403,wastewater_mags!$A$2:$A$2628,0))</f>
        <v>Anaerobic digestor</v>
      </c>
      <c r="L403" t="str">
        <f>INDEX(wastewater_mags!R$2:R$2628,MATCH($A403,wastewater_mags!$A$2:$A$2628,0))</f>
        <v>Anaerobic digestor sludge</v>
      </c>
      <c r="M403">
        <f>INDEX(wastewater_mags!S$2:S$2628,MATCH($A403,wastewater_mags!$A$2:$A$2628,0))</f>
        <v>139.63</v>
      </c>
      <c r="N403">
        <f>INDEX(wastewater_mags!T$2:T$2628,MATCH($A403,wastewater_mags!$A$2:$A$2628,0))</f>
        <v>35.92</v>
      </c>
    </row>
    <row r="404" spans="1:14" x14ac:dyDescent="0.35">
      <c r="A404" t="s">
        <v>2537</v>
      </c>
      <c r="B404">
        <f>INDEX(genes_in_pathway!$D$3:$D$561,MATCH(A404,genes_in_pathway!$A$3:$A$561,0))</f>
        <v>0</v>
      </c>
      <c r="C404">
        <f>INDEX(genes_in_pathway!$B$3:$B$561,MATCH(A404,genes_in_pathway!$A$3:$A$561,0))</f>
        <v>0</v>
      </c>
      <c r="D404">
        <f>INDEX(genes_in_pathway!$C$3:$C$561,MATCH(A404,genes_in_pathway!$A$3:$A$561,0))</f>
        <v>1</v>
      </c>
      <c r="E404">
        <f>INDEX(metapoap_outputs!$G$2:$G$560,MATCH(results!A404,metapoap_outputs!$A$2:$A$560,0))</f>
        <v>1</v>
      </c>
      <c r="F404" s="3">
        <f>INDEX(metapoap_outputs!$J$2:$J$560,MATCH(results!A404,metapoap_outputs!$A$2:$A$560,0))</f>
        <v>2.6927296299990001E-3</v>
      </c>
      <c r="G404" s="3">
        <f>INDEX(metapoap_outputs!$K$2:$K$560,MATCH(results!A404,metapoap_outputs!$A$2:$A$560,0))</f>
        <v>0.180282607508638</v>
      </c>
      <c r="H404">
        <f>INDEX(wastewater_mags!$B$2:$B$2628,MATCH(A404,wastewater_mags!$A$2:$A$2628,0))</f>
        <v>3300025867</v>
      </c>
      <c r="I404" t="str">
        <f>INDEX(wastewater_mags!$M$2:$M$2628,MATCH(A404,wastewater_mags!$A$2:$A$2628,0))</f>
        <v>MQ</v>
      </c>
      <c r="J404" t="str">
        <f>INDEX(wastewater_mags!$O$2:$O$2628,MATCH(A404,wastewater_mags!$A$2:$A$2628,0))</f>
        <v>d__Bacteria;p__Bacteroidota;c__Bacteroidia;o__Bacteroidales;f__Lentimicrobiaceae;g__;s__</v>
      </c>
      <c r="K404" t="str">
        <f>INDEX(wastewater_mags!Q$2:Q$2628,MATCH($A404,wastewater_mags!$A$2:$A$2628,0))</f>
        <v>Anaerobic digestor</v>
      </c>
      <c r="L404" t="str">
        <f>INDEX(wastewater_mags!R$2:R$2628,MATCH($A404,wastewater_mags!$A$2:$A$2628,0))</f>
        <v>Anaerobic digestor sludge</v>
      </c>
      <c r="M404">
        <f>INDEX(wastewater_mags!S$2:S$2628,MATCH($A404,wastewater_mags!$A$2:$A$2628,0))</f>
        <v>139.63</v>
      </c>
      <c r="N404">
        <f>INDEX(wastewater_mags!T$2:T$2628,MATCH($A404,wastewater_mags!$A$2:$A$2628,0))</f>
        <v>35.92</v>
      </c>
    </row>
    <row r="405" spans="1:14" x14ac:dyDescent="0.35">
      <c r="A405" t="s">
        <v>2548</v>
      </c>
      <c r="B405">
        <f>INDEX(genes_in_pathway!$D$3:$D$561,MATCH(A405,genes_in_pathway!$A$3:$A$561,0))</f>
        <v>0</v>
      </c>
      <c r="C405">
        <f>INDEX(genes_in_pathway!$B$3:$B$561,MATCH(A405,genes_in_pathway!$A$3:$A$561,0))</f>
        <v>0</v>
      </c>
      <c r="D405">
        <f>INDEX(genes_in_pathway!$C$3:$C$561,MATCH(A405,genes_in_pathway!$A$3:$A$561,0))</f>
        <v>1</v>
      </c>
      <c r="E405">
        <f>INDEX(metapoap_outputs!$G$2:$G$560,MATCH(results!A405,metapoap_outputs!$A$2:$A$560,0))</f>
        <v>1</v>
      </c>
      <c r="F405" s="3">
        <f>INDEX(metapoap_outputs!$J$2:$J$560,MATCH(results!A405,metapoap_outputs!$A$2:$A$560,0))</f>
        <v>0</v>
      </c>
      <c r="G405" s="3">
        <f>INDEX(metapoap_outputs!$K$2:$K$560,MATCH(results!A405,metapoap_outputs!$A$2:$A$560,0))</f>
        <v>0.107861676668719</v>
      </c>
      <c r="H405">
        <f>INDEX(wastewater_mags!$B$2:$B$2628,MATCH(A405,wastewater_mags!$A$2:$A$2628,0))</f>
        <v>3300025867</v>
      </c>
      <c r="I405" t="str">
        <f>INDEX(wastewater_mags!$M$2:$M$2628,MATCH(A405,wastewater_mags!$A$2:$A$2628,0))</f>
        <v>MQ</v>
      </c>
      <c r="J405" t="str">
        <f>INDEX(wastewater_mags!$O$2:$O$2628,MATCH(A405,wastewater_mags!$A$2:$A$2628,0))</f>
        <v>d__Bacteria;p__Caldisericota;c__Caldisericia;o__UBA4822;f__UBA4822;g__UBA4822;s__</v>
      </c>
      <c r="K405" t="str">
        <f>INDEX(wastewater_mags!Q$2:Q$2628,MATCH($A405,wastewater_mags!$A$2:$A$2628,0))</f>
        <v>Anaerobic digestor</v>
      </c>
      <c r="L405" t="str">
        <f>INDEX(wastewater_mags!R$2:R$2628,MATCH($A405,wastewater_mags!$A$2:$A$2628,0))</f>
        <v>Anaerobic digestor sludge</v>
      </c>
      <c r="M405">
        <f>INDEX(wastewater_mags!S$2:S$2628,MATCH($A405,wastewater_mags!$A$2:$A$2628,0))</f>
        <v>139.63</v>
      </c>
      <c r="N405">
        <f>INDEX(wastewater_mags!T$2:T$2628,MATCH($A405,wastewater_mags!$A$2:$A$2628,0))</f>
        <v>35.92</v>
      </c>
    </row>
    <row r="406" spans="1:14" x14ac:dyDescent="0.35">
      <c r="A406" t="s">
        <v>1435</v>
      </c>
      <c r="B406">
        <f>INDEX(genes_in_pathway!$D$3:$D$561,MATCH(A406,genes_in_pathway!$A$3:$A$561,0))</f>
        <v>0</v>
      </c>
      <c r="C406">
        <f>INDEX(genes_in_pathway!$B$3:$B$561,MATCH(A406,genes_in_pathway!$A$3:$A$561,0))</f>
        <v>1</v>
      </c>
      <c r="D406">
        <f>INDEX(genes_in_pathway!$C$3:$C$561,MATCH(A406,genes_in_pathway!$A$3:$A$561,0))</f>
        <v>0</v>
      </c>
      <c r="E406">
        <f>INDEX(metapoap_outputs!$G$2:$G$560,MATCH(results!A406,metapoap_outputs!$A$2:$A$560,0))</f>
        <v>1</v>
      </c>
      <c r="F406" s="3">
        <f>INDEX(metapoap_outputs!$J$2:$J$560,MATCH(results!A406,metapoap_outputs!$A$2:$A$560,0))</f>
        <v>5.9964021587047701E-4</v>
      </c>
      <c r="G406" s="3">
        <f>INDEX(metapoap_outputs!$K$2:$K$560,MATCH(results!A406,metapoap_outputs!$A$2:$A$560,0))</f>
        <v>0.18907826498338201</v>
      </c>
      <c r="H406">
        <f>INDEX(wastewater_mags!$B$2:$B$2628,MATCH(A406,wastewater_mags!$A$2:$A$2628,0))</f>
        <v>3300025871</v>
      </c>
      <c r="I406" t="str">
        <f>INDEX(wastewater_mags!$M$2:$M$2628,MATCH(A406,wastewater_mags!$A$2:$A$2628,0))</f>
        <v>MQ</v>
      </c>
      <c r="J406" t="str">
        <f>INDEX(wastewater_mags!$O$2:$O$2628,MATCH(A406,wastewater_mags!$A$2:$A$2628,0))</f>
        <v>d__Bacteria;p__KSB1;c__UBA2214;o__UBA2214;f__UBA2214;g__;s__</v>
      </c>
      <c r="K406" t="str">
        <f>INDEX(wastewater_mags!Q$2:Q$2628,MATCH($A406,wastewater_mags!$A$2:$A$2628,0))</f>
        <v>Anaerobic digestor</v>
      </c>
      <c r="L406" t="str">
        <f>INDEX(wastewater_mags!R$2:R$2628,MATCH($A406,wastewater_mags!$A$2:$A$2628,0))</f>
        <v>Anaerobic digestor sludge</v>
      </c>
      <c r="M406">
        <f>INDEX(wastewater_mags!S$2:S$2628,MATCH($A406,wastewater_mags!$A$2:$A$2628,0))</f>
        <v>-87.63</v>
      </c>
      <c r="N406">
        <f>INDEX(wastewater_mags!T$2:T$2628,MATCH($A406,wastewater_mags!$A$2:$A$2628,0))</f>
        <v>40.119999999999997</v>
      </c>
    </row>
    <row r="407" spans="1:14" x14ac:dyDescent="0.35">
      <c r="A407" t="s">
        <v>4236</v>
      </c>
      <c r="B407">
        <f>INDEX(genes_in_pathway!$D$3:$D$561,MATCH(A407,genes_in_pathway!$A$3:$A$561,0))</f>
        <v>0</v>
      </c>
      <c r="C407">
        <f>INDEX(genes_in_pathway!$B$3:$B$561,MATCH(A407,genes_in_pathway!$A$3:$A$561,0))</f>
        <v>0</v>
      </c>
      <c r="D407">
        <f>INDEX(genes_in_pathway!$C$3:$C$561,MATCH(A407,genes_in_pathway!$A$3:$A$561,0))</f>
        <v>1</v>
      </c>
      <c r="E407">
        <f>INDEX(metapoap_outputs!$G$2:$G$560,MATCH(results!A407,metapoap_outputs!$A$2:$A$560,0))</f>
        <v>1</v>
      </c>
      <c r="F407" s="3">
        <f>INDEX(metapoap_outputs!$J$2:$J$560,MATCH(results!A407,metapoap_outputs!$A$2:$A$560,0))</f>
        <v>3.6701666506116899E-2</v>
      </c>
      <c r="G407" s="3">
        <f>INDEX(metapoap_outputs!$K$2:$K$560,MATCH(results!A407,metapoap_outputs!$A$2:$A$560,0))</f>
        <v>6.5407873627051699E-3</v>
      </c>
      <c r="H407">
        <f>INDEX(wastewater_mags!$B$2:$B$2628,MATCH(A407,wastewater_mags!$A$2:$A$2628,0))</f>
        <v>3300025877</v>
      </c>
      <c r="I407" t="str">
        <f>INDEX(wastewater_mags!$M$2:$M$2628,MATCH(A407,wastewater_mags!$A$2:$A$2628,0))</f>
        <v>MQ</v>
      </c>
      <c r="J407" t="str">
        <f>INDEX(wastewater_mags!$O$2:$O$2628,MATCH(A407,wastewater_mags!$A$2:$A$2628,0))</f>
        <v>d__Bacteria;p__Bacteroidota;c__Bacteroidia;o__Bacteroidales;f__BBW3;g__;s__</v>
      </c>
      <c r="K407" t="str">
        <f>INDEX(wastewater_mags!Q$2:Q$2628,MATCH($A407,wastewater_mags!$A$2:$A$2628,0))</f>
        <v>Anaerobic digestor</v>
      </c>
      <c r="L407" t="str">
        <f>INDEX(wastewater_mags!R$2:R$2628,MATCH($A407,wastewater_mags!$A$2:$A$2628,0))</f>
        <v>Anaerobic digestor sludge</v>
      </c>
      <c r="M407">
        <f>INDEX(wastewater_mags!S$2:S$2628,MATCH($A407,wastewater_mags!$A$2:$A$2628,0))</f>
        <v>-87.68</v>
      </c>
      <c r="N407">
        <f>INDEX(wastewater_mags!T$2:T$2628,MATCH($A407,wastewater_mags!$A$2:$A$2628,0))</f>
        <v>41.84</v>
      </c>
    </row>
    <row r="408" spans="1:14" x14ac:dyDescent="0.35">
      <c r="A408" t="s">
        <v>4237</v>
      </c>
      <c r="B408">
        <f>INDEX(genes_in_pathway!$D$3:$D$561,MATCH(A408,genes_in_pathway!$A$3:$A$561,0))</f>
        <v>0</v>
      </c>
      <c r="C408">
        <f>INDEX(genes_in_pathway!$B$3:$B$561,MATCH(A408,genes_in_pathway!$A$3:$A$561,0))</f>
        <v>1</v>
      </c>
      <c r="D408">
        <f>INDEX(genes_in_pathway!$C$3:$C$561,MATCH(A408,genes_in_pathway!$A$3:$A$561,0))</f>
        <v>0</v>
      </c>
      <c r="E408">
        <f>INDEX(metapoap_outputs!$G$2:$G$560,MATCH(results!A408,metapoap_outputs!$A$2:$A$560,0))</f>
        <v>1</v>
      </c>
      <c r="F408" s="3">
        <f>INDEX(metapoap_outputs!$J$2:$J$560,MATCH(results!A408,metapoap_outputs!$A$2:$A$560,0))</f>
        <v>1.9127023050514901E-2</v>
      </c>
      <c r="G408" s="3">
        <f>INDEX(metapoap_outputs!$K$2:$K$560,MATCH(results!A408,metapoap_outputs!$A$2:$A$560,0))</f>
        <v>1.3383782273640701E-2</v>
      </c>
      <c r="H408">
        <f>INDEX(wastewater_mags!$B$2:$B$2628,MATCH(A408,wastewater_mags!$A$2:$A$2628,0))</f>
        <v>3300025877</v>
      </c>
      <c r="I408" t="str">
        <f>INDEX(wastewater_mags!$M$2:$M$2628,MATCH(A408,wastewater_mags!$A$2:$A$2628,0))</f>
        <v>MQ</v>
      </c>
      <c r="J408" t="str">
        <f>INDEX(wastewater_mags!$O$2:$O$2628,MATCH(A408,wastewater_mags!$A$2:$A$2628,0))</f>
        <v>d__Bacteria;p__Actinobacteriota;c__Actinobacteria;o__Actinomycetales;f__Dermatophilaceae;g__;s__</v>
      </c>
      <c r="K408" t="str">
        <f>INDEX(wastewater_mags!Q$2:Q$2628,MATCH($A408,wastewater_mags!$A$2:$A$2628,0))</f>
        <v>Anaerobic digestor</v>
      </c>
      <c r="L408" t="str">
        <f>INDEX(wastewater_mags!R$2:R$2628,MATCH($A408,wastewater_mags!$A$2:$A$2628,0))</f>
        <v>Anaerobic digestor sludge</v>
      </c>
      <c r="M408">
        <f>INDEX(wastewater_mags!S$2:S$2628,MATCH($A408,wastewater_mags!$A$2:$A$2628,0))</f>
        <v>-87.68</v>
      </c>
      <c r="N408">
        <f>INDEX(wastewater_mags!T$2:T$2628,MATCH($A408,wastewater_mags!$A$2:$A$2628,0))</f>
        <v>41.84</v>
      </c>
    </row>
    <row r="409" spans="1:14" x14ac:dyDescent="0.35">
      <c r="A409" t="s">
        <v>4224</v>
      </c>
      <c r="B409">
        <f>INDEX(genes_in_pathway!$D$3:$D$561,MATCH(A409,genes_in_pathway!$A$3:$A$561,0))</f>
        <v>0</v>
      </c>
      <c r="C409">
        <f>INDEX(genes_in_pathway!$B$3:$B$561,MATCH(A409,genes_in_pathway!$A$3:$A$561,0))</f>
        <v>0</v>
      </c>
      <c r="D409">
        <f>INDEX(genes_in_pathway!$C$3:$C$561,MATCH(A409,genes_in_pathway!$A$3:$A$561,0))</f>
        <v>1</v>
      </c>
      <c r="E409">
        <f>INDEX(metapoap_outputs!$G$2:$G$560,MATCH(results!A409,metapoap_outputs!$A$2:$A$560,0))</f>
        <v>1</v>
      </c>
      <c r="F409" s="3">
        <f>INDEX(metapoap_outputs!$J$2:$J$560,MATCH(results!A409,metapoap_outputs!$A$2:$A$560,0))</f>
        <v>1.17600553414369E-2</v>
      </c>
      <c r="G409" s="3">
        <f>INDEX(metapoap_outputs!$K$2:$K$560,MATCH(results!A409,metapoap_outputs!$A$2:$A$560,0))</f>
        <v>9.9408919935518505E-3</v>
      </c>
      <c r="H409">
        <f>INDEX(wastewater_mags!$B$2:$B$2628,MATCH(A409,wastewater_mags!$A$2:$A$2628,0))</f>
        <v>3300025877</v>
      </c>
      <c r="I409" t="str">
        <f>INDEX(wastewater_mags!$M$2:$M$2628,MATCH(A409,wastewater_mags!$A$2:$A$2628,0))</f>
        <v>MQ</v>
      </c>
      <c r="J409" t="str">
        <f>INDEX(wastewater_mags!$O$2:$O$2628,MATCH(A409,wastewater_mags!$A$2:$A$2628,0))</f>
        <v>d__Bacteria;p__Bacteroidota;c__Bacteroidia;o__Bacteroidales;f__UBA932;g__DMER64;s__</v>
      </c>
      <c r="K409" t="str">
        <f>INDEX(wastewater_mags!Q$2:Q$2628,MATCH($A409,wastewater_mags!$A$2:$A$2628,0))</f>
        <v>Anaerobic digestor</v>
      </c>
      <c r="L409" t="str">
        <f>INDEX(wastewater_mags!R$2:R$2628,MATCH($A409,wastewater_mags!$A$2:$A$2628,0))</f>
        <v>Anaerobic digestor sludge</v>
      </c>
      <c r="M409">
        <f>INDEX(wastewater_mags!S$2:S$2628,MATCH($A409,wastewater_mags!$A$2:$A$2628,0))</f>
        <v>-87.68</v>
      </c>
      <c r="N409">
        <f>INDEX(wastewater_mags!T$2:T$2628,MATCH($A409,wastewater_mags!$A$2:$A$2628,0))</f>
        <v>41.84</v>
      </c>
    </row>
    <row r="410" spans="1:14" x14ac:dyDescent="0.35">
      <c r="A410" t="s">
        <v>4241</v>
      </c>
      <c r="B410">
        <f>INDEX(genes_in_pathway!$D$3:$D$561,MATCH(A410,genes_in_pathway!$A$3:$A$561,0))</f>
        <v>1</v>
      </c>
      <c r="C410">
        <f>INDEX(genes_in_pathway!$B$3:$B$561,MATCH(A410,genes_in_pathway!$A$3:$A$561,0))</f>
        <v>1</v>
      </c>
      <c r="D410">
        <f>INDEX(genes_in_pathway!$C$3:$C$561,MATCH(A410,genes_in_pathway!$A$3:$A$561,0))</f>
        <v>0</v>
      </c>
      <c r="E410">
        <f>INDEX(metapoap_outputs!$G$2:$G$560,MATCH(results!A410,metapoap_outputs!$A$2:$A$560,0))</f>
        <v>2</v>
      </c>
      <c r="F410" s="3">
        <f>INDEX(metapoap_outputs!$J$2:$J$560,MATCH(results!A410,metapoap_outputs!$A$2:$A$560,0))</f>
        <v>2.3151313861482802E-2</v>
      </c>
      <c r="G410" s="3">
        <f>INDEX(metapoap_outputs!$K$2:$K$560,MATCH(results!A410,metapoap_outputs!$A$2:$A$560,0))</f>
        <v>3.5290343278793698E-2</v>
      </c>
      <c r="H410">
        <f>INDEX(wastewater_mags!$B$2:$B$2628,MATCH(A410,wastewater_mags!$A$2:$A$2628,0))</f>
        <v>3300025877</v>
      </c>
      <c r="I410" t="str">
        <f>INDEX(wastewater_mags!$M$2:$M$2628,MATCH(A410,wastewater_mags!$A$2:$A$2628,0))</f>
        <v>MQ</v>
      </c>
      <c r="J410" t="str">
        <f>INDEX(wastewater_mags!$O$2:$O$2628,MATCH(A410,wastewater_mags!$A$2:$A$2628,0))</f>
        <v>d__Bacteria;p__Proteobacteria;c__Gammaproteobacteria;o__Xanthomonadales;f__Rhodanobacteraceae;g__Dokdonella;s__</v>
      </c>
      <c r="K410" t="str">
        <f>INDEX(wastewater_mags!Q$2:Q$2628,MATCH($A410,wastewater_mags!$A$2:$A$2628,0))</f>
        <v>Anaerobic digestor</v>
      </c>
      <c r="L410" t="str">
        <f>INDEX(wastewater_mags!R$2:R$2628,MATCH($A410,wastewater_mags!$A$2:$A$2628,0))</f>
        <v>Anaerobic digestor sludge</v>
      </c>
      <c r="M410">
        <f>INDEX(wastewater_mags!S$2:S$2628,MATCH($A410,wastewater_mags!$A$2:$A$2628,0))</f>
        <v>-87.68</v>
      </c>
      <c r="N410">
        <f>INDEX(wastewater_mags!T$2:T$2628,MATCH($A410,wastewater_mags!$A$2:$A$2628,0))</f>
        <v>41.84</v>
      </c>
    </row>
    <row r="411" spans="1:14" x14ac:dyDescent="0.35">
      <c r="A411" t="s">
        <v>4180</v>
      </c>
      <c r="B411">
        <f>INDEX(genes_in_pathway!$D$3:$D$561,MATCH(A411,genes_in_pathway!$A$3:$A$561,0))</f>
        <v>0</v>
      </c>
      <c r="C411">
        <f>INDEX(genes_in_pathway!$B$3:$B$561,MATCH(A411,genes_in_pathway!$A$3:$A$561,0))</f>
        <v>0</v>
      </c>
      <c r="D411">
        <f>INDEX(genes_in_pathway!$C$3:$C$561,MATCH(A411,genes_in_pathway!$A$3:$A$561,0))</f>
        <v>1</v>
      </c>
      <c r="E411">
        <f>INDEX(metapoap_outputs!$G$2:$G$560,MATCH(results!A411,metapoap_outputs!$A$2:$A$560,0))</f>
        <v>1</v>
      </c>
      <c r="F411" s="3">
        <f>INDEX(metapoap_outputs!$J$2:$J$560,MATCH(results!A411,metapoap_outputs!$A$2:$A$560,0))</f>
        <v>3.6701666506116899E-2</v>
      </c>
      <c r="G411" s="3">
        <f>INDEX(metapoap_outputs!$K$2:$K$560,MATCH(results!A411,metapoap_outputs!$A$2:$A$560,0))</f>
        <v>2.2222697286322202E-2</v>
      </c>
      <c r="H411">
        <f>INDEX(wastewater_mags!$B$2:$B$2628,MATCH(A411,wastewater_mags!$A$2:$A$2628,0))</f>
        <v>3300025882</v>
      </c>
      <c r="I411" t="str">
        <f>INDEX(wastewater_mags!$M$2:$M$2628,MATCH(A411,wastewater_mags!$A$2:$A$2628,0))</f>
        <v>MQ</v>
      </c>
      <c r="J411" t="str">
        <f>INDEX(wastewater_mags!$O$2:$O$2628,MATCH(A411,wastewater_mags!$A$2:$A$2628,0))</f>
        <v>d__Bacteria;p__Proteobacteria;c__Alphaproteobacteria;o__Caulobacterales;f__Hyphomonadaceae;g__UBA7672;s__</v>
      </c>
      <c r="K411" t="str">
        <f>INDEX(wastewater_mags!Q$2:Q$2628,MATCH($A411,wastewater_mags!$A$2:$A$2628,0))</f>
        <v>Anaerobic digestor</v>
      </c>
      <c r="L411" t="str">
        <f>INDEX(wastewater_mags!R$2:R$2628,MATCH($A411,wastewater_mags!$A$2:$A$2628,0))</f>
        <v>Anaerobic digestor sludge</v>
      </c>
      <c r="M411">
        <f>INDEX(wastewater_mags!S$2:S$2628,MATCH($A411,wastewater_mags!$A$2:$A$2628,0))</f>
        <v>-87.65</v>
      </c>
      <c r="N411">
        <f>INDEX(wastewater_mags!T$2:T$2628,MATCH($A411,wastewater_mags!$A$2:$A$2628,0))</f>
        <v>42.12</v>
      </c>
    </row>
    <row r="412" spans="1:14" x14ac:dyDescent="0.35">
      <c r="A412" t="s">
        <v>4177</v>
      </c>
      <c r="B412">
        <f>INDEX(genes_in_pathway!$D$3:$D$561,MATCH(A412,genes_in_pathway!$A$3:$A$561,0))</f>
        <v>1</v>
      </c>
      <c r="C412">
        <f>INDEX(genes_in_pathway!$B$3:$B$561,MATCH(A412,genes_in_pathway!$A$3:$A$561,0))</f>
        <v>1</v>
      </c>
      <c r="D412">
        <f>INDEX(genes_in_pathway!$C$3:$C$561,MATCH(A412,genes_in_pathway!$A$3:$A$561,0))</f>
        <v>1</v>
      </c>
      <c r="E412">
        <f>INDEX(metapoap_outputs!$G$2:$G$560,MATCH(results!A412,metapoap_outputs!$A$2:$A$560,0))</f>
        <v>3</v>
      </c>
      <c r="F412" s="3">
        <f>INDEX(metapoap_outputs!$J$2:$J$560,MATCH(results!A412,metapoap_outputs!$A$2:$A$560,0))</f>
        <v>1.53749441615996E-5</v>
      </c>
      <c r="G412" s="3" t="str">
        <f>INDEX(metapoap_outputs!$K$2:$K$560,MATCH(results!A412,metapoap_outputs!$A$2:$A$560,0))</f>
        <v>N/A</v>
      </c>
      <c r="H412">
        <f>INDEX(wastewater_mags!$B$2:$B$2628,MATCH(A412,wastewater_mags!$A$2:$A$2628,0))</f>
        <v>3300025882</v>
      </c>
      <c r="I412" t="str">
        <f>INDEX(wastewater_mags!$M$2:$M$2628,MATCH(A412,wastewater_mags!$A$2:$A$2628,0))</f>
        <v>MQ</v>
      </c>
      <c r="J412" t="str">
        <f>INDEX(wastewater_mags!$O$2:$O$2628,MATCH(A412,wastewater_mags!$A$2:$A$2628,0))</f>
        <v>d__Bacteria;p__Bacteroidota;c__Bacteroidia;o__Chitinophagales;f__Chitinophagaceae;g__JJ008;s__</v>
      </c>
      <c r="K412" t="str">
        <f>INDEX(wastewater_mags!Q$2:Q$2628,MATCH($A412,wastewater_mags!$A$2:$A$2628,0))</f>
        <v>Anaerobic digestor</v>
      </c>
      <c r="L412" t="str">
        <f>INDEX(wastewater_mags!R$2:R$2628,MATCH($A412,wastewater_mags!$A$2:$A$2628,0))</f>
        <v>Anaerobic digestor sludge</v>
      </c>
      <c r="M412">
        <f>INDEX(wastewater_mags!S$2:S$2628,MATCH($A412,wastewater_mags!$A$2:$A$2628,0))</f>
        <v>-87.65</v>
      </c>
      <c r="N412">
        <f>INDEX(wastewater_mags!T$2:T$2628,MATCH($A412,wastewater_mags!$A$2:$A$2628,0))</f>
        <v>42.12</v>
      </c>
    </row>
    <row r="413" spans="1:14" x14ac:dyDescent="0.35">
      <c r="A413" t="s">
        <v>4186</v>
      </c>
      <c r="B413">
        <f>INDEX(genes_in_pathway!$D$3:$D$561,MATCH(A413,genes_in_pathway!$A$3:$A$561,0))</f>
        <v>0</v>
      </c>
      <c r="C413">
        <f>INDEX(genes_in_pathway!$B$3:$B$561,MATCH(A413,genes_in_pathway!$A$3:$A$561,0))</f>
        <v>1</v>
      </c>
      <c r="D413">
        <f>INDEX(genes_in_pathway!$C$3:$C$561,MATCH(A413,genes_in_pathway!$A$3:$A$561,0))</f>
        <v>0</v>
      </c>
      <c r="E413">
        <f>INDEX(metapoap_outputs!$G$2:$G$560,MATCH(results!A413,metapoap_outputs!$A$2:$A$560,0))</f>
        <v>1</v>
      </c>
      <c r="F413" s="3">
        <f>INDEX(metapoap_outputs!$J$2:$J$560,MATCH(results!A413,metapoap_outputs!$A$2:$A$560,0))</f>
        <v>1.18577075098814E-2</v>
      </c>
      <c r="G413" s="3">
        <f>INDEX(metapoap_outputs!$K$2:$K$560,MATCH(results!A413,metapoap_outputs!$A$2:$A$560,0))</f>
        <v>8.9560228759314797E-2</v>
      </c>
      <c r="H413">
        <f>INDEX(wastewater_mags!$B$2:$B$2628,MATCH(A413,wastewater_mags!$A$2:$A$2628,0))</f>
        <v>3300025882</v>
      </c>
      <c r="I413" t="str">
        <f>INDEX(wastewater_mags!$M$2:$M$2628,MATCH(A413,wastewater_mags!$A$2:$A$2628,0))</f>
        <v>MQ</v>
      </c>
      <c r="J413" t="str">
        <f>INDEX(wastewater_mags!$O$2:$O$2628,MATCH(A413,wastewater_mags!$A$2:$A$2628,0))</f>
        <v>d__Bacteria;p__KSB1;c__UBA2214;o__UBA2214;f__UBA2214;g__;s__</v>
      </c>
      <c r="K413" t="str">
        <f>INDEX(wastewater_mags!Q$2:Q$2628,MATCH($A413,wastewater_mags!$A$2:$A$2628,0))</f>
        <v>Anaerobic digestor</v>
      </c>
      <c r="L413" t="str">
        <f>INDEX(wastewater_mags!R$2:R$2628,MATCH($A413,wastewater_mags!$A$2:$A$2628,0))</f>
        <v>Anaerobic digestor sludge</v>
      </c>
      <c r="M413">
        <f>INDEX(wastewater_mags!S$2:S$2628,MATCH($A413,wastewater_mags!$A$2:$A$2628,0))</f>
        <v>-87.65</v>
      </c>
      <c r="N413">
        <f>INDEX(wastewater_mags!T$2:T$2628,MATCH($A413,wastewater_mags!$A$2:$A$2628,0))</f>
        <v>42.12</v>
      </c>
    </row>
    <row r="414" spans="1:14" x14ac:dyDescent="0.35">
      <c r="A414" t="s">
        <v>4151</v>
      </c>
      <c r="B414">
        <f>INDEX(genes_in_pathway!$D$3:$D$561,MATCH(A414,genes_in_pathway!$A$3:$A$561,0))</f>
        <v>1</v>
      </c>
      <c r="C414">
        <f>INDEX(genes_in_pathway!$B$3:$B$561,MATCH(A414,genes_in_pathway!$A$3:$A$561,0))</f>
        <v>0</v>
      </c>
      <c r="D414">
        <f>INDEX(genes_in_pathway!$C$3:$C$561,MATCH(A414,genes_in_pathway!$A$3:$A$561,0))</f>
        <v>1</v>
      </c>
      <c r="E414">
        <f>INDEX(metapoap_outputs!$G$2:$G$560,MATCH(results!A414,metapoap_outputs!$A$2:$A$560,0))</f>
        <v>2</v>
      </c>
      <c r="F414" s="3">
        <f>INDEX(metapoap_outputs!$J$2:$J$560,MATCH(results!A414,metapoap_outputs!$A$2:$A$560,0))</f>
        <v>1.47783251231527E-2</v>
      </c>
      <c r="G414" s="3">
        <f>INDEX(metapoap_outputs!$K$2:$K$560,MATCH(results!A414,metapoap_outputs!$A$2:$A$560,0))</f>
        <v>0.13614703880190601</v>
      </c>
      <c r="H414">
        <f>INDEX(wastewater_mags!$B$2:$B$2628,MATCH(A414,wastewater_mags!$A$2:$A$2628,0))</f>
        <v>3300025882</v>
      </c>
      <c r="I414" t="str">
        <f>INDEX(wastewater_mags!$M$2:$M$2628,MATCH(A414,wastewater_mags!$A$2:$A$2628,0))</f>
        <v>MQ</v>
      </c>
      <c r="J414" t="str">
        <f>INDEX(wastewater_mags!$O$2:$O$2628,MATCH(A414,wastewater_mags!$A$2:$A$2628,0))</f>
        <v>d__Bacteria;p__Bacteroidota;c__Bacteroidia;o__Flavobacteriales;f__Flavobacteriaceae;g__Flavobacterium;s__</v>
      </c>
      <c r="K414" t="str">
        <f>INDEX(wastewater_mags!Q$2:Q$2628,MATCH($A414,wastewater_mags!$A$2:$A$2628,0))</f>
        <v>Anaerobic digestor</v>
      </c>
      <c r="L414" t="str">
        <f>INDEX(wastewater_mags!R$2:R$2628,MATCH($A414,wastewater_mags!$A$2:$A$2628,0))</f>
        <v>Anaerobic digestor sludge</v>
      </c>
      <c r="M414">
        <f>INDEX(wastewater_mags!S$2:S$2628,MATCH($A414,wastewater_mags!$A$2:$A$2628,0))</f>
        <v>-87.65</v>
      </c>
      <c r="N414">
        <f>INDEX(wastewater_mags!T$2:T$2628,MATCH($A414,wastewater_mags!$A$2:$A$2628,0))</f>
        <v>42.12</v>
      </c>
    </row>
    <row r="415" spans="1:14" x14ac:dyDescent="0.35">
      <c r="A415" t="s">
        <v>4147</v>
      </c>
      <c r="B415">
        <f>INDEX(genes_in_pathway!$D$3:$D$561,MATCH(A415,genes_in_pathway!$A$3:$A$561,0))</f>
        <v>0</v>
      </c>
      <c r="C415">
        <f>INDEX(genes_in_pathway!$B$3:$B$561,MATCH(A415,genes_in_pathway!$A$3:$A$561,0))</f>
        <v>1</v>
      </c>
      <c r="D415">
        <f>INDEX(genes_in_pathway!$C$3:$C$561,MATCH(A415,genes_in_pathway!$A$3:$A$561,0))</f>
        <v>1</v>
      </c>
      <c r="E415">
        <f>INDEX(metapoap_outputs!$G$2:$G$560,MATCH(results!A415,metapoap_outputs!$A$2:$A$560,0))</f>
        <v>2</v>
      </c>
      <c r="F415" s="3">
        <f>INDEX(metapoap_outputs!$J$2:$J$560,MATCH(results!A415,metapoap_outputs!$A$2:$A$560,0))</f>
        <v>6.9389362594979604E-5</v>
      </c>
      <c r="G415" s="3">
        <f>INDEX(metapoap_outputs!$K$2:$K$560,MATCH(results!A415,metapoap_outputs!$A$2:$A$560,0))</f>
        <v>0.45135230066736898</v>
      </c>
      <c r="H415">
        <f>INDEX(wastewater_mags!$B$2:$B$2628,MATCH(A415,wastewater_mags!$A$2:$A$2628,0))</f>
        <v>3300025882</v>
      </c>
      <c r="I415" t="str">
        <f>INDEX(wastewater_mags!$M$2:$M$2628,MATCH(A415,wastewater_mags!$A$2:$A$2628,0))</f>
        <v>MQ</v>
      </c>
      <c r="J415" t="str">
        <f>INDEX(wastewater_mags!$O$2:$O$2628,MATCH(A415,wastewater_mags!$A$2:$A$2628,0))</f>
        <v>d__Bacteria;p__Bacteroidota;c__Ignavibacteria;o__Ignavibacteriales;f__Ignavibacteriaceae;g__;s__</v>
      </c>
      <c r="K415" t="str">
        <f>INDEX(wastewater_mags!Q$2:Q$2628,MATCH($A415,wastewater_mags!$A$2:$A$2628,0))</f>
        <v>Anaerobic digestor</v>
      </c>
      <c r="L415" t="str">
        <f>INDEX(wastewater_mags!R$2:R$2628,MATCH($A415,wastewater_mags!$A$2:$A$2628,0))</f>
        <v>Anaerobic digestor sludge</v>
      </c>
      <c r="M415">
        <f>INDEX(wastewater_mags!S$2:S$2628,MATCH($A415,wastewater_mags!$A$2:$A$2628,0))</f>
        <v>-87.65</v>
      </c>
      <c r="N415">
        <f>INDEX(wastewater_mags!T$2:T$2628,MATCH($A415,wastewater_mags!$A$2:$A$2628,0))</f>
        <v>42.12</v>
      </c>
    </row>
    <row r="416" spans="1:14" x14ac:dyDescent="0.35">
      <c r="A416" t="s">
        <v>4194</v>
      </c>
      <c r="B416">
        <f>INDEX(genes_in_pathway!$D$3:$D$561,MATCH(A416,genes_in_pathway!$A$3:$A$561,0))</f>
        <v>0</v>
      </c>
      <c r="C416">
        <f>INDEX(genes_in_pathway!$B$3:$B$561,MATCH(A416,genes_in_pathway!$A$3:$A$561,0))</f>
        <v>0</v>
      </c>
      <c r="D416">
        <f>INDEX(genes_in_pathway!$C$3:$C$561,MATCH(A416,genes_in_pathway!$A$3:$A$561,0))</f>
        <v>1</v>
      </c>
      <c r="E416">
        <f>INDEX(metapoap_outputs!$G$2:$G$560,MATCH(results!A416,metapoap_outputs!$A$2:$A$560,0))</f>
        <v>1</v>
      </c>
      <c r="F416" s="3">
        <f>INDEX(metapoap_outputs!$J$2:$J$560,MATCH(results!A416,metapoap_outputs!$A$2:$A$560,0))</f>
        <v>0</v>
      </c>
      <c r="G416" s="3">
        <f>INDEX(metapoap_outputs!$K$2:$K$560,MATCH(results!A416,metapoap_outputs!$A$2:$A$560,0))</f>
        <v>0.17465972288321099</v>
      </c>
      <c r="H416">
        <f>INDEX(wastewater_mags!$B$2:$B$2628,MATCH(A416,wastewater_mags!$A$2:$A$2628,0))</f>
        <v>3300025882</v>
      </c>
      <c r="I416" t="str">
        <f>INDEX(wastewater_mags!$M$2:$M$2628,MATCH(A416,wastewater_mags!$A$2:$A$2628,0))</f>
        <v>MQ</v>
      </c>
      <c r="J416" t="str">
        <f>INDEX(wastewater_mags!$O$2:$O$2628,MATCH(A416,wastewater_mags!$A$2:$A$2628,0))</f>
        <v>d__Bacteria;p__Bacteroidota;c__Bacteroidia;o__Bacteroidales;f__UBA932;g__Bact-11;s__GCA_002376715.1</v>
      </c>
      <c r="K416" t="str">
        <f>INDEX(wastewater_mags!Q$2:Q$2628,MATCH($A416,wastewater_mags!$A$2:$A$2628,0))</f>
        <v>Anaerobic digestor</v>
      </c>
      <c r="L416" t="str">
        <f>INDEX(wastewater_mags!R$2:R$2628,MATCH($A416,wastewater_mags!$A$2:$A$2628,0))</f>
        <v>Anaerobic digestor sludge</v>
      </c>
      <c r="M416">
        <f>INDEX(wastewater_mags!S$2:S$2628,MATCH($A416,wastewater_mags!$A$2:$A$2628,0))</f>
        <v>-87.65</v>
      </c>
      <c r="N416">
        <f>INDEX(wastewater_mags!T$2:T$2628,MATCH($A416,wastewater_mags!$A$2:$A$2628,0))</f>
        <v>42.12</v>
      </c>
    </row>
    <row r="417" spans="1:14" x14ac:dyDescent="0.35">
      <c r="A417" t="s">
        <v>4166</v>
      </c>
      <c r="B417">
        <f>INDEX(genes_in_pathway!$D$3:$D$561,MATCH(A417,genes_in_pathway!$A$3:$A$561,0))</f>
        <v>0</v>
      </c>
      <c r="C417">
        <f>INDEX(genes_in_pathway!$B$3:$B$561,MATCH(A417,genes_in_pathway!$A$3:$A$561,0))</f>
        <v>1</v>
      </c>
      <c r="D417">
        <f>INDEX(genes_in_pathway!$C$3:$C$561,MATCH(A417,genes_in_pathway!$A$3:$A$561,0))</f>
        <v>1</v>
      </c>
      <c r="E417">
        <f>INDEX(metapoap_outputs!$G$2:$G$560,MATCH(results!A417,metapoap_outputs!$A$2:$A$560,0))</f>
        <v>2</v>
      </c>
      <c r="F417" s="3">
        <f>INDEX(metapoap_outputs!$J$2:$J$560,MATCH(results!A417,metapoap_outputs!$A$2:$A$560,0))</f>
        <v>8.9842924352419502E-4</v>
      </c>
      <c r="G417" s="3">
        <f>INDEX(metapoap_outputs!$K$2:$K$560,MATCH(results!A417,metapoap_outputs!$A$2:$A$560,0))</f>
        <v>0.2003996003996</v>
      </c>
      <c r="H417">
        <f>INDEX(wastewater_mags!$B$2:$B$2628,MATCH(A417,wastewater_mags!$A$2:$A$2628,0))</f>
        <v>3300025882</v>
      </c>
      <c r="I417" t="str">
        <f>INDEX(wastewater_mags!$M$2:$M$2628,MATCH(A417,wastewater_mags!$A$2:$A$2628,0))</f>
        <v>MQ</v>
      </c>
      <c r="J417" t="str">
        <f>INDEX(wastewater_mags!$O$2:$O$2628,MATCH(A417,wastewater_mags!$A$2:$A$2628,0))</f>
        <v>d__Bacteria;p__Bacteroidota;c__Bacteroidia;o__Chitinophagales;f__Saprospiraceae;g__UBA10441;s__</v>
      </c>
      <c r="K417" t="str">
        <f>INDEX(wastewater_mags!Q$2:Q$2628,MATCH($A417,wastewater_mags!$A$2:$A$2628,0))</f>
        <v>Anaerobic digestor</v>
      </c>
      <c r="L417" t="str">
        <f>INDEX(wastewater_mags!R$2:R$2628,MATCH($A417,wastewater_mags!$A$2:$A$2628,0))</f>
        <v>Anaerobic digestor sludge</v>
      </c>
      <c r="M417">
        <f>INDEX(wastewater_mags!S$2:S$2628,MATCH($A417,wastewater_mags!$A$2:$A$2628,0))</f>
        <v>-87.65</v>
      </c>
      <c r="N417">
        <f>INDEX(wastewater_mags!T$2:T$2628,MATCH($A417,wastewater_mags!$A$2:$A$2628,0))</f>
        <v>42.12</v>
      </c>
    </row>
    <row r="418" spans="1:14" x14ac:dyDescent="0.35">
      <c r="A418" t="s">
        <v>1056</v>
      </c>
      <c r="B418">
        <f>INDEX(genes_in_pathway!$D$3:$D$561,MATCH(A418,genes_in_pathway!$A$3:$A$561,0))</f>
        <v>2</v>
      </c>
      <c r="C418">
        <f>INDEX(genes_in_pathway!$B$3:$B$561,MATCH(A418,genes_in_pathway!$A$3:$A$561,0))</f>
        <v>0</v>
      </c>
      <c r="D418">
        <f>INDEX(genes_in_pathway!$C$3:$C$561,MATCH(A418,genes_in_pathway!$A$3:$A$561,0))</f>
        <v>0</v>
      </c>
      <c r="E418">
        <f>INDEX(metapoap_outputs!$G$2:$G$560,MATCH(results!A418,metapoap_outputs!$A$2:$A$560,0))</f>
        <v>1</v>
      </c>
      <c r="F418" s="3">
        <f>INDEX(metapoap_outputs!$J$2:$J$560,MATCH(results!A418,metapoap_outputs!$A$2:$A$560,0))</f>
        <v>6.61568116912269E-4</v>
      </c>
      <c r="G418" s="3">
        <f>INDEX(metapoap_outputs!$K$2:$K$560,MATCH(results!A418,metapoap_outputs!$A$2:$A$560,0))</f>
        <v>0.11115731115731101</v>
      </c>
      <c r="H418">
        <f>INDEX(wastewater_mags!$B$2:$B$2628,MATCH(A418,wastewater_mags!$A$2:$A$2628,0))</f>
        <v>3300025902</v>
      </c>
      <c r="I418" t="str">
        <f>INDEX(wastewater_mags!$M$2:$M$2628,MATCH(A418,wastewater_mags!$A$2:$A$2628,0))</f>
        <v>MQ</v>
      </c>
      <c r="J418" t="str">
        <f>INDEX(wastewater_mags!$O$2:$O$2628,MATCH(A418,wastewater_mags!$A$2:$A$2628,0))</f>
        <v>d__Bacteria;p__Proteobacteria;c__Gammaproteobacteria;o__Betaproteobacteriales;f__Burkholderiaceae;g__Rubrivivax;s__</v>
      </c>
      <c r="K418" t="str">
        <f>INDEX(wastewater_mags!Q$2:Q$2628,MATCH($A418,wastewater_mags!$A$2:$A$2628,0))</f>
        <v>Anaerobic digestor</v>
      </c>
      <c r="L418" t="str">
        <f>INDEX(wastewater_mags!R$2:R$2628,MATCH($A418,wastewater_mags!$A$2:$A$2628,0))</f>
        <v>Anaerobic digestor sludge</v>
      </c>
      <c r="M418">
        <f>INDEX(wastewater_mags!S$2:S$2628,MATCH($A418,wastewater_mags!$A$2:$A$2628,0))</f>
        <v>-88.15</v>
      </c>
      <c r="N418">
        <f>INDEX(wastewater_mags!T$2:T$2628,MATCH($A418,wastewater_mags!$A$2:$A$2628,0))</f>
        <v>40.299999999999997</v>
      </c>
    </row>
    <row r="419" spans="1:14" x14ac:dyDescent="0.35">
      <c r="A419" t="s">
        <v>1064</v>
      </c>
      <c r="B419">
        <f>INDEX(genes_in_pathway!$D$3:$D$561,MATCH(A419,genes_in_pathway!$A$3:$A$561,0))</f>
        <v>0</v>
      </c>
      <c r="C419">
        <f>INDEX(genes_in_pathway!$B$3:$B$561,MATCH(A419,genes_in_pathway!$A$3:$A$561,0))</f>
        <v>0</v>
      </c>
      <c r="D419">
        <f>INDEX(genes_in_pathway!$C$3:$C$561,MATCH(A419,genes_in_pathway!$A$3:$A$561,0))</f>
        <v>1</v>
      </c>
      <c r="E419">
        <f>INDEX(metapoap_outputs!$G$2:$G$560,MATCH(results!A419,metapoap_outputs!$A$2:$A$560,0))</f>
        <v>1</v>
      </c>
      <c r="F419" s="3">
        <f>INDEX(metapoap_outputs!$J$2:$J$560,MATCH(results!A419,metapoap_outputs!$A$2:$A$560,0))</f>
        <v>2.3628197617652801E-2</v>
      </c>
      <c r="G419" s="3">
        <f>INDEX(metapoap_outputs!$K$2:$K$560,MATCH(results!A419,metapoap_outputs!$A$2:$A$560,0))</f>
        <v>5.31410605738806E-2</v>
      </c>
      <c r="H419">
        <f>INDEX(wastewater_mags!$B$2:$B$2628,MATCH(A419,wastewater_mags!$A$2:$A$2628,0))</f>
        <v>3300025902</v>
      </c>
      <c r="I419" t="str">
        <f>INDEX(wastewater_mags!$M$2:$M$2628,MATCH(A419,wastewater_mags!$A$2:$A$2628,0))</f>
        <v>MQ</v>
      </c>
      <c r="J419" t="str">
        <f>INDEX(wastewater_mags!$O$2:$O$2628,MATCH(A419,wastewater_mags!$A$2:$A$2628,0))</f>
        <v>d__Bacteria;p__Bacteroidota;c__Bacteroidia;o__Bacteroidales;f__;g__;s__</v>
      </c>
      <c r="K419" t="str">
        <f>INDEX(wastewater_mags!Q$2:Q$2628,MATCH($A419,wastewater_mags!$A$2:$A$2628,0))</f>
        <v>Anaerobic digestor</v>
      </c>
      <c r="L419" t="str">
        <f>INDEX(wastewater_mags!R$2:R$2628,MATCH($A419,wastewater_mags!$A$2:$A$2628,0))</f>
        <v>Anaerobic digestor sludge</v>
      </c>
      <c r="M419">
        <f>INDEX(wastewater_mags!S$2:S$2628,MATCH($A419,wastewater_mags!$A$2:$A$2628,0))</f>
        <v>-88.15</v>
      </c>
      <c r="N419">
        <f>INDEX(wastewater_mags!T$2:T$2628,MATCH($A419,wastewater_mags!$A$2:$A$2628,0))</f>
        <v>40.299999999999997</v>
      </c>
    </row>
    <row r="420" spans="1:14" x14ac:dyDescent="0.35">
      <c r="A420" t="s">
        <v>1062</v>
      </c>
      <c r="B420">
        <f>INDEX(genes_in_pathway!$D$3:$D$561,MATCH(A420,genes_in_pathway!$A$3:$A$561,0))</f>
        <v>1</v>
      </c>
      <c r="C420">
        <f>INDEX(genes_in_pathway!$B$3:$B$561,MATCH(A420,genes_in_pathway!$A$3:$A$561,0))</f>
        <v>0</v>
      </c>
      <c r="D420">
        <f>INDEX(genes_in_pathway!$C$3:$C$561,MATCH(A420,genes_in_pathway!$A$3:$A$561,0))</f>
        <v>0</v>
      </c>
      <c r="E420">
        <f>INDEX(metapoap_outputs!$G$2:$G$560,MATCH(results!A420,metapoap_outputs!$A$2:$A$560,0))</f>
        <v>1</v>
      </c>
      <c r="F420" s="3">
        <f>INDEX(metapoap_outputs!$J$2:$J$560,MATCH(results!A420,metapoap_outputs!$A$2:$A$560,0))</f>
        <v>2.1526418786692699E-2</v>
      </c>
      <c r="G420" s="3">
        <f>INDEX(metapoap_outputs!$K$2:$K$560,MATCH(results!A420,metapoap_outputs!$A$2:$A$560,0))</f>
        <v>9.0147783251231503E-2</v>
      </c>
      <c r="H420">
        <f>INDEX(wastewater_mags!$B$2:$B$2628,MATCH(A420,wastewater_mags!$A$2:$A$2628,0))</f>
        <v>3300025902</v>
      </c>
      <c r="I420" t="str">
        <f>INDEX(wastewater_mags!$M$2:$M$2628,MATCH(A420,wastewater_mags!$A$2:$A$2628,0))</f>
        <v>MQ</v>
      </c>
      <c r="J420" t="str">
        <f>INDEX(wastewater_mags!$O$2:$O$2628,MATCH(A420,wastewater_mags!$A$2:$A$2628,0))</f>
        <v>d__Bacteria;p__Patescibacteria;c__Paceibacteria;o__Moranbacterales;f__GWC2-37-73;g__UBA1362;s__</v>
      </c>
      <c r="K420" t="str">
        <f>INDEX(wastewater_mags!Q$2:Q$2628,MATCH($A420,wastewater_mags!$A$2:$A$2628,0))</f>
        <v>Anaerobic digestor</v>
      </c>
      <c r="L420" t="str">
        <f>INDEX(wastewater_mags!R$2:R$2628,MATCH($A420,wastewater_mags!$A$2:$A$2628,0))</f>
        <v>Anaerobic digestor sludge</v>
      </c>
      <c r="M420">
        <f>INDEX(wastewater_mags!S$2:S$2628,MATCH($A420,wastewater_mags!$A$2:$A$2628,0))</f>
        <v>-88.15</v>
      </c>
      <c r="N420">
        <f>INDEX(wastewater_mags!T$2:T$2628,MATCH($A420,wastewater_mags!$A$2:$A$2628,0))</f>
        <v>40.299999999999997</v>
      </c>
    </row>
    <row r="421" spans="1:14" x14ac:dyDescent="0.35">
      <c r="A421" t="s">
        <v>459</v>
      </c>
      <c r="B421">
        <f>INDEX(genes_in_pathway!$D$3:$D$561,MATCH(A421,genes_in_pathway!$A$3:$A$561,0))</f>
        <v>1</v>
      </c>
      <c r="C421">
        <f>INDEX(genes_in_pathway!$B$3:$B$561,MATCH(A421,genes_in_pathway!$A$3:$A$561,0))</f>
        <v>0</v>
      </c>
      <c r="D421">
        <f>INDEX(genes_in_pathway!$C$3:$C$561,MATCH(A421,genes_in_pathway!$A$3:$A$561,0))</f>
        <v>0</v>
      </c>
      <c r="E421">
        <f>INDEX(metapoap_outputs!$G$2:$G$560,MATCH(results!A421,metapoap_outputs!$A$2:$A$560,0))</f>
        <v>1</v>
      </c>
      <c r="F421" s="3">
        <f>INDEX(metapoap_outputs!$J$2:$J$560,MATCH(results!A421,metapoap_outputs!$A$2:$A$560,0))</f>
        <v>0</v>
      </c>
      <c r="G421" s="3">
        <f>INDEX(metapoap_outputs!$K$2:$K$560,MATCH(results!A421,metapoap_outputs!$A$2:$A$560,0))</f>
        <v>8.5926123501332302E-2</v>
      </c>
      <c r="H421">
        <f>INDEX(wastewater_mags!$B$2:$B$2628,MATCH(A421,wastewater_mags!$A$2:$A$2628,0))</f>
        <v>3300026282</v>
      </c>
      <c r="I421" t="str">
        <f>INDEX(wastewater_mags!$M$2:$M$2628,MATCH(A421,wastewater_mags!$A$2:$A$2628,0))</f>
        <v>MQ</v>
      </c>
      <c r="J421" t="str">
        <f>INDEX(wastewater_mags!$O$2:$O$2628,MATCH(A421,wastewater_mags!$A$2:$A$2628,0))</f>
        <v>d__Bacteria;p__Proteobacteria;c__Gammaproteobacteria;o__Betaproteobacteriales;f__Rhodocyclaceae;g__Accumulibacter;s__GCA_000585075.1</v>
      </c>
      <c r="K421" t="str">
        <f>INDEX(wastewater_mags!Q$2:Q$2628,MATCH($A421,wastewater_mags!$A$2:$A$2628,0))</f>
        <v>Nutrient removal</v>
      </c>
      <c r="L421" t="str">
        <f>INDEX(wastewater_mags!R$2:R$2628,MATCH($A421,wastewater_mags!$A$2:$A$2628,0))</f>
        <v>Wastewater treatment</v>
      </c>
      <c r="M421">
        <f>INDEX(wastewater_mags!S$2:S$2628,MATCH($A421,wastewater_mags!$A$2:$A$2628,0))</f>
        <v>-89.411699999999996</v>
      </c>
      <c r="N421">
        <f>INDEX(wastewater_mags!T$2:T$2628,MATCH($A421,wastewater_mags!$A$2:$A$2628,0))</f>
        <v>43.0762</v>
      </c>
    </row>
    <row r="422" spans="1:14" x14ac:dyDescent="0.35">
      <c r="A422" t="s">
        <v>451</v>
      </c>
      <c r="B422">
        <f>INDEX(genes_in_pathway!$D$3:$D$561,MATCH(A422,genes_in_pathway!$A$3:$A$561,0))</f>
        <v>1</v>
      </c>
      <c r="C422">
        <f>INDEX(genes_in_pathway!$B$3:$B$561,MATCH(A422,genes_in_pathway!$A$3:$A$561,0))</f>
        <v>0</v>
      </c>
      <c r="D422">
        <f>INDEX(genes_in_pathway!$C$3:$C$561,MATCH(A422,genes_in_pathway!$A$3:$A$561,0))</f>
        <v>0</v>
      </c>
      <c r="E422">
        <f>INDEX(metapoap_outputs!$G$2:$G$560,MATCH(results!A422,metapoap_outputs!$A$2:$A$560,0))</f>
        <v>1</v>
      </c>
      <c r="F422" s="3">
        <f>INDEX(metapoap_outputs!$J$2:$J$560,MATCH(results!A422,metapoap_outputs!$A$2:$A$560,0))</f>
        <v>1.7585224481776199E-2</v>
      </c>
      <c r="G422" s="3">
        <f>INDEX(metapoap_outputs!$K$2:$K$560,MATCH(results!A422,metapoap_outputs!$A$2:$A$560,0))</f>
        <v>9.1089447954504008E-3</v>
      </c>
      <c r="H422">
        <f>INDEX(wastewater_mags!$B$2:$B$2628,MATCH(A422,wastewater_mags!$A$2:$A$2628,0))</f>
        <v>3300026282</v>
      </c>
      <c r="I422" t="str">
        <f>INDEX(wastewater_mags!$M$2:$M$2628,MATCH(A422,wastewater_mags!$A$2:$A$2628,0))</f>
        <v>MQ</v>
      </c>
      <c r="J422" t="str">
        <f>INDEX(wastewater_mags!$O$2:$O$2628,MATCH(A422,wastewater_mags!$A$2:$A$2628,0))</f>
        <v>d__Bacteria;p__Bacteroidota;c__Bacteroidia;o__AKYH767;f__;g__;s__</v>
      </c>
      <c r="K422" t="str">
        <f>INDEX(wastewater_mags!Q$2:Q$2628,MATCH($A422,wastewater_mags!$A$2:$A$2628,0))</f>
        <v>Nutrient removal</v>
      </c>
      <c r="L422" t="str">
        <f>INDEX(wastewater_mags!R$2:R$2628,MATCH($A422,wastewater_mags!$A$2:$A$2628,0))</f>
        <v>Wastewater treatment</v>
      </c>
      <c r="M422">
        <f>INDEX(wastewater_mags!S$2:S$2628,MATCH($A422,wastewater_mags!$A$2:$A$2628,0))</f>
        <v>-89.411699999999996</v>
      </c>
      <c r="N422">
        <f>INDEX(wastewater_mags!T$2:T$2628,MATCH($A422,wastewater_mags!$A$2:$A$2628,0))</f>
        <v>43.0762</v>
      </c>
    </row>
    <row r="423" spans="1:14" x14ac:dyDescent="0.35">
      <c r="A423" t="s">
        <v>461</v>
      </c>
      <c r="B423">
        <f>INDEX(genes_in_pathway!$D$3:$D$561,MATCH(A423,genes_in_pathway!$A$3:$A$561,0))</f>
        <v>1</v>
      </c>
      <c r="C423">
        <f>INDEX(genes_in_pathway!$B$3:$B$561,MATCH(A423,genes_in_pathway!$A$3:$A$561,0))</f>
        <v>0</v>
      </c>
      <c r="D423">
        <f>INDEX(genes_in_pathway!$C$3:$C$561,MATCH(A423,genes_in_pathway!$A$3:$A$561,0))</f>
        <v>3</v>
      </c>
      <c r="E423">
        <f>INDEX(metapoap_outputs!$G$2:$G$560,MATCH(results!A423,metapoap_outputs!$A$2:$A$560,0))</f>
        <v>2</v>
      </c>
      <c r="F423" s="3">
        <f>INDEX(metapoap_outputs!$J$2:$J$560,MATCH(results!A423,metapoap_outputs!$A$2:$A$560,0))</f>
        <v>5.3673607609095097E-5</v>
      </c>
      <c r="G423" s="3">
        <f>INDEX(metapoap_outputs!$K$2:$K$560,MATCH(results!A423,metapoap_outputs!$A$2:$A$560,0))</f>
        <v>5.1505546751188496E-3</v>
      </c>
      <c r="H423">
        <f>INDEX(wastewater_mags!$B$2:$B$2628,MATCH(A423,wastewater_mags!$A$2:$A$2628,0))</f>
        <v>3300026282</v>
      </c>
      <c r="I423" t="str">
        <f>INDEX(wastewater_mags!$M$2:$M$2628,MATCH(A423,wastewater_mags!$A$2:$A$2628,0))</f>
        <v>MQ</v>
      </c>
      <c r="J423" t="str">
        <f>INDEX(wastewater_mags!$O$2:$O$2628,MATCH(A423,wastewater_mags!$A$2:$A$2628,0))</f>
        <v>d__Bacteria;p__Bacteroidota;c__Bacteroidia;o__Flavobacteriales;f__Weeksellaceae;g__Chryseobacterium_A;s__</v>
      </c>
      <c r="K423" t="str">
        <f>INDEX(wastewater_mags!Q$2:Q$2628,MATCH($A423,wastewater_mags!$A$2:$A$2628,0))</f>
        <v>Nutrient removal</v>
      </c>
      <c r="L423" t="str">
        <f>INDEX(wastewater_mags!R$2:R$2628,MATCH($A423,wastewater_mags!$A$2:$A$2628,0))</f>
        <v>Wastewater treatment</v>
      </c>
      <c r="M423">
        <f>INDEX(wastewater_mags!S$2:S$2628,MATCH($A423,wastewater_mags!$A$2:$A$2628,0))</f>
        <v>-89.411699999999996</v>
      </c>
      <c r="N423">
        <f>INDEX(wastewater_mags!T$2:T$2628,MATCH($A423,wastewater_mags!$A$2:$A$2628,0))</f>
        <v>43.0762</v>
      </c>
    </row>
    <row r="424" spans="1:14" x14ac:dyDescent="0.35">
      <c r="A424" t="s">
        <v>460</v>
      </c>
      <c r="B424">
        <f>INDEX(genes_in_pathway!$D$3:$D$561,MATCH(A424,genes_in_pathway!$A$3:$A$561,0))</f>
        <v>1</v>
      </c>
      <c r="C424">
        <f>INDEX(genes_in_pathway!$B$3:$B$561,MATCH(A424,genes_in_pathway!$A$3:$A$561,0))</f>
        <v>1</v>
      </c>
      <c r="D424">
        <f>INDEX(genes_in_pathway!$C$3:$C$561,MATCH(A424,genes_in_pathway!$A$3:$A$561,0))</f>
        <v>0</v>
      </c>
      <c r="E424">
        <f>INDEX(metapoap_outputs!$G$2:$G$560,MATCH(results!A424,metapoap_outputs!$A$2:$A$560,0))</f>
        <v>2</v>
      </c>
      <c r="F424" s="3">
        <f>INDEX(metapoap_outputs!$J$2:$J$560,MATCH(results!A424,metapoap_outputs!$A$2:$A$560,0))</f>
        <v>2.95806192612089E-4</v>
      </c>
      <c r="G424" s="3">
        <f>INDEX(metapoap_outputs!$K$2:$K$560,MATCH(results!A424,metapoap_outputs!$A$2:$A$560,0))</f>
        <v>0.112156295224312</v>
      </c>
      <c r="H424">
        <f>INDEX(wastewater_mags!$B$2:$B$2628,MATCH(A424,wastewater_mags!$A$2:$A$2628,0))</f>
        <v>3300026282</v>
      </c>
      <c r="I424" t="str">
        <f>INDEX(wastewater_mags!$M$2:$M$2628,MATCH(A424,wastewater_mags!$A$2:$A$2628,0))</f>
        <v>MQ</v>
      </c>
      <c r="J424" t="str">
        <f>INDEX(wastewater_mags!$O$2:$O$2628,MATCH(A424,wastewater_mags!$A$2:$A$2628,0))</f>
        <v>d__Bacteria;p__Bacteroidota;c__Rhodothermia;o__Rhodothermales;f__;g__;s__</v>
      </c>
      <c r="K424" t="str">
        <f>INDEX(wastewater_mags!Q$2:Q$2628,MATCH($A424,wastewater_mags!$A$2:$A$2628,0))</f>
        <v>Nutrient removal</v>
      </c>
      <c r="L424" t="str">
        <f>INDEX(wastewater_mags!R$2:R$2628,MATCH($A424,wastewater_mags!$A$2:$A$2628,0))</f>
        <v>Wastewater treatment</v>
      </c>
      <c r="M424">
        <f>INDEX(wastewater_mags!S$2:S$2628,MATCH($A424,wastewater_mags!$A$2:$A$2628,0))</f>
        <v>-89.411699999999996</v>
      </c>
      <c r="N424">
        <f>INDEX(wastewater_mags!T$2:T$2628,MATCH($A424,wastewater_mags!$A$2:$A$2628,0))</f>
        <v>43.0762</v>
      </c>
    </row>
    <row r="425" spans="1:14" x14ac:dyDescent="0.35">
      <c r="A425" t="s">
        <v>462</v>
      </c>
      <c r="B425">
        <f>INDEX(genes_in_pathway!$D$3:$D$561,MATCH(A425,genes_in_pathway!$A$3:$A$561,0))</f>
        <v>1</v>
      </c>
      <c r="C425">
        <f>INDEX(genes_in_pathway!$B$3:$B$561,MATCH(A425,genes_in_pathway!$A$3:$A$561,0))</f>
        <v>0</v>
      </c>
      <c r="D425">
        <f>INDEX(genes_in_pathway!$C$3:$C$561,MATCH(A425,genes_in_pathway!$A$3:$A$561,0))</f>
        <v>0</v>
      </c>
      <c r="E425">
        <f>INDEX(metapoap_outputs!$G$2:$G$560,MATCH(results!A425,metapoap_outputs!$A$2:$A$560,0))</f>
        <v>1</v>
      </c>
      <c r="F425" s="3">
        <f>INDEX(metapoap_outputs!$J$2:$J$560,MATCH(results!A425,metapoap_outputs!$A$2:$A$560,0))</f>
        <v>0</v>
      </c>
      <c r="G425" s="3">
        <f>INDEX(metapoap_outputs!$K$2:$K$560,MATCH(results!A425,metapoap_outputs!$A$2:$A$560,0))</f>
        <v>0.191251017272696</v>
      </c>
      <c r="H425">
        <f>INDEX(wastewater_mags!$B$2:$B$2628,MATCH(A425,wastewater_mags!$A$2:$A$2628,0))</f>
        <v>3300026282</v>
      </c>
      <c r="I425" t="str">
        <f>INDEX(wastewater_mags!$M$2:$M$2628,MATCH(A425,wastewater_mags!$A$2:$A$2628,0))</f>
        <v>MQ</v>
      </c>
      <c r="J425" t="str">
        <f>INDEX(wastewater_mags!$O$2:$O$2628,MATCH(A425,wastewater_mags!$A$2:$A$2628,0))</f>
        <v>d__Bacteria;p__Proteobacteria;c__Gammaproteobacteria;o__Betaproteobacteriales;f__Rhodocyclaceae;g__Accumulibacter;s__Accumulibacter phosphatis_C</v>
      </c>
      <c r="K425" t="str">
        <f>INDEX(wastewater_mags!Q$2:Q$2628,MATCH($A425,wastewater_mags!$A$2:$A$2628,0))</f>
        <v>Nutrient removal</v>
      </c>
      <c r="L425" t="str">
        <f>INDEX(wastewater_mags!R$2:R$2628,MATCH($A425,wastewater_mags!$A$2:$A$2628,0))</f>
        <v>Wastewater treatment</v>
      </c>
      <c r="M425">
        <f>INDEX(wastewater_mags!S$2:S$2628,MATCH($A425,wastewater_mags!$A$2:$A$2628,0))</f>
        <v>-89.411699999999996</v>
      </c>
      <c r="N425">
        <f>INDEX(wastewater_mags!T$2:T$2628,MATCH($A425,wastewater_mags!$A$2:$A$2628,0))</f>
        <v>43.0762</v>
      </c>
    </row>
    <row r="426" spans="1:14" x14ac:dyDescent="0.35">
      <c r="A426" t="s">
        <v>470</v>
      </c>
      <c r="B426">
        <f>INDEX(genes_in_pathway!$D$3:$D$561,MATCH(A426,genes_in_pathway!$A$3:$A$561,0))</f>
        <v>0</v>
      </c>
      <c r="C426">
        <f>INDEX(genes_in_pathway!$B$3:$B$561,MATCH(A426,genes_in_pathway!$A$3:$A$561,0))</f>
        <v>0</v>
      </c>
      <c r="D426">
        <f>INDEX(genes_in_pathway!$C$3:$C$561,MATCH(A426,genes_in_pathway!$A$3:$A$561,0))</f>
        <v>1</v>
      </c>
      <c r="E426">
        <f>INDEX(metapoap_outputs!$G$2:$G$560,MATCH(results!A426,metapoap_outputs!$A$2:$A$560,0))</f>
        <v>1</v>
      </c>
      <c r="F426" s="3">
        <f>INDEX(metapoap_outputs!$J$2:$J$560,MATCH(results!A426,metapoap_outputs!$A$2:$A$560,0))</f>
        <v>1.35148466015586E-2</v>
      </c>
      <c r="G426" s="3">
        <f>INDEX(metapoap_outputs!$K$2:$K$560,MATCH(results!A426,metapoap_outputs!$A$2:$A$560,0))</f>
        <v>7.94931886136197E-4</v>
      </c>
      <c r="H426">
        <f>INDEX(wastewater_mags!$B$2:$B$2628,MATCH(A426,wastewater_mags!$A$2:$A$2628,0))</f>
        <v>3300026282</v>
      </c>
      <c r="I426" t="str">
        <f>INDEX(wastewater_mags!$M$2:$M$2628,MATCH(A426,wastewater_mags!$A$2:$A$2628,0))</f>
        <v>MQ</v>
      </c>
      <c r="J426" t="str">
        <f>INDEX(wastewater_mags!$O$2:$O$2628,MATCH(A426,wastewater_mags!$A$2:$A$2628,0))</f>
        <v>d__Bacteria;p__Actinobacteriota;c__Actinobacteria;o__Actinomycetales;f__Dermatophilaceae;g__Austwickia;s__</v>
      </c>
      <c r="K426" t="str">
        <f>INDEX(wastewater_mags!Q$2:Q$2628,MATCH($A426,wastewater_mags!$A$2:$A$2628,0))</f>
        <v>Nutrient removal</v>
      </c>
      <c r="L426" t="str">
        <f>INDEX(wastewater_mags!R$2:R$2628,MATCH($A426,wastewater_mags!$A$2:$A$2628,0))</f>
        <v>Wastewater treatment</v>
      </c>
      <c r="M426">
        <f>INDEX(wastewater_mags!S$2:S$2628,MATCH($A426,wastewater_mags!$A$2:$A$2628,0))</f>
        <v>-89.411699999999996</v>
      </c>
      <c r="N426">
        <f>INDEX(wastewater_mags!T$2:T$2628,MATCH($A426,wastewater_mags!$A$2:$A$2628,0))</f>
        <v>43.0762</v>
      </c>
    </row>
    <row r="427" spans="1:14" x14ac:dyDescent="0.35">
      <c r="A427" t="s">
        <v>464</v>
      </c>
      <c r="B427">
        <f>INDEX(genes_in_pathway!$D$3:$D$561,MATCH(A427,genes_in_pathway!$A$3:$A$561,0))</f>
        <v>1</v>
      </c>
      <c r="C427">
        <f>INDEX(genes_in_pathway!$B$3:$B$561,MATCH(A427,genes_in_pathway!$A$3:$A$561,0))</f>
        <v>1</v>
      </c>
      <c r="D427">
        <f>INDEX(genes_in_pathway!$C$3:$C$561,MATCH(A427,genes_in_pathway!$A$3:$A$561,0))</f>
        <v>1</v>
      </c>
      <c r="E427">
        <f>INDEX(metapoap_outputs!$G$2:$G$560,MATCH(results!A427,metapoap_outputs!$A$2:$A$560,0))</f>
        <v>3</v>
      </c>
      <c r="F427" s="3">
        <f>INDEX(metapoap_outputs!$J$2:$J$560,MATCH(results!A427,metapoap_outputs!$A$2:$A$560,0))</f>
        <v>1.42927550517496E-2</v>
      </c>
      <c r="G427" s="3" t="str">
        <f>INDEX(metapoap_outputs!$K$2:$K$560,MATCH(results!A427,metapoap_outputs!$A$2:$A$560,0))</f>
        <v>N/A</v>
      </c>
      <c r="H427">
        <f>INDEX(wastewater_mags!$B$2:$B$2628,MATCH(A427,wastewater_mags!$A$2:$A$2628,0))</f>
        <v>3300026282</v>
      </c>
      <c r="I427" t="str">
        <f>INDEX(wastewater_mags!$M$2:$M$2628,MATCH(A427,wastewater_mags!$A$2:$A$2628,0))</f>
        <v>MQ</v>
      </c>
      <c r="J427" t="str">
        <f>INDEX(wastewater_mags!$O$2:$O$2628,MATCH(A427,wastewater_mags!$A$2:$A$2628,0))</f>
        <v>d__Bacteria;p__Bacteroidota;c__Bacteroidia;o__Flavobacteriales;f__Flavobacteriaceae;g__Flavobacterium;s__</v>
      </c>
      <c r="K427" t="str">
        <f>INDEX(wastewater_mags!Q$2:Q$2628,MATCH($A427,wastewater_mags!$A$2:$A$2628,0))</f>
        <v>Nutrient removal</v>
      </c>
      <c r="L427" t="str">
        <f>INDEX(wastewater_mags!R$2:R$2628,MATCH($A427,wastewater_mags!$A$2:$A$2628,0))</f>
        <v>Wastewater treatment</v>
      </c>
      <c r="M427">
        <f>INDEX(wastewater_mags!S$2:S$2628,MATCH($A427,wastewater_mags!$A$2:$A$2628,0))</f>
        <v>-89.411699999999996</v>
      </c>
      <c r="N427">
        <f>INDEX(wastewater_mags!T$2:T$2628,MATCH($A427,wastewater_mags!$A$2:$A$2628,0))</f>
        <v>43.0762</v>
      </c>
    </row>
    <row r="428" spans="1:14" x14ac:dyDescent="0.35">
      <c r="A428" t="s">
        <v>506</v>
      </c>
      <c r="B428">
        <f>INDEX(genes_in_pathway!$D$3:$D$561,MATCH(A428,genes_in_pathway!$A$3:$A$561,0))</f>
        <v>1</v>
      </c>
      <c r="C428">
        <f>INDEX(genes_in_pathway!$B$3:$B$561,MATCH(A428,genes_in_pathway!$A$3:$A$561,0))</f>
        <v>1</v>
      </c>
      <c r="D428">
        <f>INDEX(genes_in_pathway!$C$3:$C$561,MATCH(A428,genes_in_pathway!$A$3:$A$561,0))</f>
        <v>1</v>
      </c>
      <c r="E428">
        <f>INDEX(metapoap_outputs!$G$2:$G$560,MATCH(results!A428,metapoap_outputs!$A$2:$A$560,0))</f>
        <v>3</v>
      </c>
      <c r="F428" s="3">
        <f>INDEX(metapoap_outputs!$J$2:$J$560,MATCH(results!A428,metapoap_outputs!$A$2:$A$560,0))</f>
        <v>0</v>
      </c>
      <c r="G428" s="3" t="str">
        <f>INDEX(metapoap_outputs!$K$2:$K$560,MATCH(results!A428,metapoap_outputs!$A$2:$A$560,0))</f>
        <v>N/A</v>
      </c>
      <c r="H428">
        <f>INDEX(wastewater_mags!$B$2:$B$2628,MATCH(A428,wastewater_mags!$A$2:$A$2628,0))</f>
        <v>3300026283</v>
      </c>
      <c r="I428" t="str">
        <f>INDEX(wastewater_mags!$M$2:$M$2628,MATCH(A428,wastewater_mags!$A$2:$A$2628,0))</f>
        <v>MQ</v>
      </c>
      <c r="J428" t="str">
        <f>INDEX(wastewater_mags!$O$2:$O$2628,MATCH(A428,wastewater_mags!$A$2:$A$2628,0))</f>
        <v>d__Bacteria;p__Proteobacteria;c__Gammaproteobacteria;o__Xanthomonadales;f__Xanthomonadaceae;g__Pseudoxanthomonas_A;s__</v>
      </c>
      <c r="K428" t="str">
        <f>INDEX(wastewater_mags!Q$2:Q$2628,MATCH($A428,wastewater_mags!$A$2:$A$2628,0))</f>
        <v>Nutrient removal</v>
      </c>
      <c r="L428" t="str">
        <f>INDEX(wastewater_mags!R$2:R$2628,MATCH($A428,wastewater_mags!$A$2:$A$2628,0))</f>
        <v>Wastewater treatment</v>
      </c>
      <c r="M428">
        <f>INDEX(wastewater_mags!S$2:S$2628,MATCH($A428,wastewater_mags!$A$2:$A$2628,0))</f>
        <v>-89.411699999999996</v>
      </c>
      <c r="N428">
        <f>INDEX(wastewater_mags!T$2:T$2628,MATCH($A428,wastewater_mags!$A$2:$A$2628,0))</f>
        <v>43.0762</v>
      </c>
    </row>
    <row r="429" spans="1:14" x14ac:dyDescent="0.35">
      <c r="A429" t="s">
        <v>505</v>
      </c>
      <c r="B429">
        <f>INDEX(genes_in_pathway!$D$3:$D$561,MATCH(A429,genes_in_pathway!$A$3:$A$561,0))</f>
        <v>1</v>
      </c>
      <c r="C429">
        <f>INDEX(genes_in_pathway!$B$3:$B$561,MATCH(A429,genes_in_pathway!$A$3:$A$561,0))</f>
        <v>0</v>
      </c>
      <c r="D429">
        <f>INDEX(genes_in_pathway!$C$3:$C$561,MATCH(A429,genes_in_pathway!$A$3:$A$561,0))</f>
        <v>2</v>
      </c>
      <c r="E429">
        <f>INDEX(metapoap_outputs!$G$2:$G$560,MATCH(results!A429,metapoap_outputs!$A$2:$A$560,0))</f>
        <v>2</v>
      </c>
      <c r="F429" s="3">
        <f>INDEX(metapoap_outputs!$J$2:$J$560,MATCH(results!A429,metapoap_outputs!$A$2:$A$560,0))</f>
        <v>5.3958460026339098E-5</v>
      </c>
      <c r="G429" s="3" t="str">
        <f>INDEX(metapoap_outputs!$K$2:$K$560,MATCH(results!A429,metapoap_outputs!$A$2:$A$560,0))</f>
        <v>N/A</v>
      </c>
      <c r="H429">
        <f>INDEX(wastewater_mags!$B$2:$B$2628,MATCH(A429,wastewater_mags!$A$2:$A$2628,0))</f>
        <v>3300026283</v>
      </c>
      <c r="I429" t="str">
        <f>INDEX(wastewater_mags!$M$2:$M$2628,MATCH(A429,wastewater_mags!$A$2:$A$2628,0))</f>
        <v>MQ</v>
      </c>
      <c r="J429" t="str">
        <f>INDEX(wastewater_mags!$O$2:$O$2628,MATCH(A429,wastewater_mags!$A$2:$A$2628,0))</f>
        <v>d__Bacteria;p__Bacteroidota;c__Bacteroidia;o__Flavobacteriales;f__Weeksellaceae;g__Chryseobacterium_A;s__</v>
      </c>
      <c r="K429" t="str">
        <f>INDEX(wastewater_mags!Q$2:Q$2628,MATCH($A429,wastewater_mags!$A$2:$A$2628,0))</f>
        <v>Nutrient removal</v>
      </c>
      <c r="L429" t="str">
        <f>INDEX(wastewater_mags!R$2:R$2628,MATCH($A429,wastewater_mags!$A$2:$A$2628,0))</f>
        <v>Wastewater treatment</v>
      </c>
      <c r="M429">
        <f>INDEX(wastewater_mags!S$2:S$2628,MATCH($A429,wastewater_mags!$A$2:$A$2628,0))</f>
        <v>-89.411699999999996</v>
      </c>
      <c r="N429">
        <f>INDEX(wastewater_mags!T$2:T$2628,MATCH($A429,wastewater_mags!$A$2:$A$2628,0))</f>
        <v>43.0762</v>
      </c>
    </row>
    <row r="430" spans="1:14" x14ac:dyDescent="0.35">
      <c r="A430" t="s">
        <v>422</v>
      </c>
      <c r="B430">
        <f>INDEX(genes_in_pathway!$D$3:$D$561,MATCH(A430,genes_in_pathway!$A$3:$A$561,0))</f>
        <v>1</v>
      </c>
      <c r="C430">
        <f>INDEX(genes_in_pathway!$B$3:$B$561,MATCH(A430,genes_in_pathway!$A$3:$A$561,0))</f>
        <v>0</v>
      </c>
      <c r="D430">
        <f>INDEX(genes_in_pathway!$C$3:$C$561,MATCH(A430,genes_in_pathway!$A$3:$A$561,0))</f>
        <v>0</v>
      </c>
      <c r="E430">
        <f>INDEX(metapoap_outputs!$G$2:$G$560,MATCH(results!A430,metapoap_outputs!$A$2:$A$560,0))</f>
        <v>1</v>
      </c>
      <c r="F430" s="3">
        <f>INDEX(metapoap_outputs!$J$2:$J$560,MATCH(results!A430,metapoap_outputs!$A$2:$A$560,0))</f>
        <v>1.5360378101614801E-2</v>
      </c>
      <c r="G430" s="3">
        <f>INDEX(metapoap_outputs!$K$2:$K$560,MATCH(results!A430,metapoap_outputs!$A$2:$A$560,0))</f>
        <v>1.9942314412910899E-2</v>
      </c>
      <c r="H430">
        <f>INDEX(wastewater_mags!$B$2:$B$2628,MATCH(A430,wastewater_mags!$A$2:$A$2628,0))</f>
        <v>3300026284</v>
      </c>
      <c r="I430" t="str">
        <f>INDEX(wastewater_mags!$M$2:$M$2628,MATCH(A430,wastewater_mags!$A$2:$A$2628,0))</f>
        <v>MQ</v>
      </c>
      <c r="J430" t="str">
        <f>INDEX(wastewater_mags!$O$2:$O$2628,MATCH(A430,wastewater_mags!$A$2:$A$2628,0))</f>
        <v>d__Bacteria;p__Proteobacteria;c__Gammaproteobacteria;o__Betaproteobacteriales;f__Burkholderiaceae;g__Alicycliphilus;s__</v>
      </c>
      <c r="K430" t="str">
        <f>INDEX(wastewater_mags!Q$2:Q$2628,MATCH($A430,wastewater_mags!$A$2:$A$2628,0))</f>
        <v>Nutrient removal</v>
      </c>
      <c r="L430" t="str">
        <f>INDEX(wastewater_mags!R$2:R$2628,MATCH($A430,wastewater_mags!$A$2:$A$2628,0))</f>
        <v>Wastewater treatment</v>
      </c>
      <c r="M430">
        <f>INDEX(wastewater_mags!S$2:S$2628,MATCH($A430,wastewater_mags!$A$2:$A$2628,0))</f>
        <v>-89.411699999999996</v>
      </c>
      <c r="N430">
        <f>INDEX(wastewater_mags!T$2:T$2628,MATCH($A430,wastewater_mags!$A$2:$A$2628,0))</f>
        <v>43.0762</v>
      </c>
    </row>
    <row r="431" spans="1:14" x14ac:dyDescent="0.35">
      <c r="A431" t="s">
        <v>416</v>
      </c>
      <c r="B431">
        <f>INDEX(genes_in_pathway!$D$3:$D$561,MATCH(A431,genes_in_pathway!$A$3:$A$561,0))</f>
        <v>1</v>
      </c>
      <c r="C431">
        <f>INDEX(genes_in_pathway!$B$3:$B$561,MATCH(A431,genes_in_pathway!$A$3:$A$561,0))</f>
        <v>0</v>
      </c>
      <c r="D431">
        <f>INDEX(genes_in_pathway!$C$3:$C$561,MATCH(A431,genes_in_pathway!$A$3:$A$561,0))</f>
        <v>1</v>
      </c>
      <c r="E431">
        <f>INDEX(metapoap_outputs!$G$2:$G$560,MATCH(results!A431,metapoap_outputs!$A$2:$A$560,0))</f>
        <v>2</v>
      </c>
      <c r="F431" s="3">
        <f>INDEX(metapoap_outputs!$J$2:$J$560,MATCH(results!A431,metapoap_outputs!$A$2:$A$560,0))</f>
        <v>4.6780133373146198E-3</v>
      </c>
      <c r="G431" s="3">
        <f>INDEX(metapoap_outputs!$K$2:$K$560,MATCH(results!A431,metapoap_outputs!$A$2:$A$560,0))</f>
        <v>1.4827018121910999E-2</v>
      </c>
      <c r="H431">
        <f>INDEX(wastewater_mags!$B$2:$B$2628,MATCH(A431,wastewater_mags!$A$2:$A$2628,0))</f>
        <v>3300026284</v>
      </c>
      <c r="I431" t="str">
        <f>INDEX(wastewater_mags!$M$2:$M$2628,MATCH(A431,wastewater_mags!$A$2:$A$2628,0))</f>
        <v>MQ</v>
      </c>
      <c r="J431" t="str">
        <f>INDEX(wastewater_mags!$O$2:$O$2628,MATCH(A431,wastewater_mags!$A$2:$A$2628,0))</f>
        <v>d__Bacteria;p__Bacteroidota;c__Bacteroidia;o__Flavobacteriales;f__Flavobacteriaceae;g__Flavobacterium;s__</v>
      </c>
      <c r="K431" t="str">
        <f>INDEX(wastewater_mags!Q$2:Q$2628,MATCH($A431,wastewater_mags!$A$2:$A$2628,0))</f>
        <v>Nutrient removal</v>
      </c>
      <c r="L431" t="str">
        <f>INDEX(wastewater_mags!R$2:R$2628,MATCH($A431,wastewater_mags!$A$2:$A$2628,0))</f>
        <v>Wastewater treatment</v>
      </c>
      <c r="M431">
        <f>INDEX(wastewater_mags!S$2:S$2628,MATCH($A431,wastewater_mags!$A$2:$A$2628,0))</f>
        <v>-89.411699999999996</v>
      </c>
      <c r="N431">
        <f>INDEX(wastewater_mags!T$2:T$2628,MATCH($A431,wastewater_mags!$A$2:$A$2628,0))</f>
        <v>43.0762</v>
      </c>
    </row>
    <row r="432" spans="1:14" x14ac:dyDescent="0.35">
      <c r="A432" t="s">
        <v>426</v>
      </c>
      <c r="B432">
        <f>INDEX(genes_in_pathway!$D$3:$D$561,MATCH(A432,genes_in_pathway!$A$3:$A$561,0))</f>
        <v>1</v>
      </c>
      <c r="C432">
        <f>INDEX(genes_in_pathway!$B$3:$B$561,MATCH(A432,genes_in_pathway!$A$3:$A$561,0))</f>
        <v>1</v>
      </c>
      <c r="D432">
        <f>INDEX(genes_in_pathway!$C$3:$C$561,MATCH(A432,genes_in_pathway!$A$3:$A$561,0))</f>
        <v>0</v>
      </c>
      <c r="E432">
        <f>INDEX(metapoap_outputs!$G$2:$G$560,MATCH(results!A432,metapoap_outputs!$A$2:$A$560,0))</f>
        <v>2</v>
      </c>
      <c r="F432" s="3">
        <f>INDEX(metapoap_outputs!$J$2:$J$560,MATCH(results!A432,metapoap_outputs!$A$2:$A$560,0))</f>
        <v>0</v>
      </c>
      <c r="G432" s="3">
        <f>INDEX(metapoap_outputs!$K$2:$K$560,MATCH(results!A432,metapoap_outputs!$A$2:$A$560,0))</f>
        <v>0.32771878432808399</v>
      </c>
      <c r="H432">
        <f>INDEX(wastewater_mags!$B$2:$B$2628,MATCH(A432,wastewater_mags!$A$2:$A$2628,0))</f>
        <v>3300026284</v>
      </c>
      <c r="I432" t="str">
        <f>INDEX(wastewater_mags!$M$2:$M$2628,MATCH(A432,wastewater_mags!$A$2:$A$2628,0))</f>
        <v>MQ</v>
      </c>
      <c r="J432" t="str">
        <f>INDEX(wastewater_mags!$O$2:$O$2628,MATCH(A432,wastewater_mags!$A$2:$A$2628,0))</f>
        <v>d__Bacteria;p__Bacteroidota;c__Bacteroidia;o__Chitinophagales;f__Chitinophagaceae;g__Ferruginibacter;s__</v>
      </c>
      <c r="K432" t="str">
        <f>INDEX(wastewater_mags!Q$2:Q$2628,MATCH($A432,wastewater_mags!$A$2:$A$2628,0))</f>
        <v>Nutrient removal</v>
      </c>
      <c r="L432" t="str">
        <f>INDEX(wastewater_mags!R$2:R$2628,MATCH($A432,wastewater_mags!$A$2:$A$2628,0))</f>
        <v>Wastewater treatment</v>
      </c>
      <c r="M432">
        <f>INDEX(wastewater_mags!S$2:S$2628,MATCH($A432,wastewater_mags!$A$2:$A$2628,0))</f>
        <v>-89.411699999999996</v>
      </c>
      <c r="N432">
        <f>INDEX(wastewater_mags!T$2:T$2628,MATCH($A432,wastewater_mags!$A$2:$A$2628,0))</f>
        <v>43.0762</v>
      </c>
    </row>
    <row r="433" spans="1:14" x14ac:dyDescent="0.35">
      <c r="A433" t="s">
        <v>412</v>
      </c>
      <c r="B433">
        <f>INDEX(genes_in_pathway!$D$3:$D$561,MATCH(A433,genes_in_pathway!$A$3:$A$561,0))</f>
        <v>1</v>
      </c>
      <c r="C433">
        <f>INDEX(genes_in_pathway!$B$3:$B$561,MATCH(A433,genes_in_pathway!$A$3:$A$561,0))</f>
        <v>1</v>
      </c>
      <c r="D433">
        <f>INDEX(genes_in_pathway!$C$3:$C$561,MATCH(A433,genes_in_pathway!$A$3:$A$561,0))</f>
        <v>1</v>
      </c>
      <c r="E433">
        <f>INDEX(metapoap_outputs!$G$2:$G$560,MATCH(results!A433,metapoap_outputs!$A$2:$A$560,0))</f>
        <v>3</v>
      </c>
      <c r="F433" s="3">
        <f>INDEX(metapoap_outputs!$J$2:$J$560,MATCH(results!A433,metapoap_outputs!$A$2:$A$560,0))</f>
        <v>6.2988158226253403E-5</v>
      </c>
      <c r="G433" s="3" t="str">
        <f>INDEX(metapoap_outputs!$K$2:$K$560,MATCH(results!A433,metapoap_outputs!$A$2:$A$560,0))</f>
        <v>N/A</v>
      </c>
      <c r="H433">
        <f>INDEX(wastewater_mags!$B$2:$B$2628,MATCH(A433,wastewater_mags!$A$2:$A$2628,0))</f>
        <v>3300026284</v>
      </c>
      <c r="I433" t="str">
        <f>INDEX(wastewater_mags!$M$2:$M$2628,MATCH(A433,wastewater_mags!$A$2:$A$2628,0))</f>
        <v>MQ</v>
      </c>
      <c r="J433" t="str">
        <f>INDEX(wastewater_mags!$O$2:$O$2628,MATCH(A433,wastewater_mags!$A$2:$A$2628,0))</f>
        <v>d__Bacteria;p__Proteobacteria;c__Gammaproteobacteria;o__Xanthomonadales;f__Xanthomonadaceae;g__Pseudoxanthomonas_A;s__</v>
      </c>
      <c r="K433" t="str">
        <f>INDEX(wastewater_mags!Q$2:Q$2628,MATCH($A433,wastewater_mags!$A$2:$A$2628,0))</f>
        <v>Nutrient removal</v>
      </c>
      <c r="L433" t="str">
        <f>INDEX(wastewater_mags!R$2:R$2628,MATCH($A433,wastewater_mags!$A$2:$A$2628,0))</f>
        <v>Wastewater treatment</v>
      </c>
      <c r="M433">
        <f>INDEX(wastewater_mags!S$2:S$2628,MATCH($A433,wastewater_mags!$A$2:$A$2628,0))</f>
        <v>-89.411699999999996</v>
      </c>
      <c r="N433">
        <f>INDEX(wastewater_mags!T$2:T$2628,MATCH($A433,wastewater_mags!$A$2:$A$2628,0))</f>
        <v>43.0762</v>
      </c>
    </row>
    <row r="434" spans="1:14" x14ac:dyDescent="0.35">
      <c r="A434" t="s">
        <v>423</v>
      </c>
      <c r="B434">
        <f>INDEX(genes_in_pathway!$D$3:$D$561,MATCH(A434,genes_in_pathway!$A$3:$A$561,0))</f>
        <v>1</v>
      </c>
      <c r="C434">
        <f>INDEX(genes_in_pathway!$B$3:$B$561,MATCH(A434,genes_in_pathway!$A$3:$A$561,0))</f>
        <v>1</v>
      </c>
      <c r="D434">
        <f>INDEX(genes_in_pathway!$C$3:$C$561,MATCH(A434,genes_in_pathway!$A$3:$A$561,0))</f>
        <v>2</v>
      </c>
      <c r="E434">
        <f>INDEX(metapoap_outputs!$G$2:$G$560,MATCH(results!A434,metapoap_outputs!$A$2:$A$560,0))</f>
        <v>3</v>
      </c>
      <c r="F434" s="3">
        <f>INDEX(metapoap_outputs!$J$2:$J$560,MATCH(results!A434,metapoap_outputs!$A$2:$A$560,0))</f>
        <v>0</v>
      </c>
      <c r="G434" s="3" t="str">
        <f>INDEX(metapoap_outputs!$K$2:$K$560,MATCH(results!A434,metapoap_outputs!$A$2:$A$560,0))</f>
        <v>N/A</v>
      </c>
      <c r="H434">
        <f>INDEX(wastewater_mags!$B$2:$B$2628,MATCH(A434,wastewater_mags!$A$2:$A$2628,0))</f>
        <v>3300026284</v>
      </c>
      <c r="I434" t="str">
        <f>INDEX(wastewater_mags!$M$2:$M$2628,MATCH(A434,wastewater_mags!$A$2:$A$2628,0))</f>
        <v>MQ</v>
      </c>
      <c r="J434" t="str">
        <f>INDEX(wastewater_mags!$O$2:$O$2628,MATCH(A434,wastewater_mags!$A$2:$A$2628,0))</f>
        <v>d__Bacteria;p__Bacteroidota;c__Bacteroidia;o__Chitinophagales;f__Chitinophagaceae;g__UBA1935;s__</v>
      </c>
      <c r="K434" t="str">
        <f>INDEX(wastewater_mags!Q$2:Q$2628,MATCH($A434,wastewater_mags!$A$2:$A$2628,0))</f>
        <v>Nutrient removal</v>
      </c>
      <c r="L434" t="str">
        <f>INDEX(wastewater_mags!R$2:R$2628,MATCH($A434,wastewater_mags!$A$2:$A$2628,0))</f>
        <v>Wastewater treatment</v>
      </c>
      <c r="M434">
        <f>INDEX(wastewater_mags!S$2:S$2628,MATCH($A434,wastewater_mags!$A$2:$A$2628,0))</f>
        <v>-89.411699999999996</v>
      </c>
      <c r="N434">
        <f>INDEX(wastewater_mags!T$2:T$2628,MATCH($A434,wastewater_mags!$A$2:$A$2628,0))</f>
        <v>43.0762</v>
      </c>
    </row>
    <row r="435" spans="1:14" x14ac:dyDescent="0.35">
      <c r="A435" t="s">
        <v>415</v>
      </c>
      <c r="B435">
        <f>INDEX(genes_in_pathway!$D$3:$D$561,MATCH(A435,genes_in_pathway!$A$3:$A$561,0))</f>
        <v>1</v>
      </c>
      <c r="C435">
        <f>INDEX(genes_in_pathway!$B$3:$B$561,MATCH(A435,genes_in_pathway!$A$3:$A$561,0))</f>
        <v>0</v>
      </c>
      <c r="D435">
        <f>INDEX(genes_in_pathway!$C$3:$C$561,MATCH(A435,genes_in_pathway!$A$3:$A$561,0))</f>
        <v>0</v>
      </c>
      <c r="E435">
        <f>INDEX(metapoap_outputs!$G$2:$G$560,MATCH(results!A435,metapoap_outputs!$A$2:$A$560,0))</f>
        <v>1</v>
      </c>
      <c r="F435" s="3">
        <f>INDEX(metapoap_outputs!$J$2:$J$560,MATCH(results!A435,metapoap_outputs!$A$2:$A$560,0))</f>
        <v>0</v>
      </c>
      <c r="G435" s="3">
        <f>INDEX(metapoap_outputs!$K$2:$K$560,MATCH(results!A435,metapoap_outputs!$A$2:$A$560,0))</f>
        <v>1.8830227397566301E-2</v>
      </c>
      <c r="H435">
        <f>INDEX(wastewater_mags!$B$2:$B$2628,MATCH(A435,wastewater_mags!$A$2:$A$2628,0))</f>
        <v>3300026284</v>
      </c>
      <c r="I435" t="str">
        <f>INDEX(wastewater_mags!$M$2:$M$2628,MATCH(A435,wastewater_mags!$A$2:$A$2628,0))</f>
        <v>MQ</v>
      </c>
      <c r="J435" t="str">
        <f>INDEX(wastewater_mags!$O$2:$O$2628,MATCH(A435,wastewater_mags!$A$2:$A$2628,0))</f>
        <v>d__Bacteria;p__Proteobacteria;c__Gammaproteobacteria;o__Betaproteobacteriales;f__Rhodocyclaceae;g__Accumulibacter;s__GCA_000585075.1</v>
      </c>
      <c r="K435" t="str">
        <f>INDEX(wastewater_mags!Q$2:Q$2628,MATCH($A435,wastewater_mags!$A$2:$A$2628,0))</f>
        <v>Nutrient removal</v>
      </c>
      <c r="L435" t="str">
        <f>INDEX(wastewater_mags!R$2:R$2628,MATCH($A435,wastewater_mags!$A$2:$A$2628,0))</f>
        <v>Wastewater treatment</v>
      </c>
      <c r="M435">
        <f>INDEX(wastewater_mags!S$2:S$2628,MATCH($A435,wastewater_mags!$A$2:$A$2628,0))</f>
        <v>-89.411699999999996</v>
      </c>
      <c r="N435">
        <f>INDEX(wastewater_mags!T$2:T$2628,MATCH($A435,wastewater_mags!$A$2:$A$2628,0))</f>
        <v>43.0762</v>
      </c>
    </row>
    <row r="436" spans="1:14" x14ac:dyDescent="0.35">
      <c r="A436" t="s">
        <v>847</v>
      </c>
      <c r="B436">
        <f>INDEX(genes_in_pathway!$D$3:$D$561,MATCH(A436,genes_in_pathway!$A$3:$A$561,0))</f>
        <v>0</v>
      </c>
      <c r="C436">
        <f>INDEX(genes_in_pathway!$B$3:$B$561,MATCH(A436,genes_in_pathway!$A$3:$A$561,0))</f>
        <v>1</v>
      </c>
      <c r="D436">
        <f>INDEX(genes_in_pathway!$C$3:$C$561,MATCH(A436,genes_in_pathway!$A$3:$A$561,0))</f>
        <v>1</v>
      </c>
      <c r="E436">
        <f>INDEX(metapoap_outputs!$G$2:$G$560,MATCH(results!A436,metapoap_outputs!$A$2:$A$560,0))</f>
        <v>2</v>
      </c>
      <c r="F436" s="3">
        <f>INDEX(metapoap_outputs!$J$2:$J$560,MATCH(results!A436,metapoap_outputs!$A$2:$A$560,0))</f>
        <v>0</v>
      </c>
      <c r="G436" s="3">
        <f>INDEX(metapoap_outputs!$K$2:$K$560,MATCH(results!A436,metapoap_outputs!$A$2:$A$560,0))</f>
        <v>0.18976857490864699</v>
      </c>
      <c r="H436">
        <f>INDEX(wastewater_mags!$B$2:$B$2628,MATCH(A436,wastewater_mags!$A$2:$A$2628,0))</f>
        <v>3300026286</v>
      </c>
      <c r="I436" t="str">
        <f>INDEX(wastewater_mags!$M$2:$M$2628,MATCH(A436,wastewater_mags!$A$2:$A$2628,0))</f>
        <v>MQ</v>
      </c>
      <c r="J436" t="str">
        <f>INDEX(wastewater_mags!$O$2:$O$2628,MATCH(A436,wastewater_mags!$A$2:$A$2628,0))</f>
        <v>d__Bacteria;p__Bacteroidota;c__;o__;f__;g__;s__</v>
      </c>
      <c r="K436" t="str">
        <f>INDEX(wastewater_mags!Q$2:Q$2628,MATCH($A436,wastewater_mags!$A$2:$A$2628,0))</f>
        <v>Nutrient removal</v>
      </c>
      <c r="L436" t="str">
        <f>INDEX(wastewater_mags!R$2:R$2628,MATCH($A436,wastewater_mags!$A$2:$A$2628,0))</f>
        <v>Wastewater treatment</v>
      </c>
      <c r="M436">
        <f>INDEX(wastewater_mags!S$2:S$2628,MATCH($A436,wastewater_mags!$A$2:$A$2628,0))</f>
        <v>-89.411699999999996</v>
      </c>
      <c r="N436">
        <f>INDEX(wastewater_mags!T$2:T$2628,MATCH($A436,wastewater_mags!$A$2:$A$2628,0))</f>
        <v>43.0762</v>
      </c>
    </row>
    <row r="437" spans="1:14" x14ac:dyDescent="0.35">
      <c r="A437" t="s">
        <v>841</v>
      </c>
      <c r="B437">
        <f>INDEX(genes_in_pathway!$D$3:$D$561,MATCH(A437,genes_in_pathway!$A$3:$A$561,0))</f>
        <v>1</v>
      </c>
      <c r="C437">
        <f>INDEX(genes_in_pathway!$B$3:$B$561,MATCH(A437,genes_in_pathway!$A$3:$A$561,0))</f>
        <v>1</v>
      </c>
      <c r="D437">
        <f>INDEX(genes_in_pathway!$C$3:$C$561,MATCH(A437,genes_in_pathway!$A$3:$A$561,0))</f>
        <v>1</v>
      </c>
      <c r="E437">
        <f>INDEX(metapoap_outputs!$G$2:$G$560,MATCH(results!A437,metapoap_outputs!$A$2:$A$560,0))</f>
        <v>3</v>
      </c>
      <c r="F437" s="3">
        <f>INDEX(metapoap_outputs!$J$2:$J$560,MATCH(results!A437,metapoap_outputs!$A$2:$A$560,0))</f>
        <v>1.09014642006897E-7</v>
      </c>
      <c r="G437" s="3" t="str">
        <f>INDEX(metapoap_outputs!$K$2:$K$560,MATCH(results!A437,metapoap_outputs!$A$2:$A$560,0))</f>
        <v>N/A</v>
      </c>
      <c r="H437">
        <f>INDEX(wastewater_mags!$B$2:$B$2628,MATCH(A437,wastewater_mags!$A$2:$A$2628,0))</f>
        <v>3300026286</v>
      </c>
      <c r="I437" t="str">
        <f>INDEX(wastewater_mags!$M$2:$M$2628,MATCH(A437,wastewater_mags!$A$2:$A$2628,0))</f>
        <v>MQ</v>
      </c>
      <c r="J437" t="str">
        <f>INDEX(wastewater_mags!$O$2:$O$2628,MATCH(A437,wastewater_mags!$A$2:$A$2628,0))</f>
        <v>d__Bacteria;p__Bacteroidota;c__Rhodothermia;o__Rhodothermales;f__;g__;s__</v>
      </c>
      <c r="K437" t="str">
        <f>INDEX(wastewater_mags!Q$2:Q$2628,MATCH($A437,wastewater_mags!$A$2:$A$2628,0))</f>
        <v>Nutrient removal</v>
      </c>
      <c r="L437" t="str">
        <f>INDEX(wastewater_mags!R$2:R$2628,MATCH($A437,wastewater_mags!$A$2:$A$2628,0))</f>
        <v>Wastewater treatment</v>
      </c>
      <c r="M437">
        <f>INDEX(wastewater_mags!S$2:S$2628,MATCH($A437,wastewater_mags!$A$2:$A$2628,0))</f>
        <v>-89.411699999999996</v>
      </c>
      <c r="N437">
        <f>INDEX(wastewater_mags!T$2:T$2628,MATCH($A437,wastewater_mags!$A$2:$A$2628,0))</f>
        <v>43.0762</v>
      </c>
    </row>
    <row r="438" spans="1:14" x14ac:dyDescent="0.35">
      <c r="A438" t="s">
        <v>853</v>
      </c>
      <c r="B438">
        <f>INDEX(genes_in_pathway!$D$3:$D$561,MATCH(A438,genes_in_pathway!$A$3:$A$561,0))</f>
        <v>0</v>
      </c>
      <c r="C438">
        <f>INDEX(genes_in_pathway!$B$3:$B$561,MATCH(A438,genes_in_pathway!$A$3:$A$561,0))</f>
        <v>0</v>
      </c>
      <c r="D438">
        <f>INDEX(genes_in_pathway!$C$3:$C$561,MATCH(A438,genes_in_pathway!$A$3:$A$561,0))</f>
        <v>1</v>
      </c>
      <c r="E438">
        <f>INDEX(metapoap_outputs!$G$2:$G$560,MATCH(results!A438,metapoap_outputs!$A$2:$A$560,0))</f>
        <v>1</v>
      </c>
      <c r="F438" s="3">
        <f>INDEX(metapoap_outputs!$J$2:$J$560,MATCH(results!A438,metapoap_outputs!$A$2:$A$560,0))</f>
        <v>0</v>
      </c>
      <c r="G438" s="3">
        <f>INDEX(metapoap_outputs!$K$2:$K$560,MATCH(results!A438,metapoap_outputs!$A$2:$A$560,0))</f>
        <v>1.1893242703199001E-2</v>
      </c>
      <c r="H438">
        <f>INDEX(wastewater_mags!$B$2:$B$2628,MATCH(A438,wastewater_mags!$A$2:$A$2628,0))</f>
        <v>3300026286</v>
      </c>
      <c r="I438" t="str">
        <f>INDEX(wastewater_mags!$M$2:$M$2628,MATCH(A438,wastewater_mags!$A$2:$A$2628,0))</f>
        <v>MQ</v>
      </c>
      <c r="J438" t="str">
        <f>INDEX(wastewater_mags!$O$2:$O$2628,MATCH(A438,wastewater_mags!$A$2:$A$2628,0))</f>
        <v>d__Bacteria;p__Chloroflexota;c__Anaerolineae;o__SBR1031;f__A4b;g__;s__</v>
      </c>
      <c r="K438" t="str">
        <f>INDEX(wastewater_mags!Q$2:Q$2628,MATCH($A438,wastewater_mags!$A$2:$A$2628,0))</f>
        <v>Nutrient removal</v>
      </c>
      <c r="L438" t="str">
        <f>INDEX(wastewater_mags!R$2:R$2628,MATCH($A438,wastewater_mags!$A$2:$A$2628,0))</f>
        <v>Wastewater treatment</v>
      </c>
      <c r="M438">
        <f>INDEX(wastewater_mags!S$2:S$2628,MATCH($A438,wastewater_mags!$A$2:$A$2628,0))</f>
        <v>-89.411699999999996</v>
      </c>
      <c r="N438">
        <f>INDEX(wastewater_mags!T$2:T$2628,MATCH($A438,wastewater_mags!$A$2:$A$2628,0))</f>
        <v>43.0762</v>
      </c>
    </row>
    <row r="439" spans="1:14" x14ac:dyDescent="0.35">
      <c r="A439" t="s">
        <v>857</v>
      </c>
      <c r="B439">
        <f>INDEX(genes_in_pathway!$D$3:$D$561,MATCH(A439,genes_in_pathway!$A$3:$A$561,0))</f>
        <v>1</v>
      </c>
      <c r="C439">
        <f>INDEX(genes_in_pathway!$B$3:$B$561,MATCH(A439,genes_in_pathway!$A$3:$A$561,0))</f>
        <v>1</v>
      </c>
      <c r="D439">
        <f>INDEX(genes_in_pathway!$C$3:$C$561,MATCH(A439,genes_in_pathway!$A$3:$A$561,0))</f>
        <v>1</v>
      </c>
      <c r="E439">
        <f>INDEX(metapoap_outputs!$G$2:$G$560,MATCH(results!A439,metapoap_outputs!$A$2:$A$560,0))</f>
        <v>3</v>
      </c>
      <c r="F439" s="3">
        <f>INDEX(metapoap_outputs!$J$2:$J$560,MATCH(results!A439,metapoap_outputs!$A$2:$A$560,0))</f>
        <v>8.1323183684108295E-5</v>
      </c>
      <c r="G439" s="3" t="str">
        <f>INDEX(metapoap_outputs!$K$2:$K$560,MATCH(results!A439,metapoap_outputs!$A$2:$A$560,0))</f>
        <v>N/A</v>
      </c>
      <c r="H439">
        <f>INDEX(wastewater_mags!$B$2:$B$2628,MATCH(A439,wastewater_mags!$A$2:$A$2628,0))</f>
        <v>3300026286</v>
      </c>
      <c r="I439" t="str">
        <f>INDEX(wastewater_mags!$M$2:$M$2628,MATCH(A439,wastewater_mags!$A$2:$A$2628,0))</f>
        <v>MQ</v>
      </c>
      <c r="J439" t="str">
        <f>INDEX(wastewater_mags!$O$2:$O$2628,MATCH(A439,wastewater_mags!$A$2:$A$2628,0))</f>
        <v>d__Bacteria;p__Chloroflexota;c__Chloroflexia;o__Chloroflexales;f__Herpetosiphonaceae;g__Herpetosiphon;s__</v>
      </c>
      <c r="K439" t="str">
        <f>INDEX(wastewater_mags!Q$2:Q$2628,MATCH($A439,wastewater_mags!$A$2:$A$2628,0))</f>
        <v>Nutrient removal</v>
      </c>
      <c r="L439" t="str">
        <f>INDEX(wastewater_mags!R$2:R$2628,MATCH($A439,wastewater_mags!$A$2:$A$2628,0))</f>
        <v>Wastewater treatment</v>
      </c>
      <c r="M439">
        <f>INDEX(wastewater_mags!S$2:S$2628,MATCH($A439,wastewater_mags!$A$2:$A$2628,0))</f>
        <v>-89.411699999999996</v>
      </c>
      <c r="N439">
        <f>INDEX(wastewater_mags!T$2:T$2628,MATCH($A439,wastewater_mags!$A$2:$A$2628,0))</f>
        <v>43.0762</v>
      </c>
    </row>
    <row r="440" spans="1:14" x14ac:dyDescent="0.35">
      <c r="A440" t="s">
        <v>392</v>
      </c>
      <c r="B440">
        <f>INDEX(genes_in_pathway!$D$3:$D$561,MATCH(A440,genes_in_pathway!$A$3:$A$561,0))</f>
        <v>1</v>
      </c>
      <c r="C440">
        <f>INDEX(genes_in_pathway!$B$3:$B$561,MATCH(A440,genes_in_pathway!$A$3:$A$561,0))</f>
        <v>1</v>
      </c>
      <c r="D440">
        <f>INDEX(genes_in_pathway!$C$3:$C$561,MATCH(A440,genes_in_pathway!$A$3:$A$561,0))</f>
        <v>1</v>
      </c>
      <c r="E440">
        <f>INDEX(metapoap_outputs!$G$2:$G$560,MATCH(results!A440,metapoap_outputs!$A$2:$A$560,0))</f>
        <v>3</v>
      </c>
      <c r="F440" s="3">
        <f>INDEX(metapoap_outputs!$J$2:$J$560,MATCH(results!A440,metapoap_outputs!$A$2:$A$560,0))</f>
        <v>1.69729565783766E-4</v>
      </c>
      <c r="G440" s="3" t="str">
        <f>INDEX(metapoap_outputs!$K$2:$K$560,MATCH(results!A440,metapoap_outputs!$A$2:$A$560,0))</f>
        <v>N/A</v>
      </c>
      <c r="H440">
        <f>INDEX(wastewater_mags!$B$2:$B$2628,MATCH(A440,wastewater_mags!$A$2:$A$2628,0))</f>
        <v>3300026287</v>
      </c>
      <c r="I440" t="str">
        <f>INDEX(wastewater_mags!$M$2:$M$2628,MATCH(A440,wastewater_mags!$A$2:$A$2628,0))</f>
        <v>MQ</v>
      </c>
      <c r="J440" t="str">
        <f>INDEX(wastewater_mags!$O$2:$O$2628,MATCH(A440,wastewater_mags!$A$2:$A$2628,0))</f>
        <v>d__Bacteria;p__Proteobacteria;c__Gammaproteobacteria;o__Xanthomonadales;f__Xanthomonadaceae;g__Luteimonas;s__</v>
      </c>
      <c r="K440" t="str">
        <f>INDEX(wastewater_mags!Q$2:Q$2628,MATCH($A440,wastewater_mags!$A$2:$A$2628,0))</f>
        <v>Nutrient removal</v>
      </c>
      <c r="L440" t="str">
        <f>INDEX(wastewater_mags!R$2:R$2628,MATCH($A440,wastewater_mags!$A$2:$A$2628,0))</f>
        <v>Wastewater treatment</v>
      </c>
      <c r="M440">
        <f>INDEX(wastewater_mags!S$2:S$2628,MATCH($A440,wastewater_mags!$A$2:$A$2628,0))</f>
        <v>-89.411699999999996</v>
      </c>
      <c r="N440">
        <f>INDEX(wastewater_mags!T$2:T$2628,MATCH($A440,wastewater_mags!$A$2:$A$2628,0))</f>
        <v>43.0762</v>
      </c>
    </row>
    <row r="441" spans="1:14" x14ac:dyDescent="0.35">
      <c r="A441" t="s">
        <v>397</v>
      </c>
      <c r="B441">
        <f>INDEX(genes_in_pathway!$D$3:$D$561,MATCH(A441,genes_in_pathway!$A$3:$A$561,0))</f>
        <v>0</v>
      </c>
      <c r="C441">
        <f>INDEX(genes_in_pathway!$B$3:$B$561,MATCH(A441,genes_in_pathway!$A$3:$A$561,0))</f>
        <v>0</v>
      </c>
      <c r="D441">
        <f>INDEX(genes_in_pathway!$C$3:$C$561,MATCH(A441,genes_in_pathway!$A$3:$A$561,0))</f>
        <v>1</v>
      </c>
      <c r="E441">
        <f>INDEX(metapoap_outputs!$G$2:$G$560,MATCH(results!A441,metapoap_outputs!$A$2:$A$560,0))</f>
        <v>1</v>
      </c>
      <c r="F441" s="3">
        <f>INDEX(metapoap_outputs!$J$2:$J$560,MATCH(results!A441,metapoap_outputs!$A$2:$A$560,0))</f>
        <v>1.0987913295374999E-3</v>
      </c>
      <c r="G441" s="3">
        <f>INDEX(metapoap_outputs!$K$2:$K$560,MATCH(results!A441,metapoap_outputs!$A$2:$A$560,0))</f>
        <v>3.3598523753982201E-2</v>
      </c>
      <c r="H441">
        <f>INDEX(wastewater_mags!$B$2:$B$2628,MATCH(A441,wastewater_mags!$A$2:$A$2628,0))</f>
        <v>3300026287</v>
      </c>
      <c r="I441" t="str">
        <f>INDEX(wastewater_mags!$M$2:$M$2628,MATCH(A441,wastewater_mags!$A$2:$A$2628,0))</f>
        <v>MQ</v>
      </c>
      <c r="J441" t="str">
        <f>INDEX(wastewater_mags!$O$2:$O$2628,MATCH(A441,wastewater_mags!$A$2:$A$2628,0))</f>
        <v>d__Bacteria;p__Proteobacteria;c__Gammaproteobacteria;o__Xanthomonadales;f__Xanthomonadaceae;g__Pseudoxanthomonas_A;s__</v>
      </c>
      <c r="K441" t="str">
        <f>INDEX(wastewater_mags!Q$2:Q$2628,MATCH($A441,wastewater_mags!$A$2:$A$2628,0))</f>
        <v>Nutrient removal</v>
      </c>
      <c r="L441" t="str">
        <f>INDEX(wastewater_mags!R$2:R$2628,MATCH($A441,wastewater_mags!$A$2:$A$2628,0))</f>
        <v>Wastewater treatment</v>
      </c>
      <c r="M441">
        <f>INDEX(wastewater_mags!S$2:S$2628,MATCH($A441,wastewater_mags!$A$2:$A$2628,0))</f>
        <v>-89.411699999999996</v>
      </c>
      <c r="N441">
        <f>INDEX(wastewater_mags!T$2:T$2628,MATCH($A441,wastewater_mags!$A$2:$A$2628,0))</f>
        <v>43.0762</v>
      </c>
    </row>
    <row r="442" spans="1:14" x14ac:dyDescent="0.35">
      <c r="A442" t="s">
        <v>400</v>
      </c>
      <c r="B442">
        <f>INDEX(genes_in_pathway!$D$3:$D$561,MATCH(A442,genes_in_pathway!$A$3:$A$561,0))</f>
        <v>1</v>
      </c>
      <c r="C442">
        <f>INDEX(genes_in_pathway!$B$3:$B$561,MATCH(A442,genes_in_pathway!$A$3:$A$561,0))</f>
        <v>0</v>
      </c>
      <c r="D442">
        <f>INDEX(genes_in_pathway!$C$3:$C$561,MATCH(A442,genes_in_pathway!$A$3:$A$561,0))</f>
        <v>2</v>
      </c>
      <c r="E442">
        <f>INDEX(metapoap_outputs!$G$2:$G$560,MATCH(results!A442,metapoap_outputs!$A$2:$A$560,0))</f>
        <v>2</v>
      </c>
      <c r="F442" s="3">
        <f>INDEX(metapoap_outputs!$J$2:$J$560,MATCH(results!A442,metapoap_outputs!$A$2:$A$560,0))</f>
        <v>4.309730463105E-4</v>
      </c>
      <c r="G442" s="3">
        <f>INDEX(metapoap_outputs!$K$2:$K$560,MATCH(results!A442,metapoap_outputs!$A$2:$A$560,0))</f>
        <v>9.8425196850393699E-3</v>
      </c>
      <c r="H442">
        <f>INDEX(wastewater_mags!$B$2:$B$2628,MATCH(A442,wastewater_mags!$A$2:$A$2628,0))</f>
        <v>3300026287</v>
      </c>
      <c r="I442" t="str">
        <f>INDEX(wastewater_mags!$M$2:$M$2628,MATCH(A442,wastewater_mags!$A$2:$A$2628,0))</f>
        <v>MQ</v>
      </c>
      <c r="J442" t="str">
        <f>INDEX(wastewater_mags!$O$2:$O$2628,MATCH(A442,wastewater_mags!$A$2:$A$2628,0))</f>
        <v>d__Bacteria;p__Bacteroidota;c__Bacteroidia;o__Flavobacteriales;f__Weeksellaceae;g__Chryseobacterium_A;s__</v>
      </c>
      <c r="K442" t="str">
        <f>INDEX(wastewater_mags!Q$2:Q$2628,MATCH($A442,wastewater_mags!$A$2:$A$2628,0))</f>
        <v>Nutrient removal</v>
      </c>
      <c r="L442" t="str">
        <f>INDEX(wastewater_mags!R$2:R$2628,MATCH($A442,wastewater_mags!$A$2:$A$2628,0))</f>
        <v>Wastewater treatment</v>
      </c>
      <c r="M442">
        <f>INDEX(wastewater_mags!S$2:S$2628,MATCH($A442,wastewater_mags!$A$2:$A$2628,0))</f>
        <v>-89.411699999999996</v>
      </c>
      <c r="N442">
        <f>INDEX(wastewater_mags!T$2:T$2628,MATCH($A442,wastewater_mags!$A$2:$A$2628,0))</f>
        <v>43.0762</v>
      </c>
    </row>
    <row r="443" spans="1:14" x14ac:dyDescent="0.35">
      <c r="A443" t="s">
        <v>405</v>
      </c>
      <c r="B443">
        <f>INDEX(genes_in_pathway!$D$3:$D$561,MATCH(A443,genes_in_pathway!$A$3:$A$561,0))</f>
        <v>0</v>
      </c>
      <c r="C443">
        <f>INDEX(genes_in_pathway!$B$3:$B$561,MATCH(A443,genes_in_pathway!$A$3:$A$561,0))</f>
        <v>0</v>
      </c>
      <c r="D443">
        <f>INDEX(genes_in_pathway!$C$3:$C$561,MATCH(A443,genes_in_pathway!$A$3:$A$561,0))</f>
        <v>1</v>
      </c>
      <c r="E443">
        <f>INDEX(metapoap_outputs!$G$2:$G$560,MATCH(results!A443,metapoap_outputs!$A$2:$A$560,0))</f>
        <v>1</v>
      </c>
      <c r="F443" s="3">
        <f>INDEX(metapoap_outputs!$J$2:$J$560,MATCH(results!A443,metapoap_outputs!$A$2:$A$560,0))</f>
        <v>1.5748031496062902E-2</v>
      </c>
      <c r="G443" s="3">
        <f>INDEX(metapoap_outputs!$K$2:$K$560,MATCH(results!A443,metapoap_outputs!$A$2:$A$560,0))</f>
        <v>4.24497199538986E-4</v>
      </c>
      <c r="H443">
        <f>INDEX(wastewater_mags!$B$2:$B$2628,MATCH(A443,wastewater_mags!$A$2:$A$2628,0))</f>
        <v>3300026287</v>
      </c>
      <c r="I443" t="str">
        <f>INDEX(wastewater_mags!$M$2:$M$2628,MATCH(A443,wastewater_mags!$A$2:$A$2628,0))</f>
        <v>MQ</v>
      </c>
      <c r="J443" t="str">
        <f>INDEX(wastewater_mags!$O$2:$O$2628,MATCH(A443,wastewater_mags!$A$2:$A$2628,0))</f>
        <v>d__Bacteria;p__Proteobacteria;c__Alphaproteobacteria;o__Sphingomonadales;f__Sphingomonadaceae;g__Sphingopyxis;s__</v>
      </c>
      <c r="K443" t="str">
        <f>INDEX(wastewater_mags!Q$2:Q$2628,MATCH($A443,wastewater_mags!$A$2:$A$2628,0))</f>
        <v>Nutrient removal</v>
      </c>
      <c r="L443" t="str">
        <f>INDEX(wastewater_mags!R$2:R$2628,MATCH($A443,wastewater_mags!$A$2:$A$2628,0))</f>
        <v>Wastewater treatment</v>
      </c>
      <c r="M443">
        <f>INDEX(wastewater_mags!S$2:S$2628,MATCH($A443,wastewater_mags!$A$2:$A$2628,0))</f>
        <v>-89.411699999999996</v>
      </c>
      <c r="N443">
        <f>INDEX(wastewater_mags!T$2:T$2628,MATCH($A443,wastewater_mags!$A$2:$A$2628,0))</f>
        <v>43.0762</v>
      </c>
    </row>
    <row r="444" spans="1:14" x14ac:dyDescent="0.35">
      <c r="A444" t="s">
        <v>872</v>
      </c>
      <c r="B444">
        <f>INDEX(genes_in_pathway!$D$3:$D$561,MATCH(A444,genes_in_pathway!$A$3:$A$561,0))</f>
        <v>0</v>
      </c>
      <c r="C444">
        <f>INDEX(genes_in_pathway!$B$3:$B$561,MATCH(A444,genes_in_pathway!$A$3:$A$561,0))</f>
        <v>1</v>
      </c>
      <c r="D444">
        <f>INDEX(genes_in_pathway!$C$3:$C$561,MATCH(A444,genes_in_pathway!$A$3:$A$561,0))</f>
        <v>0</v>
      </c>
      <c r="E444">
        <f>INDEX(metapoap_outputs!$G$2:$G$560,MATCH(results!A444,metapoap_outputs!$A$2:$A$560,0))</f>
        <v>1</v>
      </c>
      <c r="F444" s="3">
        <f>INDEX(metapoap_outputs!$J$2:$J$560,MATCH(results!A444,metapoap_outputs!$A$2:$A$560,0))</f>
        <v>4.97512437810945E-3</v>
      </c>
      <c r="G444" s="3">
        <f>INDEX(metapoap_outputs!$K$2:$K$560,MATCH(results!A444,metapoap_outputs!$A$2:$A$560,0))</f>
        <v>1.20275032112265E-3</v>
      </c>
      <c r="H444">
        <f>INDEX(wastewater_mags!$B$2:$B$2628,MATCH(A444,wastewater_mags!$A$2:$A$2628,0))</f>
        <v>3300026288</v>
      </c>
      <c r="I444" t="str">
        <f>INDEX(wastewater_mags!$M$2:$M$2628,MATCH(A444,wastewater_mags!$A$2:$A$2628,0))</f>
        <v>MQ</v>
      </c>
      <c r="J444" t="str">
        <f>INDEX(wastewater_mags!$O$2:$O$2628,MATCH(A444,wastewater_mags!$A$2:$A$2628,0))</f>
        <v>d__Bacteria;p__Bacteroidota;c__Bacteroidia;o__Chitinophagales;f__Saprospiraceae;g__OLB8;s__</v>
      </c>
      <c r="K444" t="str">
        <f>INDEX(wastewater_mags!Q$2:Q$2628,MATCH($A444,wastewater_mags!$A$2:$A$2628,0))</f>
        <v>Nutrient removal</v>
      </c>
      <c r="L444" t="str">
        <f>INDEX(wastewater_mags!R$2:R$2628,MATCH($A444,wastewater_mags!$A$2:$A$2628,0))</f>
        <v>Wastewater treatment</v>
      </c>
      <c r="M444">
        <f>INDEX(wastewater_mags!S$2:S$2628,MATCH($A444,wastewater_mags!$A$2:$A$2628,0))</f>
        <v>-89.411699999999996</v>
      </c>
      <c r="N444">
        <f>INDEX(wastewater_mags!T$2:T$2628,MATCH($A444,wastewater_mags!$A$2:$A$2628,0))</f>
        <v>43.0762</v>
      </c>
    </row>
    <row r="445" spans="1:14" x14ac:dyDescent="0.35">
      <c r="A445" t="s">
        <v>873</v>
      </c>
      <c r="B445">
        <f>INDEX(genes_in_pathway!$D$3:$D$561,MATCH(A445,genes_in_pathway!$A$3:$A$561,0))</f>
        <v>1</v>
      </c>
      <c r="C445">
        <f>INDEX(genes_in_pathway!$B$3:$B$561,MATCH(A445,genes_in_pathway!$A$3:$A$561,0))</f>
        <v>1</v>
      </c>
      <c r="D445">
        <f>INDEX(genes_in_pathway!$C$3:$C$561,MATCH(A445,genes_in_pathway!$A$3:$A$561,0))</f>
        <v>1</v>
      </c>
      <c r="E445">
        <f>INDEX(metapoap_outputs!$G$2:$G$560,MATCH(results!A445,metapoap_outputs!$A$2:$A$560,0))</f>
        <v>3</v>
      </c>
      <c r="F445" s="3">
        <f>INDEX(metapoap_outputs!$J$2:$J$560,MATCH(results!A445,metapoap_outputs!$A$2:$A$560,0))</f>
        <v>2.5106076587761702E-4</v>
      </c>
      <c r="G445" s="3" t="str">
        <f>INDEX(metapoap_outputs!$K$2:$K$560,MATCH(results!A445,metapoap_outputs!$A$2:$A$560,0))</f>
        <v>N/A</v>
      </c>
      <c r="H445">
        <f>INDEX(wastewater_mags!$B$2:$B$2628,MATCH(A445,wastewater_mags!$A$2:$A$2628,0))</f>
        <v>3300026288</v>
      </c>
      <c r="I445" t="str">
        <f>INDEX(wastewater_mags!$M$2:$M$2628,MATCH(A445,wastewater_mags!$A$2:$A$2628,0))</f>
        <v>MQ</v>
      </c>
      <c r="J445" t="str">
        <f>INDEX(wastewater_mags!$O$2:$O$2628,MATCH(A445,wastewater_mags!$A$2:$A$2628,0))</f>
        <v>d__Bacteria;p__Bacteroidota;c__Bacteroidia;o__Flavobacteriales;f__UA16;g__UBA4660;s__</v>
      </c>
      <c r="K445" t="str">
        <f>INDEX(wastewater_mags!Q$2:Q$2628,MATCH($A445,wastewater_mags!$A$2:$A$2628,0))</f>
        <v>Nutrient removal</v>
      </c>
      <c r="L445" t="str">
        <f>INDEX(wastewater_mags!R$2:R$2628,MATCH($A445,wastewater_mags!$A$2:$A$2628,0))</f>
        <v>Wastewater treatment</v>
      </c>
      <c r="M445">
        <f>INDEX(wastewater_mags!S$2:S$2628,MATCH($A445,wastewater_mags!$A$2:$A$2628,0))</f>
        <v>-89.411699999999996</v>
      </c>
      <c r="N445">
        <f>INDEX(wastewater_mags!T$2:T$2628,MATCH($A445,wastewater_mags!$A$2:$A$2628,0))</f>
        <v>43.0762</v>
      </c>
    </row>
    <row r="446" spans="1:14" x14ac:dyDescent="0.35">
      <c r="A446" t="s">
        <v>876</v>
      </c>
      <c r="B446">
        <f>INDEX(genes_in_pathway!$D$3:$D$561,MATCH(A446,genes_in_pathway!$A$3:$A$561,0))</f>
        <v>0</v>
      </c>
      <c r="C446">
        <f>INDEX(genes_in_pathway!$B$3:$B$561,MATCH(A446,genes_in_pathway!$A$3:$A$561,0))</f>
        <v>0</v>
      </c>
      <c r="D446">
        <f>INDEX(genes_in_pathway!$C$3:$C$561,MATCH(A446,genes_in_pathway!$A$3:$A$561,0))</f>
        <v>1</v>
      </c>
      <c r="E446">
        <f>INDEX(metapoap_outputs!$G$2:$G$560,MATCH(results!A446,metapoap_outputs!$A$2:$A$560,0))</f>
        <v>1</v>
      </c>
      <c r="F446" s="3">
        <f>INDEX(metapoap_outputs!$J$2:$J$560,MATCH(results!A446,metapoap_outputs!$A$2:$A$560,0))</f>
        <v>1.14669829972321E-2</v>
      </c>
      <c r="G446" s="3">
        <f>INDEX(metapoap_outputs!$K$2:$K$560,MATCH(results!A446,metapoap_outputs!$A$2:$A$560,0))</f>
        <v>2.0621020278011201E-2</v>
      </c>
      <c r="H446">
        <f>INDEX(wastewater_mags!$B$2:$B$2628,MATCH(A446,wastewater_mags!$A$2:$A$2628,0))</f>
        <v>3300026288</v>
      </c>
      <c r="I446" t="str">
        <f>INDEX(wastewater_mags!$M$2:$M$2628,MATCH(A446,wastewater_mags!$A$2:$A$2628,0))</f>
        <v>MQ</v>
      </c>
      <c r="J446" t="str">
        <f>INDEX(wastewater_mags!$O$2:$O$2628,MATCH(A446,wastewater_mags!$A$2:$A$2628,0))</f>
        <v>d__Bacteria;p__Proteobacteria;c__Gammaproteobacteria;o__Xanthomonadales;f__Xanthomonadaceae;g__Pseudoxanthomonas_A;s__</v>
      </c>
      <c r="K446" t="str">
        <f>INDEX(wastewater_mags!Q$2:Q$2628,MATCH($A446,wastewater_mags!$A$2:$A$2628,0))</f>
        <v>Nutrient removal</v>
      </c>
      <c r="L446" t="str">
        <f>INDEX(wastewater_mags!R$2:R$2628,MATCH($A446,wastewater_mags!$A$2:$A$2628,0))</f>
        <v>Wastewater treatment</v>
      </c>
      <c r="M446">
        <f>INDEX(wastewater_mags!S$2:S$2628,MATCH($A446,wastewater_mags!$A$2:$A$2628,0))</f>
        <v>-89.411699999999996</v>
      </c>
      <c r="N446">
        <f>INDEX(wastewater_mags!T$2:T$2628,MATCH($A446,wastewater_mags!$A$2:$A$2628,0))</f>
        <v>43.0762</v>
      </c>
    </row>
    <row r="447" spans="1:14" x14ac:dyDescent="0.35">
      <c r="A447" t="s">
        <v>885</v>
      </c>
      <c r="B447">
        <f>INDEX(genes_in_pathway!$D$3:$D$561,MATCH(A447,genes_in_pathway!$A$3:$A$561,0))</f>
        <v>0</v>
      </c>
      <c r="C447">
        <f>INDEX(genes_in_pathway!$B$3:$B$561,MATCH(A447,genes_in_pathway!$A$3:$A$561,0))</f>
        <v>0</v>
      </c>
      <c r="D447">
        <f>INDEX(genes_in_pathway!$C$3:$C$561,MATCH(A447,genes_in_pathway!$A$3:$A$561,0))</f>
        <v>1</v>
      </c>
      <c r="E447">
        <f>INDEX(metapoap_outputs!$G$2:$G$560,MATCH(results!A447,metapoap_outputs!$A$2:$A$560,0))</f>
        <v>1</v>
      </c>
      <c r="F447" s="3">
        <f>INDEX(metapoap_outputs!$J$2:$J$560,MATCH(results!A447,metapoap_outputs!$A$2:$A$560,0))</f>
        <v>1.9415571680721701E-2</v>
      </c>
      <c r="G447" s="3">
        <f>INDEX(metapoap_outputs!$K$2:$K$560,MATCH(results!A447,metapoap_outputs!$A$2:$A$560,0))</f>
        <v>6.18116474440234E-4</v>
      </c>
      <c r="H447">
        <f>INDEX(wastewater_mags!$B$2:$B$2628,MATCH(A447,wastewater_mags!$A$2:$A$2628,0))</f>
        <v>3300026288</v>
      </c>
      <c r="I447" t="str">
        <f>INDEX(wastewater_mags!$M$2:$M$2628,MATCH(A447,wastewater_mags!$A$2:$A$2628,0))</f>
        <v>MQ</v>
      </c>
      <c r="J447" t="str">
        <f>INDEX(wastewater_mags!$O$2:$O$2628,MATCH(A447,wastewater_mags!$A$2:$A$2628,0))</f>
        <v>d__Bacteria;p__Bacteroidota;c__Bacteroidia;o__Chitinophagales;f__Saprospiraceae;g__UBA10441;s__</v>
      </c>
      <c r="K447" t="str">
        <f>INDEX(wastewater_mags!Q$2:Q$2628,MATCH($A447,wastewater_mags!$A$2:$A$2628,0))</f>
        <v>Nutrient removal</v>
      </c>
      <c r="L447" t="str">
        <f>INDEX(wastewater_mags!R$2:R$2628,MATCH($A447,wastewater_mags!$A$2:$A$2628,0))</f>
        <v>Wastewater treatment</v>
      </c>
      <c r="M447">
        <f>INDEX(wastewater_mags!S$2:S$2628,MATCH($A447,wastewater_mags!$A$2:$A$2628,0))</f>
        <v>-89.411699999999996</v>
      </c>
      <c r="N447">
        <f>INDEX(wastewater_mags!T$2:T$2628,MATCH($A447,wastewater_mags!$A$2:$A$2628,0))</f>
        <v>43.0762</v>
      </c>
    </row>
    <row r="448" spans="1:14" x14ac:dyDescent="0.35">
      <c r="A448" t="s">
        <v>882</v>
      </c>
      <c r="B448">
        <f>INDEX(genes_in_pathway!$D$3:$D$561,MATCH(A448,genes_in_pathway!$A$3:$A$561,0))</f>
        <v>0</v>
      </c>
      <c r="C448">
        <f>INDEX(genes_in_pathway!$B$3:$B$561,MATCH(A448,genes_in_pathway!$A$3:$A$561,0))</f>
        <v>0</v>
      </c>
      <c r="D448">
        <f>INDEX(genes_in_pathway!$C$3:$C$561,MATCH(A448,genes_in_pathway!$A$3:$A$561,0))</f>
        <v>1</v>
      </c>
      <c r="E448">
        <f>INDEX(metapoap_outputs!$G$2:$G$560,MATCH(results!A448,metapoap_outputs!$A$2:$A$560,0))</f>
        <v>1</v>
      </c>
      <c r="F448" s="3">
        <f>INDEX(metapoap_outputs!$J$2:$J$560,MATCH(results!A448,metapoap_outputs!$A$2:$A$560,0))</f>
        <v>5.5688146380270401E-3</v>
      </c>
      <c r="G448" s="3">
        <f>INDEX(metapoap_outputs!$K$2:$K$560,MATCH(results!A448,metapoap_outputs!$A$2:$A$560,0))</f>
        <v>0.150265709055588</v>
      </c>
      <c r="H448">
        <f>INDEX(wastewater_mags!$B$2:$B$2628,MATCH(A448,wastewater_mags!$A$2:$A$2628,0))</f>
        <v>3300026288</v>
      </c>
      <c r="I448" t="str">
        <f>INDEX(wastewater_mags!$M$2:$M$2628,MATCH(A448,wastewater_mags!$A$2:$A$2628,0))</f>
        <v>MQ</v>
      </c>
      <c r="J448" t="str">
        <f>INDEX(wastewater_mags!$O$2:$O$2628,MATCH(A448,wastewater_mags!$A$2:$A$2628,0))</f>
        <v>d__Bacteria;p__Bacteroidota;c__Ignavibacteria;o__Ignavibacteriales;f__Ignavibacteriaceae;g__UTCHB3;s__</v>
      </c>
      <c r="K448" t="str">
        <f>INDEX(wastewater_mags!Q$2:Q$2628,MATCH($A448,wastewater_mags!$A$2:$A$2628,0))</f>
        <v>Nutrient removal</v>
      </c>
      <c r="L448" t="str">
        <f>INDEX(wastewater_mags!R$2:R$2628,MATCH($A448,wastewater_mags!$A$2:$A$2628,0))</f>
        <v>Wastewater treatment</v>
      </c>
      <c r="M448">
        <f>INDEX(wastewater_mags!S$2:S$2628,MATCH($A448,wastewater_mags!$A$2:$A$2628,0))</f>
        <v>-89.411699999999996</v>
      </c>
      <c r="N448">
        <f>INDEX(wastewater_mags!T$2:T$2628,MATCH($A448,wastewater_mags!$A$2:$A$2628,0))</f>
        <v>43.0762</v>
      </c>
    </row>
    <row r="449" spans="1:14" x14ac:dyDescent="0.35">
      <c r="A449" t="s">
        <v>883</v>
      </c>
      <c r="B449">
        <f>INDEX(genes_in_pathway!$D$3:$D$561,MATCH(A449,genes_in_pathway!$A$3:$A$561,0))</f>
        <v>1</v>
      </c>
      <c r="C449">
        <f>INDEX(genes_in_pathway!$B$3:$B$561,MATCH(A449,genes_in_pathway!$A$3:$A$561,0))</f>
        <v>1</v>
      </c>
      <c r="D449">
        <f>INDEX(genes_in_pathway!$C$3:$C$561,MATCH(A449,genes_in_pathway!$A$3:$A$561,0))</f>
        <v>0</v>
      </c>
      <c r="E449">
        <f>INDEX(metapoap_outputs!$G$2:$G$560,MATCH(results!A449,metapoap_outputs!$A$2:$A$560,0))</f>
        <v>2</v>
      </c>
      <c r="F449" s="3">
        <f>INDEX(metapoap_outputs!$J$2:$J$560,MATCH(results!A449,metapoap_outputs!$A$2:$A$560,0))</f>
        <v>4.0832586395777304E-3</v>
      </c>
      <c r="G449" s="3">
        <f>INDEX(metapoap_outputs!$K$2:$K$560,MATCH(results!A449,metapoap_outputs!$A$2:$A$560,0))</f>
        <v>3.7022449783379201E-2</v>
      </c>
      <c r="H449">
        <f>INDEX(wastewater_mags!$B$2:$B$2628,MATCH(A449,wastewater_mags!$A$2:$A$2628,0))</f>
        <v>3300026288</v>
      </c>
      <c r="I449" t="str">
        <f>INDEX(wastewater_mags!$M$2:$M$2628,MATCH(A449,wastewater_mags!$A$2:$A$2628,0))</f>
        <v>MQ</v>
      </c>
      <c r="J449" t="str">
        <f>INDEX(wastewater_mags!$O$2:$O$2628,MATCH(A449,wastewater_mags!$A$2:$A$2628,0))</f>
        <v>d__Bacteria;p__Proteobacteria;c__Gammaproteobacteria;o__Xanthomonadales;f__Xanthomonadaceae;g__Pseudoxanthomonas;s__</v>
      </c>
      <c r="K449" t="str">
        <f>INDEX(wastewater_mags!Q$2:Q$2628,MATCH($A449,wastewater_mags!$A$2:$A$2628,0))</f>
        <v>Nutrient removal</v>
      </c>
      <c r="L449" t="str">
        <f>INDEX(wastewater_mags!R$2:R$2628,MATCH($A449,wastewater_mags!$A$2:$A$2628,0))</f>
        <v>Wastewater treatment</v>
      </c>
      <c r="M449">
        <f>INDEX(wastewater_mags!S$2:S$2628,MATCH($A449,wastewater_mags!$A$2:$A$2628,0))</f>
        <v>-89.411699999999996</v>
      </c>
      <c r="N449">
        <f>INDEX(wastewater_mags!T$2:T$2628,MATCH($A449,wastewater_mags!$A$2:$A$2628,0))</f>
        <v>43.0762</v>
      </c>
    </row>
    <row r="450" spans="1:14" x14ac:dyDescent="0.35">
      <c r="A450" t="s">
        <v>878</v>
      </c>
      <c r="B450">
        <f>INDEX(genes_in_pathway!$D$3:$D$561,MATCH(A450,genes_in_pathway!$A$3:$A$561,0))</f>
        <v>1</v>
      </c>
      <c r="C450">
        <f>INDEX(genes_in_pathway!$B$3:$B$561,MATCH(A450,genes_in_pathway!$A$3:$A$561,0))</f>
        <v>0</v>
      </c>
      <c r="D450">
        <f>INDEX(genes_in_pathway!$C$3:$C$561,MATCH(A450,genes_in_pathway!$A$3:$A$561,0))</f>
        <v>0</v>
      </c>
      <c r="E450">
        <f>INDEX(metapoap_outputs!$G$2:$G$560,MATCH(results!A450,metapoap_outputs!$A$2:$A$560,0))</f>
        <v>1</v>
      </c>
      <c r="F450" s="3">
        <f>INDEX(metapoap_outputs!$J$2:$J$560,MATCH(results!A450,metapoap_outputs!$A$2:$A$560,0))</f>
        <v>0</v>
      </c>
      <c r="G450" s="3">
        <f>INDEX(metapoap_outputs!$K$2:$K$560,MATCH(results!A450,metapoap_outputs!$A$2:$A$560,0))</f>
        <v>0.227997969773202</v>
      </c>
      <c r="H450">
        <f>INDEX(wastewater_mags!$B$2:$B$2628,MATCH(A450,wastewater_mags!$A$2:$A$2628,0))</f>
        <v>3300026288</v>
      </c>
      <c r="I450" t="str">
        <f>INDEX(wastewater_mags!$M$2:$M$2628,MATCH(A450,wastewater_mags!$A$2:$A$2628,0))</f>
        <v>MQ</v>
      </c>
      <c r="J450" t="str">
        <f>INDEX(wastewater_mags!$O$2:$O$2628,MATCH(A450,wastewater_mags!$A$2:$A$2628,0))</f>
        <v>d__Bacteria;p__Proteobacteria;c__Gammaproteobacteria;o__Betaproteobacteriales;f__Rhodocyclaceae;g__Accumulibacter;s__Accumulibacter phosphatis_C</v>
      </c>
      <c r="K450" t="str">
        <f>INDEX(wastewater_mags!Q$2:Q$2628,MATCH($A450,wastewater_mags!$A$2:$A$2628,0))</f>
        <v>Nutrient removal</v>
      </c>
      <c r="L450" t="str">
        <f>INDEX(wastewater_mags!R$2:R$2628,MATCH($A450,wastewater_mags!$A$2:$A$2628,0))</f>
        <v>Wastewater treatment</v>
      </c>
      <c r="M450">
        <f>INDEX(wastewater_mags!S$2:S$2628,MATCH($A450,wastewater_mags!$A$2:$A$2628,0))</f>
        <v>-89.411699999999996</v>
      </c>
      <c r="N450">
        <f>INDEX(wastewater_mags!T$2:T$2628,MATCH($A450,wastewater_mags!$A$2:$A$2628,0))</f>
        <v>43.0762</v>
      </c>
    </row>
    <row r="451" spans="1:14" x14ac:dyDescent="0.35">
      <c r="A451" t="s">
        <v>877</v>
      </c>
      <c r="B451">
        <f>INDEX(genes_in_pathway!$D$3:$D$561,MATCH(A451,genes_in_pathway!$A$3:$A$561,0))</f>
        <v>1</v>
      </c>
      <c r="C451">
        <f>INDEX(genes_in_pathway!$B$3:$B$561,MATCH(A451,genes_in_pathway!$A$3:$A$561,0))</f>
        <v>1</v>
      </c>
      <c r="D451">
        <f>INDEX(genes_in_pathway!$C$3:$C$561,MATCH(A451,genes_in_pathway!$A$3:$A$561,0))</f>
        <v>0</v>
      </c>
      <c r="E451">
        <f>INDEX(metapoap_outputs!$G$2:$G$560,MATCH(results!A451,metapoap_outputs!$A$2:$A$560,0))</f>
        <v>2</v>
      </c>
      <c r="F451" s="3">
        <f>INDEX(metapoap_outputs!$J$2:$J$560,MATCH(results!A451,metapoap_outputs!$A$2:$A$560,0))</f>
        <v>4.97512437810945E-3</v>
      </c>
      <c r="G451" s="3">
        <f>INDEX(metapoap_outputs!$K$2:$K$560,MATCH(results!A451,metapoap_outputs!$A$2:$A$560,0))</f>
        <v>0.40021231422505299</v>
      </c>
      <c r="H451">
        <f>INDEX(wastewater_mags!$B$2:$B$2628,MATCH(A451,wastewater_mags!$A$2:$A$2628,0))</f>
        <v>3300026288</v>
      </c>
      <c r="I451" t="str">
        <f>INDEX(wastewater_mags!$M$2:$M$2628,MATCH(A451,wastewater_mags!$A$2:$A$2628,0))</f>
        <v>MQ</v>
      </c>
      <c r="J451" t="str">
        <f>INDEX(wastewater_mags!$O$2:$O$2628,MATCH(A451,wastewater_mags!$A$2:$A$2628,0))</f>
        <v>d__Bacteria;p__Actinobacteriota;c__Actinobacteria;o__Actinomycetales;f__Dermatophilaceae;g__Tetrasphaera;s__Tetrasphaera elongata</v>
      </c>
      <c r="K451" t="str">
        <f>INDEX(wastewater_mags!Q$2:Q$2628,MATCH($A451,wastewater_mags!$A$2:$A$2628,0))</f>
        <v>Nutrient removal</v>
      </c>
      <c r="L451" t="str">
        <f>INDEX(wastewater_mags!R$2:R$2628,MATCH($A451,wastewater_mags!$A$2:$A$2628,0))</f>
        <v>Wastewater treatment</v>
      </c>
      <c r="M451">
        <f>INDEX(wastewater_mags!S$2:S$2628,MATCH($A451,wastewater_mags!$A$2:$A$2628,0))</f>
        <v>-89.411699999999996</v>
      </c>
      <c r="N451">
        <f>INDEX(wastewater_mags!T$2:T$2628,MATCH($A451,wastewater_mags!$A$2:$A$2628,0))</f>
        <v>43.0762</v>
      </c>
    </row>
    <row r="452" spans="1:14" x14ac:dyDescent="0.35">
      <c r="A452" t="s">
        <v>892</v>
      </c>
      <c r="B452">
        <f>INDEX(genes_in_pathway!$D$3:$D$561,MATCH(A452,genes_in_pathway!$A$3:$A$561,0))</f>
        <v>1</v>
      </c>
      <c r="C452">
        <f>INDEX(genes_in_pathway!$B$3:$B$561,MATCH(A452,genes_in_pathway!$A$3:$A$561,0))</f>
        <v>0</v>
      </c>
      <c r="D452">
        <f>INDEX(genes_in_pathway!$C$3:$C$561,MATCH(A452,genes_in_pathway!$A$3:$A$561,0))</f>
        <v>0</v>
      </c>
      <c r="E452">
        <f>INDEX(metapoap_outputs!$G$2:$G$560,MATCH(results!A452,metapoap_outputs!$A$2:$A$560,0))</f>
        <v>1</v>
      </c>
      <c r="F452" s="3">
        <f>INDEX(metapoap_outputs!$J$2:$J$560,MATCH(results!A452,metapoap_outputs!$A$2:$A$560,0))</f>
        <v>1.6619136591601899E-2</v>
      </c>
      <c r="G452" s="3">
        <f>INDEX(metapoap_outputs!$K$2:$K$560,MATCH(results!A452,metapoap_outputs!$A$2:$A$560,0))</f>
        <v>5.62714035061294E-4</v>
      </c>
      <c r="H452">
        <f>INDEX(wastewater_mags!$B$2:$B$2628,MATCH(A452,wastewater_mags!$A$2:$A$2628,0))</f>
        <v>3300026288</v>
      </c>
      <c r="I452" t="str">
        <f>INDEX(wastewater_mags!$M$2:$M$2628,MATCH(A452,wastewater_mags!$A$2:$A$2628,0))</f>
        <v>MQ</v>
      </c>
      <c r="J452" t="str">
        <f>INDEX(wastewater_mags!$O$2:$O$2628,MATCH(A452,wastewater_mags!$A$2:$A$2628,0))</f>
        <v>d__Bacteria;p__Proteobacteria;c__Gammaproteobacteria;o__Betaproteobacteriales;f__Rhodocyclaceae;g__Accumulibacter;s__GCA_000585075.1</v>
      </c>
      <c r="K452" t="str">
        <f>INDEX(wastewater_mags!Q$2:Q$2628,MATCH($A452,wastewater_mags!$A$2:$A$2628,0))</f>
        <v>Nutrient removal</v>
      </c>
      <c r="L452" t="str">
        <f>INDEX(wastewater_mags!R$2:R$2628,MATCH($A452,wastewater_mags!$A$2:$A$2628,0))</f>
        <v>Wastewater treatment</v>
      </c>
      <c r="M452">
        <f>INDEX(wastewater_mags!S$2:S$2628,MATCH($A452,wastewater_mags!$A$2:$A$2628,0))</f>
        <v>-89.411699999999996</v>
      </c>
      <c r="N452">
        <f>INDEX(wastewater_mags!T$2:T$2628,MATCH($A452,wastewater_mags!$A$2:$A$2628,0))</f>
        <v>43.0762</v>
      </c>
    </row>
    <row r="453" spans="1:14" x14ac:dyDescent="0.35">
      <c r="A453" t="s">
        <v>350</v>
      </c>
      <c r="B453">
        <f>INDEX(genes_in_pathway!$D$3:$D$561,MATCH(A453,genes_in_pathway!$A$3:$A$561,0))</f>
        <v>1</v>
      </c>
      <c r="C453">
        <f>INDEX(genes_in_pathway!$B$3:$B$561,MATCH(A453,genes_in_pathway!$A$3:$A$561,0))</f>
        <v>0</v>
      </c>
      <c r="D453">
        <f>INDEX(genes_in_pathway!$C$3:$C$561,MATCH(A453,genes_in_pathway!$A$3:$A$561,0))</f>
        <v>1</v>
      </c>
      <c r="E453">
        <f>INDEX(metapoap_outputs!$G$2:$G$560,MATCH(results!A453,metapoap_outputs!$A$2:$A$560,0))</f>
        <v>2</v>
      </c>
      <c r="F453" s="3">
        <f>INDEX(metapoap_outputs!$J$2:$J$560,MATCH(results!A453,metapoap_outputs!$A$2:$A$560,0))</f>
        <v>1.38298901633658E-4</v>
      </c>
      <c r="G453" s="3">
        <f>INDEX(metapoap_outputs!$K$2:$K$560,MATCH(results!A453,metapoap_outputs!$A$2:$A$560,0))</f>
        <v>2.4650780608052501E-2</v>
      </c>
      <c r="H453">
        <f>INDEX(wastewater_mags!$B$2:$B$2628,MATCH(A453,wastewater_mags!$A$2:$A$2628,0))</f>
        <v>3300026289</v>
      </c>
      <c r="I453" t="str">
        <f>INDEX(wastewater_mags!$M$2:$M$2628,MATCH(A453,wastewater_mags!$A$2:$A$2628,0))</f>
        <v>MQ</v>
      </c>
      <c r="J453" t="str">
        <f>INDEX(wastewater_mags!$O$2:$O$2628,MATCH(A453,wastewater_mags!$A$2:$A$2628,0))</f>
        <v>d__Bacteria;p__Proteobacteria;c__Gammaproteobacteria;o__Betaproteobacteriales;f__Burkholderiaceae;g__Alicycliphilus;s__</v>
      </c>
      <c r="K453" t="str">
        <f>INDEX(wastewater_mags!Q$2:Q$2628,MATCH($A453,wastewater_mags!$A$2:$A$2628,0))</f>
        <v>Nutrient removal</v>
      </c>
      <c r="L453" t="str">
        <f>INDEX(wastewater_mags!R$2:R$2628,MATCH($A453,wastewater_mags!$A$2:$A$2628,0))</f>
        <v>Wastewater treatment</v>
      </c>
      <c r="M453">
        <f>INDEX(wastewater_mags!S$2:S$2628,MATCH($A453,wastewater_mags!$A$2:$A$2628,0))</f>
        <v>-89.411699999999996</v>
      </c>
      <c r="N453">
        <f>INDEX(wastewater_mags!T$2:T$2628,MATCH($A453,wastewater_mags!$A$2:$A$2628,0))</f>
        <v>43.0762</v>
      </c>
    </row>
    <row r="454" spans="1:14" x14ac:dyDescent="0.35">
      <c r="A454" t="s">
        <v>367</v>
      </c>
      <c r="B454">
        <f>INDEX(genes_in_pathway!$D$3:$D$561,MATCH(A454,genes_in_pathway!$A$3:$A$561,0))</f>
        <v>1</v>
      </c>
      <c r="C454">
        <f>INDEX(genes_in_pathway!$B$3:$B$561,MATCH(A454,genes_in_pathway!$A$3:$A$561,0))</f>
        <v>0</v>
      </c>
      <c r="D454">
        <f>INDEX(genes_in_pathway!$C$3:$C$561,MATCH(A454,genes_in_pathway!$A$3:$A$561,0))</f>
        <v>1</v>
      </c>
      <c r="E454">
        <f>INDEX(metapoap_outputs!$G$2:$G$560,MATCH(results!A454,metapoap_outputs!$A$2:$A$560,0))</f>
        <v>2</v>
      </c>
      <c r="F454" s="3">
        <f>INDEX(metapoap_outputs!$J$2:$J$560,MATCH(results!A454,metapoap_outputs!$A$2:$A$560,0))</f>
        <v>1.5844897155791699E-2</v>
      </c>
      <c r="G454" s="3" t="str">
        <f>INDEX(metapoap_outputs!$K$2:$K$560,MATCH(results!A454,metapoap_outputs!$A$2:$A$560,0))</f>
        <v>N/A</v>
      </c>
      <c r="H454">
        <f>INDEX(wastewater_mags!$B$2:$B$2628,MATCH(A454,wastewater_mags!$A$2:$A$2628,0))</f>
        <v>3300026289</v>
      </c>
      <c r="I454" t="str">
        <f>INDEX(wastewater_mags!$M$2:$M$2628,MATCH(A454,wastewater_mags!$A$2:$A$2628,0))</f>
        <v>MQ</v>
      </c>
      <c r="J454" t="str">
        <f>INDEX(wastewater_mags!$O$2:$O$2628,MATCH(A454,wastewater_mags!$A$2:$A$2628,0))</f>
        <v>d__Bacteria;p__Bacteroidota;c__Bacteroidia;o__AKYH767;f__;g__;s__</v>
      </c>
      <c r="K454" t="str">
        <f>INDEX(wastewater_mags!Q$2:Q$2628,MATCH($A454,wastewater_mags!$A$2:$A$2628,0))</f>
        <v>Nutrient removal</v>
      </c>
      <c r="L454" t="str">
        <f>INDEX(wastewater_mags!R$2:R$2628,MATCH($A454,wastewater_mags!$A$2:$A$2628,0))</f>
        <v>Wastewater treatment</v>
      </c>
      <c r="M454">
        <f>INDEX(wastewater_mags!S$2:S$2628,MATCH($A454,wastewater_mags!$A$2:$A$2628,0))</f>
        <v>-89.411699999999996</v>
      </c>
      <c r="N454">
        <f>INDEX(wastewater_mags!T$2:T$2628,MATCH($A454,wastewater_mags!$A$2:$A$2628,0))</f>
        <v>43.0762</v>
      </c>
    </row>
    <row r="455" spans="1:14" x14ac:dyDescent="0.35">
      <c r="A455" t="s">
        <v>387</v>
      </c>
      <c r="B455">
        <f>INDEX(genes_in_pathway!$D$3:$D$561,MATCH(A455,genes_in_pathway!$A$3:$A$561,0))</f>
        <v>0</v>
      </c>
      <c r="C455">
        <f>INDEX(genes_in_pathway!$B$3:$B$561,MATCH(A455,genes_in_pathway!$A$3:$A$561,0))</f>
        <v>0</v>
      </c>
      <c r="D455">
        <f>INDEX(genes_in_pathway!$C$3:$C$561,MATCH(A455,genes_in_pathway!$A$3:$A$561,0))</f>
        <v>1</v>
      </c>
      <c r="E455">
        <f>INDEX(metapoap_outputs!$G$2:$G$560,MATCH(results!A455,metapoap_outputs!$A$2:$A$560,0))</f>
        <v>1</v>
      </c>
      <c r="F455" s="3">
        <f>INDEX(metapoap_outputs!$J$2:$J$560,MATCH(results!A455,metapoap_outputs!$A$2:$A$560,0))</f>
        <v>1.61353797717434E-2</v>
      </c>
      <c r="G455" s="3">
        <f>INDEX(metapoap_outputs!$K$2:$K$560,MATCH(results!A455,metapoap_outputs!$A$2:$A$560,0))</f>
        <v>7.0337027331607901E-3</v>
      </c>
      <c r="H455">
        <f>INDEX(wastewater_mags!$B$2:$B$2628,MATCH(A455,wastewater_mags!$A$2:$A$2628,0))</f>
        <v>3300026289</v>
      </c>
      <c r="I455" t="str">
        <f>INDEX(wastewater_mags!$M$2:$M$2628,MATCH(A455,wastewater_mags!$A$2:$A$2628,0))</f>
        <v>MQ</v>
      </c>
      <c r="J455" t="str">
        <f>INDEX(wastewater_mags!$O$2:$O$2628,MATCH(A455,wastewater_mags!$A$2:$A$2628,0))</f>
        <v>d__Bacteria;p__Actinobacteriota;c__Actinobacteria;o__Actinomycetales;f__Dermatophilaceae;g__Austwickia;s__</v>
      </c>
      <c r="K455" t="str">
        <f>INDEX(wastewater_mags!Q$2:Q$2628,MATCH($A455,wastewater_mags!$A$2:$A$2628,0))</f>
        <v>Nutrient removal</v>
      </c>
      <c r="L455" t="str">
        <f>INDEX(wastewater_mags!R$2:R$2628,MATCH($A455,wastewater_mags!$A$2:$A$2628,0))</f>
        <v>Wastewater treatment</v>
      </c>
      <c r="M455">
        <f>INDEX(wastewater_mags!S$2:S$2628,MATCH($A455,wastewater_mags!$A$2:$A$2628,0))</f>
        <v>-89.411699999999996</v>
      </c>
      <c r="N455">
        <f>INDEX(wastewater_mags!T$2:T$2628,MATCH($A455,wastewater_mags!$A$2:$A$2628,0))</f>
        <v>43.0762</v>
      </c>
    </row>
    <row r="456" spans="1:14" x14ac:dyDescent="0.35">
      <c r="A456" t="s">
        <v>361</v>
      </c>
      <c r="B456">
        <f>INDEX(genes_in_pathway!$D$3:$D$561,MATCH(A456,genes_in_pathway!$A$3:$A$561,0))</f>
        <v>1</v>
      </c>
      <c r="C456">
        <f>INDEX(genes_in_pathway!$B$3:$B$561,MATCH(A456,genes_in_pathway!$A$3:$A$561,0))</f>
        <v>0</v>
      </c>
      <c r="D456">
        <f>INDEX(genes_in_pathway!$C$3:$C$561,MATCH(A456,genes_in_pathway!$A$3:$A$561,0))</f>
        <v>0</v>
      </c>
      <c r="E456">
        <f>INDEX(metapoap_outputs!$G$2:$G$560,MATCH(results!A456,metapoap_outputs!$A$2:$A$560,0))</f>
        <v>1</v>
      </c>
      <c r="F456" s="3">
        <f>INDEX(metapoap_outputs!$J$2:$J$560,MATCH(results!A456,metapoap_outputs!$A$2:$A$560,0))</f>
        <v>3.5307736831950598E-2</v>
      </c>
      <c r="G456" s="3">
        <f>INDEX(metapoap_outputs!$K$2:$K$560,MATCH(results!A456,metapoap_outputs!$A$2:$A$560,0))</f>
        <v>1.8516061727567899E-2</v>
      </c>
      <c r="H456">
        <f>INDEX(wastewater_mags!$B$2:$B$2628,MATCH(A456,wastewater_mags!$A$2:$A$2628,0))</f>
        <v>3300026289</v>
      </c>
      <c r="I456" t="str">
        <f>INDEX(wastewater_mags!$M$2:$M$2628,MATCH(A456,wastewater_mags!$A$2:$A$2628,0))</f>
        <v>MQ</v>
      </c>
      <c r="J456" t="str">
        <f>INDEX(wastewater_mags!$O$2:$O$2628,MATCH(A456,wastewater_mags!$A$2:$A$2628,0))</f>
        <v>d__Bacteria;p__Proteobacteria;c__Gammaproteobacteria;o__Xanthomonadales;f__Xanthomonadaceae;g__Lysobacter_A;s__</v>
      </c>
      <c r="K456" t="str">
        <f>INDEX(wastewater_mags!Q$2:Q$2628,MATCH($A456,wastewater_mags!$A$2:$A$2628,0))</f>
        <v>Nutrient removal</v>
      </c>
      <c r="L456" t="str">
        <f>INDEX(wastewater_mags!R$2:R$2628,MATCH($A456,wastewater_mags!$A$2:$A$2628,0))</f>
        <v>Wastewater treatment</v>
      </c>
      <c r="M456">
        <f>INDEX(wastewater_mags!S$2:S$2628,MATCH($A456,wastewater_mags!$A$2:$A$2628,0))</f>
        <v>-89.411699999999996</v>
      </c>
      <c r="N456">
        <f>INDEX(wastewater_mags!T$2:T$2628,MATCH($A456,wastewater_mags!$A$2:$A$2628,0))</f>
        <v>43.0762</v>
      </c>
    </row>
    <row r="457" spans="1:14" x14ac:dyDescent="0.35">
      <c r="A457" t="s">
        <v>364</v>
      </c>
      <c r="B457">
        <f>INDEX(genes_in_pathway!$D$3:$D$561,MATCH(A457,genes_in_pathway!$A$3:$A$561,0))</f>
        <v>1</v>
      </c>
      <c r="C457">
        <f>INDEX(genes_in_pathway!$B$3:$B$561,MATCH(A457,genes_in_pathway!$A$3:$A$561,0))</f>
        <v>1</v>
      </c>
      <c r="D457">
        <f>INDEX(genes_in_pathway!$C$3:$C$561,MATCH(A457,genes_in_pathway!$A$3:$A$561,0))</f>
        <v>0</v>
      </c>
      <c r="E457">
        <f>INDEX(metapoap_outputs!$G$2:$G$560,MATCH(results!A457,metapoap_outputs!$A$2:$A$560,0))</f>
        <v>2</v>
      </c>
      <c r="F457" s="3">
        <f>INDEX(metapoap_outputs!$J$2:$J$560,MATCH(results!A457,metapoap_outputs!$A$2:$A$560,0))</f>
        <v>0</v>
      </c>
      <c r="G457" s="3">
        <f>INDEX(metapoap_outputs!$K$2:$K$560,MATCH(results!A457,metapoap_outputs!$A$2:$A$560,0))</f>
        <v>2.3451593505712499E-2</v>
      </c>
      <c r="H457">
        <f>INDEX(wastewater_mags!$B$2:$B$2628,MATCH(A457,wastewater_mags!$A$2:$A$2628,0))</f>
        <v>3300026289</v>
      </c>
      <c r="I457" t="str">
        <f>INDEX(wastewater_mags!$M$2:$M$2628,MATCH(A457,wastewater_mags!$A$2:$A$2628,0))</f>
        <v>MQ</v>
      </c>
      <c r="J457" t="str">
        <f>INDEX(wastewater_mags!$O$2:$O$2628,MATCH(A457,wastewater_mags!$A$2:$A$2628,0))</f>
        <v>d__Bacteria;p__Actinobacteriota;c__Actinobacteria;o__Actinomycetales;f__Dermatophilaceae;g__;s__</v>
      </c>
      <c r="K457" t="str">
        <f>INDEX(wastewater_mags!Q$2:Q$2628,MATCH($A457,wastewater_mags!$A$2:$A$2628,0))</f>
        <v>Nutrient removal</v>
      </c>
      <c r="L457" t="str">
        <f>INDEX(wastewater_mags!R$2:R$2628,MATCH($A457,wastewater_mags!$A$2:$A$2628,0))</f>
        <v>Wastewater treatment</v>
      </c>
      <c r="M457">
        <f>INDEX(wastewater_mags!S$2:S$2628,MATCH($A457,wastewater_mags!$A$2:$A$2628,0))</f>
        <v>-89.411699999999996</v>
      </c>
      <c r="N457">
        <f>INDEX(wastewater_mags!T$2:T$2628,MATCH($A457,wastewater_mags!$A$2:$A$2628,0))</f>
        <v>43.0762</v>
      </c>
    </row>
    <row r="458" spans="1:14" x14ac:dyDescent="0.35">
      <c r="A458" t="s">
        <v>379</v>
      </c>
      <c r="B458">
        <f>INDEX(genes_in_pathway!$D$3:$D$561,MATCH(A458,genes_in_pathway!$A$3:$A$561,0))</f>
        <v>1</v>
      </c>
      <c r="C458">
        <f>INDEX(genes_in_pathway!$B$3:$B$561,MATCH(A458,genes_in_pathway!$A$3:$A$561,0))</f>
        <v>0</v>
      </c>
      <c r="D458">
        <f>INDEX(genes_in_pathway!$C$3:$C$561,MATCH(A458,genes_in_pathway!$A$3:$A$561,0))</f>
        <v>2</v>
      </c>
      <c r="E458">
        <f>INDEX(metapoap_outputs!$G$2:$G$560,MATCH(results!A458,metapoap_outputs!$A$2:$A$560,0))</f>
        <v>2</v>
      </c>
      <c r="F458" s="3">
        <f>INDEX(metapoap_outputs!$J$2:$J$560,MATCH(results!A458,metapoap_outputs!$A$2:$A$560,0))</f>
        <v>1.20102827276709E-3</v>
      </c>
      <c r="G458" s="3" t="str">
        <f>INDEX(metapoap_outputs!$K$2:$K$560,MATCH(results!A458,metapoap_outputs!$A$2:$A$560,0))</f>
        <v>N/A</v>
      </c>
      <c r="H458">
        <f>INDEX(wastewater_mags!$B$2:$B$2628,MATCH(A458,wastewater_mags!$A$2:$A$2628,0))</f>
        <v>3300026289</v>
      </c>
      <c r="I458" t="str">
        <f>INDEX(wastewater_mags!$M$2:$M$2628,MATCH(A458,wastewater_mags!$A$2:$A$2628,0))</f>
        <v>MQ</v>
      </c>
      <c r="J458" t="str">
        <f>INDEX(wastewater_mags!$O$2:$O$2628,MATCH(A458,wastewater_mags!$A$2:$A$2628,0))</f>
        <v>d__Bacteria;p__Bacteroidota;c__Bacteroidia;o__Flavobacteriales;f__Weeksellaceae;g__Chryseobacterium_A;s__</v>
      </c>
      <c r="K458" t="str">
        <f>INDEX(wastewater_mags!Q$2:Q$2628,MATCH($A458,wastewater_mags!$A$2:$A$2628,0))</f>
        <v>Nutrient removal</v>
      </c>
      <c r="L458" t="str">
        <f>INDEX(wastewater_mags!R$2:R$2628,MATCH($A458,wastewater_mags!$A$2:$A$2628,0))</f>
        <v>Wastewater treatment</v>
      </c>
      <c r="M458">
        <f>INDEX(wastewater_mags!S$2:S$2628,MATCH($A458,wastewater_mags!$A$2:$A$2628,0))</f>
        <v>-89.411699999999996</v>
      </c>
      <c r="N458">
        <f>INDEX(wastewater_mags!T$2:T$2628,MATCH($A458,wastewater_mags!$A$2:$A$2628,0))</f>
        <v>43.0762</v>
      </c>
    </row>
    <row r="459" spans="1:14" x14ac:dyDescent="0.35">
      <c r="A459" t="s">
        <v>373</v>
      </c>
      <c r="B459">
        <f>INDEX(genes_in_pathway!$D$3:$D$561,MATCH(A459,genes_in_pathway!$A$3:$A$561,0))</f>
        <v>1</v>
      </c>
      <c r="C459">
        <f>INDEX(genes_in_pathway!$B$3:$B$561,MATCH(A459,genes_in_pathway!$A$3:$A$561,0))</f>
        <v>0</v>
      </c>
      <c r="D459">
        <f>INDEX(genes_in_pathway!$C$3:$C$561,MATCH(A459,genes_in_pathway!$A$3:$A$561,0))</f>
        <v>0</v>
      </c>
      <c r="E459">
        <f>INDEX(metapoap_outputs!$G$2:$G$560,MATCH(results!A459,metapoap_outputs!$A$2:$A$560,0))</f>
        <v>1</v>
      </c>
      <c r="F459" s="3">
        <f>INDEX(metapoap_outputs!$J$2:$J$560,MATCH(results!A459,metapoap_outputs!$A$2:$A$560,0))</f>
        <v>0</v>
      </c>
      <c r="G459" s="3">
        <f>INDEX(metapoap_outputs!$K$2:$K$560,MATCH(results!A459,metapoap_outputs!$A$2:$A$560,0))</f>
        <v>0.20794398089298899</v>
      </c>
      <c r="H459">
        <f>INDEX(wastewater_mags!$B$2:$B$2628,MATCH(A459,wastewater_mags!$A$2:$A$2628,0))</f>
        <v>3300026289</v>
      </c>
      <c r="I459" t="str">
        <f>INDEX(wastewater_mags!$M$2:$M$2628,MATCH(A459,wastewater_mags!$A$2:$A$2628,0))</f>
        <v>MQ</v>
      </c>
      <c r="J459" t="str">
        <f>INDEX(wastewater_mags!$O$2:$O$2628,MATCH(A459,wastewater_mags!$A$2:$A$2628,0))</f>
        <v>d__Bacteria;p__Proteobacteria;c__Gammaproteobacteria;o__Betaproteobacteriales;f__Rhodocyclaceae;g__Accumulibacter;s__GCA_000585075.1</v>
      </c>
      <c r="K459" t="str">
        <f>INDEX(wastewater_mags!Q$2:Q$2628,MATCH($A459,wastewater_mags!$A$2:$A$2628,0))</f>
        <v>Nutrient removal</v>
      </c>
      <c r="L459" t="str">
        <f>INDEX(wastewater_mags!R$2:R$2628,MATCH($A459,wastewater_mags!$A$2:$A$2628,0))</f>
        <v>Wastewater treatment</v>
      </c>
      <c r="M459">
        <f>INDEX(wastewater_mags!S$2:S$2628,MATCH($A459,wastewater_mags!$A$2:$A$2628,0))</f>
        <v>-89.411699999999996</v>
      </c>
      <c r="N459">
        <f>INDEX(wastewater_mags!T$2:T$2628,MATCH($A459,wastewater_mags!$A$2:$A$2628,0))</f>
        <v>43.0762</v>
      </c>
    </row>
    <row r="460" spans="1:14" x14ac:dyDescent="0.35">
      <c r="A460" t="s">
        <v>376</v>
      </c>
      <c r="B460">
        <f>INDEX(genes_in_pathway!$D$3:$D$561,MATCH(A460,genes_in_pathway!$A$3:$A$561,0))</f>
        <v>0</v>
      </c>
      <c r="C460">
        <f>INDEX(genes_in_pathway!$B$3:$B$561,MATCH(A460,genes_in_pathway!$A$3:$A$561,0))</f>
        <v>0</v>
      </c>
      <c r="D460">
        <f>INDEX(genes_in_pathway!$C$3:$C$561,MATCH(A460,genes_in_pathway!$A$3:$A$561,0))</f>
        <v>1</v>
      </c>
      <c r="E460">
        <f>INDEX(metapoap_outputs!$G$2:$G$560,MATCH(results!A460,metapoap_outputs!$A$2:$A$560,0))</f>
        <v>1</v>
      </c>
      <c r="F460" s="3">
        <f>INDEX(metapoap_outputs!$J$2:$J$560,MATCH(results!A460,metapoap_outputs!$A$2:$A$560,0))</f>
        <v>7.7396308791426796E-3</v>
      </c>
      <c r="G460" s="3">
        <f>INDEX(metapoap_outputs!$K$2:$K$560,MATCH(results!A460,metapoap_outputs!$A$2:$A$560,0))</f>
        <v>5.2199160016760103E-5</v>
      </c>
      <c r="H460">
        <f>INDEX(wastewater_mags!$B$2:$B$2628,MATCH(A460,wastewater_mags!$A$2:$A$2628,0))</f>
        <v>3300026289</v>
      </c>
      <c r="I460" t="str">
        <f>INDEX(wastewater_mags!$M$2:$M$2628,MATCH(A460,wastewater_mags!$A$2:$A$2628,0))</f>
        <v>MQ</v>
      </c>
      <c r="J460" t="str">
        <f>INDEX(wastewater_mags!$O$2:$O$2628,MATCH(A460,wastewater_mags!$A$2:$A$2628,0))</f>
        <v>d__Bacteria;p__Proteobacteria;c__Alphaproteobacteria;o__Rhizobiales;f__Beijerinckiaceae;g__Bosea;s__</v>
      </c>
      <c r="K460" t="str">
        <f>INDEX(wastewater_mags!Q$2:Q$2628,MATCH($A460,wastewater_mags!$A$2:$A$2628,0))</f>
        <v>Nutrient removal</v>
      </c>
      <c r="L460" t="str">
        <f>INDEX(wastewater_mags!R$2:R$2628,MATCH($A460,wastewater_mags!$A$2:$A$2628,0))</f>
        <v>Wastewater treatment</v>
      </c>
      <c r="M460">
        <f>INDEX(wastewater_mags!S$2:S$2628,MATCH($A460,wastewater_mags!$A$2:$A$2628,0))</f>
        <v>-89.411699999999996</v>
      </c>
      <c r="N460">
        <f>INDEX(wastewater_mags!T$2:T$2628,MATCH($A460,wastewater_mags!$A$2:$A$2628,0))</f>
        <v>43.0762</v>
      </c>
    </row>
    <row r="461" spans="1:14" x14ac:dyDescent="0.35">
      <c r="A461" t="s">
        <v>342</v>
      </c>
      <c r="B461">
        <f>INDEX(genes_in_pathway!$D$3:$D$561,MATCH(A461,genes_in_pathway!$A$3:$A$561,0))</f>
        <v>0</v>
      </c>
      <c r="C461">
        <f>INDEX(genes_in_pathway!$B$3:$B$561,MATCH(A461,genes_in_pathway!$A$3:$A$561,0))</f>
        <v>0</v>
      </c>
      <c r="D461">
        <f>INDEX(genes_in_pathway!$C$3:$C$561,MATCH(A461,genes_in_pathway!$A$3:$A$561,0))</f>
        <v>1</v>
      </c>
      <c r="E461">
        <f>INDEX(metapoap_outputs!$G$2:$G$560,MATCH(results!A461,metapoap_outputs!$A$2:$A$560,0))</f>
        <v>1</v>
      </c>
      <c r="F461" s="3">
        <f>INDEX(metapoap_outputs!$J$2:$J$560,MATCH(results!A461,metapoap_outputs!$A$2:$A$560,0))</f>
        <v>4.2815891665836901E-3</v>
      </c>
      <c r="G461" s="3">
        <f>INDEX(metapoap_outputs!$K$2:$K$560,MATCH(results!A461,metapoap_outputs!$A$2:$A$560,0))</f>
        <v>4.9403339724462397E-4</v>
      </c>
      <c r="H461">
        <f>INDEX(wastewater_mags!$B$2:$B$2628,MATCH(A461,wastewater_mags!$A$2:$A$2628,0))</f>
        <v>3300026289</v>
      </c>
      <c r="I461" t="str">
        <f>INDEX(wastewater_mags!$M$2:$M$2628,MATCH(A461,wastewater_mags!$A$2:$A$2628,0))</f>
        <v>MQ</v>
      </c>
      <c r="J461" t="str">
        <f>INDEX(wastewater_mags!$O$2:$O$2628,MATCH(A461,wastewater_mags!$A$2:$A$2628,0))</f>
        <v>d__Bacteria;p__Proteobacteria;c__Alphaproteobacteria;o__Rhizobiales;f__Rhizobiaceae;g__Ochrobactrum;s__</v>
      </c>
      <c r="K461" t="str">
        <f>INDEX(wastewater_mags!Q$2:Q$2628,MATCH($A461,wastewater_mags!$A$2:$A$2628,0))</f>
        <v>Nutrient removal</v>
      </c>
      <c r="L461" t="str">
        <f>INDEX(wastewater_mags!R$2:R$2628,MATCH($A461,wastewater_mags!$A$2:$A$2628,0))</f>
        <v>Wastewater treatment</v>
      </c>
      <c r="M461">
        <f>INDEX(wastewater_mags!S$2:S$2628,MATCH($A461,wastewater_mags!$A$2:$A$2628,0))</f>
        <v>-89.411699999999996</v>
      </c>
      <c r="N461">
        <f>INDEX(wastewater_mags!T$2:T$2628,MATCH($A461,wastewater_mags!$A$2:$A$2628,0))</f>
        <v>43.0762</v>
      </c>
    </row>
    <row r="462" spans="1:14" x14ac:dyDescent="0.35">
      <c r="A462" t="s">
        <v>489</v>
      </c>
      <c r="B462">
        <f>INDEX(genes_in_pathway!$D$3:$D$561,MATCH(A462,genes_in_pathway!$A$3:$A$561,0))</f>
        <v>1</v>
      </c>
      <c r="C462">
        <f>INDEX(genes_in_pathway!$B$3:$B$561,MATCH(A462,genes_in_pathway!$A$3:$A$561,0))</f>
        <v>2</v>
      </c>
      <c r="D462">
        <f>INDEX(genes_in_pathway!$C$3:$C$561,MATCH(A462,genes_in_pathway!$A$3:$A$561,0))</f>
        <v>1</v>
      </c>
      <c r="E462">
        <f>INDEX(metapoap_outputs!$G$2:$G$560,MATCH(results!A462,metapoap_outputs!$A$2:$A$560,0))</f>
        <v>3</v>
      </c>
      <c r="F462" s="3">
        <f>INDEX(metapoap_outputs!$J$2:$J$560,MATCH(results!A462,metapoap_outputs!$A$2:$A$560,0))</f>
        <v>7.8427636636207706E-9</v>
      </c>
      <c r="G462" s="3" t="str">
        <f>INDEX(metapoap_outputs!$K$2:$K$560,MATCH(results!A462,metapoap_outputs!$A$2:$A$560,0))</f>
        <v>N/A</v>
      </c>
      <c r="H462">
        <f>INDEX(wastewater_mags!$B$2:$B$2628,MATCH(A462,wastewater_mags!$A$2:$A$2628,0))</f>
        <v>3300026299</v>
      </c>
      <c r="I462" t="str">
        <f>INDEX(wastewater_mags!$M$2:$M$2628,MATCH(A462,wastewater_mags!$A$2:$A$2628,0))</f>
        <v>MQ</v>
      </c>
      <c r="J462" t="str">
        <f>INDEX(wastewater_mags!$O$2:$O$2628,MATCH(A462,wastewater_mags!$A$2:$A$2628,0))</f>
        <v>d__Bacteria;p__Bacteroidota;c__Bacteroidia;o__AKYH767;f__b-17BO;g__UBA4416;s__</v>
      </c>
      <c r="K462" t="str">
        <f>INDEX(wastewater_mags!Q$2:Q$2628,MATCH($A462,wastewater_mags!$A$2:$A$2628,0))</f>
        <v>Nutrient removal</v>
      </c>
      <c r="L462" t="str">
        <f>INDEX(wastewater_mags!R$2:R$2628,MATCH($A462,wastewater_mags!$A$2:$A$2628,0))</f>
        <v>Wastewater treatment</v>
      </c>
      <c r="M462">
        <f>INDEX(wastewater_mags!S$2:S$2628,MATCH($A462,wastewater_mags!$A$2:$A$2628,0))</f>
        <v>-89.411699999999996</v>
      </c>
      <c r="N462">
        <f>INDEX(wastewater_mags!T$2:T$2628,MATCH($A462,wastewater_mags!$A$2:$A$2628,0))</f>
        <v>43.0762</v>
      </c>
    </row>
    <row r="463" spans="1:14" x14ac:dyDescent="0.35">
      <c r="A463" t="s">
        <v>484</v>
      </c>
      <c r="B463">
        <f>INDEX(genes_in_pathway!$D$3:$D$561,MATCH(A463,genes_in_pathway!$A$3:$A$561,0))</f>
        <v>1</v>
      </c>
      <c r="C463">
        <f>INDEX(genes_in_pathway!$B$3:$B$561,MATCH(A463,genes_in_pathway!$A$3:$A$561,0))</f>
        <v>0</v>
      </c>
      <c r="D463">
        <f>INDEX(genes_in_pathway!$C$3:$C$561,MATCH(A463,genes_in_pathway!$A$3:$A$561,0))</f>
        <v>0</v>
      </c>
      <c r="E463">
        <f>INDEX(metapoap_outputs!$G$2:$G$560,MATCH(results!A463,metapoap_outputs!$A$2:$A$560,0))</f>
        <v>1</v>
      </c>
      <c r="F463" s="3">
        <f>INDEX(metapoap_outputs!$J$2:$J$560,MATCH(results!A463,metapoap_outputs!$A$2:$A$560,0))</f>
        <v>1.26382306477093E-2</v>
      </c>
      <c r="G463" s="3">
        <f>INDEX(metapoap_outputs!$K$2:$K$560,MATCH(results!A463,metapoap_outputs!$A$2:$A$560,0))</f>
        <v>1.51405153377205E-7</v>
      </c>
      <c r="H463">
        <f>INDEX(wastewater_mags!$B$2:$B$2628,MATCH(A463,wastewater_mags!$A$2:$A$2628,0))</f>
        <v>3300026299</v>
      </c>
      <c r="I463" t="str">
        <f>INDEX(wastewater_mags!$M$2:$M$2628,MATCH(A463,wastewater_mags!$A$2:$A$2628,0))</f>
        <v>MQ</v>
      </c>
      <c r="J463" t="str">
        <f>INDEX(wastewater_mags!$O$2:$O$2628,MATCH(A463,wastewater_mags!$A$2:$A$2628,0))</f>
        <v>d__Bacteria;p__Proteobacteria;c__Gammaproteobacteria;o__Betaproteobacteriales;f__Burkholderiaceae;g__Alicycliphilus;s__</v>
      </c>
      <c r="K463" t="str">
        <f>INDEX(wastewater_mags!Q$2:Q$2628,MATCH($A463,wastewater_mags!$A$2:$A$2628,0))</f>
        <v>Nutrient removal</v>
      </c>
      <c r="L463" t="str">
        <f>INDEX(wastewater_mags!R$2:R$2628,MATCH($A463,wastewater_mags!$A$2:$A$2628,0))</f>
        <v>Wastewater treatment</v>
      </c>
      <c r="M463">
        <f>INDEX(wastewater_mags!S$2:S$2628,MATCH($A463,wastewater_mags!$A$2:$A$2628,0))</f>
        <v>-89.411699999999996</v>
      </c>
      <c r="N463">
        <f>INDEX(wastewater_mags!T$2:T$2628,MATCH($A463,wastewater_mags!$A$2:$A$2628,0))</f>
        <v>43.0762</v>
      </c>
    </row>
    <row r="464" spans="1:14" x14ac:dyDescent="0.35">
      <c r="A464" t="s">
        <v>499</v>
      </c>
      <c r="B464">
        <f>INDEX(genes_in_pathway!$D$3:$D$561,MATCH(A464,genes_in_pathway!$A$3:$A$561,0))</f>
        <v>1</v>
      </c>
      <c r="C464">
        <f>INDEX(genes_in_pathway!$B$3:$B$561,MATCH(A464,genes_in_pathway!$A$3:$A$561,0))</f>
        <v>1</v>
      </c>
      <c r="D464">
        <f>INDEX(genes_in_pathway!$C$3:$C$561,MATCH(A464,genes_in_pathway!$A$3:$A$561,0))</f>
        <v>1</v>
      </c>
      <c r="E464">
        <f>INDEX(metapoap_outputs!$G$2:$G$560,MATCH(results!A464,metapoap_outputs!$A$2:$A$560,0))</f>
        <v>3</v>
      </c>
      <c r="F464" s="3">
        <f>INDEX(metapoap_outputs!$J$2:$J$560,MATCH(results!A464,metapoap_outputs!$A$2:$A$560,0))</f>
        <v>9.4184929854194597E-5</v>
      </c>
      <c r="G464" s="3" t="str">
        <f>INDEX(metapoap_outputs!$K$2:$K$560,MATCH(results!A464,metapoap_outputs!$A$2:$A$560,0))</f>
        <v>N/A</v>
      </c>
      <c r="H464">
        <f>INDEX(wastewater_mags!$B$2:$B$2628,MATCH(A464,wastewater_mags!$A$2:$A$2628,0))</f>
        <v>3300026299</v>
      </c>
      <c r="I464" t="str">
        <f>INDEX(wastewater_mags!$M$2:$M$2628,MATCH(A464,wastewater_mags!$A$2:$A$2628,0))</f>
        <v>MQ</v>
      </c>
      <c r="J464" t="str">
        <f>INDEX(wastewater_mags!$O$2:$O$2628,MATCH(A464,wastewater_mags!$A$2:$A$2628,0))</f>
        <v>d__Bacteria;p__Proteobacteria;c__Gammaproteobacteria;o__Xanthomonadales;f__Xanthomonadaceae;g__Pseudoxanthomonas_A;s__</v>
      </c>
      <c r="K464" t="str">
        <f>INDEX(wastewater_mags!Q$2:Q$2628,MATCH($A464,wastewater_mags!$A$2:$A$2628,0))</f>
        <v>Nutrient removal</v>
      </c>
      <c r="L464" t="str">
        <f>INDEX(wastewater_mags!R$2:R$2628,MATCH($A464,wastewater_mags!$A$2:$A$2628,0))</f>
        <v>Wastewater treatment</v>
      </c>
      <c r="M464">
        <f>INDEX(wastewater_mags!S$2:S$2628,MATCH($A464,wastewater_mags!$A$2:$A$2628,0))</f>
        <v>-89.411699999999996</v>
      </c>
      <c r="N464">
        <f>INDEX(wastewater_mags!T$2:T$2628,MATCH($A464,wastewater_mags!$A$2:$A$2628,0))</f>
        <v>43.0762</v>
      </c>
    </row>
    <row r="465" spans="1:14" x14ac:dyDescent="0.35">
      <c r="A465" t="s">
        <v>492</v>
      </c>
      <c r="B465">
        <f>INDEX(genes_in_pathway!$D$3:$D$561,MATCH(A465,genes_in_pathway!$A$3:$A$561,0))</f>
        <v>0</v>
      </c>
      <c r="C465">
        <f>INDEX(genes_in_pathway!$B$3:$B$561,MATCH(A465,genes_in_pathway!$A$3:$A$561,0))</f>
        <v>1</v>
      </c>
      <c r="D465">
        <f>INDEX(genes_in_pathway!$C$3:$C$561,MATCH(A465,genes_in_pathway!$A$3:$A$561,0))</f>
        <v>0</v>
      </c>
      <c r="E465">
        <f>INDEX(metapoap_outputs!$G$2:$G$560,MATCH(results!A465,metapoap_outputs!$A$2:$A$560,0))</f>
        <v>1</v>
      </c>
      <c r="F465" s="3">
        <f>INDEX(metapoap_outputs!$J$2:$J$560,MATCH(results!A465,metapoap_outputs!$A$2:$A$560,0))</f>
        <v>2.18135576640907E-2</v>
      </c>
      <c r="G465" s="3">
        <f>INDEX(metapoap_outputs!$K$2:$K$560,MATCH(results!A465,metapoap_outputs!$A$2:$A$560,0))</f>
        <v>1.43999714448158E-2</v>
      </c>
      <c r="H465">
        <f>INDEX(wastewater_mags!$B$2:$B$2628,MATCH(A465,wastewater_mags!$A$2:$A$2628,0))</f>
        <v>3300026299</v>
      </c>
      <c r="I465" t="str">
        <f>INDEX(wastewater_mags!$M$2:$M$2628,MATCH(A465,wastewater_mags!$A$2:$A$2628,0))</f>
        <v>MQ</v>
      </c>
      <c r="J465" t="str">
        <f>INDEX(wastewater_mags!$O$2:$O$2628,MATCH(A465,wastewater_mags!$A$2:$A$2628,0))</f>
        <v>d__Bacteria;p__Bacteroidota;c__Ignavibacteria;o__Ignavibacteriales;f__Ignavibacteriaceae;g__UTCHB3;s__</v>
      </c>
      <c r="K465" t="str">
        <f>INDEX(wastewater_mags!Q$2:Q$2628,MATCH($A465,wastewater_mags!$A$2:$A$2628,0))</f>
        <v>Nutrient removal</v>
      </c>
      <c r="L465" t="str">
        <f>INDEX(wastewater_mags!R$2:R$2628,MATCH($A465,wastewater_mags!$A$2:$A$2628,0))</f>
        <v>Wastewater treatment</v>
      </c>
      <c r="M465">
        <f>INDEX(wastewater_mags!S$2:S$2628,MATCH($A465,wastewater_mags!$A$2:$A$2628,0))</f>
        <v>-89.411699999999996</v>
      </c>
      <c r="N465">
        <f>INDEX(wastewater_mags!T$2:T$2628,MATCH($A465,wastewater_mags!$A$2:$A$2628,0))</f>
        <v>43.0762</v>
      </c>
    </row>
    <row r="466" spans="1:14" x14ac:dyDescent="0.35">
      <c r="A466" t="s">
        <v>476</v>
      </c>
      <c r="B466">
        <f>INDEX(genes_in_pathway!$D$3:$D$561,MATCH(A466,genes_in_pathway!$A$3:$A$561,0))</f>
        <v>1</v>
      </c>
      <c r="C466">
        <f>INDEX(genes_in_pathway!$B$3:$B$561,MATCH(A466,genes_in_pathway!$A$3:$A$561,0))</f>
        <v>0</v>
      </c>
      <c r="D466">
        <f>INDEX(genes_in_pathway!$C$3:$C$561,MATCH(A466,genes_in_pathway!$A$3:$A$561,0))</f>
        <v>2</v>
      </c>
      <c r="E466">
        <f>INDEX(metapoap_outputs!$G$2:$G$560,MATCH(results!A466,metapoap_outputs!$A$2:$A$560,0))</f>
        <v>2</v>
      </c>
      <c r="F466" s="3">
        <f>INDEX(metapoap_outputs!$J$2:$J$560,MATCH(results!A466,metapoap_outputs!$A$2:$A$560,0))</f>
        <v>4.1706059150050197E-5</v>
      </c>
      <c r="G466" s="3">
        <f>INDEX(metapoap_outputs!$K$2:$K$560,MATCH(results!A466,metapoap_outputs!$A$2:$A$560,0))</f>
        <v>2.4612941643509301E-2</v>
      </c>
      <c r="H466">
        <f>INDEX(wastewater_mags!$B$2:$B$2628,MATCH(A466,wastewater_mags!$A$2:$A$2628,0))</f>
        <v>3300026299</v>
      </c>
      <c r="I466" t="str">
        <f>INDEX(wastewater_mags!$M$2:$M$2628,MATCH(A466,wastewater_mags!$A$2:$A$2628,0))</f>
        <v>MQ</v>
      </c>
      <c r="J466" t="str">
        <f>INDEX(wastewater_mags!$O$2:$O$2628,MATCH(A466,wastewater_mags!$A$2:$A$2628,0))</f>
        <v>d__Bacteria;p__Bacteroidota;c__Bacteroidia;o__Flavobacteriales;f__Weeksellaceae;g__Chryseobacterium_A;s__</v>
      </c>
      <c r="K466" t="str">
        <f>INDEX(wastewater_mags!Q$2:Q$2628,MATCH($A466,wastewater_mags!$A$2:$A$2628,0))</f>
        <v>Nutrient removal</v>
      </c>
      <c r="L466" t="str">
        <f>INDEX(wastewater_mags!R$2:R$2628,MATCH($A466,wastewater_mags!$A$2:$A$2628,0))</f>
        <v>Wastewater treatment</v>
      </c>
      <c r="M466">
        <f>INDEX(wastewater_mags!S$2:S$2628,MATCH($A466,wastewater_mags!$A$2:$A$2628,0))</f>
        <v>-89.411699999999996</v>
      </c>
      <c r="N466">
        <f>INDEX(wastewater_mags!T$2:T$2628,MATCH($A466,wastewater_mags!$A$2:$A$2628,0))</f>
        <v>43.0762</v>
      </c>
    </row>
    <row r="467" spans="1:14" x14ac:dyDescent="0.35">
      <c r="A467" t="s">
        <v>472</v>
      </c>
      <c r="B467">
        <f>INDEX(genes_in_pathway!$D$3:$D$561,MATCH(A467,genes_in_pathway!$A$3:$A$561,0))</f>
        <v>1</v>
      </c>
      <c r="C467">
        <f>INDEX(genes_in_pathway!$B$3:$B$561,MATCH(A467,genes_in_pathway!$A$3:$A$561,0))</f>
        <v>0</v>
      </c>
      <c r="D467">
        <f>INDEX(genes_in_pathway!$C$3:$C$561,MATCH(A467,genes_in_pathway!$A$3:$A$561,0))</f>
        <v>0</v>
      </c>
      <c r="E467">
        <f>INDEX(metapoap_outputs!$G$2:$G$560,MATCH(results!A467,metapoap_outputs!$A$2:$A$560,0))</f>
        <v>1</v>
      </c>
      <c r="F467" s="3">
        <f>INDEX(metapoap_outputs!$J$2:$J$560,MATCH(results!A467,metapoap_outputs!$A$2:$A$560,0))</f>
        <v>1.06846062524732E-2</v>
      </c>
      <c r="G467" s="3">
        <f>INDEX(metapoap_outputs!$K$2:$K$560,MATCH(results!A467,metapoap_outputs!$A$2:$A$560,0))</f>
        <v>7.8905897188564E-2</v>
      </c>
      <c r="H467">
        <f>INDEX(wastewater_mags!$B$2:$B$2628,MATCH(A467,wastewater_mags!$A$2:$A$2628,0))</f>
        <v>3300026299</v>
      </c>
      <c r="I467" t="str">
        <f>INDEX(wastewater_mags!$M$2:$M$2628,MATCH(A467,wastewater_mags!$A$2:$A$2628,0))</f>
        <v>MQ</v>
      </c>
      <c r="J467" t="str">
        <f>INDEX(wastewater_mags!$O$2:$O$2628,MATCH(A467,wastewater_mags!$A$2:$A$2628,0))</f>
        <v>d__Bacteria;p__Proteobacteria;c__Gammaproteobacteria;o__Betaproteobacteriales;f__Rhodocyclaceae;g__UBA1934;s__</v>
      </c>
      <c r="K467" t="str">
        <f>INDEX(wastewater_mags!Q$2:Q$2628,MATCH($A467,wastewater_mags!$A$2:$A$2628,0))</f>
        <v>Nutrient removal</v>
      </c>
      <c r="L467" t="str">
        <f>INDEX(wastewater_mags!R$2:R$2628,MATCH($A467,wastewater_mags!$A$2:$A$2628,0))</f>
        <v>Wastewater treatment</v>
      </c>
      <c r="M467">
        <f>INDEX(wastewater_mags!S$2:S$2628,MATCH($A467,wastewater_mags!$A$2:$A$2628,0))</f>
        <v>-89.411699999999996</v>
      </c>
      <c r="N467">
        <f>INDEX(wastewater_mags!T$2:T$2628,MATCH($A467,wastewater_mags!$A$2:$A$2628,0))</f>
        <v>43.0762</v>
      </c>
    </row>
    <row r="468" spans="1:14" x14ac:dyDescent="0.35">
      <c r="A468" t="s">
        <v>475</v>
      </c>
      <c r="B468">
        <f>INDEX(genes_in_pathway!$D$3:$D$561,MATCH(A468,genes_in_pathway!$A$3:$A$561,0))</f>
        <v>1</v>
      </c>
      <c r="C468">
        <f>INDEX(genes_in_pathway!$B$3:$B$561,MATCH(A468,genes_in_pathway!$A$3:$A$561,0))</f>
        <v>1</v>
      </c>
      <c r="D468">
        <f>INDEX(genes_in_pathway!$C$3:$C$561,MATCH(A468,genes_in_pathway!$A$3:$A$561,0))</f>
        <v>0</v>
      </c>
      <c r="E468">
        <f>INDEX(metapoap_outputs!$G$2:$G$560,MATCH(results!A468,metapoap_outputs!$A$2:$A$560,0))</f>
        <v>2</v>
      </c>
      <c r="F468" s="3">
        <f>INDEX(metapoap_outputs!$J$2:$J$560,MATCH(results!A468,metapoap_outputs!$A$2:$A$560,0))</f>
        <v>0</v>
      </c>
      <c r="G468" s="3">
        <f>INDEX(metapoap_outputs!$K$2:$K$560,MATCH(results!A468,metapoap_outputs!$A$2:$A$560,0))</f>
        <v>0.140404425791682</v>
      </c>
      <c r="H468">
        <f>INDEX(wastewater_mags!$B$2:$B$2628,MATCH(A468,wastewater_mags!$A$2:$A$2628,0))</f>
        <v>3300026299</v>
      </c>
      <c r="I468" t="str">
        <f>INDEX(wastewater_mags!$M$2:$M$2628,MATCH(A468,wastewater_mags!$A$2:$A$2628,0))</f>
        <v>MQ</v>
      </c>
      <c r="J468" t="str">
        <f>INDEX(wastewater_mags!$O$2:$O$2628,MATCH(A468,wastewater_mags!$A$2:$A$2628,0))</f>
        <v>d__Bacteria;p__Proteobacteria;c__Gammaproteobacteria;o__Xanthomonadales;f__Xanthomonadaceae;g__Pseudoxanthomonas;s__</v>
      </c>
      <c r="K468" t="str">
        <f>INDEX(wastewater_mags!Q$2:Q$2628,MATCH($A468,wastewater_mags!$A$2:$A$2628,0))</f>
        <v>Nutrient removal</v>
      </c>
      <c r="L468" t="str">
        <f>INDEX(wastewater_mags!R$2:R$2628,MATCH($A468,wastewater_mags!$A$2:$A$2628,0))</f>
        <v>Wastewater treatment</v>
      </c>
      <c r="M468">
        <f>INDEX(wastewater_mags!S$2:S$2628,MATCH($A468,wastewater_mags!$A$2:$A$2628,0))</f>
        <v>-89.411699999999996</v>
      </c>
      <c r="N468">
        <f>INDEX(wastewater_mags!T$2:T$2628,MATCH($A468,wastewater_mags!$A$2:$A$2628,0))</f>
        <v>43.0762</v>
      </c>
    </row>
    <row r="469" spans="1:14" x14ac:dyDescent="0.35">
      <c r="A469" t="s">
        <v>833</v>
      </c>
      <c r="B469">
        <f>INDEX(genes_in_pathway!$D$3:$D$561,MATCH(A469,genes_in_pathway!$A$3:$A$561,0))</f>
        <v>1</v>
      </c>
      <c r="C469">
        <f>INDEX(genes_in_pathway!$B$3:$B$561,MATCH(A469,genes_in_pathway!$A$3:$A$561,0))</f>
        <v>0</v>
      </c>
      <c r="D469">
        <f>INDEX(genes_in_pathway!$C$3:$C$561,MATCH(A469,genes_in_pathway!$A$3:$A$561,0))</f>
        <v>0</v>
      </c>
      <c r="E469">
        <f>INDEX(metapoap_outputs!$G$2:$G$560,MATCH(results!A469,metapoap_outputs!$A$2:$A$560,0))</f>
        <v>1</v>
      </c>
      <c r="F469" s="3">
        <f>INDEX(metapoap_outputs!$J$2:$J$560,MATCH(results!A469,metapoap_outputs!$A$2:$A$560,0))</f>
        <v>2.3914104441190801E-2</v>
      </c>
      <c r="G469" s="3">
        <f>INDEX(metapoap_outputs!$K$2:$K$560,MATCH(results!A469,metapoap_outputs!$A$2:$A$560,0))</f>
        <v>1.3590754882692801E-2</v>
      </c>
      <c r="H469">
        <f>INDEX(wastewater_mags!$B$2:$B$2628,MATCH(A469,wastewater_mags!$A$2:$A$2628,0))</f>
        <v>3300026302</v>
      </c>
      <c r="I469" t="str">
        <f>INDEX(wastewater_mags!$M$2:$M$2628,MATCH(A469,wastewater_mags!$A$2:$A$2628,0))</f>
        <v>MQ</v>
      </c>
      <c r="J469" t="str">
        <f>INDEX(wastewater_mags!$O$2:$O$2628,MATCH(A469,wastewater_mags!$A$2:$A$2628,0))</f>
        <v>d__Bacteria;p__Proteobacteria;c__Gammaproteobacteria;o__Betaproteobacteriales;f__Burkholderiaceae;g__Ottowia;s__</v>
      </c>
      <c r="K469" t="str">
        <f>INDEX(wastewater_mags!Q$2:Q$2628,MATCH($A469,wastewater_mags!$A$2:$A$2628,0))</f>
        <v>Nutrient removal</v>
      </c>
      <c r="L469" t="str">
        <f>INDEX(wastewater_mags!R$2:R$2628,MATCH($A469,wastewater_mags!$A$2:$A$2628,0))</f>
        <v>Wastewater treatment</v>
      </c>
      <c r="M469">
        <f>INDEX(wastewater_mags!S$2:S$2628,MATCH($A469,wastewater_mags!$A$2:$A$2628,0))</f>
        <v>-89.411699999999996</v>
      </c>
      <c r="N469">
        <f>INDEX(wastewater_mags!T$2:T$2628,MATCH($A469,wastewater_mags!$A$2:$A$2628,0))</f>
        <v>43.0762</v>
      </c>
    </row>
    <row r="470" spans="1:14" x14ac:dyDescent="0.35">
      <c r="A470" t="s">
        <v>835</v>
      </c>
      <c r="B470">
        <f>INDEX(genes_in_pathway!$D$3:$D$561,MATCH(A470,genes_in_pathway!$A$3:$A$561,0))</f>
        <v>0</v>
      </c>
      <c r="C470">
        <f>INDEX(genes_in_pathway!$B$3:$B$561,MATCH(A470,genes_in_pathway!$A$3:$A$561,0))</f>
        <v>0</v>
      </c>
      <c r="D470">
        <f>INDEX(genes_in_pathway!$C$3:$C$561,MATCH(A470,genes_in_pathway!$A$3:$A$561,0))</f>
        <v>1</v>
      </c>
      <c r="E470">
        <f>INDEX(metapoap_outputs!$G$2:$G$560,MATCH(results!A470,metapoap_outputs!$A$2:$A$560,0))</f>
        <v>1</v>
      </c>
      <c r="F470" s="3">
        <f>INDEX(metapoap_outputs!$J$2:$J$560,MATCH(results!A470,metapoap_outputs!$A$2:$A$560,0))</f>
        <v>4.6892870758673197E-2</v>
      </c>
      <c r="G470" s="3">
        <f>INDEX(metapoap_outputs!$K$2:$K$560,MATCH(results!A470,metapoap_outputs!$A$2:$A$560,0))</f>
        <v>6.0520920064702298E-4</v>
      </c>
      <c r="H470">
        <f>INDEX(wastewater_mags!$B$2:$B$2628,MATCH(A470,wastewater_mags!$A$2:$A$2628,0))</f>
        <v>3300026302</v>
      </c>
      <c r="I470" t="str">
        <f>INDEX(wastewater_mags!$M$2:$M$2628,MATCH(A470,wastewater_mags!$A$2:$A$2628,0))</f>
        <v>MQ</v>
      </c>
      <c r="J470" t="str">
        <f>INDEX(wastewater_mags!$O$2:$O$2628,MATCH(A470,wastewater_mags!$A$2:$A$2628,0))</f>
        <v>d__Bacteria;p__Actinobacteriota;c__Actinobacteria;o__Actinomycetales;f__Dermatophilaceae;g__Austwickia;s__</v>
      </c>
      <c r="K470" t="str">
        <f>INDEX(wastewater_mags!Q$2:Q$2628,MATCH($A470,wastewater_mags!$A$2:$A$2628,0))</f>
        <v>Nutrient removal</v>
      </c>
      <c r="L470" t="str">
        <f>INDEX(wastewater_mags!R$2:R$2628,MATCH($A470,wastewater_mags!$A$2:$A$2628,0))</f>
        <v>Wastewater treatment</v>
      </c>
      <c r="M470">
        <f>INDEX(wastewater_mags!S$2:S$2628,MATCH($A470,wastewater_mags!$A$2:$A$2628,0))</f>
        <v>-89.411699999999996</v>
      </c>
      <c r="N470">
        <f>INDEX(wastewater_mags!T$2:T$2628,MATCH($A470,wastewater_mags!$A$2:$A$2628,0))</f>
        <v>43.0762</v>
      </c>
    </row>
    <row r="471" spans="1:14" x14ac:dyDescent="0.35">
      <c r="A471" t="s">
        <v>836</v>
      </c>
      <c r="B471">
        <f>INDEX(genes_in_pathway!$D$3:$D$561,MATCH(A471,genes_in_pathway!$A$3:$A$561,0))</f>
        <v>1</v>
      </c>
      <c r="C471">
        <f>INDEX(genes_in_pathway!$B$3:$B$561,MATCH(A471,genes_in_pathway!$A$3:$A$561,0))</f>
        <v>0</v>
      </c>
      <c r="D471">
        <f>INDEX(genes_in_pathway!$C$3:$C$561,MATCH(A471,genes_in_pathway!$A$3:$A$561,0))</f>
        <v>0</v>
      </c>
      <c r="E471">
        <f>INDEX(metapoap_outputs!$G$2:$G$560,MATCH(results!A471,metapoap_outputs!$A$2:$A$560,0))</f>
        <v>1</v>
      </c>
      <c r="F471" s="3">
        <f>INDEX(metapoap_outputs!$J$2:$J$560,MATCH(results!A471,metapoap_outputs!$A$2:$A$560,0))</f>
        <v>2.9991002699190201E-4</v>
      </c>
      <c r="G471" s="3">
        <f>INDEX(metapoap_outputs!$K$2:$K$560,MATCH(results!A471,metapoap_outputs!$A$2:$A$560,0))</f>
        <v>1.9077175050120899E-2</v>
      </c>
      <c r="H471">
        <f>INDEX(wastewater_mags!$B$2:$B$2628,MATCH(A471,wastewater_mags!$A$2:$A$2628,0))</f>
        <v>3300026302</v>
      </c>
      <c r="I471" t="str">
        <f>INDEX(wastewater_mags!$M$2:$M$2628,MATCH(A471,wastewater_mags!$A$2:$A$2628,0))</f>
        <v>MQ</v>
      </c>
      <c r="J471" t="str">
        <f>INDEX(wastewater_mags!$O$2:$O$2628,MATCH(A471,wastewater_mags!$A$2:$A$2628,0))</f>
        <v>d__Bacteria;p__Proteobacteria;c__Gammaproteobacteria;o__Betaproteobacteriales;f__Rhodocyclaceae;g__Accumulibacter;s__GCA_000585075.1</v>
      </c>
      <c r="K471" t="str">
        <f>INDEX(wastewater_mags!Q$2:Q$2628,MATCH($A471,wastewater_mags!$A$2:$A$2628,0))</f>
        <v>Nutrient removal</v>
      </c>
      <c r="L471" t="str">
        <f>INDEX(wastewater_mags!R$2:R$2628,MATCH($A471,wastewater_mags!$A$2:$A$2628,0))</f>
        <v>Wastewater treatment</v>
      </c>
      <c r="M471">
        <f>INDEX(wastewater_mags!S$2:S$2628,MATCH($A471,wastewater_mags!$A$2:$A$2628,0))</f>
        <v>-89.411699999999996</v>
      </c>
      <c r="N471">
        <f>INDEX(wastewater_mags!T$2:T$2628,MATCH($A471,wastewater_mags!$A$2:$A$2628,0))</f>
        <v>43.0762</v>
      </c>
    </row>
    <row r="472" spans="1:14" x14ac:dyDescent="0.35">
      <c r="A472" t="s">
        <v>823</v>
      </c>
      <c r="B472">
        <f>INDEX(genes_in_pathway!$D$3:$D$561,MATCH(A472,genes_in_pathway!$A$3:$A$561,0))</f>
        <v>0</v>
      </c>
      <c r="C472">
        <f>INDEX(genes_in_pathway!$B$3:$B$561,MATCH(A472,genes_in_pathway!$A$3:$A$561,0))</f>
        <v>0</v>
      </c>
      <c r="D472">
        <f>INDEX(genes_in_pathway!$C$3:$C$561,MATCH(A472,genes_in_pathway!$A$3:$A$561,0))</f>
        <v>1</v>
      </c>
      <c r="E472">
        <f>INDEX(metapoap_outputs!$G$2:$G$560,MATCH(results!A472,metapoap_outputs!$A$2:$A$560,0))</f>
        <v>1</v>
      </c>
      <c r="F472" s="3">
        <f>INDEX(metapoap_outputs!$J$2:$J$560,MATCH(results!A472,metapoap_outputs!$A$2:$A$560,0))</f>
        <v>2.87490287490287E-2</v>
      </c>
      <c r="G472" s="3">
        <f>INDEX(metapoap_outputs!$K$2:$K$560,MATCH(results!A472,metapoap_outputs!$A$2:$A$560,0))</f>
        <v>4.8699210144081999E-4</v>
      </c>
      <c r="H472">
        <f>INDEX(wastewater_mags!$B$2:$B$2628,MATCH(A472,wastewater_mags!$A$2:$A$2628,0))</f>
        <v>3300026302</v>
      </c>
      <c r="I472" t="str">
        <f>INDEX(wastewater_mags!$M$2:$M$2628,MATCH(A472,wastewater_mags!$A$2:$A$2628,0))</f>
        <v>MQ</v>
      </c>
      <c r="J472" t="str">
        <f>INDEX(wastewater_mags!$O$2:$O$2628,MATCH(A472,wastewater_mags!$A$2:$A$2628,0))</f>
        <v>d__Bacteria;p__Bacteroidota;c__Bacteroidia;o__Chitinophagales;f__Chitinophagaceae;g__Flavihumibacter;s__</v>
      </c>
      <c r="K472" t="str">
        <f>INDEX(wastewater_mags!Q$2:Q$2628,MATCH($A472,wastewater_mags!$A$2:$A$2628,0))</f>
        <v>Nutrient removal</v>
      </c>
      <c r="L472" t="str">
        <f>INDEX(wastewater_mags!R$2:R$2628,MATCH($A472,wastewater_mags!$A$2:$A$2628,0))</f>
        <v>Wastewater treatment</v>
      </c>
      <c r="M472">
        <f>INDEX(wastewater_mags!S$2:S$2628,MATCH($A472,wastewater_mags!$A$2:$A$2628,0))</f>
        <v>-89.411699999999996</v>
      </c>
      <c r="N472">
        <f>INDEX(wastewater_mags!T$2:T$2628,MATCH($A472,wastewater_mags!$A$2:$A$2628,0))</f>
        <v>43.0762</v>
      </c>
    </row>
    <row r="473" spans="1:14" x14ac:dyDescent="0.35">
      <c r="A473" t="s">
        <v>826</v>
      </c>
      <c r="B473">
        <f>INDEX(genes_in_pathway!$D$3:$D$561,MATCH(A473,genes_in_pathway!$A$3:$A$561,0))</f>
        <v>1</v>
      </c>
      <c r="C473">
        <f>INDEX(genes_in_pathway!$B$3:$B$561,MATCH(A473,genes_in_pathway!$A$3:$A$561,0))</f>
        <v>1</v>
      </c>
      <c r="D473">
        <f>INDEX(genes_in_pathway!$C$3:$C$561,MATCH(A473,genes_in_pathway!$A$3:$A$561,0))</f>
        <v>1</v>
      </c>
      <c r="E473">
        <f>INDEX(metapoap_outputs!$G$2:$G$560,MATCH(results!A473,metapoap_outputs!$A$2:$A$560,0))</f>
        <v>3</v>
      </c>
      <c r="F473" s="3">
        <f>INDEX(metapoap_outputs!$J$2:$J$560,MATCH(results!A473,metapoap_outputs!$A$2:$A$560,0))</f>
        <v>0</v>
      </c>
      <c r="G473" s="3" t="str">
        <f>INDEX(metapoap_outputs!$K$2:$K$560,MATCH(results!A473,metapoap_outputs!$A$2:$A$560,0))</f>
        <v>N/A</v>
      </c>
      <c r="H473">
        <f>INDEX(wastewater_mags!$B$2:$B$2628,MATCH(A473,wastewater_mags!$A$2:$A$2628,0))</f>
        <v>3300026302</v>
      </c>
      <c r="I473" t="str">
        <f>INDEX(wastewater_mags!$M$2:$M$2628,MATCH(A473,wastewater_mags!$A$2:$A$2628,0))</f>
        <v>MQ</v>
      </c>
      <c r="J473" t="str">
        <f>INDEX(wastewater_mags!$O$2:$O$2628,MATCH(A473,wastewater_mags!$A$2:$A$2628,0))</f>
        <v>d__Bacteria;p__Bacteroidota;c__Bacteroidia;o__NS11-12g;f__UKL13-3;g__B1;s__</v>
      </c>
      <c r="K473" t="str">
        <f>INDEX(wastewater_mags!Q$2:Q$2628,MATCH($A473,wastewater_mags!$A$2:$A$2628,0))</f>
        <v>Nutrient removal</v>
      </c>
      <c r="L473" t="str">
        <f>INDEX(wastewater_mags!R$2:R$2628,MATCH($A473,wastewater_mags!$A$2:$A$2628,0))</f>
        <v>Wastewater treatment</v>
      </c>
      <c r="M473">
        <f>INDEX(wastewater_mags!S$2:S$2628,MATCH($A473,wastewater_mags!$A$2:$A$2628,0))</f>
        <v>-89.411699999999996</v>
      </c>
      <c r="N473">
        <f>INDEX(wastewater_mags!T$2:T$2628,MATCH($A473,wastewater_mags!$A$2:$A$2628,0))</f>
        <v>43.0762</v>
      </c>
    </row>
    <row r="474" spans="1:14" x14ac:dyDescent="0.35">
      <c r="A474" t="s">
        <v>829</v>
      </c>
      <c r="B474">
        <f>INDEX(genes_in_pathway!$D$3:$D$561,MATCH(A474,genes_in_pathway!$A$3:$A$561,0))</f>
        <v>1</v>
      </c>
      <c r="C474">
        <f>INDEX(genes_in_pathway!$B$3:$B$561,MATCH(A474,genes_in_pathway!$A$3:$A$561,0))</f>
        <v>0</v>
      </c>
      <c r="D474">
        <f>INDEX(genes_in_pathway!$C$3:$C$561,MATCH(A474,genes_in_pathway!$A$3:$A$561,0))</f>
        <v>0</v>
      </c>
      <c r="E474">
        <f>INDEX(metapoap_outputs!$G$2:$G$560,MATCH(results!A474,metapoap_outputs!$A$2:$A$560,0))</f>
        <v>1</v>
      </c>
      <c r="F474" s="3">
        <f>INDEX(metapoap_outputs!$J$2:$J$560,MATCH(results!A474,metapoap_outputs!$A$2:$A$560,0))</f>
        <v>1.02929532858273E-2</v>
      </c>
      <c r="G474" s="3">
        <f>INDEX(metapoap_outputs!$K$2:$K$560,MATCH(results!A474,metapoap_outputs!$A$2:$A$560,0))</f>
        <v>1.1993687629941199E-5</v>
      </c>
      <c r="H474">
        <f>INDEX(wastewater_mags!$B$2:$B$2628,MATCH(A474,wastewater_mags!$A$2:$A$2628,0))</f>
        <v>3300026302</v>
      </c>
      <c r="I474" t="str">
        <f>INDEX(wastewater_mags!$M$2:$M$2628,MATCH(A474,wastewater_mags!$A$2:$A$2628,0))</f>
        <v>MQ</v>
      </c>
      <c r="J474" t="str">
        <f>INDEX(wastewater_mags!$O$2:$O$2628,MATCH(A474,wastewater_mags!$A$2:$A$2628,0))</f>
        <v>d__Bacteria;p__Proteobacteria;c__Gammaproteobacteria;o__Betaproteobacteriales;f__Burkholderiaceae;g__Alicycliphilus;s__</v>
      </c>
      <c r="K474" t="str">
        <f>INDEX(wastewater_mags!Q$2:Q$2628,MATCH($A474,wastewater_mags!$A$2:$A$2628,0))</f>
        <v>Nutrient removal</v>
      </c>
      <c r="L474" t="str">
        <f>INDEX(wastewater_mags!R$2:R$2628,MATCH($A474,wastewater_mags!$A$2:$A$2628,0))</f>
        <v>Wastewater treatment</v>
      </c>
      <c r="M474">
        <f>INDEX(wastewater_mags!S$2:S$2628,MATCH($A474,wastewater_mags!$A$2:$A$2628,0))</f>
        <v>-89.411699999999996</v>
      </c>
      <c r="N474">
        <f>INDEX(wastewater_mags!T$2:T$2628,MATCH($A474,wastewater_mags!$A$2:$A$2628,0))</f>
        <v>43.0762</v>
      </c>
    </row>
    <row r="475" spans="1:14" x14ac:dyDescent="0.35">
      <c r="A475" t="s">
        <v>837</v>
      </c>
      <c r="B475">
        <f>INDEX(genes_in_pathway!$D$3:$D$561,MATCH(A475,genes_in_pathway!$A$3:$A$561,0))</f>
        <v>0</v>
      </c>
      <c r="C475">
        <f>INDEX(genes_in_pathway!$B$3:$B$561,MATCH(A475,genes_in_pathway!$A$3:$A$561,0))</f>
        <v>0</v>
      </c>
      <c r="D475">
        <f>INDEX(genes_in_pathway!$C$3:$C$561,MATCH(A475,genes_in_pathway!$A$3:$A$561,0))</f>
        <v>1</v>
      </c>
      <c r="E475">
        <f>INDEX(metapoap_outputs!$G$2:$G$560,MATCH(results!A475,metapoap_outputs!$A$2:$A$560,0))</f>
        <v>1</v>
      </c>
      <c r="F475" s="3">
        <f>INDEX(metapoap_outputs!$J$2:$J$560,MATCH(results!A475,metapoap_outputs!$A$2:$A$560,0))</f>
        <v>8.8214887501238907E-3</v>
      </c>
      <c r="G475" s="3">
        <f>INDEX(metapoap_outputs!$K$2:$K$560,MATCH(results!A475,metapoap_outputs!$A$2:$A$560,0))</f>
        <v>1.73776198499685E-7</v>
      </c>
      <c r="H475">
        <f>INDEX(wastewater_mags!$B$2:$B$2628,MATCH(A475,wastewater_mags!$A$2:$A$2628,0))</f>
        <v>3300026302</v>
      </c>
      <c r="I475" t="str">
        <f>INDEX(wastewater_mags!$M$2:$M$2628,MATCH(A475,wastewater_mags!$A$2:$A$2628,0))</f>
        <v>MQ</v>
      </c>
      <c r="J475" t="str">
        <f>INDEX(wastewater_mags!$O$2:$O$2628,MATCH(A475,wastewater_mags!$A$2:$A$2628,0))</f>
        <v>d__Bacteria;p__Proteobacteria;c__Gammaproteobacteria;o__Xanthomonadales;f__Xanthomonadaceae;g__Pseudoxanthomonas_A;s__</v>
      </c>
      <c r="K475" t="str">
        <f>INDEX(wastewater_mags!Q$2:Q$2628,MATCH($A475,wastewater_mags!$A$2:$A$2628,0))</f>
        <v>Nutrient removal</v>
      </c>
      <c r="L475" t="str">
        <f>INDEX(wastewater_mags!R$2:R$2628,MATCH($A475,wastewater_mags!$A$2:$A$2628,0))</f>
        <v>Wastewater treatment</v>
      </c>
      <c r="M475">
        <f>INDEX(wastewater_mags!S$2:S$2628,MATCH($A475,wastewater_mags!$A$2:$A$2628,0))</f>
        <v>-89.411699999999996</v>
      </c>
      <c r="N475">
        <f>INDEX(wastewater_mags!T$2:T$2628,MATCH($A475,wastewater_mags!$A$2:$A$2628,0))</f>
        <v>43.0762</v>
      </c>
    </row>
    <row r="476" spans="1:14" x14ac:dyDescent="0.35">
      <c r="A476" t="s">
        <v>817</v>
      </c>
      <c r="B476">
        <f>INDEX(genes_in_pathway!$D$3:$D$561,MATCH(A476,genes_in_pathway!$A$3:$A$561,0))</f>
        <v>0</v>
      </c>
      <c r="C476">
        <f>INDEX(genes_in_pathway!$B$3:$B$561,MATCH(A476,genes_in_pathway!$A$3:$A$561,0))</f>
        <v>0</v>
      </c>
      <c r="D476">
        <f>INDEX(genes_in_pathway!$C$3:$C$561,MATCH(A476,genes_in_pathway!$A$3:$A$561,0))</f>
        <v>1</v>
      </c>
      <c r="E476">
        <f>INDEX(metapoap_outputs!$G$2:$G$560,MATCH(results!A476,metapoap_outputs!$A$2:$A$560,0))</f>
        <v>1</v>
      </c>
      <c r="F476" s="3">
        <f>INDEX(metapoap_outputs!$J$2:$J$560,MATCH(results!A476,metapoap_outputs!$A$2:$A$560,0))</f>
        <v>0</v>
      </c>
      <c r="G476" s="3">
        <f>INDEX(metapoap_outputs!$K$2:$K$560,MATCH(results!A476,metapoap_outputs!$A$2:$A$560,0))</f>
        <v>7.4668594874645095E-4</v>
      </c>
      <c r="H476">
        <f>INDEX(wastewater_mags!$B$2:$B$2628,MATCH(A476,wastewater_mags!$A$2:$A$2628,0))</f>
        <v>3300026302</v>
      </c>
      <c r="I476" t="str">
        <f>INDEX(wastewater_mags!$M$2:$M$2628,MATCH(A476,wastewater_mags!$A$2:$A$2628,0))</f>
        <v>MQ</v>
      </c>
      <c r="J476" t="str">
        <f>INDEX(wastewater_mags!$O$2:$O$2628,MATCH(A476,wastewater_mags!$A$2:$A$2628,0))</f>
        <v>d__Bacteria;p__Proteobacteria;c__Alphaproteobacteria;o__Rhizobiales;f__Beijerinckiaceae;g__PAR1;s__</v>
      </c>
      <c r="K476" t="str">
        <f>INDEX(wastewater_mags!Q$2:Q$2628,MATCH($A476,wastewater_mags!$A$2:$A$2628,0))</f>
        <v>Nutrient removal</v>
      </c>
      <c r="L476" t="str">
        <f>INDEX(wastewater_mags!R$2:R$2628,MATCH($A476,wastewater_mags!$A$2:$A$2628,0))</f>
        <v>Wastewater treatment</v>
      </c>
      <c r="M476">
        <f>INDEX(wastewater_mags!S$2:S$2628,MATCH($A476,wastewater_mags!$A$2:$A$2628,0))</f>
        <v>-89.411699999999996</v>
      </c>
      <c r="N476">
        <f>INDEX(wastewater_mags!T$2:T$2628,MATCH($A476,wastewater_mags!$A$2:$A$2628,0))</f>
        <v>43.0762</v>
      </c>
    </row>
    <row r="477" spans="1:14" x14ac:dyDescent="0.35">
      <c r="A477" t="s">
        <v>811</v>
      </c>
      <c r="B477">
        <f>INDEX(genes_in_pathway!$D$3:$D$561,MATCH(A477,genes_in_pathway!$A$3:$A$561,0))</f>
        <v>1</v>
      </c>
      <c r="C477">
        <f>INDEX(genes_in_pathway!$B$3:$B$561,MATCH(A477,genes_in_pathway!$A$3:$A$561,0))</f>
        <v>0</v>
      </c>
      <c r="D477">
        <f>INDEX(genes_in_pathway!$C$3:$C$561,MATCH(A477,genes_in_pathway!$A$3:$A$561,0))</f>
        <v>1</v>
      </c>
      <c r="E477">
        <f>INDEX(metapoap_outputs!$G$2:$G$560,MATCH(results!A477,metapoap_outputs!$A$2:$A$560,0))</f>
        <v>2</v>
      </c>
      <c r="F477" s="3">
        <f>INDEX(metapoap_outputs!$J$2:$J$560,MATCH(results!A477,metapoap_outputs!$A$2:$A$560,0))</f>
        <v>2.4937655860349101E-3</v>
      </c>
      <c r="G477" s="3" t="str">
        <f>INDEX(metapoap_outputs!$K$2:$K$560,MATCH(results!A477,metapoap_outputs!$A$2:$A$560,0))</f>
        <v>N/A</v>
      </c>
      <c r="H477">
        <f>INDEX(wastewater_mags!$B$2:$B$2628,MATCH(A477,wastewater_mags!$A$2:$A$2628,0))</f>
        <v>3300026302</v>
      </c>
      <c r="I477" t="str">
        <f>INDEX(wastewater_mags!$M$2:$M$2628,MATCH(A477,wastewater_mags!$A$2:$A$2628,0))</f>
        <v>MQ</v>
      </c>
      <c r="J477" t="str">
        <f>INDEX(wastewater_mags!$O$2:$O$2628,MATCH(A477,wastewater_mags!$A$2:$A$2628,0))</f>
        <v>d__Bacteria;p__Bacteroidota;c__Bacteroidia;o__Flavobacteriales;f__Weeksellaceae;g__Chryseobacterium_A;s__</v>
      </c>
      <c r="K477" t="str">
        <f>INDEX(wastewater_mags!Q$2:Q$2628,MATCH($A477,wastewater_mags!$A$2:$A$2628,0))</f>
        <v>Nutrient removal</v>
      </c>
      <c r="L477" t="str">
        <f>INDEX(wastewater_mags!R$2:R$2628,MATCH($A477,wastewater_mags!$A$2:$A$2628,0))</f>
        <v>Wastewater treatment</v>
      </c>
      <c r="M477">
        <f>INDEX(wastewater_mags!S$2:S$2628,MATCH($A477,wastewater_mags!$A$2:$A$2628,0))</f>
        <v>-89.411699999999996</v>
      </c>
      <c r="N477">
        <f>INDEX(wastewater_mags!T$2:T$2628,MATCH($A477,wastewater_mags!$A$2:$A$2628,0))</f>
        <v>43.0762</v>
      </c>
    </row>
    <row r="478" spans="1:14" x14ac:dyDescent="0.35">
      <c r="A478" t="s">
        <v>812</v>
      </c>
      <c r="B478">
        <f>INDEX(genes_in_pathway!$D$3:$D$561,MATCH(A478,genes_in_pathway!$A$3:$A$561,0))</f>
        <v>0</v>
      </c>
      <c r="C478">
        <f>INDEX(genes_in_pathway!$B$3:$B$561,MATCH(A478,genes_in_pathway!$A$3:$A$561,0))</f>
        <v>0</v>
      </c>
      <c r="D478">
        <f>INDEX(genes_in_pathway!$C$3:$C$561,MATCH(A478,genes_in_pathway!$A$3:$A$561,0))</f>
        <v>2</v>
      </c>
      <c r="E478">
        <f>INDEX(metapoap_outputs!$G$2:$G$560,MATCH(results!A478,metapoap_outputs!$A$2:$A$560,0))</f>
        <v>1</v>
      </c>
      <c r="F478" s="3">
        <f>INDEX(metapoap_outputs!$J$2:$J$560,MATCH(results!A478,metapoap_outputs!$A$2:$A$560,0))</f>
        <v>2.3776420210091801E-5</v>
      </c>
      <c r="G478" s="3">
        <f>INDEX(metapoap_outputs!$K$2:$K$560,MATCH(results!A478,metapoap_outputs!$A$2:$A$560,0))</f>
        <v>4.3108085662190702E-2</v>
      </c>
      <c r="H478">
        <f>INDEX(wastewater_mags!$B$2:$B$2628,MATCH(A478,wastewater_mags!$A$2:$A$2628,0))</f>
        <v>3300026302</v>
      </c>
      <c r="I478" t="str">
        <f>INDEX(wastewater_mags!$M$2:$M$2628,MATCH(A478,wastewater_mags!$A$2:$A$2628,0))</f>
        <v>MQ</v>
      </c>
      <c r="J478" t="str">
        <f>INDEX(wastewater_mags!$O$2:$O$2628,MATCH(A478,wastewater_mags!$A$2:$A$2628,0))</f>
        <v>d__Bacteria;p__Proteobacteria;c__Alphaproteobacteria;o__Caulobacterales;f__Caulobacteraceae;g__Brevundimonas;s__</v>
      </c>
      <c r="K478" t="str">
        <f>INDEX(wastewater_mags!Q$2:Q$2628,MATCH($A478,wastewater_mags!$A$2:$A$2628,0))</f>
        <v>Nutrient removal</v>
      </c>
      <c r="L478" t="str">
        <f>INDEX(wastewater_mags!R$2:R$2628,MATCH($A478,wastewater_mags!$A$2:$A$2628,0))</f>
        <v>Wastewater treatment</v>
      </c>
      <c r="M478">
        <f>INDEX(wastewater_mags!S$2:S$2628,MATCH($A478,wastewater_mags!$A$2:$A$2628,0))</f>
        <v>-89.411699999999996</v>
      </c>
      <c r="N478">
        <f>INDEX(wastewater_mags!T$2:T$2628,MATCH($A478,wastewater_mags!$A$2:$A$2628,0))</f>
        <v>43.0762</v>
      </c>
    </row>
    <row r="479" spans="1:14" x14ac:dyDescent="0.35">
      <c r="A479" t="s">
        <v>435</v>
      </c>
      <c r="B479">
        <f>INDEX(genes_in_pathway!$D$3:$D$561,MATCH(A479,genes_in_pathway!$A$3:$A$561,0))</f>
        <v>1</v>
      </c>
      <c r="C479">
        <f>INDEX(genes_in_pathway!$B$3:$B$561,MATCH(A479,genes_in_pathway!$A$3:$A$561,0))</f>
        <v>1</v>
      </c>
      <c r="D479">
        <f>INDEX(genes_in_pathway!$C$3:$C$561,MATCH(A479,genes_in_pathway!$A$3:$A$561,0))</f>
        <v>1</v>
      </c>
      <c r="E479">
        <f>INDEX(metapoap_outputs!$G$2:$G$560,MATCH(results!A479,metapoap_outputs!$A$2:$A$560,0))</f>
        <v>3</v>
      </c>
      <c r="F479" s="3">
        <f>INDEX(metapoap_outputs!$J$2:$J$560,MATCH(results!A479,metapoap_outputs!$A$2:$A$560,0))</f>
        <v>0</v>
      </c>
      <c r="G479" s="3" t="str">
        <f>INDEX(metapoap_outputs!$K$2:$K$560,MATCH(results!A479,metapoap_outputs!$A$2:$A$560,0))</f>
        <v>N/A</v>
      </c>
      <c r="H479">
        <f>INDEX(wastewater_mags!$B$2:$B$2628,MATCH(A479,wastewater_mags!$A$2:$A$2628,0))</f>
        <v>3300026303</v>
      </c>
      <c r="I479" t="str">
        <f>INDEX(wastewater_mags!$M$2:$M$2628,MATCH(A479,wastewater_mags!$A$2:$A$2628,0))</f>
        <v>MQ</v>
      </c>
      <c r="J479" t="str">
        <f>INDEX(wastewater_mags!$O$2:$O$2628,MATCH(A479,wastewater_mags!$A$2:$A$2628,0))</f>
        <v>d__Bacteria;p__Proteobacteria;c__Gammaproteobacteria;o__Xanthomonadales;f__Xanthomonadaceae;g__Pseudoxanthomonas_A;s__</v>
      </c>
      <c r="K479" t="str">
        <f>INDEX(wastewater_mags!Q$2:Q$2628,MATCH($A479,wastewater_mags!$A$2:$A$2628,0))</f>
        <v>Nutrient removal</v>
      </c>
      <c r="L479" t="str">
        <f>INDEX(wastewater_mags!R$2:R$2628,MATCH($A479,wastewater_mags!$A$2:$A$2628,0))</f>
        <v>Wastewater treatment</v>
      </c>
      <c r="M479">
        <f>INDEX(wastewater_mags!S$2:S$2628,MATCH($A479,wastewater_mags!$A$2:$A$2628,0))</f>
        <v>-89.411699999999996</v>
      </c>
      <c r="N479">
        <f>INDEX(wastewater_mags!T$2:T$2628,MATCH($A479,wastewater_mags!$A$2:$A$2628,0))</f>
        <v>43.0762</v>
      </c>
    </row>
    <row r="480" spans="1:14" x14ac:dyDescent="0.35">
      <c r="A480" t="s">
        <v>434</v>
      </c>
      <c r="B480">
        <f>INDEX(genes_in_pathway!$D$3:$D$561,MATCH(A480,genes_in_pathway!$A$3:$A$561,0))</f>
        <v>1</v>
      </c>
      <c r="C480">
        <f>INDEX(genes_in_pathway!$B$3:$B$561,MATCH(A480,genes_in_pathway!$A$3:$A$561,0))</f>
        <v>1</v>
      </c>
      <c r="D480">
        <f>INDEX(genes_in_pathway!$C$3:$C$561,MATCH(A480,genes_in_pathway!$A$3:$A$561,0))</f>
        <v>0</v>
      </c>
      <c r="E480">
        <f>INDEX(metapoap_outputs!$G$2:$G$560,MATCH(results!A480,metapoap_outputs!$A$2:$A$560,0))</f>
        <v>2</v>
      </c>
      <c r="F480" s="3">
        <f>INDEX(metapoap_outputs!$J$2:$J$560,MATCH(results!A480,metapoap_outputs!$A$2:$A$560,0))</f>
        <v>1.3320177602368E-2</v>
      </c>
      <c r="G480" s="3">
        <f>INDEX(metapoap_outputs!$K$2:$K$560,MATCH(results!A480,metapoap_outputs!$A$2:$A$560,0))</f>
        <v>1.09522360815333E-2</v>
      </c>
      <c r="H480">
        <f>INDEX(wastewater_mags!$B$2:$B$2628,MATCH(A480,wastewater_mags!$A$2:$A$2628,0))</f>
        <v>3300026303</v>
      </c>
      <c r="I480" t="str">
        <f>INDEX(wastewater_mags!$M$2:$M$2628,MATCH(A480,wastewater_mags!$A$2:$A$2628,0))</f>
        <v>MQ</v>
      </c>
      <c r="J480" t="str">
        <f>INDEX(wastewater_mags!$O$2:$O$2628,MATCH(A480,wastewater_mags!$A$2:$A$2628,0))</f>
        <v>d__Bacteria;p__Actinobacteriota;c__Actinobacteria;o__Actinomycetales;f__Dermatophilaceae;g__Tetrasphaera;s__Tetrasphaera elongata</v>
      </c>
      <c r="K480" t="str">
        <f>INDEX(wastewater_mags!Q$2:Q$2628,MATCH($A480,wastewater_mags!$A$2:$A$2628,0))</f>
        <v>Nutrient removal</v>
      </c>
      <c r="L480" t="str">
        <f>INDEX(wastewater_mags!R$2:R$2628,MATCH($A480,wastewater_mags!$A$2:$A$2628,0))</f>
        <v>Wastewater treatment</v>
      </c>
      <c r="M480">
        <f>INDEX(wastewater_mags!S$2:S$2628,MATCH($A480,wastewater_mags!$A$2:$A$2628,0))</f>
        <v>-89.411699999999996</v>
      </c>
      <c r="N480">
        <f>INDEX(wastewater_mags!T$2:T$2628,MATCH($A480,wastewater_mags!$A$2:$A$2628,0))</f>
        <v>43.0762</v>
      </c>
    </row>
    <row r="481" spans="1:14" x14ac:dyDescent="0.35">
      <c r="A481" t="s">
        <v>438</v>
      </c>
      <c r="B481">
        <f>INDEX(genes_in_pathway!$D$3:$D$561,MATCH(A481,genes_in_pathway!$A$3:$A$561,0))</f>
        <v>1</v>
      </c>
      <c r="C481">
        <f>INDEX(genes_in_pathway!$B$3:$B$561,MATCH(A481,genes_in_pathway!$A$3:$A$561,0))</f>
        <v>0</v>
      </c>
      <c r="D481">
        <f>INDEX(genes_in_pathway!$C$3:$C$561,MATCH(A481,genes_in_pathway!$A$3:$A$561,0))</f>
        <v>1</v>
      </c>
      <c r="E481">
        <f>INDEX(metapoap_outputs!$G$2:$G$560,MATCH(results!A481,metapoap_outputs!$A$2:$A$560,0))</f>
        <v>2</v>
      </c>
      <c r="F481" s="3">
        <f>INDEX(metapoap_outputs!$J$2:$J$560,MATCH(results!A481,metapoap_outputs!$A$2:$A$560,0))</f>
        <v>2.4937655860349101E-3</v>
      </c>
      <c r="G481" s="3" t="str">
        <f>INDEX(metapoap_outputs!$K$2:$K$560,MATCH(results!A481,metapoap_outputs!$A$2:$A$560,0))</f>
        <v>N/A</v>
      </c>
      <c r="H481">
        <f>INDEX(wastewater_mags!$B$2:$B$2628,MATCH(A481,wastewater_mags!$A$2:$A$2628,0))</f>
        <v>3300026303</v>
      </c>
      <c r="I481" t="str">
        <f>INDEX(wastewater_mags!$M$2:$M$2628,MATCH(A481,wastewater_mags!$A$2:$A$2628,0))</f>
        <v>MQ</v>
      </c>
      <c r="J481" t="str">
        <f>INDEX(wastewater_mags!$O$2:$O$2628,MATCH(A481,wastewater_mags!$A$2:$A$2628,0))</f>
        <v>d__Bacteria;p__Bacteroidota;c__Bacteroidia;o__Flavobacteriales;f__Weeksellaceae;g__Chryseobacterium_A;s__</v>
      </c>
      <c r="K481" t="str">
        <f>INDEX(wastewater_mags!Q$2:Q$2628,MATCH($A481,wastewater_mags!$A$2:$A$2628,0))</f>
        <v>Nutrient removal</v>
      </c>
      <c r="L481" t="str">
        <f>INDEX(wastewater_mags!R$2:R$2628,MATCH($A481,wastewater_mags!$A$2:$A$2628,0))</f>
        <v>Wastewater treatment</v>
      </c>
      <c r="M481">
        <f>INDEX(wastewater_mags!S$2:S$2628,MATCH($A481,wastewater_mags!$A$2:$A$2628,0))</f>
        <v>-89.411699999999996</v>
      </c>
      <c r="N481">
        <f>INDEX(wastewater_mags!T$2:T$2628,MATCH($A481,wastewater_mags!$A$2:$A$2628,0))</f>
        <v>43.0762</v>
      </c>
    </row>
    <row r="482" spans="1:14" x14ac:dyDescent="0.35">
      <c r="A482" t="s">
        <v>433</v>
      </c>
      <c r="B482">
        <f>INDEX(genes_in_pathway!$D$3:$D$561,MATCH(A482,genes_in_pathway!$A$3:$A$561,0))</f>
        <v>1</v>
      </c>
      <c r="C482">
        <f>INDEX(genes_in_pathway!$B$3:$B$561,MATCH(A482,genes_in_pathway!$A$3:$A$561,0))</f>
        <v>0</v>
      </c>
      <c r="D482">
        <f>INDEX(genes_in_pathway!$C$3:$C$561,MATCH(A482,genes_in_pathway!$A$3:$A$561,0))</f>
        <v>0</v>
      </c>
      <c r="E482">
        <f>INDEX(metapoap_outputs!$G$2:$G$560,MATCH(results!A482,metapoap_outputs!$A$2:$A$560,0))</f>
        <v>1</v>
      </c>
      <c r="F482" s="3">
        <f>INDEX(metapoap_outputs!$J$2:$J$560,MATCH(results!A482,metapoap_outputs!$A$2:$A$560,0))</f>
        <v>2.39425379090183E-3</v>
      </c>
      <c r="G482" s="3">
        <f>INDEX(metapoap_outputs!$K$2:$K$560,MATCH(results!A482,metapoap_outputs!$A$2:$A$560,0))</f>
        <v>2.3500768475129099E-6</v>
      </c>
      <c r="H482">
        <f>INDEX(wastewater_mags!$B$2:$B$2628,MATCH(A482,wastewater_mags!$A$2:$A$2628,0))</f>
        <v>3300026303</v>
      </c>
      <c r="I482" t="str">
        <f>INDEX(wastewater_mags!$M$2:$M$2628,MATCH(A482,wastewater_mags!$A$2:$A$2628,0))</f>
        <v>MQ</v>
      </c>
      <c r="J482" t="str">
        <f>INDEX(wastewater_mags!$O$2:$O$2628,MATCH(A482,wastewater_mags!$A$2:$A$2628,0))</f>
        <v>d__Bacteria;p__Proteobacteria;c__Gammaproteobacteria;o__Betaproteobacteriales;f__Rhodocyclaceae;g__Accumulibacter;s__Accumulibacter phosphatis_C</v>
      </c>
      <c r="K482" t="str">
        <f>INDEX(wastewater_mags!Q$2:Q$2628,MATCH($A482,wastewater_mags!$A$2:$A$2628,0))</f>
        <v>Nutrient removal</v>
      </c>
      <c r="L482" t="str">
        <f>INDEX(wastewater_mags!R$2:R$2628,MATCH($A482,wastewater_mags!$A$2:$A$2628,0))</f>
        <v>Wastewater treatment</v>
      </c>
      <c r="M482">
        <f>INDEX(wastewater_mags!S$2:S$2628,MATCH($A482,wastewater_mags!$A$2:$A$2628,0))</f>
        <v>-89.411699999999996</v>
      </c>
      <c r="N482">
        <f>INDEX(wastewater_mags!T$2:T$2628,MATCH($A482,wastewater_mags!$A$2:$A$2628,0))</f>
        <v>43.0762</v>
      </c>
    </row>
    <row r="483" spans="1:14" x14ac:dyDescent="0.35">
      <c r="A483" t="s">
        <v>444</v>
      </c>
      <c r="B483">
        <f>INDEX(genes_in_pathway!$D$3:$D$561,MATCH(A483,genes_in_pathway!$A$3:$A$561,0))</f>
        <v>0</v>
      </c>
      <c r="C483">
        <f>INDEX(genes_in_pathway!$B$3:$B$561,MATCH(A483,genes_in_pathway!$A$3:$A$561,0))</f>
        <v>0</v>
      </c>
      <c r="D483">
        <f>INDEX(genes_in_pathway!$C$3:$C$561,MATCH(A483,genes_in_pathway!$A$3:$A$561,0))</f>
        <v>1</v>
      </c>
      <c r="E483">
        <f>INDEX(metapoap_outputs!$G$2:$G$560,MATCH(results!A483,metapoap_outputs!$A$2:$A$560,0))</f>
        <v>1</v>
      </c>
      <c r="F483" s="3">
        <f>INDEX(metapoap_outputs!$J$2:$J$560,MATCH(results!A483,metapoap_outputs!$A$2:$A$560,0))</f>
        <v>1.61353797717434E-2</v>
      </c>
      <c r="G483" s="3">
        <f>INDEX(metapoap_outputs!$K$2:$K$560,MATCH(results!A483,metapoap_outputs!$A$2:$A$560,0))</f>
        <v>4.8509613463985798E-4</v>
      </c>
      <c r="H483">
        <f>INDEX(wastewater_mags!$B$2:$B$2628,MATCH(A483,wastewater_mags!$A$2:$A$2628,0))</f>
        <v>3300026303</v>
      </c>
      <c r="I483" t="str">
        <f>INDEX(wastewater_mags!$M$2:$M$2628,MATCH(A483,wastewater_mags!$A$2:$A$2628,0))</f>
        <v>MQ</v>
      </c>
      <c r="J483" t="str">
        <f>INDEX(wastewater_mags!$O$2:$O$2628,MATCH(A483,wastewater_mags!$A$2:$A$2628,0))</f>
        <v>d__Bacteria;p__Actinobacteriota;c__Actinobacteria;o__Actinomycetales;f__Dermatophilaceae;g__Austwickia;s__</v>
      </c>
      <c r="K483" t="str">
        <f>INDEX(wastewater_mags!Q$2:Q$2628,MATCH($A483,wastewater_mags!$A$2:$A$2628,0))</f>
        <v>Nutrient removal</v>
      </c>
      <c r="L483" t="str">
        <f>INDEX(wastewater_mags!R$2:R$2628,MATCH($A483,wastewater_mags!$A$2:$A$2628,0))</f>
        <v>Wastewater treatment</v>
      </c>
      <c r="M483">
        <f>INDEX(wastewater_mags!S$2:S$2628,MATCH($A483,wastewater_mags!$A$2:$A$2628,0))</f>
        <v>-89.411699999999996</v>
      </c>
      <c r="N483">
        <f>INDEX(wastewater_mags!T$2:T$2628,MATCH($A483,wastewater_mags!$A$2:$A$2628,0))</f>
        <v>43.0762</v>
      </c>
    </row>
    <row r="484" spans="1:14" x14ac:dyDescent="0.35">
      <c r="A484" t="s">
        <v>938</v>
      </c>
      <c r="B484">
        <f>INDEX(genes_in_pathway!$D$3:$D$561,MATCH(A484,genes_in_pathway!$A$3:$A$561,0))</f>
        <v>0</v>
      </c>
      <c r="C484">
        <f>INDEX(genes_in_pathway!$B$3:$B$561,MATCH(A484,genes_in_pathway!$A$3:$A$561,0))</f>
        <v>0</v>
      </c>
      <c r="D484">
        <f>INDEX(genes_in_pathway!$C$3:$C$561,MATCH(A484,genes_in_pathway!$A$3:$A$561,0))</f>
        <v>1</v>
      </c>
      <c r="E484">
        <f>INDEX(metapoap_outputs!$G$2:$G$560,MATCH(results!A484,metapoap_outputs!$A$2:$A$560,0))</f>
        <v>1</v>
      </c>
      <c r="F484" s="3">
        <f>INDEX(metapoap_outputs!$J$2:$J$560,MATCH(results!A484,metapoap_outputs!$A$2:$A$560,0))</f>
        <v>3.0725986236309E-2</v>
      </c>
      <c r="G484" s="3">
        <f>INDEX(metapoap_outputs!$K$2:$K$560,MATCH(results!A484,metapoap_outputs!$A$2:$A$560,0))</f>
        <v>2.8882180725998499E-3</v>
      </c>
      <c r="H484">
        <f>INDEX(wastewater_mags!$B$2:$B$2628,MATCH(A484,wastewater_mags!$A$2:$A$2628,0))</f>
        <v>3300026516</v>
      </c>
      <c r="I484" t="str">
        <f>INDEX(wastewater_mags!$M$2:$M$2628,MATCH(A484,wastewater_mags!$A$2:$A$2628,0))</f>
        <v>MQ</v>
      </c>
      <c r="J484" t="str">
        <f>INDEX(wastewater_mags!$O$2:$O$2628,MATCH(A484,wastewater_mags!$A$2:$A$2628,0))</f>
        <v>d__Bacteria;p__Planctomycetota;c__GCA-2746535;o__GCA-2746535;f__GCA-2746535;g__;s__</v>
      </c>
      <c r="K484" t="str">
        <f>INDEX(wastewater_mags!Q$2:Q$2628,MATCH($A484,wastewater_mags!$A$2:$A$2628,0))</f>
        <v>Nutrient removal</v>
      </c>
      <c r="L484" t="str">
        <f>INDEX(wastewater_mags!R$2:R$2628,MATCH($A484,wastewater_mags!$A$2:$A$2628,0))</f>
        <v>Wastewater treatment</v>
      </c>
      <c r="M484">
        <f>INDEX(wastewater_mags!S$2:S$2628,MATCH($A484,wastewater_mags!$A$2:$A$2628,0))</f>
        <v>-89.411699999999996</v>
      </c>
      <c r="N484">
        <f>INDEX(wastewater_mags!T$2:T$2628,MATCH($A484,wastewater_mags!$A$2:$A$2628,0))</f>
        <v>43.0762</v>
      </c>
    </row>
    <row r="485" spans="1:14" x14ac:dyDescent="0.35">
      <c r="A485" t="s">
        <v>943</v>
      </c>
      <c r="B485">
        <f>INDEX(genes_in_pathway!$D$3:$D$561,MATCH(A485,genes_in_pathway!$A$3:$A$561,0))</f>
        <v>0</v>
      </c>
      <c r="C485">
        <f>INDEX(genes_in_pathway!$B$3:$B$561,MATCH(A485,genes_in_pathway!$A$3:$A$561,0))</f>
        <v>0</v>
      </c>
      <c r="D485">
        <f>INDEX(genes_in_pathway!$C$3:$C$561,MATCH(A485,genes_in_pathway!$A$3:$A$561,0))</f>
        <v>1</v>
      </c>
      <c r="E485">
        <f>INDEX(metapoap_outputs!$G$2:$G$560,MATCH(results!A485,metapoap_outputs!$A$2:$A$560,0))</f>
        <v>1</v>
      </c>
      <c r="F485" s="3">
        <f>INDEX(metapoap_outputs!$J$2:$J$560,MATCH(results!A485,metapoap_outputs!$A$2:$A$560,0))</f>
        <v>1.4972419227738299E-2</v>
      </c>
      <c r="G485" s="3">
        <f>INDEX(metapoap_outputs!$K$2:$K$560,MATCH(results!A485,metapoap_outputs!$A$2:$A$560,0))</f>
        <v>2.30799915891184E-4</v>
      </c>
      <c r="H485">
        <f>INDEX(wastewater_mags!$B$2:$B$2628,MATCH(A485,wastewater_mags!$A$2:$A$2628,0))</f>
        <v>3300026516</v>
      </c>
      <c r="I485" t="str">
        <f>INDEX(wastewater_mags!$M$2:$M$2628,MATCH(A485,wastewater_mags!$A$2:$A$2628,0))</f>
        <v>MQ</v>
      </c>
      <c r="J485" t="str">
        <f>INDEX(wastewater_mags!$O$2:$O$2628,MATCH(A485,wastewater_mags!$A$2:$A$2628,0))</f>
        <v>d__Bacteria;p__Bacteroidota;c__Bacteroidia;o__Chitinophagales;f__Saprospiraceae;g__;s__</v>
      </c>
      <c r="K485" t="str">
        <f>INDEX(wastewater_mags!Q$2:Q$2628,MATCH($A485,wastewater_mags!$A$2:$A$2628,0))</f>
        <v>Nutrient removal</v>
      </c>
      <c r="L485" t="str">
        <f>INDEX(wastewater_mags!R$2:R$2628,MATCH($A485,wastewater_mags!$A$2:$A$2628,0))</f>
        <v>Wastewater treatment</v>
      </c>
      <c r="M485">
        <f>INDEX(wastewater_mags!S$2:S$2628,MATCH($A485,wastewater_mags!$A$2:$A$2628,0))</f>
        <v>-89.411699999999996</v>
      </c>
      <c r="N485">
        <f>INDEX(wastewater_mags!T$2:T$2628,MATCH($A485,wastewater_mags!$A$2:$A$2628,0))</f>
        <v>43.0762</v>
      </c>
    </row>
    <row r="486" spans="1:14" x14ac:dyDescent="0.35">
      <c r="A486" t="s">
        <v>961</v>
      </c>
      <c r="B486">
        <f>INDEX(genes_in_pathway!$D$3:$D$561,MATCH(A486,genes_in_pathway!$A$3:$A$561,0))</f>
        <v>1</v>
      </c>
      <c r="C486">
        <f>INDEX(genes_in_pathway!$B$3:$B$561,MATCH(A486,genes_in_pathway!$A$3:$A$561,0))</f>
        <v>0</v>
      </c>
      <c r="D486">
        <f>INDEX(genes_in_pathway!$C$3:$C$561,MATCH(A486,genes_in_pathway!$A$3:$A$561,0))</f>
        <v>1</v>
      </c>
      <c r="E486">
        <f>INDEX(metapoap_outputs!$G$2:$G$560,MATCH(results!A486,metapoap_outputs!$A$2:$A$560,0))</f>
        <v>2</v>
      </c>
      <c r="F486" s="3">
        <f>INDEX(metapoap_outputs!$J$2:$J$560,MATCH(results!A486,metapoap_outputs!$A$2:$A$560,0))</f>
        <v>9.0415686116922494E-5</v>
      </c>
      <c r="G486" s="3">
        <f>INDEX(metapoap_outputs!$K$2:$K$560,MATCH(results!A486,metapoap_outputs!$A$2:$A$560,0))</f>
        <v>4.18420401089378E-2</v>
      </c>
      <c r="H486">
        <f>INDEX(wastewater_mags!$B$2:$B$2628,MATCH(A486,wastewater_mags!$A$2:$A$2628,0))</f>
        <v>3300026516</v>
      </c>
      <c r="I486" t="str">
        <f>INDEX(wastewater_mags!$M$2:$M$2628,MATCH(A486,wastewater_mags!$A$2:$A$2628,0))</f>
        <v>MQ</v>
      </c>
      <c r="J486" t="str">
        <f>INDEX(wastewater_mags!$O$2:$O$2628,MATCH(A486,wastewater_mags!$A$2:$A$2628,0))</f>
        <v>d__Bacteria;p__Proteobacteria;c__Alphaproteobacteria;o__Rhizobiales;f__Rhizobiaceae;g__;s__</v>
      </c>
      <c r="K486" t="str">
        <f>INDEX(wastewater_mags!Q$2:Q$2628,MATCH($A486,wastewater_mags!$A$2:$A$2628,0))</f>
        <v>Nutrient removal</v>
      </c>
      <c r="L486" t="str">
        <f>INDEX(wastewater_mags!R$2:R$2628,MATCH($A486,wastewater_mags!$A$2:$A$2628,0))</f>
        <v>Wastewater treatment</v>
      </c>
      <c r="M486">
        <f>INDEX(wastewater_mags!S$2:S$2628,MATCH($A486,wastewater_mags!$A$2:$A$2628,0))</f>
        <v>-89.411699999999996</v>
      </c>
      <c r="N486">
        <f>INDEX(wastewater_mags!T$2:T$2628,MATCH($A486,wastewater_mags!$A$2:$A$2628,0))</f>
        <v>43.0762</v>
      </c>
    </row>
    <row r="487" spans="1:14" x14ac:dyDescent="0.35">
      <c r="A487" t="s">
        <v>977</v>
      </c>
      <c r="B487">
        <f>INDEX(genes_in_pathway!$D$3:$D$561,MATCH(A487,genes_in_pathway!$A$3:$A$561,0))</f>
        <v>1</v>
      </c>
      <c r="C487">
        <f>INDEX(genes_in_pathway!$B$3:$B$561,MATCH(A487,genes_in_pathway!$A$3:$A$561,0))</f>
        <v>1</v>
      </c>
      <c r="D487">
        <f>INDEX(genes_in_pathway!$C$3:$C$561,MATCH(A487,genes_in_pathway!$A$3:$A$561,0))</f>
        <v>0</v>
      </c>
      <c r="E487">
        <f>INDEX(metapoap_outputs!$G$2:$G$560,MATCH(results!A487,metapoap_outputs!$A$2:$A$560,0))</f>
        <v>2</v>
      </c>
      <c r="F487" s="3">
        <f>INDEX(metapoap_outputs!$J$2:$J$560,MATCH(results!A487,metapoap_outputs!$A$2:$A$560,0))</f>
        <v>3.2296145421435198E-4</v>
      </c>
      <c r="G487" s="3">
        <f>INDEX(metapoap_outputs!$K$2:$K$560,MATCH(results!A487,metapoap_outputs!$A$2:$A$560,0))</f>
        <v>7.6021180030257096E-2</v>
      </c>
      <c r="H487">
        <f>INDEX(wastewater_mags!$B$2:$B$2628,MATCH(A487,wastewater_mags!$A$2:$A$2628,0))</f>
        <v>3300026516</v>
      </c>
      <c r="I487" t="str">
        <f>INDEX(wastewater_mags!$M$2:$M$2628,MATCH(A487,wastewater_mags!$A$2:$A$2628,0))</f>
        <v>MQ</v>
      </c>
      <c r="J487" t="str">
        <f>INDEX(wastewater_mags!$O$2:$O$2628,MATCH(A487,wastewater_mags!$A$2:$A$2628,0))</f>
        <v>d__Bacteria;p__Bacteroidota;c__Bacteroidia;o__AKYH767-A;f__OLB10;g__OLB10;s__GCA_002455375.1</v>
      </c>
      <c r="K487" t="str">
        <f>INDEX(wastewater_mags!Q$2:Q$2628,MATCH($A487,wastewater_mags!$A$2:$A$2628,0))</f>
        <v>Nutrient removal</v>
      </c>
      <c r="L487" t="str">
        <f>INDEX(wastewater_mags!R$2:R$2628,MATCH($A487,wastewater_mags!$A$2:$A$2628,0))</f>
        <v>Wastewater treatment</v>
      </c>
      <c r="M487">
        <f>INDEX(wastewater_mags!S$2:S$2628,MATCH($A487,wastewater_mags!$A$2:$A$2628,0))</f>
        <v>-89.411699999999996</v>
      </c>
      <c r="N487">
        <f>INDEX(wastewater_mags!T$2:T$2628,MATCH($A487,wastewater_mags!$A$2:$A$2628,0))</f>
        <v>43.0762</v>
      </c>
    </row>
    <row r="488" spans="1:14" x14ac:dyDescent="0.35">
      <c r="A488" t="s">
        <v>920</v>
      </c>
      <c r="B488">
        <f>INDEX(genes_in_pathway!$D$3:$D$561,MATCH(A488,genes_in_pathway!$A$3:$A$561,0))</f>
        <v>0</v>
      </c>
      <c r="C488">
        <f>INDEX(genes_in_pathway!$B$3:$B$561,MATCH(A488,genes_in_pathway!$A$3:$A$561,0))</f>
        <v>0</v>
      </c>
      <c r="D488">
        <f>INDEX(genes_in_pathway!$C$3:$C$561,MATCH(A488,genes_in_pathway!$A$3:$A$561,0))</f>
        <v>1</v>
      </c>
      <c r="E488">
        <f>INDEX(metapoap_outputs!$G$2:$G$560,MATCH(results!A488,metapoap_outputs!$A$2:$A$560,0))</f>
        <v>1</v>
      </c>
      <c r="F488" s="3">
        <f>INDEX(metapoap_outputs!$J$2:$J$560,MATCH(results!A488,metapoap_outputs!$A$2:$A$560,0))</f>
        <v>1.25407326947763E-2</v>
      </c>
      <c r="G488" s="3">
        <f>INDEX(metapoap_outputs!$K$2:$K$560,MATCH(results!A488,metapoap_outputs!$A$2:$A$560,0))</f>
        <v>6.6521271619413194E-2</v>
      </c>
      <c r="H488">
        <f>INDEX(wastewater_mags!$B$2:$B$2628,MATCH(A488,wastewater_mags!$A$2:$A$2628,0))</f>
        <v>3300026516</v>
      </c>
      <c r="I488" t="str">
        <f>INDEX(wastewater_mags!$M$2:$M$2628,MATCH(A488,wastewater_mags!$A$2:$A$2628,0))</f>
        <v>MQ</v>
      </c>
      <c r="J488" t="str">
        <f>INDEX(wastewater_mags!$O$2:$O$2628,MATCH(A488,wastewater_mags!$A$2:$A$2628,0))</f>
        <v>d__Bacteria;p__Proteobacteria;c__Alphaproteobacteria;o__Rhizobiales;f__Beijerinckiaceae;g__PAR1;s__</v>
      </c>
      <c r="K488" t="str">
        <f>INDEX(wastewater_mags!Q$2:Q$2628,MATCH($A488,wastewater_mags!$A$2:$A$2628,0))</f>
        <v>Nutrient removal</v>
      </c>
      <c r="L488" t="str">
        <f>INDEX(wastewater_mags!R$2:R$2628,MATCH($A488,wastewater_mags!$A$2:$A$2628,0))</f>
        <v>Wastewater treatment</v>
      </c>
      <c r="M488">
        <f>INDEX(wastewater_mags!S$2:S$2628,MATCH($A488,wastewater_mags!$A$2:$A$2628,0))</f>
        <v>-89.411699999999996</v>
      </c>
      <c r="N488">
        <f>INDEX(wastewater_mags!T$2:T$2628,MATCH($A488,wastewater_mags!$A$2:$A$2628,0))</f>
        <v>43.0762</v>
      </c>
    </row>
    <row r="489" spans="1:14" x14ac:dyDescent="0.35">
      <c r="A489" t="s">
        <v>908</v>
      </c>
      <c r="B489">
        <f>INDEX(genes_in_pathway!$D$3:$D$561,MATCH(A489,genes_in_pathway!$A$3:$A$561,0))</f>
        <v>1</v>
      </c>
      <c r="C489">
        <f>INDEX(genes_in_pathway!$B$3:$B$561,MATCH(A489,genes_in_pathway!$A$3:$A$561,0))</f>
        <v>0</v>
      </c>
      <c r="D489">
        <f>INDEX(genes_in_pathway!$C$3:$C$561,MATCH(A489,genes_in_pathway!$A$3:$A$561,0))</f>
        <v>1</v>
      </c>
      <c r="E489">
        <f>INDEX(metapoap_outputs!$G$2:$G$560,MATCH(results!A489,metapoap_outputs!$A$2:$A$560,0))</f>
        <v>2</v>
      </c>
      <c r="F489" s="3">
        <f>INDEX(metapoap_outputs!$J$2:$J$560,MATCH(results!A489,metapoap_outputs!$A$2:$A$560,0))</f>
        <v>7.2507928602745598E-6</v>
      </c>
      <c r="G489" s="3">
        <f>INDEX(metapoap_outputs!$K$2:$K$560,MATCH(results!A489,metapoap_outputs!$A$2:$A$560,0))</f>
        <v>0.14572293716881099</v>
      </c>
      <c r="H489">
        <f>INDEX(wastewater_mags!$B$2:$B$2628,MATCH(A489,wastewater_mags!$A$2:$A$2628,0))</f>
        <v>3300026516</v>
      </c>
      <c r="I489" t="str">
        <f>INDEX(wastewater_mags!$M$2:$M$2628,MATCH(A489,wastewater_mags!$A$2:$A$2628,0))</f>
        <v>MQ</v>
      </c>
      <c r="J489" t="str">
        <f>INDEX(wastewater_mags!$O$2:$O$2628,MATCH(A489,wastewater_mags!$A$2:$A$2628,0))</f>
        <v>d__Bacteria;p__Proteobacteria;c__Gammaproteobacteria;o__Betaproteobacteriales;f__Nitrosomonadaceae;g__Nitrosomonas;s__</v>
      </c>
      <c r="K489" t="str">
        <f>INDEX(wastewater_mags!Q$2:Q$2628,MATCH($A489,wastewater_mags!$A$2:$A$2628,0))</f>
        <v>Nutrient removal</v>
      </c>
      <c r="L489" t="str">
        <f>INDEX(wastewater_mags!R$2:R$2628,MATCH($A489,wastewater_mags!$A$2:$A$2628,0))</f>
        <v>Wastewater treatment</v>
      </c>
      <c r="M489">
        <f>INDEX(wastewater_mags!S$2:S$2628,MATCH($A489,wastewater_mags!$A$2:$A$2628,0))</f>
        <v>-89.411699999999996</v>
      </c>
      <c r="N489">
        <f>INDEX(wastewater_mags!T$2:T$2628,MATCH($A489,wastewater_mags!$A$2:$A$2628,0))</f>
        <v>43.0762</v>
      </c>
    </row>
    <row r="490" spans="1:14" x14ac:dyDescent="0.35">
      <c r="A490" t="s">
        <v>928</v>
      </c>
      <c r="B490">
        <f>INDEX(genes_in_pathway!$D$3:$D$561,MATCH(A490,genes_in_pathway!$A$3:$A$561,0))</f>
        <v>0</v>
      </c>
      <c r="C490">
        <f>INDEX(genes_in_pathway!$B$3:$B$561,MATCH(A490,genes_in_pathway!$A$3:$A$561,0))</f>
        <v>0</v>
      </c>
      <c r="D490">
        <f>INDEX(genes_in_pathway!$C$3:$C$561,MATCH(A490,genes_in_pathway!$A$3:$A$561,0))</f>
        <v>1</v>
      </c>
      <c r="E490">
        <f>INDEX(metapoap_outputs!$G$2:$G$560,MATCH(results!A490,metapoap_outputs!$A$2:$A$560,0))</f>
        <v>1</v>
      </c>
      <c r="F490" s="3">
        <f>INDEX(metapoap_outputs!$J$2:$J$560,MATCH(results!A490,metapoap_outputs!$A$2:$A$560,0))</f>
        <v>1.8645731108930301E-2</v>
      </c>
      <c r="G490" s="3">
        <f>INDEX(metapoap_outputs!$K$2:$K$560,MATCH(results!A490,metapoap_outputs!$A$2:$A$560,0))</f>
        <v>4.0616094401839799E-4</v>
      </c>
      <c r="H490">
        <f>INDEX(wastewater_mags!$B$2:$B$2628,MATCH(A490,wastewater_mags!$A$2:$A$2628,0))</f>
        <v>3300026516</v>
      </c>
      <c r="I490" t="str">
        <f>INDEX(wastewater_mags!$M$2:$M$2628,MATCH(A490,wastewater_mags!$A$2:$A$2628,0))</f>
        <v>MQ</v>
      </c>
      <c r="J490" t="str">
        <f>INDEX(wastewater_mags!$O$2:$O$2628,MATCH(A490,wastewater_mags!$A$2:$A$2628,0))</f>
        <v>d__Bacteria;p__Bacteroidota;c__Bacteroidia;o__Chitinophagales;f__Saprospiraceae;g__;s__</v>
      </c>
      <c r="K490" t="str">
        <f>INDEX(wastewater_mags!Q$2:Q$2628,MATCH($A490,wastewater_mags!$A$2:$A$2628,0))</f>
        <v>Nutrient removal</v>
      </c>
      <c r="L490" t="str">
        <f>INDEX(wastewater_mags!R$2:R$2628,MATCH($A490,wastewater_mags!$A$2:$A$2628,0))</f>
        <v>Wastewater treatment</v>
      </c>
      <c r="M490">
        <f>INDEX(wastewater_mags!S$2:S$2628,MATCH($A490,wastewater_mags!$A$2:$A$2628,0))</f>
        <v>-89.411699999999996</v>
      </c>
      <c r="N490">
        <f>INDEX(wastewater_mags!T$2:T$2628,MATCH($A490,wastewater_mags!$A$2:$A$2628,0))</f>
        <v>43.0762</v>
      </c>
    </row>
    <row r="491" spans="1:14" x14ac:dyDescent="0.35">
      <c r="A491" t="s">
        <v>3519</v>
      </c>
      <c r="B491">
        <f>INDEX(genes_in_pathway!$D$3:$D$561,MATCH(A491,genes_in_pathway!$A$3:$A$561,0))</f>
        <v>1</v>
      </c>
      <c r="C491">
        <f>INDEX(genes_in_pathway!$B$3:$B$561,MATCH(A491,genes_in_pathway!$A$3:$A$561,0))</f>
        <v>1</v>
      </c>
      <c r="D491">
        <f>INDEX(genes_in_pathway!$C$3:$C$561,MATCH(A491,genes_in_pathway!$A$3:$A$561,0))</f>
        <v>1</v>
      </c>
      <c r="E491">
        <f>INDEX(metapoap_outputs!$G$2:$G$560,MATCH(results!A491,metapoap_outputs!$A$2:$A$560,0))</f>
        <v>3</v>
      </c>
      <c r="F491" s="3">
        <f>INDEX(metapoap_outputs!$J$2:$J$560,MATCH(results!A491,metapoap_outputs!$A$2:$A$560,0))</f>
        <v>1.80029888699168E-4</v>
      </c>
      <c r="G491" s="3" t="str">
        <f>INDEX(metapoap_outputs!$K$2:$K$560,MATCH(results!A491,metapoap_outputs!$A$2:$A$560,0))</f>
        <v>N/A</v>
      </c>
      <c r="H491">
        <f>INDEX(wastewater_mags!$B$2:$B$2628,MATCH(A491,wastewater_mags!$A$2:$A$2628,0))</f>
        <v>3300027673</v>
      </c>
      <c r="I491" t="str">
        <f>INDEX(wastewater_mags!$M$2:$M$2628,MATCH(A491,wastewater_mags!$A$2:$A$2628,0))</f>
        <v>MQ</v>
      </c>
      <c r="J491" t="str">
        <f>INDEX(wastewater_mags!$O$2:$O$2628,MATCH(A491,wastewater_mags!$A$2:$A$2628,0))</f>
        <v>d__Bacteria;p__Cyanobacteriota;c__Cyanobacteriia;o__Limnotrichales;f__Limnotrichaceae;g__;s__</v>
      </c>
      <c r="K491" t="str">
        <f>INDEX(wastewater_mags!Q$2:Q$2628,MATCH($A491,wastewater_mags!$A$2:$A$2628,0))</f>
        <v>Nutrient removal</v>
      </c>
      <c r="L491" t="str">
        <f>INDEX(wastewater_mags!R$2:R$2628,MATCH($A491,wastewater_mags!$A$2:$A$2628,0))</f>
        <v>Wastewater effluent</v>
      </c>
      <c r="M491">
        <f>INDEX(wastewater_mags!S$2:S$2628,MATCH($A491,wastewater_mags!$A$2:$A$2628,0))</f>
        <v>-87.894999999999996</v>
      </c>
      <c r="N491">
        <f>INDEX(wastewater_mags!T$2:T$2628,MATCH($A491,wastewater_mags!$A$2:$A$2628,0))</f>
        <v>43.023000000000003</v>
      </c>
    </row>
    <row r="492" spans="1:14" x14ac:dyDescent="0.35">
      <c r="A492" t="s">
        <v>3529</v>
      </c>
      <c r="B492">
        <f>INDEX(genes_in_pathway!$D$3:$D$561,MATCH(A492,genes_in_pathway!$A$3:$A$561,0))</f>
        <v>1</v>
      </c>
      <c r="C492">
        <f>INDEX(genes_in_pathway!$B$3:$B$561,MATCH(A492,genes_in_pathway!$A$3:$A$561,0))</f>
        <v>1</v>
      </c>
      <c r="D492">
        <f>INDEX(genes_in_pathway!$C$3:$C$561,MATCH(A492,genes_in_pathway!$A$3:$A$561,0))</f>
        <v>0</v>
      </c>
      <c r="E492">
        <f>INDEX(metapoap_outputs!$G$2:$G$560,MATCH(results!A492,metapoap_outputs!$A$2:$A$560,0))</f>
        <v>2</v>
      </c>
      <c r="F492" s="3">
        <f>INDEX(metapoap_outputs!$J$2:$J$560,MATCH(results!A492,metapoap_outputs!$A$2:$A$560,0))</f>
        <v>1.8549416036902501E-2</v>
      </c>
      <c r="G492" s="3">
        <f>INDEX(metapoap_outputs!$K$2:$K$560,MATCH(results!A492,metapoap_outputs!$A$2:$A$560,0))</f>
        <v>0.130940594059405</v>
      </c>
      <c r="H492">
        <f>INDEX(wastewater_mags!$B$2:$B$2628,MATCH(A492,wastewater_mags!$A$2:$A$2628,0))</f>
        <v>3300027673</v>
      </c>
      <c r="I492" t="str">
        <f>INDEX(wastewater_mags!$M$2:$M$2628,MATCH(A492,wastewater_mags!$A$2:$A$2628,0))</f>
        <v>MQ</v>
      </c>
      <c r="J492" t="str">
        <f>INDEX(wastewater_mags!$O$2:$O$2628,MATCH(A492,wastewater_mags!$A$2:$A$2628,0))</f>
        <v>d__Bacteria;p__Proteobacteria;c__Gammaproteobacteria;o__Xanthomonadales;f__Xanthomonadaceae;g__;s__</v>
      </c>
      <c r="K492" t="str">
        <f>INDEX(wastewater_mags!Q$2:Q$2628,MATCH($A492,wastewater_mags!$A$2:$A$2628,0))</f>
        <v>Nutrient removal</v>
      </c>
      <c r="L492" t="str">
        <f>INDEX(wastewater_mags!R$2:R$2628,MATCH($A492,wastewater_mags!$A$2:$A$2628,0))</f>
        <v>Wastewater effluent</v>
      </c>
      <c r="M492">
        <f>INDEX(wastewater_mags!S$2:S$2628,MATCH($A492,wastewater_mags!$A$2:$A$2628,0))</f>
        <v>-87.894999999999996</v>
      </c>
      <c r="N492">
        <f>INDEX(wastewater_mags!T$2:T$2628,MATCH($A492,wastewater_mags!$A$2:$A$2628,0))</f>
        <v>43.023000000000003</v>
      </c>
    </row>
    <row r="493" spans="1:14" x14ac:dyDescent="0.35">
      <c r="A493" t="s">
        <v>3524</v>
      </c>
      <c r="B493">
        <f>INDEX(genes_in_pathway!$D$3:$D$561,MATCH(A493,genes_in_pathway!$A$3:$A$561,0))</f>
        <v>1</v>
      </c>
      <c r="C493">
        <f>INDEX(genes_in_pathway!$B$3:$B$561,MATCH(A493,genes_in_pathway!$A$3:$A$561,0))</f>
        <v>1</v>
      </c>
      <c r="D493">
        <f>INDEX(genes_in_pathway!$C$3:$C$561,MATCH(A493,genes_in_pathway!$A$3:$A$561,0))</f>
        <v>0</v>
      </c>
      <c r="E493">
        <f>INDEX(metapoap_outputs!$G$2:$G$560,MATCH(results!A493,metapoap_outputs!$A$2:$A$560,0))</f>
        <v>2</v>
      </c>
      <c r="F493" s="3">
        <f>INDEX(metapoap_outputs!$J$2:$J$560,MATCH(results!A493,metapoap_outputs!$A$2:$A$560,0))</f>
        <v>5.40410356965826E-4</v>
      </c>
      <c r="G493" s="3">
        <f>INDEX(metapoap_outputs!$K$2:$K$560,MATCH(results!A493,metapoap_outputs!$A$2:$A$560,0))</f>
        <v>0.26287915262397599</v>
      </c>
      <c r="H493">
        <f>INDEX(wastewater_mags!$B$2:$B$2628,MATCH(A493,wastewater_mags!$A$2:$A$2628,0))</f>
        <v>3300027673</v>
      </c>
      <c r="I493" t="str">
        <f>INDEX(wastewater_mags!$M$2:$M$2628,MATCH(A493,wastewater_mags!$A$2:$A$2628,0))</f>
        <v>MQ</v>
      </c>
      <c r="J493" t="str">
        <f>INDEX(wastewater_mags!$O$2:$O$2628,MATCH(A493,wastewater_mags!$A$2:$A$2628,0))</f>
        <v>d__Bacteria;p__Proteobacteria;c__Gammaproteobacteria;o__Betaproteobacteriales;f__Burkholderiaceae;g__Rubrivivax;s__</v>
      </c>
      <c r="K493" t="str">
        <f>INDEX(wastewater_mags!Q$2:Q$2628,MATCH($A493,wastewater_mags!$A$2:$A$2628,0))</f>
        <v>Nutrient removal</v>
      </c>
      <c r="L493" t="str">
        <f>INDEX(wastewater_mags!R$2:R$2628,MATCH($A493,wastewater_mags!$A$2:$A$2628,0))</f>
        <v>Wastewater effluent</v>
      </c>
      <c r="M493">
        <f>INDEX(wastewater_mags!S$2:S$2628,MATCH($A493,wastewater_mags!$A$2:$A$2628,0))</f>
        <v>-87.894999999999996</v>
      </c>
      <c r="N493">
        <f>INDEX(wastewater_mags!T$2:T$2628,MATCH($A493,wastewater_mags!$A$2:$A$2628,0))</f>
        <v>43.023000000000003</v>
      </c>
    </row>
    <row r="494" spans="1:14" x14ac:dyDescent="0.35">
      <c r="A494" t="s">
        <v>3526</v>
      </c>
      <c r="B494">
        <f>INDEX(genes_in_pathway!$D$3:$D$561,MATCH(A494,genes_in_pathway!$A$3:$A$561,0))</f>
        <v>0</v>
      </c>
      <c r="C494">
        <f>INDEX(genes_in_pathway!$B$3:$B$561,MATCH(A494,genes_in_pathway!$A$3:$A$561,0))</f>
        <v>0</v>
      </c>
      <c r="D494">
        <f>INDEX(genes_in_pathway!$C$3:$C$561,MATCH(A494,genes_in_pathway!$A$3:$A$561,0))</f>
        <v>2</v>
      </c>
      <c r="E494">
        <f>INDEX(metapoap_outputs!$G$2:$G$560,MATCH(results!A494,metapoap_outputs!$A$2:$A$560,0))</f>
        <v>1</v>
      </c>
      <c r="F494" s="3">
        <f>INDEX(metapoap_outputs!$J$2:$J$560,MATCH(results!A494,metapoap_outputs!$A$2:$A$560,0))</f>
        <v>6.2188667980920504E-6</v>
      </c>
      <c r="G494" s="3">
        <f>INDEX(metapoap_outputs!$K$2:$K$560,MATCH(results!A494,metapoap_outputs!$A$2:$A$560,0))</f>
        <v>9.8509309971752206E-5</v>
      </c>
      <c r="H494">
        <f>INDEX(wastewater_mags!$B$2:$B$2628,MATCH(A494,wastewater_mags!$A$2:$A$2628,0))</f>
        <v>3300027673</v>
      </c>
      <c r="I494" t="str">
        <f>INDEX(wastewater_mags!$M$2:$M$2628,MATCH(A494,wastewater_mags!$A$2:$A$2628,0))</f>
        <v>MQ</v>
      </c>
      <c r="J494" t="str">
        <f>INDEX(wastewater_mags!$O$2:$O$2628,MATCH(A494,wastewater_mags!$A$2:$A$2628,0))</f>
        <v>d__Bacteria;p__Bacteroidota;c__Bacteroidia;o__Chitinophagales;f__Chitinophagaceae;g__UBA10646;s__</v>
      </c>
      <c r="K494" t="str">
        <f>INDEX(wastewater_mags!Q$2:Q$2628,MATCH($A494,wastewater_mags!$A$2:$A$2628,0))</f>
        <v>Nutrient removal</v>
      </c>
      <c r="L494" t="str">
        <f>INDEX(wastewater_mags!R$2:R$2628,MATCH($A494,wastewater_mags!$A$2:$A$2628,0))</f>
        <v>Wastewater effluent</v>
      </c>
      <c r="M494">
        <f>INDEX(wastewater_mags!S$2:S$2628,MATCH($A494,wastewater_mags!$A$2:$A$2628,0))</f>
        <v>-87.894999999999996</v>
      </c>
      <c r="N494">
        <f>INDEX(wastewater_mags!T$2:T$2628,MATCH($A494,wastewater_mags!$A$2:$A$2628,0))</f>
        <v>43.023000000000003</v>
      </c>
    </row>
    <row r="495" spans="1:14" x14ac:dyDescent="0.35">
      <c r="A495" t="s">
        <v>3541</v>
      </c>
      <c r="B495">
        <f>INDEX(genes_in_pathway!$D$3:$D$561,MATCH(A495,genes_in_pathway!$A$3:$A$561,0))</f>
        <v>1</v>
      </c>
      <c r="C495">
        <f>INDEX(genes_in_pathway!$B$3:$B$561,MATCH(A495,genes_in_pathway!$A$3:$A$561,0))</f>
        <v>0</v>
      </c>
      <c r="D495">
        <f>INDEX(genes_in_pathway!$C$3:$C$561,MATCH(A495,genes_in_pathway!$A$3:$A$561,0))</f>
        <v>1</v>
      </c>
      <c r="E495">
        <f>INDEX(metapoap_outputs!$G$2:$G$560,MATCH(results!A495,metapoap_outputs!$A$2:$A$560,0))</f>
        <v>2</v>
      </c>
      <c r="F495" s="3">
        <f>INDEX(metapoap_outputs!$J$2:$J$560,MATCH(results!A495,metapoap_outputs!$A$2:$A$560,0))</f>
        <v>1.16261682275913E-4</v>
      </c>
      <c r="G495" s="3">
        <f>INDEX(metapoap_outputs!$K$2:$K$560,MATCH(results!A495,metapoap_outputs!$A$2:$A$560,0))</f>
        <v>0.31240506329113898</v>
      </c>
      <c r="H495">
        <f>INDEX(wastewater_mags!$B$2:$B$2628,MATCH(A495,wastewater_mags!$A$2:$A$2628,0))</f>
        <v>3300027673</v>
      </c>
      <c r="I495" t="str">
        <f>INDEX(wastewater_mags!$M$2:$M$2628,MATCH(A495,wastewater_mags!$A$2:$A$2628,0))</f>
        <v>MQ</v>
      </c>
      <c r="J495" t="str">
        <f>INDEX(wastewater_mags!$O$2:$O$2628,MATCH(A495,wastewater_mags!$A$2:$A$2628,0))</f>
        <v>d__Bacteria;p__Bacteroidota;c__Bacteroidia;o__Flavobacteriales;f__PHOS-HE28;g__PHOS-HE28;s__</v>
      </c>
      <c r="K495" t="str">
        <f>INDEX(wastewater_mags!Q$2:Q$2628,MATCH($A495,wastewater_mags!$A$2:$A$2628,0))</f>
        <v>Nutrient removal</v>
      </c>
      <c r="L495" t="str">
        <f>INDEX(wastewater_mags!R$2:R$2628,MATCH($A495,wastewater_mags!$A$2:$A$2628,0))</f>
        <v>Wastewater effluent</v>
      </c>
      <c r="M495">
        <f>INDEX(wastewater_mags!S$2:S$2628,MATCH($A495,wastewater_mags!$A$2:$A$2628,0))</f>
        <v>-87.894999999999996</v>
      </c>
      <c r="N495">
        <f>INDEX(wastewater_mags!T$2:T$2628,MATCH($A495,wastewater_mags!$A$2:$A$2628,0))</f>
        <v>43.023000000000003</v>
      </c>
    </row>
    <row r="496" spans="1:14" x14ac:dyDescent="0.35">
      <c r="A496" t="s">
        <v>3538</v>
      </c>
      <c r="B496">
        <f>INDEX(genes_in_pathway!$D$3:$D$561,MATCH(A496,genes_in_pathway!$A$3:$A$561,0))</f>
        <v>1</v>
      </c>
      <c r="C496">
        <f>INDEX(genes_in_pathway!$B$3:$B$561,MATCH(A496,genes_in_pathway!$A$3:$A$561,0))</f>
        <v>1</v>
      </c>
      <c r="D496">
        <f>INDEX(genes_in_pathway!$C$3:$C$561,MATCH(A496,genes_in_pathway!$A$3:$A$561,0))</f>
        <v>1</v>
      </c>
      <c r="E496">
        <f>INDEX(metapoap_outputs!$G$2:$G$560,MATCH(results!A496,metapoap_outputs!$A$2:$A$560,0))</f>
        <v>3</v>
      </c>
      <c r="F496" s="3">
        <f>INDEX(metapoap_outputs!$J$2:$J$560,MATCH(results!A496,metapoap_outputs!$A$2:$A$560,0))</f>
        <v>2.9913769233811901E-4</v>
      </c>
      <c r="G496" s="3" t="str">
        <f>INDEX(metapoap_outputs!$K$2:$K$560,MATCH(results!A496,metapoap_outputs!$A$2:$A$560,0))</f>
        <v>N/A</v>
      </c>
      <c r="H496">
        <f>INDEX(wastewater_mags!$B$2:$B$2628,MATCH(A496,wastewater_mags!$A$2:$A$2628,0))</f>
        <v>3300027673</v>
      </c>
      <c r="I496" t="str">
        <f>INDEX(wastewater_mags!$M$2:$M$2628,MATCH(A496,wastewater_mags!$A$2:$A$2628,0))</f>
        <v>MQ</v>
      </c>
      <c r="J496" t="str">
        <f>INDEX(wastewater_mags!$O$2:$O$2628,MATCH(A496,wastewater_mags!$A$2:$A$2628,0))</f>
        <v>d__Bacteria;p__Bacteroidota;c__Bacteroidia;o__UBA7662;f__UBA7662;g__;s__</v>
      </c>
      <c r="K496" t="str">
        <f>INDEX(wastewater_mags!Q$2:Q$2628,MATCH($A496,wastewater_mags!$A$2:$A$2628,0))</f>
        <v>Nutrient removal</v>
      </c>
      <c r="L496" t="str">
        <f>INDEX(wastewater_mags!R$2:R$2628,MATCH($A496,wastewater_mags!$A$2:$A$2628,0))</f>
        <v>Wastewater effluent</v>
      </c>
      <c r="M496">
        <f>INDEX(wastewater_mags!S$2:S$2628,MATCH($A496,wastewater_mags!$A$2:$A$2628,0))</f>
        <v>-87.894999999999996</v>
      </c>
      <c r="N496">
        <f>INDEX(wastewater_mags!T$2:T$2628,MATCH($A496,wastewater_mags!$A$2:$A$2628,0))</f>
        <v>43.023000000000003</v>
      </c>
    </row>
    <row r="497" spans="1:14" x14ac:dyDescent="0.35">
      <c r="A497" t="s">
        <v>3533</v>
      </c>
      <c r="B497">
        <f>INDEX(genes_in_pathway!$D$3:$D$561,MATCH(A497,genes_in_pathway!$A$3:$A$561,0))</f>
        <v>1</v>
      </c>
      <c r="C497">
        <f>INDEX(genes_in_pathway!$B$3:$B$561,MATCH(A497,genes_in_pathway!$A$3:$A$561,0))</f>
        <v>1</v>
      </c>
      <c r="D497">
        <f>INDEX(genes_in_pathway!$C$3:$C$561,MATCH(A497,genes_in_pathway!$A$3:$A$561,0))</f>
        <v>2</v>
      </c>
      <c r="E497">
        <f>INDEX(metapoap_outputs!$G$2:$G$560,MATCH(results!A497,metapoap_outputs!$A$2:$A$560,0))</f>
        <v>3</v>
      </c>
      <c r="F497" s="3">
        <f>INDEX(metapoap_outputs!$J$2:$J$560,MATCH(results!A497,metapoap_outputs!$A$2:$A$560,0))</f>
        <v>0</v>
      </c>
      <c r="G497" s="3" t="str">
        <f>INDEX(metapoap_outputs!$K$2:$K$560,MATCH(results!A497,metapoap_outputs!$A$2:$A$560,0))</f>
        <v>N/A</v>
      </c>
      <c r="H497">
        <f>INDEX(wastewater_mags!$B$2:$B$2628,MATCH(A497,wastewater_mags!$A$2:$A$2628,0))</f>
        <v>3300027673</v>
      </c>
      <c r="I497" t="str">
        <f>INDEX(wastewater_mags!$M$2:$M$2628,MATCH(A497,wastewater_mags!$A$2:$A$2628,0))</f>
        <v>MQ</v>
      </c>
      <c r="J497" t="str">
        <f>INDEX(wastewater_mags!$O$2:$O$2628,MATCH(A497,wastewater_mags!$A$2:$A$2628,0))</f>
        <v>d__Bacteria;p__Bacteroidota;c__Bacteroidia;o__Flavobacteriales;f__Flavobacteriaceae;g__Flavobacterium;s__</v>
      </c>
      <c r="K497" t="str">
        <f>INDEX(wastewater_mags!Q$2:Q$2628,MATCH($A497,wastewater_mags!$A$2:$A$2628,0))</f>
        <v>Nutrient removal</v>
      </c>
      <c r="L497" t="str">
        <f>INDEX(wastewater_mags!R$2:R$2628,MATCH($A497,wastewater_mags!$A$2:$A$2628,0))</f>
        <v>Wastewater effluent</v>
      </c>
      <c r="M497">
        <f>INDEX(wastewater_mags!S$2:S$2628,MATCH($A497,wastewater_mags!$A$2:$A$2628,0))</f>
        <v>-87.894999999999996</v>
      </c>
      <c r="N497">
        <f>INDEX(wastewater_mags!T$2:T$2628,MATCH($A497,wastewater_mags!$A$2:$A$2628,0))</f>
        <v>43.023000000000003</v>
      </c>
    </row>
    <row r="498" spans="1:14" x14ac:dyDescent="0.35">
      <c r="A498" t="s">
        <v>3513</v>
      </c>
      <c r="B498">
        <f>INDEX(genes_in_pathway!$D$3:$D$561,MATCH(A498,genes_in_pathway!$A$3:$A$561,0))</f>
        <v>0</v>
      </c>
      <c r="C498">
        <f>INDEX(genes_in_pathway!$B$3:$B$561,MATCH(A498,genes_in_pathway!$A$3:$A$561,0))</f>
        <v>0</v>
      </c>
      <c r="D498">
        <f>INDEX(genes_in_pathway!$C$3:$C$561,MATCH(A498,genes_in_pathway!$A$3:$A$561,0))</f>
        <v>1</v>
      </c>
      <c r="E498">
        <f>INDEX(metapoap_outputs!$G$2:$G$560,MATCH(results!A498,metapoap_outputs!$A$2:$A$560,0))</f>
        <v>1</v>
      </c>
      <c r="F498" s="3">
        <f>INDEX(metapoap_outputs!$J$2:$J$560,MATCH(results!A498,metapoap_outputs!$A$2:$A$560,0))</f>
        <v>6.0630156048106501E-3</v>
      </c>
      <c r="G498" s="3">
        <f>INDEX(metapoap_outputs!$K$2:$K$560,MATCH(results!A498,metapoap_outputs!$A$2:$A$560,0))</f>
        <v>1.2167615192875899E-3</v>
      </c>
      <c r="H498">
        <f>INDEX(wastewater_mags!$B$2:$B$2628,MATCH(A498,wastewater_mags!$A$2:$A$2628,0))</f>
        <v>3300027673</v>
      </c>
      <c r="I498" t="str">
        <f>INDEX(wastewater_mags!$M$2:$M$2628,MATCH(A498,wastewater_mags!$A$2:$A$2628,0))</f>
        <v>MQ</v>
      </c>
      <c r="J498" t="str">
        <f>INDEX(wastewater_mags!$O$2:$O$2628,MATCH(A498,wastewater_mags!$A$2:$A$2628,0))</f>
        <v>d__Bacteria;p__Bacteroidota;c__Bacteroidia;o__Cytophagales;f__Bernardetiaceae;g__;s__</v>
      </c>
      <c r="K498" t="str">
        <f>INDEX(wastewater_mags!Q$2:Q$2628,MATCH($A498,wastewater_mags!$A$2:$A$2628,0))</f>
        <v>Nutrient removal</v>
      </c>
      <c r="L498" t="str">
        <f>INDEX(wastewater_mags!R$2:R$2628,MATCH($A498,wastewater_mags!$A$2:$A$2628,0))</f>
        <v>Wastewater effluent</v>
      </c>
      <c r="M498">
        <f>INDEX(wastewater_mags!S$2:S$2628,MATCH($A498,wastewater_mags!$A$2:$A$2628,0))</f>
        <v>-87.894999999999996</v>
      </c>
      <c r="N498">
        <f>INDEX(wastewater_mags!T$2:T$2628,MATCH($A498,wastewater_mags!$A$2:$A$2628,0))</f>
        <v>43.023000000000003</v>
      </c>
    </row>
    <row r="499" spans="1:14" x14ac:dyDescent="0.35">
      <c r="A499" t="s">
        <v>3509</v>
      </c>
      <c r="B499">
        <f>INDEX(genes_in_pathway!$D$3:$D$561,MATCH(A499,genes_in_pathway!$A$3:$A$561,0))</f>
        <v>1</v>
      </c>
      <c r="C499">
        <f>INDEX(genes_in_pathway!$B$3:$B$561,MATCH(A499,genes_in_pathway!$A$3:$A$561,0))</f>
        <v>2</v>
      </c>
      <c r="D499">
        <f>INDEX(genes_in_pathway!$C$3:$C$561,MATCH(A499,genes_in_pathway!$A$3:$A$561,0))</f>
        <v>1</v>
      </c>
      <c r="E499">
        <f>INDEX(metapoap_outputs!$G$2:$G$560,MATCH(results!A499,metapoap_outputs!$A$2:$A$560,0))</f>
        <v>3</v>
      </c>
      <c r="F499" s="3">
        <f>INDEX(metapoap_outputs!$J$2:$J$560,MATCH(results!A499,metapoap_outputs!$A$2:$A$560,0))</f>
        <v>7.7818663768562405E-5</v>
      </c>
      <c r="G499" s="3" t="str">
        <f>INDEX(metapoap_outputs!$K$2:$K$560,MATCH(results!A499,metapoap_outputs!$A$2:$A$560,0))</f>
        <v>N/A</v>
      </c>
      <c r="H499">
        <f>INDEX(wastewater_mags!$B$2:$B$2628,MATCH(A499,wastewater_mags!$A$2:$A$2628,0))</f>
        <v>3300027776</v>
      </c>
      <c r="I499" t="str">
        <f>INDEX(wastewater_mags!$M$2:$M$2628,MATCH(A499,wastewater_mags!$A$2:$A$2628,0))</f>
        <v>MQ</v>
      </c>
      <c r="J499" t="str">
        <f>INDEX(wastewater_mags!$O$2:$O$2628,MATCH(A499,wastewater_mags!$A$2:$A$2628,0))</f>
        <v>d__Bacteria;p__Bacteroidota;c__Bacteroidia;o__Cytophagales;f__Cyclobacteriaceae;g__UBA2336;s__</v>
      </c>
      <c r="K499" t="str">
        <f>INDEX(wastewater_mags!Q$2:Q$2628,MATCH($A499,wastewater_mags!$A$2:$A$2628,0))</f>
        <v>Nutrient removal</v>
      </c>
      <c r="L499" t="str">
        <f>INDEX(wastewater_mags!R$2:R$2628,MATCH($A499,wastewater_mags!$A$2:$A$2628,0))</f>
        <v>Wastewater effluent</v>
      </c>
      <c r="M499">
        <f>INDEX(wastewater_mags!S$2:S$2628,MATCH($A499,wastewater_mags!$A$2:$A$2628,0))</f>
        <v>-87.894999999999996</v>
      </c>
      <c r="N499">
        <f>INDEX(wastewater_mags!T$2:T$2628,MATCH($A499,wastewater_mags!$A$2:$A$2628,0))</f>
        <v>43.023000000000003</v>
      </c>
    </row>
    <row r="500" spans="1:14" x14ac:dyDescent="0.35">
      <c r="A500" t="s">
        <v>3510</v>
      </c>
      <c r="B500">
        <f>INDEX(genes_in_pathway!$D$3:$D$561,MATCH(A500,genes_in_pathway!$A$3:$A$561,0))</f>
        <v>1</v>
      </c>
      <c r="C500">
        <f>INDEX(genes_in_pathway!$B$3:$B$561,MATCH(A500,genes_in_pathway!$A$3:$A$561,0))</f>
        <v>0</v>
      </c>
      <c r="D500">
        <f>INDEX(genes_in_pathway!$C$3:$C$561,MATCH(A500,genes_in_pathway!$A$3:$A$561,0))</f>
        <v>0</v>
      </c>
      <c r="E500">
        <f>INDEX(metapoap_outputs!$G$2:$G$560,MATCH(results!A500,metapoap_outputs!$A$2:$A$560,0))</f>
        <v>1</v>
      </c>
      <c r="F500" s="3">
        <f>INDEX(metapoap_outputs!$J$2:$J$560,MATCH(results!A500,metapoap_outputs!$A$2:$A$560,0))</f>
        <v>3.3536290712283701E-2</v>
      </c>
      <c r="G500" s="3">
        <f>INDEX(metapoap_outputs!$K$2:$K$560,MATCH(results!A500,metapoap_outputs!$A$2:$A$560,0))</f>
        <v>4.5796314658898198E-2</v>
      </c>
      <c r="H500">
        <f>INDEX(wastewater_mags!$B$2:$B$2628,MATCH(A500,wastewater_mags!$A$2:$A$2628,0))</f>
        <v>3300027776</v>
      </c>
      <c r="I500" t="str">
        <f>INDEX(wastewater_mags!$M$2:$M$2628,MATCH(A500,wastewater_mags!$A$2:$A$2628,0))</f>
        <v>MQ</v>
      </c>
      <c r="J500" t="str">
        <f>INDEX(wastewater_mags!$O$2:$O$2628,MATCH(A500,wastewater_mags!$A$2:$A$2628,0))</f>
        <v>d__Bacteria;p__Proteobacteria;c__Gammaproteobacteria;o__Betaproteobacteriales;f__Rhodocyclaceae;g__Zoogloea;s__</v>
      </c>
      <c r="K500" t="str">
        <f>INDEX(wastewater_mags!Q$2:Q$2628,MATCH($A500,wastewater_mags!$A$2:$A$2628,0))</f>
        <v>Nutrient removal</v>
      </c>
      <c r="L500" t="str">
        <f>INDEX(wastewater_mags!R$2:R$2628,MATCH($A500,wastewater_mags!$A$2:$A$2628,0))</f>
        <v>Wastewater effluent</v>
      </c>
      <c r="M500">
        <f>INDEX(wastewater_mags!S$2:S$2628,MATCH($A500,wastewater_mags!$A$2:$A$2628,0))</f>
        <v>-87.894999999999996</v>
      </c>
      <c r="N500">
        <f>INDEX(wastewater_mags!T$2:T$2628,MATCH($A500,wastewater_mags!$A$2:$A$2628,0))</f>
        <v>43.023000000000003</v>
      </c>
    </row>
    <row r="501" spans="1:14" x14ac:dyDescent="0.35">
      <c r="A501" t="s">
        <v>3504</v>
      </c>
      <c r="B501">
        <f>INDEX(genes_in_pathway!$D$3:$D$561,MATCH(A501,genes_in_pathway!$A$3:$A$561,0))</f>
        <v>2</v>
      </c>
      <c r="C501">
        <f>INDEX(genes_in_pathway!$B$3:$B$561,MATCH(A501,genes_in_pathway!$A$3:$A$561,0))</f>
        <v>1</v>
      </c>
      <c r="D501">
        <f>INDEX(genes_in_pathway!$C$3:$C$561,MATCH(A501,genes_in_pathway!$A$3:$A$561,0))</f>
        <v>1</v>
      </c>
      <c r="E501">
        <f>INDEX(metapoap_outputs!$G$2:$G$560,MATCH(results!A501,metapoap_outputs!$A$2:$A$560,0))</f>
        <v>3</v>
      </c>
      <c r="F501" s="3">
        <f>INDEX(metapoap_outputs!$J$2:$J$560,MATCH(results!A501,metapoap_outputs!$A$2:$A$560,0))</f>
        <v>8.2763416214628795E-7</v>
      </c>
      <c r="G501" s="3" t="str">
        <f>INDEX(metapoap_outputs!$K$2:$K$560,MATCH(results!A501,metapoap_outputs!$A$2:$A$560,0))</f>
        <v>N/A</v>
      </c>
      <c r="H501">
        <f>INDEX(wastewater_mags!$B$2:$B$2628,MATCH(A501,wastewater_mags!$A$2:$A$2628,0))</f>
        <v>3300027776</v>
      </c>
      <c r="I501" t="str">
        <f>INDEX(wastewater_mags!$M$2:$M$2628,MATCH(A501,wastewater_mags!$A$2:$A$2628,0))</f>
        <v>MQ</v>
      </c>
      <c r="J501" t="str">
        <f>INDEX(wastewater_mags!$O$2:$O$2628,MATCH(A501,wastewater_mags!$A$2:$A$2628,0))</f>
        <v>d__Bacteria;p__Proteobacteria;c__Gammaproteobacteria;o__Xanthomonadales;f__Xanthomonadaceae;g__Arenimonas;s__</v>
      </c>
      <c r="K501" t="str">
        <f>INDEX(wastewater_mags!Q$2:Q$2628,MATCH($A501,wastewater_mags!$A$2:$A$2628,0))</f>
        <v>Nutrient removal</v>
      </c>
      <c r="L501" t="str">
        <f>INDEX(wastewater_mags!R$2:R$2628,MATCH($A501,wastewater_mags!$A$2:$A$2628,0))</f>
        <v>Wastewater effluent</v>
      </c>
      <c r="M501">
        <f>INDEX(wastewater_mags!S$2:S$2628,MATCH($A501,wastewater_mags!$A$2:$A$2628,0))</f>
        <v>-87.894999999999996</v>
      </c>
      <c r="N501">
        <f>INDEX(wastewater_mags!T$2:T$2628,MATCH($A501,wastewater_mags!$A$2:$A$2628,0))</f>
        <v>43.023000000000003</v>
      </c>
    </row>
    <row r="502" spans="1:14" x14ac:dyDescent="0.35">
      <c r="A502" t="s">
        <v>3511</v>
      </c>
      <c r="B502">
        <f>INDEX(genes_in_pathway!$D$3:$D$561,MATCH(A502,genes_in_pathway!$A$3:$A$561,0))</f>
        <v>1</v>
      </c>
      <c r="C502">
        <f>INDEX(genes_in_pathway!$B$3:$B$561,MATCH(A502,genes_in_pathway!$A$3:$A$561,0))</f>
        <v>0</v>
      </c>
      <c r="D502">
        <f>INDEX(genes_in_pathway!$C$3:$C$561,MATCH(A502,genes_in_pathway!$A$3:$A$561,0))</f>
        <v>0</v>
      </c>
      <c r="E502">
        <f>INDEX(metapoap_outputs!$G$2:$G$560,MATCH(results!A502,metapoap_outputs!$A$2:$A$560,0))</f>
        <v>1</v>
      </c>
      <c r="F502" s="3">
        <f>INDEX(metapoap_outputs!$J$2:$J$560,MATCH(results!A502,metapoap_outputs!$A$2:$A$560,0))</f>
        <v>2.6858699883223001E-2</v>
      </c>
      <c r="G502" s="3">
        <f>INDEX(metapoap_outputs!$K$2:$K$560,MATCH(results!A502,metapoap_outputs!$A$2:$A$560,0))</f>
        <v>1.4954356702586E-4</v>
      </c>
      <c r="H502">
        <f>INDEX(wastewater_mags!$B$2:$B$2628,MATCH(A502,wastewater_mags!$A$2:$A$2628,0))</f>
        <v>3300027776</v>
      </c>
      <c r="I502" t="str">
        <f>INDEX(wastewater_mags!$M$2:$M$2628,MATCH(A502,wastewater_mags!$A$2:$A$2628,0))</f>
        <v>MQ</v>
      </c>
      <c r="J502" t="str">
        <f>INDEX(wastewater_mags!$O$2:$O$2628,MATCH(A502,wastewater_mags!$A$2:$A$2628,0))</f>
        <v>d__Bacteria;p__Proteobacteria;c__Gammaproteobacteria;o__Betaproteobacteriales;f__Burkholderiaceae;g__Rhodoferax;s__</v>
      </c>
      <c r="K502" t="str">
        <f>INDEX(wastewater_mags!Q$2:Q$2628,MATCH($A502,wastewater_mags!$A$2:$A$2628,0))</f>
        <v>Nutrient removal</v>
      </c>
      <c r="L502" t="str">
        <f>INDEX(wastewater_mags!R$2:R$2628,MATCH($A502,wastewater_mags!$A$2:$A$2628,0))</f>
        <v>Wastewater effluent</v>
      </c>
      <c r="M502">
        <f>INDEX(wastewater_mags!S$2:S$2628,MATCH($A502,wastewater_mags!$A$2:$A$2628,0))</f>
        <v>-87.894999999999996</v>
      </c>
      <c r="N502">
        <f>INDEX(wastewater_mags!T$2:T$2628,MATCH($A502,wastewater_mags!$A$2:$A$2628,0))</f>
        <v>43.023000000000003</v>
      </c>
    </row>
    <row r="503" spans="1:14" x14ac:dyDescent="0.35">
      <c r="A503" t="s">
        <v>3547</v>
      </c>
      <c r="B503">
        <f>INDEX(genes_in_pathway!$D$3:$D$561,MATCH(A503,genes_in_pathway!$A$3:$A$561,0))</f>
        <v>1</v>
      </c>
      <c r="C503">
        <f>INDEX(genes_in_pathway!$B$3:$B$561,MATCH(A503,genes_in_pathway!$A$3:$A$561,0))</f>
        <v>1</v>
      </c>
      <c r="D503">
        <f>INDEX(genes_in_pathway!$C$3:$C$561,MATCH(A503,genes_in_pathway!$A$3:$A$561,0))</f>
        <v>1</v>
      </c>
      <c r="E503">
        <f>INDEX(metapoap_outputs!$G$2:$G$560,MATCH(results!A503,metapoap_outputs!$A$2:$A$560,0))</f>
        <v>3</v>
      </c>
      <c r="F503" s="3">
        <f>INDEX(metapoap_outputs!$J$2:$J$560,MATCH(results!A503,metapoap_outputs!$A$2:$A$560,0))</f>
        <v>1.9190749868242002E-5</v>
      </c>
      <c r="G503" s="3" t="str">
        <f>INDEX(metapoap_outputs!$K$2:$K$560,MATCH(results!A503,metapoap_outputs!$A$2:$A$560,0))</f>
        <v>N/A</v>
      </c>
      <c r="H503">
        <f>INDEX(wastewater_mags!$B$2:$B$2628,MATCH(A503,wastewater_mags!$A$2:$A$2628,0))</f>
        <v>3300027781</v>
      </c>
      <c r="I503" t="str">
        <f>INDEX(wastewater_mags!$M$2:$M$2628,MATCH(A503,wastewater_mags!$A$2:$A$2628,0))</f>
        <v>MQ</v>
      </c>
      <c r="J503" t="str">
        <f>INDEX(wastewater_mags!$O$2:$O$2628,MATCH(A503,wastewater_mags!$A$2:$A$2628,0))</f>
        <v>d__Bacteria;p__Cyanobacteriota;c__Cyanobacteriia;o__Cyanobacteriales;f__Phormidiaceae;g__;s__</v>
      </c>
      <c r="K503" t="str">
        <f>INDEX(wastewater_mags!Q$2:Q$2628,MATCH($A503,wastewater_mags!$A$2:$A$2628,0))</f>
        <v>Nutrient removal</v>
      </c>
      <c r="L503" t="str">
        <f>INDEX(wastewater_mags!R$2:R$2628,MATCH($A503,wastewater_mags!$A$2:$A$2628,0))</f>
        <v>Wastewater effluent</v>
      </c>
      <c r="M503">
        <f>INDEX(wastewater_mags!S$2:S$2628,MATCH($A503,wastewater_mags!$A$2:$A$2628,0))</f>
        <v>-87.894999999999996</v>
      </c>
      <c r="N503">
        <f>INDEX(wastewater_mags!T$2:T$2628,MATCH($A503,wastewater_mags!$A$2:$A$2628,0))</f>
        <v>43.023000000000003</v>
      </c>
    </row>
    <row r="504" spans="1:14" x14ac:dyDescent="0.35">
      <c r="A504" t="s">
        <v>3548</v>
      </c>
      <c r="B504">
        <f>INDEX(genes_in_pathway!$D$3:$D$561,MATCH(A504,genes_in_pathway!$A$3:$A$561,0))</f>
        <v>1</v>
      </c>
      <c r="C504">
        <f>INDEX(genes_in_pathway!$B$3:$B$561,MATCH(A504,genes_in_pathway!$A$3:$A$561,0))</f>
        <v>1</v>
      </c>
      <c r="D504">
        <f>INDEX(genes_in_pathway!$C$3:$C$561,MATCH(A504,genes_in_pathway!$A$3:$A$561,0))</f>
        <v>1</v>
      </c>
      <c r="E504">
        <f>INDEX(metapoap_outputs!$G$2:$G$560,MATCH(results!A504,metapoap_outputs!$A$2:$A$560,0))</f>
        <v>3</v>
      </c>
      <c r="F504" s="3">
        <f>INDEX(metapoap_outputs!$J$2:$J$560,MATCH(results!A504,metapoap_outputs!$A$2:$A$560,0))</f>
        <v>9.8029604940692096E-5</v>
      </c>
      <c r="G504" s="3" t="str">
        <f>INDEX(metapoap_outputs!$K$2:$K$560,MATCH(results!A504,metapoap_outputs!$A$2:$A$560,0))</f>
        <v>N/A</v>
      </c>
      <c r="H504">
        <f>INDEX(wastewater_mags!$B$2:$B$2628,MATCH(A504,wastewater_mags!$A$2:$A$2628,0))</f>
        <v>3300027781</v>
      </c>
      <c r="I504" t="str">
        <f>INDEX(wastewater_mags!$M$2:$M$2628,MATCH(A504,wastewater_mags!$A$2:$A$2628,0))</f>
        <v>MQ</v>
      </c>
      <c r="J504" t="str">
        <f>INDEX(wastewater_mags!$O$2:$O$2628,MATCH(A504,wastewater_mags!$A$2:$A$2628,0))</f>
        <v>d__Bacteria;p__Bacteroidota;c__Bacteroidia;o__Chitinophagales;f__Chitinophagaceae;g__JJ008;s__</v>
      </c>
      <c r="K504" t="str">
        <f>INDEX(wastewater_mags!Q$2:Q$2628,MATCH($A504,wastewater_mags!$A$2:$A$2628,0))</f>
        <v>Nutrient removal</v>
      </c>
      <c r="L504" t="str">
        <f>INDEX(wastewater_mags!R$2:R$2628,MATCH($A504,wastewater_mags!$A$2:$A$2628,0))</f>
        <v>Wastewater effluent</v>
      </c>
      <c r="M504">
        <f>INDEX(wastewater_mags!S$2:S$2628,MATCH($A504,wastewater_mags!$A$2:$A$2628,0))</f>
        <v>-87.894999999999996</v>
      </c>
      <c r="N504">
        <f>INDEX(wastewater_mags!T$2:T$2628,MATCH($A504,wastewater_mags!$A$2:$A$2628,0))</f>
        <v>43.023000000000003</v>
      </c>
    </row>
    <row r="505" spans="1:14" x14ac:dyDescent="0.35">
      <c r="A505" t="s">
        <v>3553</v>
      </c>
      <c r="B505">
        <f>INDEX(genes_in_pathway!$D$3:$D$561,MATCH(A505,genes_in_pathway!$A$3:$A$561,0))</f>
        <v>0</v>
      </c>
      <c r="C505">
        <f>INDEX(genes_in_pathway!$B$3:$B$561,MATCH(A505,genes_in_pathway!$A$3:$A$561,0))</f>
        <v>2</v>
      </c>
      <c r="D505">
        <f>INDEX(genes_in_pathway!$C$3:$C$561,MATCH(A505,genes_in_pathway!$A$3:$A$561,0))</f>
        <v>1</v>
      </c>
      <c r="E505">
        <f>INDEX(metapoap_outputs!$G$2:$G$560,MATCH(results!A505,metapoap_outputs!$A$2:$A$560,0))</f>
        <v>2</v>
      </c>
      <c r="F505" s="3">
        <f>INDEX(metapoap_outputs!$J$2:$J$560,MATCH(results!A505,metapoap_outputs!$A$2:$A$560,0))</f>
        <v>1.7975144008507999E-5</v>
      </c>
      <c r="G505" s="3">
        <f>INDEX(metapoap_outputs!$K$2:$K$560,MATCH(results!A505,metapoap_outputs!$A$2:$A$560,0))</f>
        <v>0.13180202351654299</v>
      </c>
      <c r="H505">
        <f>INDEX(wastewater_mags!$B$2:$B$2628,MATCH(A505,wastewater_mags!$A$2:$A$2628,0))</f>
        <v>3300027781</v>
      </c>
      <c r="I505" t="str">
        <f>INDEX(wastewater_mags!$M$2:$M$2628,MATCH(A505,wastewater_mags!$A$2:$A$2628,0))</f>
        <v>MQ</v>
      </c>
      <c r="J505" t="str">
        <f>INDEX(wastewater_mags!$O$2:$O$2628,MATCH(A505,wastewater_mags!$A$2:$A$2628,0))</f>
        <v>d__Bacteria;p__Bacteroidota;c__Bacteroidia;o__Flavobacteriales;f__PHOS-HE28;g__PHOS-HE28;s__</v>
      </c>
      <c r="K505" t="str">
        <f>INDEX(wastewater_mags!Q$2:Q$2628,MATCH($A505,wastewater_mags!$A$2:$A$2628,0))</f>
        <v>Nutrient removal</v>
      </c>
      <c r="L505" t="str">
        <f>INDEX(wastewater_mags!R$2:R$2628,MATCH($A505,wastewater_mags!$A$2:$A$2628,0))</f>
        <v>Wastewater effluent</v>
      </c>
      <c r="M505">
        <f>INDEX(wastewater_mags!S$2:S$2628,MATCH($A505,wastewater_mags!$A$2:$A$2628,0))</f>
        <v>-87.894999999999996</v>
      </c>
      <c r="N505">
        <f>INDEX(wastewater_mags!T$2:T$2628,MATCH($A505,wastewater_mags!$A$2:$A$2628,0))</f>
        <v>43.023000000000003</v>
      </c>
    </row>
    <row r="506" spans="1:14" x14ac:dyDescent="0.35">
      <c r="A506" t="s">
        <v>3544</v>
      </c>
      <c r="B506">
        <f>INDEX(genes_in_pathway!$D$3:$D$561,MATCH(A506,genes_in_pathway!$A$3:$A$561,0))</f>
        <v>1</v>
      </c>
      <c r="C506">
        <f>INDEX(genes_in_pathway!$B$3:$B$561,MATCH(A506,genes_in_pathway!$A$3:$A$561,0))</f>
        <v>2</v>
      </c>
      <c r="D506">
        <f>INDEX(genes_in_pathway!$C$3:$C$561,MATCH(A506,genes_in_pathway!$A$3:$A$561,0))</f>
        <v>1</v>
      </c>
      <c r="E506">
        <f>INDEX(metapoap_outputs!$G$2:$G$560,MATCH(results!A506,metapoap_outputs!$A$2:$A$560,0))</f>
        <v>3</v>
      </c>
      <c r="F506" s="3">
        <f>INDEX(metapoap_outputs!$J$2:$J$560,MATCH(results!A506,metapoap_outputs!$A$2:$A$560,0))</f>
        <v>4.5927354647860998E-4</v>
      </c>
      <c r="G506" s="3" t="str">
        <f>INDEX(metapoap_outputs!$K$2:$K$560,MATCH(results!A506,metapoap_outputs!$A$2:$A$560,0))</f>
        <v>N/A</v>
      </c>
      <c r="H506">
        <f>INDEX(wastewater_mags!$B$2:$B$2628,MATCH(A506,wastewater_mags!$A$2:$A$2628,0))</f>
        <v>3300027781</v>
      </c>
      <c r="I506" t="str">
        <f>INDEX(wastewater_mags!$M$2:$M$2628,MATCH(A506,wastewater_mags!$A$2:$A$2628,0))</f>
        <v>MQ</v>
      </c>
      <c r="J506" t="str">
        <f>INDEX(wastewater_mags!$O$2:$O$2628,MATCH(A506,wastewater_mags!$A$2:$A$2628,0))</f>
        <v>d__Bacteria;p__Bacteroidota;c__Bacteroidia;o__Cytophagales;f__Cyclobacteriaceae;g__UBA2336;s__</v>
      </c>
      <c r="K506" t="str">
        <f>INDEX(wastewater_mags!Q$2:Q$2628,MATCH($A506,wastewater_mags!$A$2:$A$2628,0))</f>
        <v>Nutrient removal</v>
      </c>
      <c r="L506" t="str">
        <f>INDEX(wastewater_mags!R$2:R$2628,MATCH($A506,wastewater_mags!$A$2:$A$2628,0))</f>
        <v>Wastewater effluent</v>
      </c>
      <c r="M506">
        <f>INDEX(wastewater_mags!S$2:S$2628,MATCH($A506,wastewater_mags!$A$2:$A$2628,0))</f>
        <v>-87.894999999999996</v>
      </c>
      <c r="N506">
        <f>INDEX(wastewater_mags!T$2:T$2628,MATCH($A506,wastewater_mags!$A$2:$A$2628,0))</f>
        <v>43.023000000000003</v>
      </c>
    </row>
    <row r="507" spans="1:14" x14ac:dyDescent="0.35">
      <c r="A507" t="s">
        <v>3546</v>
      </c>
      <c r="B507">
        <f>INDEX(genes_in_pathway!$D$3:$D$561,MATCH(A507,genes_in_pathway!$A$3:$A$561,0))</f>
        <v>0</v>
      </c>
      <c r="C507">
        <f>INDEX(genes_in_pathway!$B$3:$B$561,MATCH(A507,genes_in_pathway!$A$3:$A$561,0))</f>
        <v>1</v>
      </c>
      <c r="D507">
        <f>INDEX(genes_in_pathway!$C$3:$C$561,MATCH(A507,genes_in_pathway!$A$3:$A$561,0))</f>
        <v>0</v>
      </c>
      <c r="E507">
        <f>INDEX(metapoap_outputs!$G$2:$G$560,MATCH(results!A507,metapoap_outputs!$A$2:$A$560,0))</f>
        <v>1</v>
      </c>
      <c r="F507" s="3">
        <f>INDEX(metapoap_outputs!$J$2:$J$560,MATCH(results!A507,metapoap_outputs!$A$2:$A$560,0))</f>
        <v>1.06846062524732E-2</v>
      </c>
      <c r="G507" s="3">
        <f>INDEX(metapoap_outputs!$K$2:$K$560,MATCH(results!A507,metapoap_outputs!$A$2:$A$560,0))</f>
        <v>0.11181230872513601</v>
      </c>
      <c r="H507">
        <f>INDEX(wastewater_mags!$B$2:$B$2628,MATCH(A507,wastewater_mags!$A$2:$A$2628,0))</f>
        <v>3300027781</v>
      </c>
      <c r="I507" t="str">
        <f>INDEX(wastewater_mags!$M$2:$M$2628,MATCH(A507,wastewater_mags!$A$2:$A$2628,0))</f>
        <v>MQ</v>
      </c>
      <c r="J507" t="str">
        <f>INDEX(wastewater_mags!$O$2:$O$2628,MATCH(A507,wastewater_mags!$A$2:$A$2628,0))</f>
        <v>d__Bacteria;p__Actinobacteriota;c__Actinobacteria;o__Actinomycetales;f__Dermatophilaceae;g__;s__</v>
      </c>
      <c r="K507" t="str">
        <f>INDEX(wastewater_mags!Q$2:Q$2628,MATCH($A507,wastewater_mags!$A$2:$A$2628,0))</f>
        <v>Nutrient removal</v>
      </c>
      <c r="L507" t="str">
        <f>INDEX(wastewater_mags!R$2:R$2628,MATCH($A507,wastewater_mags!$A$2:$A$2628,0))</f>
        <v>Wastewater effluent</v>
      </c>
      <c r="M507">
        <f>INDEX(wastewater_mags!S$2:S$2628,MATCH($A507,wastewater_mags!$A$2:$A$2628,0))</f>
        <v>-87.894999999999996</v>
      </c>
      <c r="N507">
        <f>INDEX(wastewater_mags!T$2:T$2628,MATCH($A507,wastewater_mags!$A$2:$A$2628,0))</f>
        <v>43.023000000000003</v>
      </c>
    </row>
    <row r="508" spans="1:14" x14ac:dyDescent="0.35">
      <c r="A508" t="s">
        <v>3432</v>
      </c>
      <c r="B508">
        <f>INDEX(genes_in_pathway!$D$3:$D$561,MATCH(A508,genes_in_pathway!$A$3:$A$561,0))</f>
        <v>1</v>
      </c>
      <c r="C508">
        <f>INDEX(genes_in_pathway!$B$3:$B$561,MATCH(A508,genes_in_pathway!$A$3:$A$561,0))</f>
        <v>1</v>
      </c>
      <c r="D508">
        <f>INDEX(genes_in_pathway!$C$3:$C$561,MATCH(A508,genes_in_pathway!$A$3:$A$561,0))</f>
        <v>1</v>
      </c>
      <c r="E508">
        <f>INDEX(metapoap_outputs!$G$2:$G$560,MATCH(results!A508,metapoap_outputs!$A$2:$A$560,0))</f>
        <v>3</v>
      </c>
      <c r="F508" s="3">
        <f>INDEX(metapoap_outputs!$J$2:$J$560,MATCH(results!A508,metapoap_outputs!$A$2:$A$560,0))</f>
        <v>0</v>
      </c>
      <c r="G508" s="3" t="str">
        <f>INDEX(metapoap_outputs!$K$2:$K$560,MATCH(results!A508,metapoap_outputs!$A$2:$A$560,0))</f>
        <v>N/A</v>
      </c>
      <c r="H508">
        <f>INDEX(wastewater_mags!$B$2:$B$2628,MATCH(A508,wastewater_mags!$A$2:$A$2628,0))</f>
        <v>3300027786</v>
      </c>
      <c r="I508" t="str">
        <f>INDEX(wastewater_mags!$M$2:$M$2628,MATCH(A508,wastewater_mags!$A$2:$A$2628,0))</f>
        <v>MQ</v>
      </c>
      <c r="J508" t="str">
        <f>INDEX(wastewater_mags!$O$2:$O$2628,MATCH(A508,wastewater_mags!$A$2:$A$2628,0))</f>
        <v>d__Bacteria;p__Bacteroidota;c__Bacteroidia;o__Flavobacteriales;f__PHOS-HE28;g__PHOS-HE28;s__</v>
      </c>
      <c r="K508" t="str">
        <f>INDEX(wastewater_mags!Q$2:Q$2628,MATCH($A508,wastewater_mags!$A$2:$A$2628,0))</f>
        <v>Nutrient removal</v>
      </c>
      <c r="L508" t="str">
        <f>INDEX(wastewater_mags!R$2:R$2628,MATCH($A508,wastewater_mags!$A$2:$A$2628,0))</f>
        <v>Wastewater effluent</v>
      </c>
      <c r="M508">
        <f>INDEX(wastewater_mags!S$2:S$2628,MATCH($A508,wastewater_mags!$A$2:$A$2628,0))</f>
        <v>-87.894999999999996</v>
      </c>
      <c r="N508">
        <f>INDEX(wastewater_mags!T$2:T$2628,MATCH($A508,wastewater_mags!$A$2:$A$2628,0))</f>
        <v>43.023000000000003</v>
      </c>
    </row>
    <row r="509" spans="1:14" x14ac:dyDescent="0.35">
      <c r="A509" t="s">
        <v>3434</v>
      </c>
      <c r="B509">
        <f>INDEX(genes_in_pathway!$D$3:$D$561,MATCH(A509,genes_in_pathway!$A$3:$A$561,0))</f>
        <v>0</v>
      </c>
      <c r="C509">
        <f>INDEX(genes_in_pathway!$B$3:$B$561,MATCH(A509,genes_in_pathway!$A$3:$A$561,0))</f>
        <v>0</v>
      </c>
      <c r="D509">
        <f>INDEX(genes_in_pathway!$C$3:$C$561,MATCH(A509,genes_in_pathway!$A$3:$A$561,0))</f>
        <v>1</v>
      </c>
      <c r="E509">
        <f>INDEX(metapoap_outputs!$G$2:$G$560,MATCH(results!A509,metapoap_outputs!$A$2:$A$560,0))</f>
        <v>1</v>
      </c>
      <c r="F509" s="3">
        <f>INDEX(metapoap_outputs!$J$2:$J$560,MATCH(results!A509,metapoap_outputs!$A$2:$A$560,0))</f>
        <v>0</v>
      </c>
      <c r="G509" s="3">
        <f>INDEX(metapoap_outputs!$K$2:$K$560,MATCH(results!A509,metapoap_outputs!$A$2:$A$560,0))</f>
        <v>5.8314979338073801E-2</v>
      </c>
      <c r="H509">
        <f>INDEX(wastewater_mags!$B$2:$B$2628,MATCH(A509,wastewater_mags!$A$2:$A$2628,0))</f>
        <v>3300027786</v>
      </c>
      <c r="I509" t="str">
        <f>INDEX(wastewater_mags!$M$2:$M$2628,MATCH(A509,wastewater_mags!$A$2:$A$2628,0))</f>
        <v>MQ</v>
      </c>
      <c r="J509" t="str">
        <f>INDEX(wastewater_mags!$O$2:$O$2628,MATCH(A509,wastewater_mags!$A$2:$A$2628,0))</f>
        <v>d__Bacteria;p__Proteobacteria;c__Gammaproteobacteria;o__Enterobacterales;f__Alteromonadaceae;g__Alishewanella;s__</v>
      </c>
      <c r="K509" t="str">
        <f>INDEX(wastewater_mags!Q$2:Q$2628,MATCH($A509,wastewater_mags!$A$2:$A$2628,0))</f>
        <v>Nutrient removal</v>
      </c>
      <c r="L509" t="str">
        <f>INDEX(wastewater_mags!R$2:R$2628,MATCH($A509,wastewater_mags!$A$2:$A$2628,0))</f>
        <v>Wastewater effluent</v>
      </c>
      <c r="M509">
        <f>INDEX(wastewater_mags!S$2:S$2628,MATCH($A509,wastewater_mags!$A$2:$A$2628,0))</f>
        <v>-87.894999999999996</v>
      </c>
      <c r="N509">
        <f>INDEX(wastewater_mags!T$2:T$2628,MATCH($A509,wastewater_mags!$A$2:$A$2628,0))</f>
        <v>43.023000000000003</v>
      </c>
    </row>
    <row r="510" spans="1:14" x14ac:dyDescent="0.35">
      <c r="A510" t="s">
        <v>3441</v>
      </c>
      <c r="B510">
        <f>INDEX(genes_in_pathway!$D$3:$D$561,MATCH(A510,genes_in_pathway!$A$3:$A$561,0))</f>
        <v>0</v>
      </c>
      <c r="C510">
        <f>INDEX(genes_in_pathway!$B$3:$B$561,MATCH(A510,genes_in_pathway!$A$3:$A$561,0))</f>
        <v>0</v>
      </c>
      <c r="D510">
        <f>INDEX(genes_in_pathway!$C$3:$C$561,MATCH(A510,genes_in_pathway!$A$3:$A$561,0))</f>
        <v>1</v>
      </c>
      <c r="E510">
        <f>INDEX(metapoap_outputs!$G$2:$G$560,MATCH(results!A510,metapoap_outputs!$A$2:$A$560,0))</f>
        <v>1</v>
      </c>
      <c r="F510" s="3">
        <f>INDEX(metapoap_outputs!$J$2:$J$560,MATCH(results!A510,metapoap_outputs!$A$2:$A$560,0))</f>
        <v>1.24432154848903E-2</v>
      </c>
      <c r="G510" s="3">
        <f>INDEX(metapoap_outputs!$K$2:$K$560,MATCH(results!A510,metapoap_outputs!$A$2:$A$560,0))</f>
        <v>3.6118448016758502E-3</v>
      </c>
      <c r="H510">
        <f>INDEX(wastewater_mags!$B$2:$B$2628,MATCH(A510,wastewater_mags!$A$2:$A$2628,0))</f>
        <v>3300027786</v>
      </c>
      <c r="I510" t="str">
        <f>INDEX(wastewater_mags!$M$2:$M$2628,MATCH(A510,wastewater_mags!$A$2:$A$2628,0))</f>
        <v>MQ</v>
      </c>
      <c r="J510" t="str">
        <f>INDEX(wastewater_mags!$O$2:$O$2628,MATCH(A510,wastewater_mags!$A$2:$A$2628,0))</f>
        <v>d__Bacteria;p__Bacteroidota;c__Bacteroidia;o__Cytophagales;f__Spirosomaceae;g__;s__</v>
      </c>
      <c r="K510" t="str">
        <f>INDEX(wastewater_mags!Q$2:Q$2628,MATCH($A510,wastewater_mags!$A$2:$A$2628,0))</f>
        <v>Nutrient removal</v>
      </c>
      <c r="L510" t="str">
        <f>INDEX(wastewater_mags!R$2:R$2628,MATCH($A510,wastewater_mags!$A$2:$A$2628,0))</f>
        <v>Wastewater effluent</v>
      </c>
      <c r="M510">
        <f>INDEX(wastewater_mags!S$2:S$2628,MATCH($A510,wastewater_mags!$A$2:$A$2628,0))</f>
        <v>-87.894999999999996</v>
      </c>
      <c r="N510">
        <f>INDEX(wastewater_mags!T$2:T$2628,MATCH($A510,wastewater_mags!$A$2:$A$2628,0))</f>
        <v>43.023000000000003</v>
      </c>
    </row>
    <row r="511" spans="1:14" x14ac:dyDescent="0.35">
      <c r="A511" t="s">
        <v>3452</v>
      </c>
      <c r="B511">
        <f>INDEX(genes_in_pathway!$D$3:$D$561,MATCH(A511,genes_in_pathway!$A$3:$A$561,0))</f>
        <v>1</v>
      </c>
      <c r="C511">
        <f>INDEX(genes_in_pathway!$B$3:$B$561,MATCH(A511,genes_in_pathway!$A$3:$A$561,0))</f>
        <v>1</v>
      </c>
      <c r="D511">
        <f>INDEX(genes_in_pathway!$C$3:$C$561,MATCH(A511,genes_in_pathway!$A$3:$A$561,0))</f>
        <v>1</v>
      </c>
      <c r="E511">
        <f>INDEX(metapoap_outputs!$G$2:$G$560,MATCH(results!A511,metapoap_outputs!$A$2:$A$560,0))</f>
        <v>3</v>
      </c>
      <c r="F511" s="3">
        <f>INDEX(metapoap_outputs!$J$2:$J$560,MATCH(results!A511,metapoap_outputs!$A$2:$A$560,0))</f>
        <v>7.2107663035763601E-6</v>
      </c>
      <c r="G511" s="3" t="str">
        <f>INDEX(metapoap_outputs!$K$2:$K$560,MATCH(results!A511,metapoap_outputs!$A$2:$A$560,0))</f>
        <v>N/A</v>
      </c>
      <c r="H511">
        <f>INDEX(wastewater_mags!$B$2:$B$2628,MATCH(A511,wastewater_mags!$A$2:$A$2628,0))</f>
        <v>3300027786</v>
      </c>
      <c r="I511" t="str">
        <f>INDEX(wastewater_mags!$M$2:$M$2628,MATCH(A511,wastewater_mags!$A$2:$A$2628,0))</f>
        <v>MQ</v>
      </c>
      <c r="J511" t="str">
        <f>INDEX(wastewater_mags!$O$2:$O$2628,MATCH(A511,wastewater_mags!$A$2:$A$2628,0))</f>
        <v>d__Bacteria;p__Bacteroidota;c__Bacteroidia;o__Chitinophagales;f__Chitinophagaceae;g__Sediminibacterium;s__</v>
      </c>
      <c r="K511" t="str">
        <f>INDEX(wastewater_mags!Q$2:Q$2628,MATCH($A511,wastewater_mags!$A$2:$A$2628,0))</f>
        <v>Nutrient removal</v>
      </c>
      <c r="L511" t="str">
        <f>INDEX(wastewater_mags!R$2:R$2628,MATCH($A511,wastewater_mags!$A$2:$A$2628,0))</f>
        <v>Wastewater effluent</v>
      </c>
      <c r="M511">
        <f>INDEX(wastewater_mags!S$2:S$2628,MATCH($A511,wastewater_mags!$A$2:$A$2628,0))</f>
        <v>-87.894999999999996</v>
      </c>
      <c r="N511">
        <f>INDEX(wastewater_mags!T$2:T$2628,MATCH($A511,wastewater_mags!$A$2:$A$2628,0))</f>
        <v>43.023000000000003</v>
      </c>
    </row>
    <row r="512" spans="1:14" x14ac:dyDescent="0.35">
      <c r="A512" t="s">
        <v>3444</v>
      </c>
      <c r="B512">
        <f>INDEX(genes_in_pathway!$D$3:$D$561,MATCH(A512,genes_in_pathway!$A$3:$A$561,0))</f>
        <v>1</v>
      </c>
      <c r="C512">
        <f>INDEX(genes_in_pathway!$B$3:$B$561,MATCH(A512,genes_in_pathway!$A$3:$A$561,0))</f>
        <v>1</v>
      </c>
      <c r="D512">
        <f>INDEX(genes_in_pathway!$C$3:$C$561,MATCH(A512,genes_in_pathway!$A$3:$A$561,0))</f>
        <v>1</v>
      </c>
      <c r="E512">
        <f>INDEX(metapoap_outputs!$G$2:$G$560,MATCH(results!A512,metapoap_outputs!$A$2:$A$560,0))</f>
        <v>3</v>
      </c>
      <c r="F512" s="3">
        <f>INDEX(metapoap_outputs!$J$2:$J$560,MATCH(results!A512,metapoap_outputs!$A$2:$A$560,0))</f>
        <v>1.08184802173161E-5</v>
      </c>
      <c r="G512" s="3" t="str">
        <f>INDEX(metapoap_outputs!$K$2:$K$560,MATCH(results!A512,metapoap_outputs!$A$2:$A$560,0))</f>
        <v>N/A</v>
      </c>
      <c r="H512">
        <f>INDEX(wastewater_mags!$B$2:$B$2628,MATCH(A512,wastewater_mags!$A$2:$A$2628,0))</f>
        <v>3300027786</v>
      </c>
      <c r="I512" t="str">
        <f>INDEX(wastewater_mags!$M$2:$M$2628,MATCH(A512,wastewater_mags!$A$2:$A$2628,0))</f>
        <v>MQ</v>
      </c>
      <c r="J512" t="str">
        <f>INDEX(wastewater_mags!$O$2:$O$2628,MATCH(A512,wastewater_mags!$A$2:$A$2628,0))</f>
        <v>d__Bacteria;p__Cyanobacteriota;c__Cyanobacteriia;o__Cyanobacteriales;f__Phormidiaceae;g__;s__</v>
      </c>
      <c r="K512" t="str">
        <f>INDEX(wastewater_mags!Q$2:Q$2628,MATCH($A512,wastewater_mags!$A$2:$A$2628,0))</f>
        <v>Nutrient removal</v>
      </c>
      <c r="L512" t="str">
        <f>INDEX(wastewater_mags!R$2:R$2628,MATCH($A512,wastewater_mags!$A$2:$A$2628,0))</f>
        <v>Wastewater effluent</v>
      </c>
      <c r="M512">
        <f>INDEX(wastewater_mags!S$2:S$2628,MATCH($A512,wastewater_mags!$A$2:$A$2628,0))</f>
        <v>-87.894999999999996</v>
      </c>
      <c r="N512">
        <f>INDEX(wastewater_mags!T$2:T$2628,MATCH($A512,wastewater_mags!$A$2:$A$2628,0))</f>
        <v>43.023000000000003</v>
      </c>
    </row>
    <row r="513" spans="1:14" x14ac:dyDescent="0.35">
      <c r="A513" t="s">
        <v>3427</v>
      </c>
      <c r="B513">
        <f>INDEX(genes_in_pathway!$D$3:$D$561,MATCH(A513,genes_in_pathway!$A$3:$A$561,0))</f>
        <v>1</v>
      </c>
      <c r="C513">
        <f>INDEX(genes_in_pathway!$B$3:$B$561,MATCH(A513,genes_in_pathway!$A$3:$A$561,0))</f>
        <v>2</v>
      </c>
      <c r="D513">
        <f>INDEX(genes_in_pathway!$C$3:$C$561,MATCH(A513,genes_in_pathway!$A$3:$A$561,0))</f>
        <v>1</v>
      </c>
      <c r="E513">
        <f>INDEX(metapoap_outputs!$G$2:$G$560,MATCH(results!A513,metapoap_outputs!$A$2:$A$560,0))</f>
        <v>3</v>
      </c>
      <c r="F513" s="3">
        <f>INDEX(metapoap_outputs!$J$2:$J$560,MATCH(results!A513,metapoap_outputs!$A$2:$A$560,0))</f>
        <v>1.50016523672248E-4</v>
      </c>
      <c r="G513" s="3" t="str">
        <f>INDEX(metapoap_outputs!$K$2:$K$560,MATCH(results!A513,metapoap_outputs!$A$2:$A$560,0))</f>
        <v>N/A</v>
      </c>
      <c r="H513">
        <f>INDEX(wastewater_mags!$B$2:$B$2628,MATCH(A513,wastewater_mags!$A$2:$A$2628,0))</f>
        <v>3300027786</v>
      </c>
      <c r="I513" t="str">
        <f>INDEX(wastewater_mags!$M$2:$M$2628,MATCH(A513,wastewater_mags!$A$2:$A$2628,0))</f>
        <v>MQ</v>
      </c>
      <c r="J513" t="str">
        <f>INDEX(wastewater_mags!$O$2:$O$2628,MATCH(A513,wastewater_mags!$A$2:$A$2628,0))</f>
        <v>d__Bacteria;p__Bacteroidota;c__Bacteroidia;o__Cytophagales;f__Cyclobacteriaceae;g__UBA2336;s__</v>
      </c>
      <c r="K513" t="str">
        <f>INDEX(wastewater_mags!Q$2:Q$2628,MATCH($A513,wastewater_mags!$A$2:$A$2628,0))</f>
        <v>Nutrient removal</v>
      </c>
      <c r="L513" t="str">
        <f>INDEX(wastewater_mags!R$2:R$2628,MATCH($A513,wastewater_mags!$A$2:$A$2628,0))</f>
        <v>Wastewater effluent</v>
      </c>
      <c r="M513">
        <f>INDEX(wastewater_mags!S$2:S$2628,MATCH($A513,wastewater_mags!$A$2:$A$2628,0))</f>
        <v>-87.894999999999996</v>
      </c>
      <c r="N513">
        <f>INDEX(wastewater_mags!T$2:T$2628,MATCH($A513,wastewater_mags!$A$2:$A$2628,0))</f>
        <v>43.023000000000003</v>
      </c>
    </row>
    <row r="514" spans="1:14" x14ac:dyDescent="0.35">
      <c r="A514" t="s">
        <v>3424</v>
      </c>
      <c r="B514">
        <f>INDEX(genes_in_pathway!$D$3:$D$561,MATCH(A514,genes_in_pathway!$A$3:$A$561,0))</f>
        <v>0</v>
      </c>
      <c r="C514">
        <f>INDEX(genes_in_pathway!$B$3:$B$561,MATCH(A514,genes_in_pathway!$A$3:$A$561,0))</f>
        <v>0</v>
      </c>
      <c r="D514">
        <f>INDEX(genes_in_pathway!$C$3:$C$561,MATCH(A514,genes_in_pathway!$A$3:$A$561,0))</f>
        <v>1</v>
      </c>
      <c r="E514">
        <f>INDEX(metapoap_outputs!$G$2:$G$560,MATCH(results!A514,metapoap_outputs!$A$2:$A$560,0))</f>
        <v>1</v>
      </c>
      <c r="F514" s="3">
        <f>INDEX(metapoap_outputs!$J$2:$J$560,MATCH(results!A514,metapoap_outputs!$A$2:$A$560,0))</f>
        <v>4.2815891665836901E-3</v>
      </c>
      <c r="G514" s="3">
        <f>INDEX(metapoap_outputs!$K$2:$K$560,MATCH(results!A514,metapoap_outputs!$A$2:$A$560,0))</f>
        <v>0.14331027569735899</v>
      </c>
      <c r="H514">
        <f>INDEX(wastewater_mags!$B$2:$B$2628,MATCH(A514,wastewater_mags!$A$2:$A$2628,0))</f>
        <v>3300027786</v>
      </c>
      <c r="I514" t="str">
        <f>INDEX(wastewater_mags!$M$2:$M$2628,MATCH(A514,wastewater_mags!$A$2:$A$2628,0))</f>
        <v>MQ</v>
      </c>
      <c r="J514" t="str">
        <f>INDEX(wastewater_mags!$O$2:$O$2628,MATCH(A514,wastewater_mags!$A$2:$A$2628,0))</f>
        <v>d__Bacteria;p__Proteobacteria;c__Alphaproteobacteria;o__Sphingomonadales;f__Sphingomonadaceae;g__Sandarakinorhabdus;s__</v>
      </c>
      <c r="K514" t="str">
        <f>INDEX(wastewater_mags!Q$2:Q$2628,MATCH($A514,wastewater_mags!$A$2:$A$2628,0))</f>
        <v>Nutrient removal</v>
      </c>
      <c r="L514" t="str">
        <f>INDEX(wastewater_mags!R$2:R$2628,MATCH($A514,wastewater_mags!$A$2:$A$2628,0))</f>
        <v>Wastewater effluent</v>
      </c>
      <c r="M514">
        <f>INDEX(wastewater_mags!S$2:S$2628,MATCH($A514,wastewater_mags!$A$2:$A$2628,0))</f>
        <v>-87.894999999999996</v>
      </c>
      <c r="N514">
        <f>INDEX(wastewater_mags!T$2:T$2628,MATCH($A514,wastewater_mags!$A$2:$A$2628,0))</f>
        <v>43.023000000000003</v>
      </c>
    </row>
    <row r="515" spans="1:14" x14ac:dyDescent="0.35">
      <c r="A515" t="s">
        <v>3486</v>
      </c>
      <c r="B515">
        <f>INDEX(genes_in_pathway!$D$3:$D$561,MATCH(A515,genes_in_pathway!$A$3:$A$561,0))</f>
        <v>1</v>
      </c>
      <c r="C515">
        <f>INDEX(genes_in_pathway!$B$3:$B$561,MATCH(A515,genes_in_pathway!$A$3:$A$561,0))</f>
        <v>1</v>
      </c>
      <c r="D515">
        <f>INDEX(genes_in_pathway!$C$3:$C$561,MATCH(A515,genes_in_pathway!$A$3:$A$561,0))</f>
        <v>1</v>
      </c>
      <c r="E515">
        <f>INDEX(metapoap_outputs!$G$2:$G$560,MATCH(results!A515,metapoap_outputs!$A$2:$A$560,0))</f>
        <v>3</v>
      </c>
      <c r="F515" s="3">
        <f>INDEX(metapoap_outputs!$J$2:$J$560,MATCH(results!A515,metapoap_outputs!$A$2:$A$560,0))</f>
        <v>2.9314696175499901E-2</v>
      </c>
      <c r="G515" s="3" t="str">
        <f>INDEX(metapoap_outputs!$K$2:$K$560,MATCH(results!A515,metapoap_outputs!$A$2:$A$560,0))</f>
        <v>N/A</v>
      </c>
      <c r="H515">
        <f>INDEX(wastewater_mags!$B$2:$B$2628,MATCH(A515,wastewater_mags!$A$2:$A$2628,0))</f>
        <v>3300027789</v>
      </c>
      <c r="I515" t="str">
        <f>INDEX(wastewater_mags!$M$2:$M$2628,MATCH(A515,wastewater_mags!$A$2:$A$2628,0))</f>
        <v>MQ</v>
      </c>
      <c r="J515" t="str">
        <f>INDEX(wastewater_mags!$O$2:$O$2628,MATCH(A515,wastewater_mags!$A$2:$A$2628,0))</f>
        <v>d__Bacteria;p__Bacteroidota;c__Bacteroidia;o__AKYH767;f__b-17BO;g__UBA2475;s__</v>
      </c>
      <c r="K515" t="str">
        <f>INDEX(wastewater_mags!Q$2:Q$2628,MATCH($A515,wastewater_mags!$A$2:$A$2628,0))</f>
        <v>Nutrient removal</v>
      </c>
      <c r="L515" t="str">
        <f>INDEX(wastewater_mags!R$2:R$2628,MATCH($A515,wastewater_mags!$A$2:$A$2628,0))</f>
        <v>Wastewater effluent</v>
      </c>
      <c r="M515">
        <f>INDEX(wastewater_mags!S$2:S$2628,MATCH($A515,wastewater_mags!$A$2:$A$2628,0))</f>
        <v>-87.894999999999996</v>
      </c>
      <c r="N515">
        <f>INDEX(wastewater_mags!T$2:T$2628,MATCH($A515,wastewater_mags!$A$2:$A$2628,0))</f>
        <v>43.023000000000003</v>
      </c>
    </row>
    <row r="516" spans="1:14" x14ac:dyDescent="0.35">
      <c r="A516" t="s">
        <v>3487</v>
      </c>
      <c r="B516">
        <f>INDEX(genes_in_pathway!$D$3:$D$561,MATCH(A516,genes_in_pathway!$A$3:$A$561,0))</f>
        <v>1</v>
      </c>
      <c r="C516">
        <f>INDEX(genes_in_pathway!$B$3:$B$561,MATCH(A516,genes_in_pathway!$A$3:$A$561,0))</f>
        <v>1</v>
      </c>
      <c r="D516">
        <f>INDEX(genes_in_pathway!$C$3:$C$561,MATCH(A516,genes_in_pathway!$A$3:$A$561,0))</f>
        <v>1</v>
      </c>
      <c r="E516">
        <f>INDEX(metapoap_outputs!$G$2:$G$560,MATCH(results!A516,metapoap_outputs!$A$2:$A$560,0))</f>
        <v>3</v>
      </c>
      <c r="F516" s="3">
        <f>INDEX(metapoap_outputs!$J$2:$J$560,MATCH(results!A516,metapoap_outputs!$A$2:$A$560,0))</f>
        <v>5.7644982427024801E-4</v>
      </c>
      <c r="G516" s="3" t="str">
        <f>INDEX(metapoap_outputs!$K$2:$K$560,MATCH(results!A516,metapoap_outputs!$A$2:$A$560,0))</f>
        <v>N/A</v>
      </c>
      <c r="H516">
        <f>INDEX(wastewater_mags!$B$2:$B$2628,MATCH(A516,wastewater_mags!$A$2:$A$2628,0))</f>
        <v>3300027789</v>
      </c>
      <c r="I516" t="str">
        <f>INDEX(wastewater_mags!$M$2:$M$2628,MATCH(A516,wastewater_mags!$A$2:$A$2628,0))</f>
        <v>MQ</v>
      </c>
      <c r="J516" t="str">
        <f>INDEX(wastewater_mags!$O$2:$O$2628,MATCH(A516,wastewater_mags!$A$2:$A$2628,0))</f>
        <v>d__Bacteria;p__Bacteroidota;c__Bacteroidia;o__Chitinophagales;f__Chitinophagaceae;g__JJ008;s__</v>
      </c>
      <c r="K516" t="str">
        <f>INDEX(wastewater_mags!Q$2:Q$2628,MATCH($A516,wastewater_mags!$A$2:$A$2628,0))</f>
        <v>Nutrient removal</v>
      </c>
      <c r="L516" t="str">
        <f>INDEX(wastewater_mags!R$2:R$2628,MATCH($A516,wastewater_mags!$A$2:$A$2628,0))</f>
        <v>Wastewater effluent</v>
      </c>
      <c r="M516">
        <f>INDEX(wastewater_mags!S$2:S$2628,MATCH($A516,wastewater_mags!$A$2:$A$2628,0))</f>
        <v>-87.894999999999996</v>
      </c>
      <c r="N516">
        <f>INDEX(wastewater_mags!T$2:T$2628,MATCH($A516,wastewater_mags!$A$2:$A$2628,0))</f>
        <v>43.023000000000003</v>
      </c>
    </row>
    <row r="517" spans="1:14" x14ac:dyDescent="0.35">
      <c r="A517" t="s">
        <v>3492</v>
      </c>
      <c r="B517">
        <f>INDEX(genes_in_pathway!$D$3:$D$561,MATCH(A517,genes_in_pathway!$A$3:$A$561,0))</f>
        <v>1</v>
      </c>
      <c r="C517">
        <f>INDEX(genes_in_pathway!$B$3:$B$561,MATCH(A517,genes_in_pathway!$A$3:$A$561,0))</f>
        <v>1</v>
      </c>
      <c r="D517">
        <f>INDEX(genes_in_pathway!$C$3:$C$561,MATCH(A517,genes_in_pathway!$A$3:$A$561,0))</f>
        <v>1</v>
      </c>
      <c r="E517">
        <f>INDEX(metapoap_outputs!$G$2:$G$560,MATCH(results!A517,metapoap_outputs!$A$2:$A$560,0))</f>
        <v>3</v>
      </c>
      <c r="F517" s="3">
        <f>INDEX(metapoap_outputs!$J$2:$J$560,MATCH(results!A517,metapoap_outputs!$A$2:$A$560,0))</f>
        <v>2.5723576896043398E-4</v>
      </c>
      <c r="G517" s="3" t="str">
        <f>INDEX(metapoap_outputs!$K$2:$K$560,MATCH(results!A517,metapoap_outputs!$A$2:$A$560,0))</f>
        <v>N/A</v>
      </c>
      <c r="H517">
        <f>INDEX(wastewater_mags!$B$2:$B$2628,MATCH(A517,wastewater_mags!$A$2:$A$2628,0))</f>
        <v>3300027789</v>
      </c>
      <c r="I517" t="str">
        <f>INDEX(wastewater_mags!$M$2:$M$2628,MATCH(A517,wastewater_mags!$A$2:$A$2628,0))</f>
        <v>MQ</v>
      </c>
      <c r="J517" t="str">
        <f>INDEX(wastewater_mags!$O$2:$O$2628,MATCH(A517,wastewater_mags!$A$2:$A$2628,0))</f>
        <v>d__Bacteria;p__Bacteroidota;c__Bacteroidia;o__Flavobacteriales;f__PHOS-HE28;g__PHOS-HE28;s__</v>
      </c>
      <c r="K517" t="str">
        <f>INDEX(wastewater_mags!Q$2:Q$2628,MATCH($A517,wastewater_mags!$A$2:$A$2628,0))</f>
        <v>Nutrient removal</v>
      </c>
      <c r="L517" t="str">
        <f>INDEX(wastewater_mags!R$2:R$2628,MATCH($A517,wastewater_mags!$A$2:$A$2628,0))</f>
        <v>Wastewater effluent</v>
      </c>
      <c r="M517">
        <f>INDEX(wastewater_mags!S$2:S$2628,MATCH($A517,wastewater_mags!$A$2:$A$2628,0))</f>
        <v>-87.894999999999996</v>
      </c>
      <c r="N517">
        <f>INDEX(wastewater_mags!T$2:T$2628,MATCH($A517,wastewater_mags!$A$2:$A$2628,0))</f>
        <v>43.023000000000003</v>
      </c>
    </row>
    <row r="518" spans="1:14" x14ac:dyDescent="0.35">
      <c r="A518" t="s">
        <v>3481</v>
      </c>
      <c r="B518">
        <f>INDEX(genes_in_pathway!$D$3:$D$561,MATCH(A518,genes_in_pathway!$A$3:$A$561,0))</f>
        <v>0</v>
      </c>
      <c r="C518">
        <f>INDEX(genes_in_pathway!$B$3:$B$561,MATCH(A518,genes_in_pathway!$A$3:$A$561,0))</f>
        <v>1</v>
      </c>
      <c r="D518">
        <f>INDEX(genes_in_pathway!$C$3:$C$561,MATCH(A518,genes_in_pathway!$A$3:$A$561,0))</f>
        <v>0</v>
      </c>
      <c r="E518">
        <f>INDEX(metapoap_outputs!$G$2:$G$560,MATCH(results!A518,metapoap_outputs!$A$2:$A$560,0))</f>
        <v>1</v>
      </c>
      <c r="F518" s="3">
        <f>INDEX(metapoap_outputs!$J$2:$J$560,MATCH(results!A518,metapoap_outputs!$A$2:$A$560,0))</f>
        <v>3.3909767172253802E-2</v>
      </c>
      <c r="G518" s="3">
        <f>INDEX(metapoap_outputs!$K$2:$K$560,MATCH(results!A518,metapoap_outputs!$A$2:$A$560,0))</f>
        <v>3.7844524526115197E-2</v>
      </c>
      <c r="H518">
        <f>INDEX(wastewater_mags!$B$2:$B$2628,MATCH(A518,wastewater_mags!$A$2:$A$2628,0))</f>
        <v>3300027789</v>
      </c>
      <c r="I518" t="str">
        <f>INDEX(wastewater_mags!$M$2:$M$2628,MATCH(A518,wastewater_mags!$A$2:$A$2628,0))</f>
        <v>MQ</v>
      </c>
      <c r="J518" t="str">
        <f>INDEX(wastewater_mags!$O$2:$O$2628,MATCH(A518,wastewater_mags!$A$2:$A$2628,0))</f>
        <v>d__Bacteria;p__Actinobacteriota;c__Actinobacteria;o__Actinomycetales;f__Dermatophilaceae;g__;s__</v>
      </c>
      <c r="K518" t="str">
        <f>INDEX(wastewater_mags!Q$2:Q$2628,MATCH($A518,wastewater_mags!$A$2:$A$2628,0))</f>
        <v>Nutrient removal</v>
      </c>
      <c r="L518" t="str">
        <f>INDEX(wastewater_mags!R$2:R$2628,MATCH($A518,wastewater_mags!$A$2:$A$2628,0))</f>
        <v>Wastewater effluent</v>
      </c>
      <c r="M518">
        <f>INDEX(wastewater_mags!S$2:S$2628,MATCH($A518,wastewater_mags!$A$2:$A$2628,0))</f>
        <v>-87.894999999999996</v>
      </c>
      <c r="N518">
        <f>INDEX(wastewater_mags!T$2:T$2628,MATCH($A518,wastewater_mags!$A$2:$A$2628,0))</f>
        <v>43.023000000000003</v>
      </c>
    </row>
    <row r="519" spans="1:14" x14ac:dyDescent="0.35">
      <c r="A519" t="s">
        <v>3497</v>
      </c>
      <c r="B519">
        <f>INDEX(genes_in_pathway!$D$3:$D$561,MATCH(A519,genes_in_pathway!$A$3:$A$561,0))</f>
        <v>2</v>
      </c>
      <c r="C519">
        <f>INDEX(genes_in_pathway!$B$3:$B$561,MATCH(A519,genes_in_pathway!$A$3:$A$561,0))</f>
        <v>0</v>
      </c>
      <c r="D519">
        <f>INDEX(genes_in_pathway!$C$3:$C$561,MATCH(A519,genes_in_pathway!$A$3:$A$561,0))</f>
        <v>0</v>
      </c>
      <c r="E519">
        <f>INDEX(metapoap_outputs!$G$2:$G$560,MATCH(results!A519,metapoap_outputs!$A$2:$A$560,0))</f>
        <v>1</v>
      </c>
      <c r="F519" s="3">
        <f>INDEX(metapoap_outputs!$J$2:$J$560,MATCH(results!A519,metapoap_outputs!$A$2:$A$560,0))</f>
        <v>0</v>
      </c>
      <c r="G519" s="3">
        <f>INDEX(metapoap_outputs!$K$2:$K$560,MATCH(results!A519,metapoap_outputs!$A$2:$A$560,0))</f>
        <v>0.14384846764704901</v>
      </c>
      <c r="H519">
        <f>INDEX(wastewater_mags!$B$2:$B$2628,MATCH(A519,wastewater_mags!$A$2:$A$2628,0))</f>
        <v>3300027789</v>
      </c>
      <c r="I519" t="str">
        <f>INDEX(wastewater_mags!$M$2:$M$2628,MATCH(A519,wastewater_mags!$A$2:$A$2628,0))</f>
        <v>MQ</v>
      </c>
      <c r="J519" t="str">
        <f>INDEX(wastewater_mags!$O$2:$O$2628,MATCH(A519,wastewater_mags!$A$2:$A$2628,0))</f>
        <v>d__Bacteria;p__Proteobacteria;c__Gammaproteobacteria;o__Betaproteobacteriales;f__Rhodocyclaceae;g__Zoogloea;s__</v>
      </c>
      <c r="K519" t="str">
        <f>INDEX(wastewater_mags!Q$2:Q$2628,MATCH($A519,wastewater_mags!$A$2:$A$2628,0))</f>
        <v>Nutrient removal</v>
      </c>
      <c r="L519" t="str">
        <f>INDEX(wastewater_mags!R$2:R$2628,MATCH($A519,wastewater_mags!$A$2:$A$2628,0))</f>
        <v>Wastewater effluent</v>
      </c>
      <c r="M519">
        <f>INDEX(wastewater_mags!S$2:S$2628,MATCH($A519,wastewater_mags!$A$2:$A$2628,0))</f>
        <v>-87.894999999999996</v>
      </c>
      <c r="N519">
        <f>INDEX(wastewater_mags!T$2:T$2628,MATCH($A519,wastewater_mags!$A$2:$A$2628,0))</f>
        <v>43.023000000000003</v>
      </c>
    </row>
    <row r="520" spans="1:14" x14ac:dyDescent="0.35">
      <c r="A520" t="s">
        <v>3495</v>
      </c>
      <c r="B520">
        <f>INDEX(genes_in_pathway!$D$3:$D$561,MATCH(A520,genes_in_pathway!$A$3:$A$561,0))</f>
        <v>1</v>
      </c>
      <c r="C520">
        <f>INDEX(genes_in_pathway!$B$3:$B$561,MATCH(A520,genes_in_pathway!$A$3:$A$561,0))</f>
        <v>1</v>
      </c>
      <c r="D520">
        <f>INDEX(genes_in_pathway!$C$3:$C$561,MATCH(A520,genes_in_pathway!$A$3:$A$561,0))</f>
        <v>1</v>
      </c>
      <c r="E520">
        <f>INDEX(metapoap_outputs!$G$2:$G$560,MATCH(results!A520,metapoap_outputs!$A$2:$A$560,0))</f>
        <v>3</v>
      </c>
      <c r="F520" s="3">
        <f>INDEX(metapoap_outputs!$J$2:$J$560,MATCH(results!A520,metapoap_outputs!$A$2:$A$560,0))</f>
        <v>0</v>
      </c>
      <c r="G520" s="3" t="str">
        <f>INDEX(metapoap_outputs!$K$2:$K$560,MATCH(results!A520,metapoap_outputs!$A$2:$A$560,0))</f>
        <v>N/A</v>
      </c>
      <c r="H520">
        <f>INDEX(wastewater_mags!$B$2:$B$2628,MATCH(A520,wastewater_mags!$A$2:$A$2628,0))</f>
        <v>3300027789</v>
      </c>
      <c r="I520" t="str">
        <f>INDEX(wastewater_mags!$M$2:$M$2628,MATCH(A520,wastewater_mags!$A$2:$A$2628,0))</f>
        <v>MQ</v>
      </c>
      <c r="J520" t="str">
        <f>INDEX(wastewater_mags!$O$2:$O$2628,MATCH(A520,wastewater_mags!$A$2:$A$2628,0))</f>
        <v>d__Bacteria;p__Proteobacteria;c__Gammaproteobacteria;o__Xanthomonadales;f__Xanthomonadaceae;g__Pseudoxanthomonas_A;s__</v>
      </c>
      <c r="K520" t="str">
        <f>INDEX(wastewater_mags!Q$2:Q$2628,MATCH($A520,wastewater_mags!$A$2:$A$2628,0))</f>
        <v>Nutrient removal</v>
      </c>
      <c r="L520" t="str">
        <f>INDEX(wastewater_mags!R$2:R$2628,MATCH($A520,wastewater_mags!$A$2:$A$2628,0))</f>
        <v>Wastewater effluent</v>
      </c>
      <c r="M520">
        <f>INDEX(wastewater_mags!S$2:S$2628,MATCH($A520,wastewater_mags!$A$2:$A$2628,0))</f>
        <v>-87.894999999999996</v>
      </c>
      <c r="N520">
        <f>INDEX(wastewater_mags!T$2:T$2628,MATCH($A520,wastewater_mags!$A$2:$A$2628,0))</f>
        <v>43.023000000000003</v>
      </c>
    </row>
    <row r="521" spans="1:14" x14ac:dyDescent="0.35">
      <c r="A521" t="s">
        <v>3500</v>
      </c>
      <c r="B521">
        <f>INDEX(genes_in_pathway!$D$3:$D$561,MATCH(A521,genes_in_pathway!$A$3:$A$561,0))</f>
        <v>1</v>
      </c>
      <c r="C521">
        <f>INDEX(genes_in_pathway!$B$3:$B$561,MATCH(A521,genes_in_pathway!$A$3:$A$561,0))</f>
        <v>0</v>
      </c>
      <c r="D521">
        <f>INDEX(genes_in_pathway!$C$3:$C$561,MATCH(A521,genes_in_pathway!$A$3:$A$561,0))</f>
        <v>1</v>
      </c>
      <c r="E521">
        <f>INDEX(metapoap_outputs!$G$2:$G$560,MATCH(results!A521,metapoap_outputs!$A$2:$A$560,0))</f>
        <v>2</v>
      </c>
      <c r="F521" s="3">
        <f>INDEX(metapoap_outputs!$J$2:$J$560,MATCH(results!A521,metapoap_outputs!$A$2:$A$560,0))</f>
        <v>0</v>
      </c>
      <c r="G521" s="3">
        <f>INDEX(metapoap_outputs!$K$2:$K$560,MATCH(results!A521,metapoap_outputs!$A$2:$A$560,0))</f>
        <v>0.42257844474761203</v>
      </c>
      <c r="H521">
        <f>INDEX(wastewater_mags!$B$2:$B$2628,MATCH(A521,wastewater_mags!$A$2:$A$2628,0))</f>
        <v>3300027789</v>
      </c>
      <c r="I521" t="str">
        <f>INDEX(wastewater_mags!$M$2:$M$2628,MATCH(A521,wastewater_mags!$A$2:$A$2628,0))</f>
        <v>MQ</v>
      </c>
      <c r="J521" t="str">
        <f>INDEX(wastewater_mags!$O$2:$O$2628,MATCH(A521,wastewater_mags!$A$2:$A$2628,0))</f>
        <v>d__Bacteria;p__Bacteroidota;c__Bacteroidia;o__Flavobacteriales;f__Flavobacteriaceae;g__Flavobacterium;s__</v>
      </c>
      <c r="K521" t="str">
        <f>INDEX(wastewater_mags!Q$2:Q$2628,MATCH($A521,wastewater_mags!$A$2:$A$2628,0))</f>
        <v>Nutrient removal</v>
      </c>
      <c r="L521" t="str">
        <f>INDEX(wastewater_mags!R$2:R$2628,MATCH($A521,wastewater_mags!$A$2:$A$2628,0))</f>
        <v>Wastewater effluent</v>
      </c>
      <c r="M521">
        <f>INDEX(wastewater_mags!S$2:S$2628,MATCH($A521,wastewater_mags!$A$2:$A$2628,0))</f>
        <v>-87.894999999999996</v>
      </c>
      <c r="N521">
        <f>INDEX(wastewater_mags!T$2:T$2628,MATCH($A521,wastewater_mags!$A$2:$A$2628,0))</f>
        <v>43.023000000000003</v>
      </c>
    </row>
    <row r="522" spans="1:14" x14ac:dyDescent="0.35">
      <c r="A522" t="s">
        <v>3476</v>
      </c>
      <c r="B522">
        <f>INDEX(genes_in_pathway!$D$3:$D$561,MATCH(A522,genes_in_pathway!$A$3:$A$561,0))</f>
        <v>1</v>
      </c>
      <c r="C522">
        <f>INDEX(genes_in_pathway!$B$3:$B$561,MATCH(A522,genes_in_pathway!$A$3:$A$561,0))</f>
        <v>1</v>
      </c>
      <c r="D522">
        <f>INDEX(genes_in_pathway!$C$3:$C$561,MATCH(A522,genes_in_pathway!$A$3:$A$561,0))</f>
        <v>1</v>
      </c>
      <c r="E522">
        <f>INDEX(metapoap_outputs!$G$2:$G$560,MATCH(results!A522,metapoap_outputs!$A$2:$A$560,0))</f>
        <v>3</v>
      </c>
      <c r="F522" s="3">
        <f>INDEX(metapoap_outputs!$J$2:$J$560,MATCH(results!A522,metapoap_outputs!$A$2:$A$560,0))</f>
        <v>4.2990650737518599E-5</v>
      </c>
      <c r="G522" s="3" t="str">
        <f>INDEX(metapoap_outputs!$K$2:$K$560,MATCH(results!A522,metapoap_outputs!$A$2:$A$560,0))</f>
        <v>N/A</v>
      </c>
      <c r="H522">
        <f>INDEX(wastewater_mags!$B$2:$B$2628,MATCH(A522,wastewater_mags!$A$2:$A$2628,0))</f>
        <v>3300027789</v>
      </c>
      <c r="I522" t="str">
        <f>INDEX(wastewater_mags!$M$2:$M$2628,MATCH(A522,wastewater_mags!$A$2:$A$2628,0))</f>
        <v>MQ</v>
      </c>
      <c r="J522" t="str">
        <f>INDEX(wastewater_mags!$O$2:$O$2628,MATCH(A522,wastewater_mags!$A$2:$A$2628,0))</f>
        <v>d__Bacteria;p__Cyanobacteriota;c__Cyanobacteriia;o__Cyanobacteriales;f__Phormidiaceae;g__;s__</v>
      </c>
      <c r="K522" t="str">
        <f>INDEX(wastewater_mags!Q$2:Q$2628,MATCH($A522,wastewater_mags!$A$2:$A$2628,0))</f>
        <v>Nutrient removal</v>
      </c>
      <c r="L522" t="str">
        <f>INDEX(wastewater_mags!R$2:R$2628,MATCH($A522,wastewater_mags!$A$2:$A$2628,0))</f>
        <v>Wastewater effluent</v>
      </c>
      <c r="M522">
        <f>INDEX(wastewater_mags!S$2:S$2628,MATCH($A522,wastewater_mags!$A$2:$A$2628,0))</f>
        <v>-87.894999999999996</v>
      </c>
      <c r="N522">
        <f>INDEX(wastewater_mags!T$2:T$2628,MATCH($A522,wastewater_mags!$A$2:$A$2628,0))</f>
        <v>43.023000000000003</v>
      </c>
    </row>
    <row r="523" spans="1:14" x14ac:dyDescent="0.35">
      <c r="A523" t="s">
        <v>3456</v>
      </c>
      <c r="B523">
        <f>INDEX(genes_in_pathway!$D$3:$D$561,MATCH(A523,genes_in_pathway!$A$3:$A$561,0))</f>
        <v>1</v>
      </c>
      <c r="C523">
        <f>INDEX(genes_in_pathway!$B$3:$B$561,MATCH(A523,genes_in_pathway!$A$3:$A$561,0))</f>
        <v>1</v>
      </c>
      <c r="D523">
        <f>INDEX(genes_in_pathway!$C$3:$C$561,MATCH(A523,genes_in_pathway!$A$3:$A$561,0))</f>
        <v>1</v>
      </c>
      <c r="E523">
        <f>INDEX(metapoap_outputs!$G$2:$G$560,MATCH(results!A523,metapoap_outputs!$A$2:$A$560,0))</f>
        <v>3</v>
      </c>
      <c r="F523" s="3">
        <f>INDEX(metapoap_outputs!$J$2:$J$560,MATCH(results!A523,metapoap_outputs!$A$2:$A$560,0))</f>
        <v>2.88476046733752E-5</v>
      </c>
      <c r="G523" s="3" t="str">
        <f>INDEX(metapoap_outputs!$K$2:$K$560,MATCH(results!A523,metapoap_outputs!$A$2:$A$560,0))</f>
        <v>N/A</v>
      </c>
      <c r="H523">
        <f>INDEX(wastewater_mags!$B$2:$B$2628,MATCH(A523,wastewater_mags!$A$2:$A$2628,0))</f>
        <v>3300027794</v>
      </c>
      <c r="I523" t="str">
        <f>INDEX(wastewater_mags!$M$2:$M$2628,MATCH(A523,wastewater_mags!$A$2:$A$2628,0))</f>
        <v>MQ</v>
      </c>
      <c r="J523" t="str">
        <f>INDEX(wastewater_mags!$O$2:$O$2628,MATCH(A523,wastewater_mags!$A$2:$A$2628,0))</f>
        <v>d__Bacteria;p__Bacteroidota;c__Bacteroidia;o__Flavobacteriales;f__PHOS-HE28;g__PHOS-HE28;s__</v>
      </c>
      <c r="K523" t="str">
        <f>INDEX(wastewater_mags!Q$2:Q$2628,MATCH($A523,wastewater_mags!$A$2:$A$2628,0))</f>
        <v>Nutrient removal</v>
      </c>
      <c r="L523" t="str">
        <f>INDEX(wastewater_mags!R$2:R$2628,MATCH($A523,wastewater_mags!$A$2:$A$2628,0))</f>
        <v>Wastewater effluent</v>
      </c>
      <c r="M523">
        <f>INDEX(wastewater_mags!S$2:S$2628,MATCH($A523,wastewater_mags!$A$2:$A$2628,0))</f>
        <v>-87.894999999999996</v>
      </c>
      <c r="N523">
        <f>INDEX(wastewater_mags!T$2:T$2628,MATCH($A523,wastewater_mags!$A$2:$A$2628,0))</f>
        <v>43.023000000000003</v>
      </c>
    </row>
    <row r="524" spans="1:14" x14ac:dyDescent="0.35">
      <c r="A524" t="s">
        <v>3453</v>
      </c>
      <c r="B524">
        <f>INDEX(genes_in_pathway!$D$3:$D$561,MATCH(A524,genes_in_pathway!$A$3:$A$561,0))</f>
        <v>1</v>
      </c>
      <c r="C524">
        <f>INDEX(genes_in_pathway!$B$3:$B$561,MATCH(A524,genes_in_pathway!$A$3:$A$561,0))</f>
        <v>1</v>
      </c>
      <c r="D524">
        <f>INDEX(genes_in_pathway!$C$3:$C$561,MATCH(A524,genes_in_pathway!$A$3:$A$561,0))</f>
        <v>1</v>
      </c>
      <c r="E524">
        <f>INDEX(metapoap_outputs!$G$2:$G$560,MATCH(results!A524,metapoap_outputs!$A$2:$A$560,0))</f>
        <v>3</v>
      </c>
      <c r="F524" s="3">
        <f>INDEX(metapoap_outputs!$J$2:$J$560,MATCH(results!A524,metapoap_outputs!$A$2:$A$560,0))</f>
        <v>5.4699154649428096E-3</v>
      </c>
      <c r="G524" s="3" t="str">
        <f>INDEX(metapoap_outputs!$K$2:$K$560,MATCH(results!A524,metapoap_outputs!$A$2:$A$560,0))</f>
        <v>N/A</v>
      </c>
      <c r="H524">
        <f>INDEX(wastewater_mags!$B$2:$B$2628,MATCH(A524,wastewater_mags!$A$2:$A$2628,0))</f>
        <v>3300027794</v>
      </c>
      <c r="I524" t="str">
        <f>INDEX(wastewater_mags!$M$2:$M$2628,MATCH(A524,wastewater_mags!$A$2:$A$2628,0))</f>
        <v>MQ</v>
      </c>
      <c r="J524" t="str">
        <f>INDEX(wastewater_mags!$O$2:$O$2628,MATCH(A524,wastewater_mags!$A$2:$A$2628,0))</f>
        <v>d__Bacteria;p__Bacteroidota;c__Bacteroidia;o__Cytophagales;f__Cyclobacteriaceae;g__UBA2336;s__</v>
      </c>
      <c r="K524" t="str">
        <f>INDEX(wastewater_mags!Q$2:Q$2628,MATCH($A524,wastewater_mags!$A$2:$A$2628,0))</f>
        <v>Nutrient removal</v>
      </c>
      <c r="L524" t="str">
        <f>INDEX(wastewater_mags!R$2:R$2628,MATCH($A524,wastewater_mags!$A$2:$A$2628,0))</f>
        <v>Wastewater effluent</v>
      </c>
      <c r="M524">
        <f>INDEX(wastewater_mags!S$2:S$2628,MATCH($A524,wastewater_mags!$A$2:$A$2628,0))</f>
        <v>-87.894999999999996</v>
      </c>
      <c r="N524">
        <f>INDEX(wastewater_mags!T$2:T$2628,MATCH($A524,wastewater_mags!$A$2:$A$2628,0))</f>
        <v>43.023000000000003</v>
      </c>
    </row>
    <row r="525" spans="1:14" x14ac:dyDescent="0.35">
      <c r="A525" t="s">
        <v>3460</v>
      </c>
      <c r="B525">
        <f>INDEX(genes_in_pathway!$D$3:$D$561,MATCH(A525,genes_in_pathway!$A$3:$A$561,0))</f>
        <v>0</v>
      </c>
      <c r="C525">
        <f>INDEX(genes_in_pathway!$B$3:$B$561,MATCH(A525,genes_in_pathway!$A$3:$A$561,0))</f>
        <v>0</v>
      </c>
      <c r="D525">
        <f>INDEX(genes_in_pathway!$C$3:$C$561,MATCH(A525,genes_in_pathway!$A$3:$A$561,0))</f>
        <v>1</v>
      </c>
      <c r="E525">
        <f>INDEX(metapoap_outputs!$G$2:$G$560,MATCH(results!A525,metapoap_outputs!$A$2:$A$560,0))</f>
        <v>1</v>
      </c>
      <c r="F525" s="3">
        <f>INDEX(metapoap_outputs!$J$2:$J$560,MATCH(results!A525,metapoap_outputs!$A$2:$A$560,0))</f>
        <v>2.3246727876538299E-2</v>
      </c>
      <c r="G525" s="3">
        <f>INDEX(metapoap_outputs!$K$2:$K$560,MATCH(results!A525,metapoap_outputs!$A$2:$A$560,0))</f>
        <v>0.11342083330514401</v>
      </c>
      <c r="H525">
        <f>INDEX(wastewater_mags!$B$2:$B$2628,MATCH(A525,wastewater_mags!$A$2:$A$2628,0))</f>
        <v>3300027794</v>
      </c>
      <c r="I525" t="str">
        <f>INDEX(wastewater_mags!$M$2:$M$2628,MATCH(A525,wastewater_mags!$A$2:$A$2628,0))</f>
        <v>MQ</v>
      </c>
      <c r="J525" t="str">
        <f>INDEX(wastewater_mags!$O$2:$O$2628,MATCH(A525,wastewater_mags!$A$2:$A$2628,0))</f>
        <v>d__Bacteria;p__Proteobacteria;c__Alphaproteobacteria;o__Sphingomonadales;f__Sphingomonadaceae;g__Ga0077559;s__</v>
      </c>
      <c r="K525" t="str">
        <f>INDEX(wastewater_mags!Q$2:Q$2628,MATCH($A525,wastewater_mags!$A$2:$A$2628,0))</f>
        <v>Nutrient removal</v>
      </c>
      <c r="L525" t="str">
        <f>INDEX(wastewater_mags!R$2:R$2628,MATCH($A525,wastewater_mags!$A$2:$A$2628,0))</f>
        <v>Wastewater effluent</v>
      </c>
      <c r="M525">
        <f>INDEX(wastewater_mags!S$2:S$2628,MATCH($A525,wastewater_mags!$A$2:$A$2628,0))</f>
        <v>-87.894999999999996</v>
      </c>
      <c r="N525">
        <f>INDEX(wastewater_mags!T$2:T$2628,MATCH($A525,wastewater_mags!$A$2:$A$2628,0))</f>
        <v>43.023000000000003</v>
      </c>
    </row>
    <row r="526" spans="1:14" x14ac:dyDescent="0.35">
      <c r="A526" t="s">
        <v>3464</v>
      </c>
      <c r="B526">
        <f>INDEX(genes_in_pathway!$D$3:$D$561,MATCH(A526,genes_in_pathway!$A$3:$A$561,0))</f>
        <v>1</v>
      </c>
      <c r="C526">
        <f>INDEX(genes_in_pathway!$B$3:$B$561,MATCH(A526,genes_in_pathway!$A$3:$A$561,0))</f>
        <v>0</v>
      </c>
      <c r="D526">
        <f>INDEX(genes_in_pathway!$C$3:$C$561,MATCH(A526,genes_in_pathway!$A$3:$A$561,0))</f>
        <v>1</v>
      </c>
      <c r="E526">
        <f>INDEX(metapoap_outputs!$G$2:$G$560,MATCH(results!A526,metapoap_outputs!$A$2:$A$560,0))</f>
        <v>2</v>
      </c>
      <c r="F526" s="3">
        <f>INDEX(metapoap_outputs!$J$2:$J$560,MATCH(results!A526,metapoap_outputs!$A$2:$A$560,0))</f>
        <v>2.1553908348036099E-4</v>
      </c>
      <c r="G526" s="3">
        <f>INDEX(metapoap_outputs!$K$2:$K$560,MATCH(results!A526,metapoap_outputs!$A$2:$A$560,0))</f>
        <v>0.35880149812734002</v>
      </c>
      <c r="H526">
        <f>INDEX(wastewater_mags!$B$2:$B$2628,MATCH(A526,wastewater_mags!$A$2:$A$2628,0))</f>
        <v>3300027794</v>
      </c>
      <c r="I526" t="str">
        <f>INDEX(wastewater_mags!$M$2:$M$2628,MATCH(A526,wastewater_mags!$A$2:$A$2628,0))</f>
        <v>MQ</v>
      </c>
      <c r="J526" t="str">
        <f>INDEX(wastewater_mags!$O$2:$O$2628,MATCH(A526,wastewater_mags!$A$2:$A$2628,0))</f>
        <v>d__Bacteria;p__Bacteroidota;c__Bacteroidia;o__Chitinophagales;f__Chitinophagaceae;g__Sediminibacterium;s__</v>
      </c>
      <c r="K526" t="str">
        <f>INDEX(wastewater_mags!Q$2:Q$2628,MATCH($A526,wastewater_mags!$A$2:$A$2628,0))</f>
        <v>Nutrient removal</v>
      </c>
      <c r="L526" t="str">
        <f>INDEX(wastewater_mags!R$2:R$2628,MATCH($A526,wastewater_mags!$A$2:$A$2628,0))</f>
        <v>Wastewater effluent</v>
      </c>
      <c r="M526">
        <f>INDEX(wastewater_mags!S$2:S$2628,MATCH($A526,wastewater_mags!$A$2:$A$2628,0))</f>
        <v>-87.894999999999996</v>
      </c>
      <c r="N526">
        <f>INDEX(wastewater_mags!T$2:T$2628,MATCH($A526,wastewater_mags!$A$2:$A$2628,0))</f>
        <v>43.023000000000003</v>
      </c>
    </row>
    <row r="527" spans="1:14" x14ac:dyDescent="0.35">
      <c r="A527" t="s">
        <v>3474</v>
      </c>
      <c r="B527">
        <f>INDEX(genes_in_pathway!$D$3:$D$561,MATCH(A527,genes_in_pathway!$A$3:$A$561,0))</f>
        <v>0</v>
      </c>
      <c r="C527">
        <f>INDEX(genes_in_pathway!$B$3:$B$561,MATCH(A527,genes_in_pathway!$A$3:$A$561,0))</f>
        <v>0</v>
      </c>
      <c r="D527">
        <f>INDEX(genes_in_pathway!$C$3:$C$561,MATCH(A527,genes_in_pathway!$A$3:$A$561,0))</f>
        <v>1</v>
      </c>
      <c r="E527">
        <f>INDEX(metapoap_outputs!$G$2:$G$560,MATCH(results!A527,metapoap_outputs!$A$2:$A$560,0))</f>
        <v>1</v>
      </c>
      <c r="F527" s="3">
        <f>INDEX(metapoap_outputs!$J$2:$J$560,MATCH(results!A527,metapoap_outputs!$A$2:$A$560,0))</f>
        <v>2.2578438080344002E-2</v>
      </c>
      <c r="G527" s="3">
        <f>INDEX(metapoap_outputs!$K$2:$K$560,MATCH(results!A527,metapoap_outputs!$A$2:$A$560,0))</f>
        <v>2.3491951565385201E-2</v>
      </c>
      <c r="H527">
        <f>INDEX(wastewater_mags!$B$2:$B$2628,MATCH(A527,wastewater_mags!$A$2:$A$2628,0))</f>
        <v>3300027794</v>
      </c>
      <c r="I527" t="str">
        <f>INDEX(wastewater_mags!$M$2:$M$2628,MATCH(A527,wastewater_mags!$A$2:$A$2628,0))</f>
        <v>MQ</v>
      </c>
      <c r="J527" t="str">
        <f>INDEX(wastewater_mags!$O$2:$O$2628,MATCH(A527,wastewater_mags!$A$2:$A$2628,0))</f>
        <v>d__Bacteria;p__Verrucomicrobiota;c__Verrucomicrobiae;o__Verrucomicrobiales;f__Verrucomicrobiaceae;g__Prosthecobacter;s__</v>
      </c>
      <c r="K527" t="str">
        <f>INDEX(wastewater_mags!Q$2:Q$2628,MATCH($A527,wastewater_mags!$A$2:$A$2628,0))</f>
        <v>Nutrient removal</v>
      </c>
      <c r="L527" t="str">
        <f>INDEX(wastewater_mags!R$2:R$2628,MATCH($A527,wastewater_mags!$A$2:$A$2628,0))</f>
        <v>Wastewater effluent</v>
      </c>
      <c r="M527">
        <f>INDEX(wastewater_mags!S$2:S$2628,MATCH($A527,wastewater_mags!$A$2:$A$2628,0))</f>
        <v>-87.894999999999996</v>
      </c>
      <c r="N527">
        <f>INDEX(wastewater_mags!T$2:T$2628,MATCH($A527,wastewater_mags!$A$2:$A$2628,0))</f>
        <v>43.023000000000003</v>
      </c>
    </row>
    <row r="528" spans="1:14" x14ac:dyDescent="0.35">
      <c r="A528" t="s">
        <v>3418</v>
      </c>
      <c r="B528">
        <f>INDEX(genes_in_pathway!$D$3:$D$561,MATCH(A528,genes_in_pathway!$A$3:$A$561,0))</f>
        <v>0</v>
      </c>
      <c r="C528">
        <f>INDEX(genes_in_pathway!$B$3:$B$561,MATCH(A528,genes_in_pathway!$A$3:$A$561,0))</f>
        <v>0</v>
      </c>
      <c r="D528">
        <f>INDEX(genes_in_pathway!$C$3:$C$561,MATCH(A528,genes_in_pathway!$A$3:$A$561,0))</f>
        <v>1</v>
      </c>
      <c r="E528">
        <f>INDEX(metapoap_outputs!$G$2:$G$560,MATCH(results!A528,metapoap_outputs!$A$2:$A$560,0))</f>
        <v>1</v>
      </c>
      <c r="F528" s="3">
        <f>INDEX(metapoap_outputs!$J$2:$J$560,MATCH(results!A528,metapoap_outputs!$A$2:$A$560,0))</f>
        <v>4.3245311902028301E-2</v>
      </c>
      <c r="G528" s="3">
        <f>INDEX(metapoap_outputs!$K$2:$K$560,MATCH(results!A528,metapoap_outputs!$A$2:$A$560,0))</f>
        <v>2.2619692000721702E-3</v>
      </c>
      <c r="H528">
        <f>INDEX(wastewater_mags!$B$2:$B$2628,MATCH(A528,wastewater_mags!$A$2:$A$2628,0))</f>
        <v>3300028580</v>
      </c>
      <c r="I528" t="str">
        <f>INDEX(wastewater_mags!$M$2:$M$2628,MATCH(A528,wastewater_mags!$A$2:$A$2628,0))</f>
        <v>MQ</v>
      </c>
      <c r="J528" t="str">
        <f>INDEX(wastewater_mags!$O$2:$O$2628,MATCH(A528,wastewater_mags!$A$2:$A$2628,0))</f>
        <v>d__Bacteria;p__Bacteroidota;c__Bacteroidia;o__Bacteroidales;f__Williamwhitmaniaceae;g__Williamwhitmania;s__</v>
      </c>
      <c r="K528" t="str">
        <f>INDEX(wastewater_mags!Q$2:Q$2628,MATCH($A528,wastewater_mags!$A$2:$A$2628,0))</f>
        <v>Anaerobic digestor</v>
      </c>
      <c r="L528" t="str">
        <f>INDEX(wastewater_mags!R$2:R$2628,MATCH($A528,wastewater_mags!$A$2:$A$2628,0))</f>
        <v>sewage</v>
      </c>
      <c r="M528">
        <f>INDEX(wastewater_mags!S$2:S$2628,MATCH($A528,wastewater_mags!$A$2:$A$2628,0))</f>
        <v>-122.29</v>
      </c>
      <c r="N528">
        <f>INDEX(wastewater_mags!T$2:T$2628,MATCH($A528,wastewater_mags!$A$2:$A$2628,0))</f>
        <v>37.82</v>
      </c>
    </row>
    <row r="529" spans="1:14" x14ac:dyDescent="0.35">
      <c r="A529" t="s">
        <v>3391</v>
      </c>
      <c r="B529">
        <f>INDEX(genes_in_pathway!$D$3:$D$561,MATCH(A529,genes_in_pathway!$A$3:$A$561,0))</f>
        <v>0</v>
      </c>
      <c r="C529">
        <f>INDEX(genes_in_pathway!$B$3:$B$561,MATCH(A529,genes_in_pathway!$A$3:$A$561,0))</f>
        <v>0</v>
      </c>
      <c r="D529">
        <f>INDEX(genes_in_pathway!$C$3:$C$561,MATCH(A529,genes_in_pathway!$A$3:$A$561,0))</f>
        <v>1</v>
      </c>
      <c r="E529">
        <f>INDEX(metapoap_outputs!$G$2:$G$560,MATCH(results!A529,metapoap_outputs!$A$2:$A$560,0))</f>
        <v>1</v>
      </c>
      <c r="F529" s="3">
        <f>INDEX(metapoap_outputs!$J$2:$J$560,MATCH(results!A529,metapoap_outputs!$A$2:$A$560,0))</f>
        <v>1.20529539616676E-2</v>
      </c>
      <c r="G529" s="3">
        <f>INDEX(metapoap_outputs!$K$2:$K$560,MATCH(results!A529,metapoap_outputs!$A$2:$A$560,0))</f>
        <v>4.3100061053382398E-4</v>
      </c>
      <c r="H529">
        <f>INDEX(wastewater_mags!$B$2:$B$2628,MATCH(A529,wastewater_mags!$A$2:$A$2628,0))</f>
        <v>3300028580</v>
      </c>
      <c r="I529" t="str">
        <f>INDEX(wastewater_mags!$M$2:$M$2628,MATCH(A529,wastewater_mags!$A$2:$A$2628,0))</f>
        <v>MQ</v>
      </c>
      <c r="J529" t="str">
        <f>INDEX(wastewater_mags!$O$2:$O$2628,MATCH(A529,wastewater_mags!$A$2:$A$2628,0))</f>
        <v>d__Bacteria;p__Proteobacteria;c__Gammaproteobacteria;o__Enterobacterales;f__Enterobacteriaceae;g__Enterobacter;s__</v>
      </c>
      <c r="K529" t="str">
        <f>INDEX(wastewater_mags!Q$2:Q$2628,MATCH($A529,wastewater_mags!$A$2:$A$2628,0))</f>
        <v>Anaerobic digestor</v>
      </c>
      <c r="L529" t="str">
        <f>INDEX(wastewater_mags!R$2:R$2628,MATCH($A529,wastewater_mags!$A$2:$A$2628,0))</f>
        <v>sewage</v>
      </c>
      <c r="M529">
        <f>INDEX(wastewater_mags!S$2:S$2628,MATCH($A529,wastewater_mags!$A$2:$A$2628,0))</f>
        <v>-122.29</v>
      </c>
      <c r="N529">
        <f>INDEX(wastewater_mags!T$2:T$2628,MATCH($A529,wastewater_mags!$A$2:$A$2628,0))</f>
        <v>37.82</v>
      </c>
    </row>
    <row r="530" spans="1:14" x14ac:dyDescent="0.35">
      <c r="A530" t="s">
        <v>4498</v>
      </c>
      <c r="B530">
        <f>INDEX(genes_in_pathway!$D$3:$D$561,MATCH(A530,genes_in_pathway!$A$3:$A$561,0))</f>
        <v>0</v>
      </c>
      <c r="C530">
        <f>INDEX(genes_in_pathway!$B$3:$B$561,MATCH(A530,genes_in_pathway!$A$3:$A$561,0))</f>
        <v>0</v>
      </c>
      <c r="D530">
        <f>INDEX(genes_in_pathway!$C$3:$C$561,MATCH(A530,genes_in_pathway!$A$3:$A$561,0))</f>
        <v>1</v>
      </c>
      <c r="E530">
        <f>INDEX(metapoap_outputs!$G$2:$G$560,MATCH(results!A530,metapoap_outputs!$A$2:$A$560,0))</f>
        <v>1</v>
      </c>
      <c r="F530" s="3">
        <f>INDEX(metapoap_outputs!$J$2:$J$560,MATCH(results!A530,metapoap_outputs!$A$2:$A$560,0))</f>
        <v>2.3342123254223999E-2</v>
      </c>
      <c r="G530" s="3">
        <f>INDEX(metapoap_outputs!$K$2:$K$560,MATCH(results!A530,metapoap_outputs!$A$2:$A$560,0))</f>
        <v>7.1847327398176703E-4</v>
      </c>
      <c r="H530">
        <f>INDEX(wastewater_mags!$B$2:$B$2628,MATCH(A530,wastewater_mags!$A$2:$A$2628,0))</f>
        <v>3300028582</v>
      </c>
      <c r="I530" t="str">
        <f>INDEX(wastewater_mags!$M$2:$M$2628,MATCH(A530,wastewater_mags!$A$2:$A$2628,0))</f>
        <v>MQ</v>
      </c>
      <c r="J530" t="str">
        <f>INDEX(wastewater_mags!$O$2:$O$2628,MATCH(A530,wastewater_mags!$A$2:$A$2628,0))</f>
        <v>d__Bacteria;p__Proteobacteria;c__Gammaproteobacteria;o__Enterobacterales;f__Enterobacteriaceae;g__Enterobacter;s__</v>
      </c>
      <c r="K530" t="str">
        <f>INDEX(wastewater_mags!Q$2:Q$2628,MATCH($A530,wastewater_mags!$A$2:$A$2628,0))</f>
        <v>Anaerobic digestor</v>
      </c>
      <c r="L530" t="str">
        <f>INDEX(wastewater_mags!R$2:R$2628,MATCH($A530,wastewater_mags!$A$2:$A$2628,0))</f>
        <v>sewage</v>
      </c>
      <c r="M530">
        <f>INDEX(wastewater_mags!S$2:S$2628,MATCH($A530,wastewater_mags!$A$2:$A$2628,0))</f>
        <v>-122.29</v>
      </c>
      <c r="N530">
        <f>INDEX(wastewater_mags!T$2:T$2628,MATCH($A530,wastewater_mags!$A$2:$A$2628,0))</f>
        <v>37.82</v>
      </c>
    </row>
    <row r="531" spans="1:14" x14ac:dyDescent="0.35">
      <c r="A531" t="s">
        <v>4499</v>
      </c>
      <c r="B531">
        <f>INDEX(genes_in_pathway!$D$3:$D$561,MATCH(A531,genes_in_pathway!$A$3:$A$561,0))</f>
        <v>2</v>
      </c>
      <c r="C531">
        <f>INDEX(genes_in_pathway!$B$3:$B$561,MATCH(A531,genes_in_pathway!$A$3:$A$561,0))</f>
        <v>0</v>
      </c>
      <c r="D531">
        <f>INDEX(genes_in_pathway!$C$3:$C$561,MATCH(A531,genes_in_pathway!$A$3:$A$561,0))</f>
        <v>0</v>
      </c>
      <c r="E531">
        <f>INDEX(metapoap_outputs!$G$2:$G$560,MATCH(results!A531,metapoap_outputs!$A$2:$A$560,0))</f>
        <v>1</v>
      </c>
      <c r="F531" s="3">
        <f>INDEX(metapoap_outputs!$J$2:$J$560,MATCH(results!A531,metapoap_outputs!$A$2:$A$560,0))</f>
        <v>0</v>
      </c>
      <c r="G531" s="3">
        <f>INDEX(metapoap_outputs!$K$2:$K$560,MATCH(results!A531,metapoap_outputs!$A$2:$A$560,0))</f>
        <v>0.14635971629681099</v>
      </c>
      <c r="H531">
        <f>INDEX(wastewater_mags!$B$2:$B$2628,MATCH(A531,wastewater_mags!$A$2:$A$2628,0))</f>
        <v>3300028582</v>
      </c>
      <c r="I531" t="str">
        <f>INDEX(wastewater_mags!$M$2:$M$2628,MATCH(A531,wastewater_mags!$A$2:$A$2628,0))</f>
        <v>MQ</v>
      </c>
      <c r="J531" t="str">
        <f>INDEX(wastewater_mags!$O$2:$O$2628,MATCH(A531,wastewater_mags!$A$2:$A$2628,0))</f>
        <v>d__Bacteria;p__Acidobacteriota;c__Acidobacteriae;o__Solibacterales;f__Solibacteraceae;g__;s__</v>
      </c>
      <c r="K531" t="str">
        <f>INDEX(wastewater_mags!Q$2:Q$2628,MATCH($A531,wastewater_mags!$A$2:$A$2628,0))</f>
        <v>Anaerobic digestor</v>
      </c>
      <c r="L531" t="str">
        <f>INDEX(wastewater_mags!R$2:R$2628,MATCH($A531,wastewater_mags!$A$2:$A$2628,0))</f>
        <v>sewage</v>
      </c>
      <c r="M531">
        <f>INDEX(wastewater_mags!S$2:S$2628,MATCH($A531,wastewater_mags!$A$2:$A$2628,0))</f>
        <v>-122.29</v>
      </c>
      <c r="N531">
        <f>INDEX(wastewater_mags!T$2:T$2628,MATCH($A531,wastewater_mags!$A$2:$A$2628,0))</f>
        <v>37.82</v>
      </c>
    </row>
    <row r="532" spans="1:14" x14ac:dyDescent="0.35">
      <c r="A532" t="s">
        <v>4505</v>
      </c>
      <c r="B532">
        <f>INDEX(genes_in_pathway!$D$3:$D$561,MATCH(A532,genes_in_pathway!$A$3:$A$561,0))</f>
        <v>0</v>
      </c>
      <c r="C532">
        <f>INDEX(genes_in_pathway!$B$3:$B$561,MATCH(A532,genes_in_pathway!$A$3:$A$561,0))</f>
        <v>0</v>
      </c>
      <c r="D532">
        <f>INDEX(genes_in_pathway!$C$3:$C$561,MATCH(A532,genes_in_pathway!$A$3:$A$561,0))</f>
        <v>1</v>
      </c>
      <c r="E532">
        <f>INDEX(metapoap_outputs!$G$2:$G$560,MATCH(results!A532,metapoap_outputs!$A$2:$A$560,0))</f>
        <v>1</v>
      </c>
      <c r="F532" s="3">
        <f>INDEX(metapoap_outputs!$J$2:$J$560,MATCH(results!A532,metapoap_outputs!$A$2:$A$560,0))</f>
        <v>4.3245311902028301E-2</v>
      </c>
      <c r="G532" s="3">
        <f>INDEX(metapoap_outputs!$K$2:$K$560,MATCH(results!A532,metapoap_outputs!$A$2:$A$560,0))</f>
        <v>8.8098535883343704E-5</v>
      </c>
      <c r="H532">
        <f>INDEX(wastewater_mags!$B$2:$B$2628,MATCH(A532,wastewater_mags!$A$2:$A$2628,0))</f>
        <v>3300028582</v>
      </c>
      <c r="I532" t="str">
        <f>INDEX(wastewater_mags!$M$2:$M$2628,MATCH(A532,wastewater_mags!$A$2:$A$2628,0))</f>
        <v>MQ</v>
      </c>
      <c r="J532" t="str">
        <f>INDEX(wastewater_mags!$O$2:$O$2628,MATCH(A532,wastewater_mags!$A$2:$A$2628,0))</f>
        <v>d__Bacteria;p__Bacteroidota;c__Bacteroidia;o__Bacteroidales;f__Williamwhitmaniaceae;g__Williamwhitmania;s__</v>
      </c>
      <c r="K532" t="str">
        <f>INDEX(wastewater_mags!Q$2:Q$2628,MATCH($A532,wastewater_mags!$A$2:$A$2628,0))</f>
        <v>Anaerobic digestor</v>
      </c>
      <c r="L532" t="str">
        <f>INDEX(wastewater_mags!R$2:R$2628,MATCH($A532,wastewater_mags!$A$2:$A$2628,0))</f>
        <v>sewage</v>
      </c>
      <c r="M532">
        <f>INDEX(wastewater_mags!S$2:S$2628,MATCH($A532,wastewater_mags!$A$2:$A$2628,0))</f>
        <v>-122.29</v>
      </c>
      <c r="N532">
        <f>INDEX(wastewater_mags!T$2:T$2628,MATCH($A532,wastewater_mags!$A$2:$A$2628,0))</f>
        <v>37.82</v>
      </c>
    </row>
    <row r="533" spans="1:14" x14ac:dyDescent="0.35">
      <c r="A533" t="s">
        <v>4495</v>
      </c>
      <c r="B533">
        <f>INDEX(genes_in_pathway!$D$3:$D$561,MATCH(A533,genes_in_pathway!$A$3:$A$561,0))</f>
        <v>0</v>
      </c>
      <c r="C533">
        <f>INDEX(genes_in_pathway!$B$3:$B$561,MATCH(A533,genes_in_pathway!$A$3:$A$561,0))</f>
        <v>1</v>
      </c>
      <c r="D533">
        <f>INDEX(genes_in_pathway!$C$3:$C$561,MATCH(A533,genes_in_pathway!$A$3:$A$561,0))</f>
        <v>0</v>
      </c>
      <c r="E533">
        <f>INDEX(metapoap_outputs!$G$2:$G$560,MATCH(results!A533,metapoap_outputs!$A$2:$A$560,0))</f>
        <v>1</v>
      </c>
      <c r="F533" s="3">
        <f>INDEX(metapoap_outputs!$J$2:$J$560,MATCH(results!A533,metapoap_outputs!$A$2:$A$560,0))</f>
        <v>0</v>
      </c>
      <c r="G533" s="3">
        <f>INDEX(metapoap_outputs!$K$2:$K$560,MATCH(results!A533,metapoap_outputs!$A$2:$A$560,0))</f>
        <v>0.106797023320713</v>
      </c>
      <c r="H533">
        <f>INDEX(wastewater_mags!$B$2:$B$2628,MATCH(A533,wastewater_mags!$A$2:$A$2628,0))</f>
        <v>3300028582</v>
      </c>
      <c r="I533" t="str">
        <f>INDEX(wastewater_mags!$M$2:$M$2628,MATCH(A533,wastewater_mags!$A$2:$A$2628,0))</f>
        <v>MQ</v>
      </c>
      <c r="J533" t="str">
        <f>INDEX(wastewater_mags!$O$2:$O$2628,MATCH(A533,wastewater_mags!$A$2:$A$2628,0))</f>
        <v>d__Bacteria;p__Bacteroidota;c__Ignavibacteria;o__Ignavibacteriales;f__Ignavibacteriaceae;g__;s__</v>
      </c>
      <c r="K533" t="str">
        <f>INDEX(wastewater_mags!Q$2:Q$2628,MATCH($A533,wastewater_mags!$A$2:$A$2628,0))</f>
        <v>Anaerobic digestor</v>
      </c>
      <c r="L533" t="str">
        <f>INDEX(wastewater_mags!R$2:R$2628,MATCH($A533,wastewater_mags!$A$2:$A$2628,0))</f>
        <v>sewage</v>
      </c>
      <c r="M533">
        <f>INDEX(wastewater_mags!S$2:S$2628,MATCH($A533,wastewater_mags!$A$2:$A$2628,0))</f>
        <v>-122.29</v>
      </c>
      <c r="N533">
        <f>INDEX(wastewater_mags!T$2:T$2628,MATCH($A533,wastewater_mags!$A$2:$A$2628,0))</f>
        <v>37.82</v>
      </c>
    </row>
    <row r="534" spans="1:14" x14ac:dyDescent="0.35">
      <c r="A534" t="s">
        <v>1621</v>
      </c>
      <c r="B534">
        <f>INDEX(genes_in_pathway!$D$3:$D$561,MATCH(A534,genes_in_pathway!$A$3:$A$561,0))</f>
        <v>0</v>
      </c>
      <c r="C534">
        <f>INDEX(genes_in_pathway!$B$3:$B$561,MATCH(A534,genes_in_pathway!$A$3:$A$561,0))</f>
        <v>0</v>
      </c>
      <c r="D534">
        <f>INDEX(genes_in_pathway!$C$3:$C$561,MATCH(A534,genes_in_pathway!$A$3:$A$561,0))</f>
        <v>1</v>
      </c>
      <c r="E534">
        <f>INDEX(metapoap_outputs!$G$2:$G$560,MATCH(results!A534,metapoap_outputs!$A$2:$A$560,0))</f>
        <v>1</v>
      </c>
      <c r="F534" s="3">
        <f>INDEX(metapoap_outputs!$J$2:$J$560,MATCH(results!A534,metapoap_outputs!$A$2:$A$560,0))</f>
        <v>2.59107734268459E-2</v>
      </c>
      <c r="G534" s="3">
        <f>INDEX(metapoap_outputs!$K$2:$K$560,MATCH(results!A534,metapoap_outputs!$A$2:$A$560,0))</f>
        <v>3.4173306386701199E-2</v>
      </c>
      <c r="H534">
        <f>INDEX(wastewater_mags!$B$2:$B$2628,MATCH(A534,wastewater_mags!$A$2:$A$2628,0))</f>
        <v>3300028622</v>
      </c>
      <c r="I534" t="str">
        <f>INDEX(wastewater_mags!$M$2:$M$2628,MATCH(A534,wastewater_mags!$A$2:$A$2628,0))</f>
        <v>MQ</v>
      </c>
      <c r="J534" t="str">
        <f>INDEX(wastewater_mags!$O$2:$O$2628,MATCH(A534,wastewater_mags!$A$2:$A$2628,0))</f>
        <v>d__Bacteria;p__Bacteroidota;c__Bacteroidia;o__Bacteroidales;f__BBW3;g__UBA1064;s__GCA_002316235.1</v>
      </c>
      <c r="K534" t="str">
        <f>INDEX(wastewater_mags!Q$2:Q$2628,MATCH($A534,wastewater_mags!$A$2:$A$2628,0))</f>
        <v>Anaerobic digestor</v>
      </c>
      <c r="L534" t="str">
        <f>INDEX(wastewater_mags!R$2:R$2628,MATCH($A534,wastewater_mags!$A$2:$A$2628,0))</f>
        <v>activated sludge</v>
      </c>
      <c r="M534">
        <f>INDEX(wastewater_mags!S$2:S$2628,MATCH($A534,wastewater_mags!$A$2:$A$2628,0))</f>
        <v>-88.23</v>
      </c>
      <c r="N534">
        <f>INDEX(wastewater_mags!T$2:T$2628,MATCH($A534,wastewater_mags!$A$2:$A$2628,0))</f>
        <v>44.11</v>
      </c>
    </row>
    <row r="535" spans="1:14" x14ac:dyDescent="0.35">
      <c r="A535" t="s">
        <v>1626</v>
      </c>
      <c r="B535">
        <f>INDEX(genes_in_pathway!$D$3:$D$561,MATCH(A535,genes_in_pathway!$A$3:$A$561,0))</f>
        <v>0</v>
      </c>
      <c r="C535">
        <f>INDEX(genes_in_pathway!$B$3:$B$561,MATCH(A535,genes_in_pathway!$A$3:$A$561,0))</f>
        <v>0</v>
      </c>
      <c r="D535">
        <f>INDEX(genes_in_pathway!$C$3:$C$561,MATCH(A535,genes_in_pathway!$A$3:$A$561,0))</f>
        <v>1</v>
      </c>
      <c r="E535">
        <f>INDEX(metapoap_outputs!$G$2:$G$560,MATCH(results!A535,metapoap_outputs!$A$2:$A$560,0))</f>
        <v>1</v>
      </c>
      <c r="F535" s="3">
        <f>INDEX(metapoap_outputs!$J$2:$J$560,MATCH(results!A535,metapoap_outputs!$A$2:$A$560,0))</f>
        <v>2.0280199862839202E-2</v>
      </c>
      <c r="G535" s="3">
        <f>INDEX(metapoap_outputs!$K$2:$K$560,MATCH(results!A535,metapoap_outputs!$A$2:$A$560,0))</f>
        <v>4.6368022970602104E-3</v>
      </c>
      <c r="H535">
        <f>INDEX(wastewater_mags!$B$2:$B$2628,MATCH(A535,wastewater_mags!$A$2:$A$2628,0))</f>
        <v>3300028622</v>
      </c>
      <c r="I535" t="str">
        <f>INDEX(wastewater_mags!$M$2:$M$2628,MATCH(A535,wastewater_mags!$A$2:$A$2628,0))</f>
        <v>MQ</v>
      </c>
      <c r="J535" t="str">
        <f>INDEX(wastewater_mags!$O$2:$O$2628,MATCH(A535,wastewater_mags!$A$2:$A$2628,0))</f>
        <v>d__Bacteria;p__Desulfobacterota;c__Desulfovibrionia;o__Desulfovibrionales;f__Desulfovibrionaceae;g__Desulfovibrio_A;s__Desulfovibrio_A vulgaris</v>
      </c>
      <c r="K535" t="str">
        <f>INDEX(wastewater_mags!Q$2:Q$2628,MATCH($A535,wastewater_mags!$A$2:$A$2628,0))</f>
        <v>Anaerobic digestor</v>
      </c>
      <c r="L535" t="str">
        <f>INDEX(wastewater_mags!R$2:R$2628,MATCH($A535,wastewater_mags!$A$2:$A$2628,0))</f>
        <v>activated sludge</v>
      </c>
      <c r="M535">
        <f>INDEX(wastewater_mags!S$2:S$2628,MATCH($A535,wastewater_mags!$A$2:$A$2628,0))</f>
        <v>-88.23</v>
      </c>
      <c r="N535">
        <f>INDEX(wastewater_mags!T$2:T$2628,MATCH($A535,wastewater_mags!$A$2:$A$2628,0))</f>
        <v>44.11</v>
      </c>
    </row>
    <row r="536" spans="1:14" x14ac:dyDescent="0.35">
      <c r="A536" t="s">
        <v>1632</v>
      </c>
      <c r="B536">
        <f>INDEX(genes_in_pathway!$D$3:$D$561,MATCH(A536,genes_in_pathway!$A$3:$A$561,0))</f>
        <v>1</v>
      </c>
      <c r="C536">
        <f>INDEX(genes_in_pathway!$B$3:$B$561,MATCH(A536,genes_in_pathway!$A$3:$A$561,0))</f>
        <v>0</v>
      </c>
      <c r="D536">
        <f>INDEX(genes_in_pathway!$C$3:$C$561,MATCH(A536,genes_in_pathway!$A$3:$A$561,0))</f>
        <v>0</v>
      </c>
      <c r="E536">
        <f>INDEX(metapoap_outputs!$G$2:$G$560,MATCH(results!A536,metapoap_outputs!$A$2:$A$560,0))</f>
        <v>1</v>
      </c>
      <c r="F536" s="3">
        <f>INDEX(metapoap_outputs!$J$2:$J$560,MATCH(results!A536,metapoap_outputs!$A$2:$A$560,0))</f>
        <v>1.26382306477093E-2</v>
      </c>
      <c r="G536" s="3">
        <f>INDEX(metapoap_outputs!$K$2:$K$560,MATCH(results!A536,metapoap_outputs!$A$2:$A$560,0))</f>
        <v>9.1798750518282596E-2</v>
      </c>
      <c r="H536">
        <f>INDEX(wastewater_mags!$B$2:$B$2628,MATCH(A536,wastewater_mags!$A$2:$A$2628,0))</f>
        <v>3300028622</v>
      </c>
      <c r="I536" t="str">
        <f>INDEX(wastewater_mags!$M$2:$M$2628,MATCH(A536,wastewater_mags!$A$2:$A$2628,0))</f>
        <v>MQ</v>
      </c>
      <c r="J536" t="str">
        <f>INDEX(wastewater_mags!$O$2:$O$2628,MATCH(A536,wastewater_mags!$A$2:$A$2628,0))</f>
        <v>d__Bacteria;p__UBP6;c__;o__;f__;g__;s__</v>
      </c>
      <c r="K536" t="str">
        <f>INDEX(wastewater_mags!Q$2:Q$2628,MATCH($A536,wastewater_mags!$A$2:$A$2628,0))</f>
        <v>Anaerobic digestor</v>
      </c>
      <c r="L536" t="str">
        <f>INDEX(wastewater_mags!R$2:R$2628,MATCH($A536,wastewater_mags!$A$2:$A$2628,0))</f>
        <v>activated sludge</v>
      </c>
      <c r="M536">
        <f>INDEX(wastewater_mags!S$2:S$2628,MATCH($A536,wastewater_mags!$A$2:$A$2628,0))</f>
        <v>-88.23</v>
      </c>
      <c r="N536">
        <f>INDEX(wastewater_mags!T$2:T$2628,MATCH($A536,wastewater_mags!$A$2:$A$2628,0))</f>
        <v>44.11</v>
      </c>
    </row>
    <row r="537" spans="1:14" x14ac:dyDescent="0.35">
      <c r="A537" t="s">
        <v>4699</v>
      </c>
      <c r="B537">
        <f>INDEX(genes_in_pathway!$D$3:$D$561,MATCH(A537,genes_in_pathway!$A$3:$A$561,0))</f>
        <v>0</v>
      </c>
      <c r="C537">
        <f>INDEX(genes_in_pathway!$B$3:$B$561,MATCH(A537,genes_in_pathway!$A$3:$A$561,0))</f>
        <v>0</v>
      </c>
      <c r="D537">
        <f>INDEX(genes_in_pathway!$C$3:$C$561,MATCH(A537,genes_in_pathway!$A$3:$A$561,0))</f>
        <v>1</v>
      </c>
      <c r="E537">
        <f>INDEX(metapoap_outputs!$G$2:$G$560,MATCH(results!A537,metapoap_outputs!$A$2:$A$560,0))</f>
        <v>1</v>
      </c>
      <c r="F537" s="3">
        <f>INDEX(metapoap_outputs!$J$2:$J$560,MATCH(results!A537,metapoap_outputs!$A$2:$A$560,0))</f>
        <v>2.37235185004393E-2</v>
      </c>
      <c r="G537" s="3">
        <f>INDEX(metapoap_outputs!$K$2:$K$560,MATCH(results!A537,metapoap_outputs!$A$2:$A$560,0))</f>
        <v>5.55284368935506E-3</v>
      </c>
      <c r="H537">
        <f>INDEX(wastewater_mags!$B$2:$B$2628,MATCH(A537,wastewater_mags!$A$2:$A$2628,0))</f>
        <v>3300028624</v>
      </c>
      <c r="I537" t="str">
        <f>INDEX(wastewater_mags!$M$2:$M$2628,MATCH(A537,wastewater_mags!$A$2:$A$2628,0))</f>
        <v>MQ</v>
      </c>
      <c r="J537" t="str">
        <f>INDEX(wastewater_mags!$O$2:$O$2628,MATCH(A537,wastewater_mags!$A$2:$A$2628,0))</f>
        <v>d__Bacteria;p__Desulfobacterota;c__Desulfovibrionia;o__Desulfovibrionales;f__Desulfovibrionaceae;g__Desulfovibrio_A;s__Desulfovibrio_A vulgaris</v>
      </c>
      <c r="K537" t="str">
        <f>INDEX(wastewater_mags!Q$2:Q$2628,MATCH($A537,wastewater_mags!$A$2:$A$2628,0))</f>
        <v>Anaerobic digestor</v>
      </c>
      <c r="L537" t="str">
        <f>INDEX(wastewater_mags!R$2:R$2628,MATCH($A537,wastewater_mags!$A$2:$A$2628,0))</f>
        <v>activated sludge</v>
      </c>
      <c r="M537">
        <f>INDEX(wastewater_mags!S$2:S$2628,MATCH($A537,wastewater_mags!$A$2:$A$2628,0))</f>
        <v>-88.23</v>
      </c>
      <c r="N537">
        <f>INDEX(wastewater_mags!T$2:T$2628,MATCH($A537,wastewater_mags!$A$2:$A$2628,0))</f>
        <v>44.11</v>
      </c>
    </row>
    <row r="538" spans="1:14" x14ac:dyDescent="0.35">
      <c r="A538" t="s">
        <v>4708</v>
      </c>
      <c r="B538">
        <f>INDEX(genes_in_pathway!$D$3:$D$561,MATCH(A538,genes_in_pathway!$A$3:$A$561,0))</f>
        <v>0</v>
      </c>
      <c r="C538">
        <f>INDEX(genes_in_pathway!$B$3:$B$561,MATCH(A538,genes_in_pathway!$A$3:$A$561,0))</f>
        <v>0</v>
      </c>
      <c r="D538">
        <f>INDEX(genes_in_pathway!$C$3:$C$561,MATCH(A538,genes_in_pathway!$A$3:$A$561,0))</f>
        <v>1</v>
      </c>
      <c r="E538">
        <f>INDEX(metapoap_outputs!$G$2:$G$560,MATCH(results!A538,metapoap_outputs!$A$2:$A$560,0))</f>
        <v>1</v>
      </c>
      <c r="F538" s="3">
        <f>INDEX(metapoap_outputs!$J$2:$J$560,MATCH(results!A538,metapoap_outputs!$A$2:$A$560,0))</f>
        <v>3.4003091190108199E-2</v>
      </c>
      <c r="G538" s="3">
        <f>INDEX(metapoap_outputs!$K$2:$K$560,MATCH(results!A538,metapoap_outputs!$A$2:$A$560,0))</f>
        <v>5.50251316707149E-3</v>
      </c>
      <c r="H538">
        <f>INDEX(wastewater_mags!$B$2:$B$2628,MATCH(A538,wastewater_mags!$A$2:$A$2628,0))</f>
        <v>3300028624</v>
      </c>
      <c r="I538" t="str">
        <f>INDEX(wastewater_mags!$M$2:$M$2628,MATCH(A538,wastewater_mags!$A$2:$A$2628,0))</f>
        <v>MQ</v>
      </c>
      <c r="J538" t="str">
        <f>INDEX(wastewater_mags!$O$2:$O$2628,MATCH(A538,wastewater_mags!$A$2:$A$2628,0))</f>
        <v>d__Bacteria;p__Bacteroidota;c__Bacteroidia;o__Bacteroidales;f__UBA932;g__DMER64;s__</v>
      </c>
      <c r="K538" t="str">
        <f>INDEX(wastewater_mags!Q$2:Q$2628,MATCH($A538,wastewater_mags!$A$2:$A$2628,0))</f>
        <v>Anaerobic digestor</v>
      </c>
      <c r="L538" t="str">
        <f>INDEX(wastewater_mags!R$2:R$2628,MATCH($A538,wastewater_mags!$A$2:$A$2628,0))</f>
        <v>activated sludge</v>
      </c>
      <c r="M538">
        <f>INDEX(wastewater_mags!S$2:S$2628,MATCH($A538,wastewater_mags!$A$2:$A$2628,0))</f>
        <v>-88.23</v>
      </c>
      <c r="N538">
        <f>INDEX(wastewater_mags!T$2:T$2628,MATCH($A538,wastewater_mags!$A$2:$A$2628,0))</f>
        <v>44.11</v>
      </c>
    </row>
    <row r="539" spans="1:14" x14ac:dyDescent="0.35">
      <c r="A539" t="s">
        <v>3299</v>
      </c>
      <c r="B539">
        <f>INDEX(genes_in_pathway!$D$3:$D$561,MATCH(A539,genes_in_pathway!$A$3:$A$561,0))</f>
        <v>0</v>
      </c>
      <c r="C539">
        <f>INDEX(genes_in_pathway!$B$3:$B$561,MATCH(A539,genes_in_pathway!$A$3:$A$561,0))</f>
        <v>0</v>
      </c>
      <c r="D539">
        <f>INDEX(genes_in_pathway!$C$3:$C$561,MATCH(A539,genes_in_pathway!$A$3:$A$561,0))</f>
        <v>1</v>
      </c>
      <c r="E539">
        <f>INDEX(metapoap_outputs!$G$2:$G$560,MATCH(results!A539,metapoap_outputs!$A$2:$A$560,0))</f>
        <v>1</v>
      </c>
      <c r="F539" s="3">
        <f>INDEX(metapoap_outputs!$J$2:$J$560,MATCH(results!A539,metapoap_outputs!$A$2:$A$560,0))</f>
        <v>4.6780133373146198E-3</v>
      </c>
      <c r="G539" s="3">
        <f>INDEX(metapoap_outputs!$K$2:$K$560,MATCH(results!A539,metapoap_outputs!$A$2:$A$560,0))</f>
        <v>3.4734566614769098E-4</v>
      </c>
      <c r="H539">
        <f>INDEX(wastewater_mags!$B$2:$B$2628,MATCH(A539,wastewater_mags!$A$2:$A$2628,0))</f>
        <v>3300028625</v>
      </c>
      <c r="I539" t="str">
        <f>INDEX(wastewater_mags!$M$2:$M$2628,MATCH(A539,wastewater_mags!$A$2:$A$2628,0))</f>
        <v>MQ</v>
      </c>
      <c r="J539" t="str">
        <f>INDEX(wastewater_mags!$O$2:$O$2628,MATCH(A539,wastewater_mags!$A$2:$A$2628,0))</f>
        <v>d__Bacteria;p__Thermotogota;c__Thermotogae;o__Petrotogales;f__Kosmotogaceae;g__Mesotoga;s__GCA_002305955.1</v>
      </c>
      <c r="K539" t="str">
        <f>INDEX(wastewater_mags!Q$2:Q$2628,MATCH($A539,wastewater_mags!$A$2:$A$2628,0))</f>
        <v>Anaerobic digestor</v>
      </c>
      <c r="L539" t="str">
        <f>INDEX(wastewater_mags!R$2:R$2628,MATCH($A539,wastewater_mags!$A$2:$A$2628,0))</f>
        <v>activated sludge</v>
      </c>
      <c r="M539">
        <f>INDEX(wastewater_mags!S$2:S$2628,MATCH($A539,wastewater_mags!$A$2:$A$2628,0))</f>
        <v>-88.23</v>
      </c>
      <c r="N539">
        <f>INDEX(wastewater_mags!T$2:T$2628,MATCH($A539,wastewater_mags!$A$2:$A$2628,0))</f>
        <v>44.11</v>
      </c>
    </row>
    <row r="540" spans="1:14" x14ac:dyDescent="0.35">
      <c r="A540" t="s">
        <v>3294</v>
      </c>
      <c r="B540">
        <f>INDEX(genes_in_pathway!$D$3:$D$561,MATCH(A540,genes_in_pathway!$A$3:$A$561,0))</f>
        <v>0</v>
      </c>
      <c r="C540">
        <f>INDEX(genes_in_pathway!$B$3:$B$561,MATCH(A540,genes_in_pathway!$A$3:$A$561,0))</f>
        <v>0</v>
      </c>
      <c r="D540">
        <f>INDEX(genes_in_pathway!$C$3:$C$561,MATCH(A540,genes_in_pathway!$A$3:$A$561,0))</f>
        <v>1</v>
      </c>
      <c r="E540">
        <f>INDEX(metapoap_outputs!$G$2:$G$560,MATCH(results!A540,metapoap_outputs!$A$2:$A$560,0))</f>
        <v>1</v>
      </c>
      <c r="F540" s="3">
        <f>INDEX(metapoap_outputs!$J$2:$J$560,MATCH(results!A540,metapoap_outputs!$A$2:$A$560,0))</f>
        <v>4.1135295809761198E-2</v>
      </c>
      <c r="G540" s="3">
        <f>INDEX(metapoap_outputs!$K$2:$K$560,MATCH(results!A540,metapoap_outputs!$A$2:$A$560,0))</f>
        <v>9.0883116171480201E-3</v>
      </c>
      <c r="H540">
        <f>INDEX(wastewater_mags!$B$2:$B$2628,MATCH(A540,wastewater_mags!$A$2:$A$2628,0))</f>
        <v>3300028625</v>
      </c>
      <c r="I540" t="str">
        <f>INDEX(wastewater_mags!$M$2:$M$2628,MATCH(A540,wastewater_mags!$A$2:$A$2628,0))</f>
        <v>MQ</v>
      </c>
      <c r="J540" t="str">
        <f>INDEX(wastewater_mags!$O$2:$O$2628,MATCH(A540,wastewater_mags!$A$2:$A$2628,0))</f>
        <v>d__Bacteria;p__Bacteroidota;c__Bacteroidia;o__Bacteroidales;f__BBW3;g__UBA1064;s__GCA_002316235.1</v>
      </c>
      <c r="K540" t="str">
        <f>INDEX(wastewater_mags!Q$2:Q$2628,MATCH($A540,wastewater_mags!$A$2:$A$2628,0))</f>
        <v>Anaerobic digestor</v>
      </c>
      <c r="L540" t="str">
        <f>INDEX(wastewater_mags!R$2:R$2628,MATCH($A540,wastewater_mags!$A$2:$A$2628,0))</f>
        <v>activated sludge</v>
      </c>
      <c r="M540">
        <f>INDEX(wastewater_mags!S$2:S$2628,MATCH($A540,wastewater_mags!$A$2:$A$2628,0))</f>
        <v>-88.23</v>
      </c>
      <c r="N540">
        <f>INDEX(wastewater_mags!T$2:T$2628,MATCH($A540,wastewater_mags!$A$2:$A$2628,0))</f>
        <v>44.11</v>
      </c>
    </row>
    <row r="541" spans="1:14" x14ac:dyDescent="0.35">
      <c r="A541" t="s">
        <v>3313</v>
      </c>
      <c r="B541">
        <f>INDEX(genes_in_pathway!$D$3:$D$561,MATCH(A541,genes_in_pathway!$A$3:$A$561,0))</f>
        <v>0</v>
      </c>
      <c r="C541">
        <f>INDEX(genes_in_pathway!$B$3:$B$561,MATCH(A541,genes_in_pathway!$A$3:$A$561,0))</f>
        <v>0</v>
      </c>
      <c r="D541">
        <f>INDEX(genes_in_pathway!$C$3:$C$561,MATCH(A541,genes_in_pathway!$A$3:$A$561,0))</f>
        <v>1</v>
      </c>
      <c r="E541">
        <f>INDEX(metapoap_outputs!$G$2:$G$560,MATCH(results!A541,metapoap_outputs!$A$2:$A$560,0))</f>
        <v>1</v>
      </c>
      <c r="F541" s="3">
        <f>INDEX(metapoap_outputs!$J$2:$J$560,MATCH(results!A541,metapoap_outputs!$A$2:$A$560,0))</f>
        <v>2.09516350107695E-2</v>
      </c>
      <c r="G541" s="3">
        <f>INDEX(metapoap_outputs!$K$2:$K$560,MATCH(results!A541,metapoap_outputs!$A$2:$A$560,0))</f>
        <v>3.7186960963652697E-2</v>
      </c>
      <c r="H541">
        <f>INDEX(wastewater_mags!$B$2:$B$2628,MATCH(A541,wastewater_mags!$A$2:$A$2628,0))</f>
        <v>3300028625</v>
      </c>
      <c r="I541" t="str">
        <f>INDEX(wastewater_mags!$M$2:$M$2628,MATCH(A541,wastewater_mags!$A$2:$A$2628,0))</f>
        <v>MQ</v>
      </c>
      <c r="J541" t="str">
        <f>INDEX(wastewater_mags!$O$2:$O$2628,MATCH(A541,wastewater_mags!$A$2:$A$2628,0))</f>
        <v>d__Bacteria;p__Bacteroidota;c__Bacteroidia;o__Bacteroidales;f__UBA932;g__DMER64;s__</v>
      </c>
      <c r="K541" t="str">
        <f>INDEX(wastewater_mags!Q$2:Q$2628,MATCH($A541,wastewater_mags!$A$2:$A$2628,0))</f>
        <v>Anaerobic digestor</v>
      </c>
      <c r="L541" t="str">
        <f>INDEX(wastewater_mags!R$2:R$2628,MATCH($A541,wastewater_mags!$A$2:$A$2628,0))</f>
        <v>activated sludge</v>
      </c>
      <c r="M541">
        <f>INDEX(wastewater_mags!S$2:S$2628,MATCH($A541,wastewater_mags!$A$2:$A$2628,0))</f>
        <v>-88.23</v>
      </c>
      <c r="N541">
        <f>INDEX(wastewater_mags!T$2:T$2628,MATCH($A541,wastewater_mags!$A$2:$A$2628,0))</f>
        <v>44.11</v>
      </c>
    </row>
    <row r="542" spans="1:14" x14ac:dyDescent="0.35">
      <c r="A542" t="s">
        <v>4608</v>
      </c>
      <c r="B542">
        <f>INDEX(genes_in_pathway!$D$3:$D$561,MATCH(A542,genes_in_pathway!$A$3:$A$561,0))</f>
        <v>0</v>
      </c>
      <c r="C542">
        <f>INDEX(genes_in_pathway!$B$3:$B$561,MATCH(A542,genes_in_pathway!$A$3:$A$561,0))</f>
        <v>0</v>
      </c>
      <c r="D542">
        <f>INDEX(genes_in_pathway!$C$3:$C$561,MATCH(A542,genes_in_pathway!$A$3:$A$561,0))</f>
        <v>1</v>
      </c>
      <c r="E542">
        <f>INDEX(metapoap_outputs!$G$2:$G$560,MATCH(results!A542,metapoap_outputs!$A$2:$A$560,0))</f>
        <v>1</v>
      </c>
      <c r="F542" s="3">
        <f>INDEX(metapoap_outputs!$J$2:$J$560,MATCH(results!A542,metapoap_outputs!$A$2:$A$560,0))</f>
        <v>2.1909233176838801E-2</v>
      </c>
      <c r="G542" s="3">
        <f>INDEX(metapoap_outputs!$K$2:$K$560,MATCH(results!A542,metapoap_outputs!$A$2:$A$560,0))</f>
        <v>1.1481475723325099E-2</v>
      </c>
      <c r="H542">
        <f>INDEX(wastewater_mags!$B$2:$B$2628,MATCH(A542,wastewater_mags!$A$2:$A$2628,0))</f>
        <v>3300028626</v>
      </c>
      <c r="I542" t="str">
        <f>INDEX(wastewater_mags!$M$2:$M$2628,MATCH(A542,wastewater_mags!$A$2:$A$2628,0))</f>
        <v>MQ</v>
      </c>
      <c r="J542" t="str">
        <f>INDEX(wastewater_mags!$O$2:$O$2628,MATCH(A542,wastewater_mags!$A$2:$A$2628,0))</f>
        <v>d__Bacteria;p__Bacteroidota;c__Bacteroidia;o__Bacteroidales;f__UBA932;g__DMER64;s__</v>
      </c>
      <c r="K542" t="str">
        <f>INDEX(wastewater_mags!Q$2:Q$2628,MATCH($A542,wastewater_mags!$A$2:$A$2628,0))</f>
        <v>Anaerobic digestor</v>
      </c>
      <c r="L542" t="str">
        <f>INDEX(wastewater_mags!R$2:R$2628,MATCH($A542,wastewater_mags!$A$2:$A$2628,0))</f>
        <v>activated sludge</v>
      </c>
      <c r="M542">
        <f>INDEX(wastewater_mags!S$2:S$2628,MATCH($A542,wastewater_mags!$A$2:$A$2628,0))</f>
        <v>-88.23</v>
      </c>
      <c r="N542">
        <f>INDEX(wastewater_mags!T$2:T$2628,MATCH($A542,wastewater_mags!$A$2:$A$2628,0))</f>
        <v>44.11</v>
      </c>
    </row>
    <row r="543" spans="1:14" x14ac:dyDescent="0.35">
      <c r="A543" t="s">
        <v>4616</v>
      </c>
      <c r="B543">
        <f>INDEX(genes_in_pathway!$D$3:$D$561,MATCH(A543,genes_in_pathway!$A$3:$A$561,0))</f>
        <v>1</v>
      </c>
      <c r="C543">
        <f>INDEX(genes_in_pathway!$B$3:$B$561,MATCH(A543,genes_in_pathway!$A$3:$A$561,0))</f>
        <v>2</v>
      </c>
      <c r="D543">
        <f>INDEX(genes_in_pathway!$C$3:$C$561,MATCH(A543,genes_in_pathway!$A$3:$A$561,0))</f>
        <v>0</v>
      </c>
      <c r="E543">
        <f>INDEX(metapoap_outputs!$G$2:$G$560,MATCH(results!A543,metapoap_outputs!$A$2:$A$560,0))</f>
        <v>2</v>
      </c>
      <c r="F543" s="3">
        <f>INDEX(metapoap_outputs!$J$2:$J$560,MATCH(results!A543,metapoap_outputs!$A$2:$A$560,0))</f>
        <v>5.98727311713092E-7</v>
      </c>
      <c r="G543" s="3">
        <f>INDEX(metapoap_outputs!$K$2:$K$560,MATCH(results!A543,metapoap_outputs!$A$2:$A$560,0))</f>
        <v>0.19234773555439799</v>
      </c>
      <c r="H543">
        <f>INDEX(wastewater_mags!$B$2:$B$2628,MATCH(A543,wastewater_mags!$A$2:$A$2628,0))</f>
        <v>3300028627</v>
      </c>
      <c r="I543" t="str">
        <f>INDEX(wastewater_mags!$M$2:$M$2628,MATCH(A543,wastewater_mags!$A$2:$A$2628,0))</f>
        <v>MQ</v>
      </c>
      <c r="J543" t="str">
        <f>INDEX(wastewater_mags!$O$2:$O$2628,MATCH(A543,wastewater_mags!$A$2:$A$2628,0))</f>
        <v>d__Bacteria;p__Acidobacteriota;c__Thermoanaerobaculia;o__Thermoanaerobaculales;f__Thermoanaerobaculaceae;g__;s__</v>
      </c>
      <c r="K543" t="str">
        <f>INDEX(wastewater_mags!Q$2:Q$2628,MATCH($A543,wastewater_mags!$A$2:$A$2628,0))</f>
        <v>Anaerobic digestor</v>
      </c>
      <c r="L543" t="str">
        <f>INDEX(wastewater_mags!R$2:R$2628,MATCH($A543,wastewater_mags!$A$2:$A$2628,0))</f>
        <v>activated sludge</v>
      </c>
      <c r="M543">
        <f>INDEX(wastewater_mags!S$2:S$2628,MATCH($A543,wastewater_mags!$A$2:$A$2628,0))</f>
        <v>-88.23</v>
      </c>
      <c r="N543">
        <f>INDEX(wastewater_mags!T$2:T$2628,MATCH($A543,wastewater_mags!$A$2:$A$2628,0))</f>
        <v>44.11</v>
      </c>
    </row>
    <row r="544" spans="1:14" x14ac:dyDescent="0.35">
      <c r="A544" t="s">
        <v>4623</v>
      </c>
      <c r="B544">
        <f>INDEX(genes_in_pathway!$D$3:$D$561,MATCH(A544,genes_in_pathway!$A$3:$A$561,0))</f>
        <v>0</v>
      </c>
      <c r="C544">
        <f>INDEX(genes_in_pathway!$B$3:$B$561,MATCH(A544,genes_in_pathway!$A$3:$A$561,0))</f>
        <v>0</v>
      </c>
      <c r="D544">
        <f>INDEX(genes_in_pathway!$C$3:$C$561,MATCH(A544,genes_in_pathway!$A$3:$A$561,0))</f>
        <v>1</v>
      </c>
      <c r="E544">
        <f>INDEX(metapoap_outputs!$G$2:$G$560,MATCH(results!A544,metapoap_outputs!$A$2:$A$560,0))</f>
        <v>1</v>
      </c>
      <c r="F544" s="3">
        <f>INDEX(metapoap_outputs!$J$2:$J$560,MATCH(results!A544,metapoap_outputs!$A$2:$A$560,0))</f>
        <v>4.64384476017927E-2</v>
      </c>
      <c r="G544" s="3">
        <f>INDEX(metapoap_outputs!$K$2:$K$560,MATCH(results!A544,metapoap_outputs!$A$2:$A$560,0))</f>
        <v>4.8020364137399503E-3</v>
      </c>
      <c r="H544">
        <f>INDEX(wastewater_mags!$B$2:$B$2628,MATCH(A544,wastewater_mags!$A$2:$A$2628,0))</f>
        <v>3300028627</v>
      </c>
      <c r="I544" t="str">
        <f>INDEX(wastewater_mags!$M$2:$M$2628,MATCH(A544,wastewater_mags!$A$2:$A$2628,0))</f>
        <v>MQ</v>
      </c>
      <c r="J544" t="str">
        <f>INDEX(wastewater_mags!$O$2:$O$2628,MATCH(A544,wastewater_mags!$A$2:$A$2628,0))</f>
        <v>d__Bacteria;p__Bacteroidota;c__Bacteroidia;o__Bacteroidales;f__UBA932;g__DMER64;s__</v>
      </c>
      <c r="K544" t="str">
        <f>INDEX(wastewater_mags!Q$2:Q$2628,MATCH($A544,wastewater_mags!$A$2:$A$2628,0))</f>
        <v>Anaerobic digestor</v>
      </c>
      <c r="L544" t="str">
        <f>INDEX(wastewater_mags!R$2:R$2628,MATCH($A544,wastewater_mags!$A$2:$A$2628,0))</f>
        <v>activated sludge</v>
      </c>
      <c r="M544">
        <f>INDEX(wastewater_mags!S$2:S$2628,MATCH($A544,wastewater_mags!$A$2:$A$2628,0))</f>
        <v>-88.23</v>
      </c>
      <c r="N544">
        <f>INDEX(wastewater_mags!T$2:T$2628,MATCH($A544,wastewater_mags!$A$2:$A$2628,0))</f>
        <v>44.11</v>
      </c>
    </row>
    <row r="545" spans="1:14" x14ac:dyDescent="0.35">
      <c r="A545" t="s">
        <v>4624</v>
      </c>
      <c r="B545">
        <f>INDEX(genes_in_pathway!$D$3:$D$561,MATCH(A545,genes_in_pathway!$A$3:$A$561,0))</f>
        <v>0</v>
      </c>
      <c r="C545">
        <f>INDEX(genes_in_pathway!$B$3:$B$561,MATCH(A545,genes_in_pathway!$A$3:$A$561,0))</f>
        <v>1</v>
      </c>
      <c r="D545">
        <f>INDEX(genes_in_pathway!$C$3:$C$561,MATCH(A545,genes_in_pathway!$A$3:$A$561,0))</f>
        <v>0</v>
      </c>
      <c r="E545">
        <f>INDEX(metapoap_outputs!$G$2:$G$560,MATCH(results!A545,metapoap_outputs!$A$2:$A$560,0))</f>
        <v>1</v>
      </c>
      <c r="F545" s="3">
        <f>INDEX(metapoap_outputs!$J$2:$J$560,MATCH(results!A545,metapoap_outputs!$A$2:$A$560,0))</f>
        <v>3.9840637450199202E-3</v>
      </c>
      <c r="G545" s="3">
        <f>INDEX(metapoap_outputs!$K$2:$K$560,MATCH(results!A545,metapoap_outputs!$A$2:$A$560,0))</f>
        <v>9.84355413811277E-2</v>
      </c>
      <c r="H545">
        <f>INDEX(wastewater_mags!$B$2:$B$2628,MATCH(A545,wastewater_mags!$A$2:$A$2628,0))</f>
        <v>3300028627</v>
      </c>
      <c r="I545" t="str">
        <f>INDEX(wastewater_mags!$M$2:$M$2628,MATCH(A545,wastewater_mags!$A$2:$A$2628,0))</f>
        <v>MQ</v>
      </c>
      <c r="J545" t="str">
        <f>INDEX(wastewater_mags!$O$2:$O$2628,MATCH(A545,wastewater_mags!$A$2:$A$2628,0))</f>
        <v>d__Bacteria;p__Firmicutes_A;c__Clostridia;o__Lutisporales;f__Lutisporaceae;g__BRH-c25;s__</v>
      </c>
      <c r="K545" t="str">
        <f>INDEX(wastewater_mags!Q$2:Q$2628,MATCH($A545,wastewater_mags!$A$2:$A$2628,0))</f>
        <v>Anaerobic digestor</v>
      </c>
      <c r="L545" t="str">
        <f>INDEX(wastewater_mags!R$2:R$2628,MATCH($A545,wastewater_mags!$A$2:$A$2628,0))</f>
        <v>activated sludge</v>
      </c>
      <c r="M545">
        <f>INDEX(wastewater_mags!S$2:S$2628,MATCH($A545,wastewater_mags!$A$2:$A$2628,0))</f>
        <v>-88.23</v>
      </c>
      <c r="N545">
        <f>INDEX(wastewater_mags!T$2:T$2628,MATCH($A545,wastewater_mags!$A$2:$A$2628,0))</f>
        <v>44.11</v>
      </c>
    </row>
    <row r="546" spans="1:14" x14ac:dyDescent="0.35">
      <c r="A546" t="s">
        <v>4717</v>
      </c>
      <c r="B546">
        <f>INDEX(genes_in_pathway!$D$3:$D$561,MATCH(A546,genes_in_pathway!$A$3:$A$561,0))</f>
        <v>0</v>
      </c>
      <c r="C546">
        <f>INDEX(genes_in_pathway!$B$3:$B$561,MATCH(A546,genes_in_pathway!$A$3:$A$561,0))</f>
        <v>0</v>
      </c>
      <c r="D546">
        <f>INDEX(genes_in_pathway!$C$3:$C$561,MATCH(A546,genes_in_pathway!$A$3:$A$561,0))</f>
        <v>1</v>
      </c>
      <c r="E546">
        <f>INDEX(metapoap_outputs!$G$2:$G$560,MATCH(results!A546,metapoap_outputs!$A$2:$A$560,0))</f>
        <v>1</v>
      </c>
      <c r="F546" s="3">
        <f>INDEX(metapoap_outputs!$J$2:$J$560,MATCH(results!A546,metapoap_outputs!$A$2:$A$560,0))</f>
        <v>3.3255993812838301E-2</v>
      </c>
      <c r="G546" s="3">
        <f>INDEX(metapoap_outputs!$K$2:$K$560,MATCH(results!A546,metapoap_outputs!$A$2:$A$560,0))</f>
        <v>4.8075115676517698E-3</v>
      </c>
      <c r="H546">
        <f>INDEX(wastewater_mags!$B$2:$B$2628,MATCH(A546,wastewater_mags!$A$2:$A$2628,0))</f>
        <v>3300028635</v>
      </c>
      <c r="I546" t="str">
        <f>INDEX(wastewater_mags!$M$2:$M$2628,MATCH(A546,wastewater_mags!$A$2:$A$2628,0))</f>
        <v>MQ</v>
      </c>
      <c r="J546" t="str">
        <f>INDEX(wastewater_mags!$O$2:$O$2628,MATCH(A546,wastewater_mags!$A$2:$A$2628,0))</f>
        <v>d__Bacteria;p__Bacteroidota;c__Bacteroidia;o__Bacteroidales;f__UBA932;g__DMER64;s__</v>
      </c>
      <c r="K546" t="str">
        <f>INDEX(wastewater_mags!Q$2:Q$2628,MATCH($A546,wastewater_mags!$A$2:$A$2628,0))</f>
        <v>Anaerobic digestor</v>
      </c>
      <c r="L546" t="str">
        <f>INDEX(wastewater_mags!R$2:R$2628,MATCH($A546,wastewater_mags!$A$2:$A$2628,0))</f>
        <v>activated sludge</v>
      </c>
      <c r="M546">
        <f>INDEX(wastewater_mags!S$2:S$2628,MATCH($A546,wastewater_mags!$A$2:$A$2628,0))</f>
        <v>-88.23</v>
      </c>
      <c r="N546">
        <f>INDEX(wastewater_mags!T$2:T$2628,MATCH($A546,wastewater_mags!$A$2:$A$2628,0))</f>
        <v>44.11</v>
      </c>
    </row>
    <row r="547" spans="1:14" x14ac:dyDescent="0.35">
      <c r="A547" t="s">
        <v>4675</v>
      </c>
      <c r="B547">
        <f>INDEX(genes_in_pathway!$D$3:$D$561,MATCH(A547,genes_in_pathway!$A$3:$A$561,0))</f>
        <v>0</v>
      </c>
      <c r="C547">
        <f>INDEX(genes_in_pathway!$B$3:$B$561,MATCH(A547,genes_in_pathway!$A$3:$A$561,0))</f>
        <v>0</v>
      </c>
      <c r="D547">
        <f>INDEX(genes_in_pathway!$C$3:$C$561,MATCH(A547,genes_in_pathway!$A$3:$A$561,0))</f>
        <v>1</v>
      </c>
      <c r="E547">
        <f>INDEX(metapoap_outputs!$G$2:$G$560,MATCH(results!A547,metapoap_outputs!$A$2:$A$560,0))</f>
        <v>1</v>
      </c>
      <c r="F547" s="3">
        <f>INDEX(metapoap_outputs!$J$2:$J$560,MATCH(results!A547,metapoap_outputs!$A$2:$A$560,0))</f>
        <v>4.25124473381846E-2</v>
      </c>
      <c r="G547" s="3">
        <f>INDEX(metapoap_outputs!$K$2:$K$560,MATCH(results!A547,metapoap_outputs!$A$2:$A$560,0))</f>
        <v>3.56203872239455E-3</v>
      </c>
      <c r="H547">
        <f>INDEX(wastewater_mags!$B$2:$B$2628,MATCH(A547,wastewater_mags!$A$2:$A$2628,0))</f>
        <v>3300028638</v>
      </c>
      <c r="I547" t="str">
        <f>INDEX(wastewater_mags!$M$2:$M$2628,MATCH(A547,wastewater_mags!$A$2:$A$2628,0))</f>
        <v>MQ</v>
      </c>
      <c r="J547" t="str">
        <f>INDEX(wastewater_mags!$O$2:$O$2628,MATCH(A547,wastewater_mags!$A$2:$A$2628,0))</f>
        <v>d__Bacteria;p__Bacteroidota;c__Bacteroidia;o__Bacteroidales;f__UBA932;g__DMER64;s__</v>
      </c>
      <c r="K547" t="str">
        <f>INDEX(wastewater_mags!Q$2:Q$2628,MATCH($A547,wastewater_mags!$A$2:$A$2628,0))</f>
        <v>Anaerobic digestor</v>
      </c>
      <c r="L547" t="str">
        <f>INDEX(wastewater_mags!R$2:R$2628,MATCH($A547,wastewater_mags!$A$2:$A$2628,0))</f>
        <v>activated sludge</v>
      </c>
      <c r="M547">
        <f>INDEX(wastewater_mags!S$2:S$2628,MATCH($A547,wastewater_mags!$A$2:$A$2628,0))</f>
        <v>-88.23</v>
      </c>
      <c r="N547">
        <f>INDEX(wastewater_mags!T$2:T$2628,MATCH($A547,wastewater_mags!$A$2:$A$2628,0))</f>
        <v>44.11</v>
      </c>
    </row>
    <row r="548" spans="1:14" x14ac:dyDescent="0.35">
      <c r="A548" t="s">
        <v>4664</v>
      </c>
      <c r="B548">
        <f>INDEX(genes_in_pathway!$D$3:$D$561,MATCH(A548,genes_in_pathway!$A$3:$A$561,0))</f>
        <v>0</v>
      </c>
      <c r="C548">
        <f>INDEX(genes_in_pathway!$B$3:$B$561,MATCH(A548,genes_in_pathway!$A$3:$A$561,0))</f>
        <v>0</v>
      </c>
      <c r="D548">
        <f>INDEX(genes_in_pathway!$C$3:$C$561,MATCH(A548,genes_in_pathway!$A$3:$A$561,0))</f>
        <v>1</v>
      </c>
      <c r="E548">
        <f>INDEX(metapoap_outputs!$G$2:$G$560,MATCH(results!A548,metapoap_outputs!$A$2:$A$560,0))</f>
        <v>1</v>
      </c>
      <c r="F548" s="3">
        <f>INDEX(metapoap_outputs!$J$2:$J$560,MATCH(results!A548,metapoap_outputs!$A$2:$A$560,0))</f>
        <v>2.63849673838964E-2</v>
      </c>
      <c r="G548" s="3">
        <f>INDEX(metapoap_outputs!$K$2:$K$560,MATCH(results!A548,metapoap_outputs!$A$2:$A$560,0))</f>
        <v>9.9014499014499005E-3</v>
      </c>
      <c r="H548">
        <f>INDEX(wastewater_mags!$B$2:$B$2628,MATCH(A548,wastewater_mags!$A$2:$A$2628,0))</f>
        <v>3300028640</v>
      </c>
      <c r="I548" t="str">
        <f>INDEX(wastewater_mags!$M$2:$M$2628,MATCH(A548,wastewater_mags!$A$2:$A$2628,0))</f>
        <v>MQ</v>
      </c>
      <c r="J548" t="str">
        <f>INDEX(wastewater_mags!$O$2:$O$2628,MATCH(A548,wastewater_mags!$A$2:$A$2628,0))</f>
        <v>d__Bacteria;p__Bacteroidota;c__Bacteroidia;o__Bacteroidales;f__UBA932;g__DMER64;s__</v>
      </c>
      <c r="K548" t="str">
        <f>INDEX(wastewater_mags!Q$2:Q$2628,MATCH($A548,wastewater_mags!$A$2:$A$2628,0))</f>
        <v>Anaerobic digestor</v>
      </c>
      <c r="L548" t="str">
        <f>INDEX(wastewater_mags!R$2:R$2628,MATCH($A548,wastewater_mags!$A$2:$A$2628,0))</f>
        <v>activated sludge</v>
      </c>
      <c r="M548">
        <f>INDEX(wastewater_mags!S$2:S$2628,MATCH($A548,wastewater_mags!$A$2:$A$2628,0))</f>
        <v>-88.23</v>
      </c>
      <c r="N548">
        <f>INDEX(wastewater_mags!T$2:T$2628,MATCH($A548,wastewater_mags!$A$2:$A$2628,0))</f>
        <v>44.11</v>
      </c>
    </row>
    <row r="549" spans="1:14" x14ac:dyDescent="0.35">
      <c r="A549" t="s">
        <v>3272</v>
      </c>
      <c r="B549">
        <f>INDEX(genes_in_pathway!$D$3:$D$561,MATCH(A549,genes_in_pathway!$A$3:$A$561,0))</f>
        <v>1</v>
      </c>
      <c r="C549">
        <f>INDEX(genes_in_pathway!$B$3:$B$561,MATCH(A549,genes_in_pathway!$A$3:$A$561,0))</f>
        <v>1</v>
      </c>
      <c r="D549">
        <f>INDEX(genes_in_pathway!$C$3:$C$561,MATCH(A549,genes_in_pathway!$A$3:$A$561,0))</f>
        <v>2</v>
      </c>
      <c r="E549">
        <f>INDEX(metapoap_outputs!$G$2:$G$560,MATCH(results!A549,metapoap_outputs!$A$2:$A$560,0))</f>
        <v>3</v>
      </c>
      <c r="F549" s="3">
        <f>INDEX(metapoap_outputs!$J$2:$J$560,MATCH(results!A549,metapoap_outputs!$A$2:$A$560,0))</f>
        <v>3.7967740537390101E-5</v>
      </c>
      <c r="G549" s="3" t="str">
        <f>INDEX(metapoap_outputs!$K$2:$K$560,MATCH(results!A549,metapoap_outputs!$A$2:$A$560,0))</f>
        <v>N/A</v>
      </c>
      <c r="H549">
        <f>INDEX(wastewater_mags!$B$2:$B$2628,MATCH(A549,wastewater_mags!$A$2:$A$2628,0))</f>
        <v>3300029239</v>
      </c>
      <c r="I549" t="str">
        <f>INDEX(wastewater_mags!$M$2:$M$2628,MATCH(A549,wastewater_mags!$A$2:$A$2628,0))</f>
        <v>MQ</v>
      </c>
      <c r="J549" t="str">
        <f>INDEX(wastewater_mags!$O$2:$O$2628,MATCH(A549,wastewater_mags!$A$2:$A$2628,0))</f>
        <v>d__Bacteria;p__Bacteroidota;c__Bacteroidia;o__Chitinophagales;f__BACL12;g__UBA7236;s__</v>
      </c>
      <c r="K549" t="str">
        <f>INDEX(wastewater_mags!Q$2:Q$2628,MATCH($A549,wastewater_mags!$A$2:$A$2628,0))</f>
        <v>Activated Sludge</v>
      </c>
      <c r="L549" t="str">
        <f>INDEX(wastewater_mags!R$2:R$2628,MATCH($A549,wastewater_mags!$A$2:$A$2628,0))</f>
        <v>activated sludge</v>
      </c>
      <c r="M549">
        <f>INDEX(wastewater_mags!S$2:S$2628,MATCH($A549,wastewater_mags!$A$2:$A$2628,0))</f>
        <v>18.1084</v>
      </c>
      <c r="N549">
        <f>INDEX(wastewater_mags!T$2:T$2628,MATCH($A549,wastewater_mags!$A$2:$A$2628,0))</f>
        <v>59.310699999999997</v>
      </c>
    </row>
    <row r="550" spans="1:14" x14ac:dyDescent="0.35">
      <c r="A550" t="s">
        <v>3277</v>
      </c>
      <c r="B550">
        <f>INDEX(genes_in_pathway!$D$3:$D$561,MATCH(A550,genes_in_pathway!$A$3:$A$561,0))</f>
        <v>2</v>
      </c>
      <c r="C550">
        <f>INDEX(genes_in_pathway!$B$3:$B$561,MATCH(A550,genes_in_pathway!$A$3:$A$561,0))</f>
        <v>0</v>
      </c>
      <c r="D550">
        <f>INDEX(genes_in_pathway!$C$3:$C$561,MATCH(A550,genes_in_pathway!$A$3:$A$561,0))</f>
        <v>1</v>
      </c>
      <c r="E550">
        <f>INDEX(metapoap_outputs!$G$2:$G$560,MATCH(results!A550,metapoap_outputs!$A$2:$A$560,0))</f>
        <v>2</v>
      </c>
      <c r="F550" s="3">
        <f>INDEX(metapoap_outputs!$J$2:$J$560,MATCH(results!A550,metapoap_outputs!$A$2:$A$560,0))</f>
        <v>5.8039817461677798E-6</v>
      </c>
      <c r="G550" s="3">
        <f>INDEX(metapoap_outputs!$K$2:$K$560,MATCH(results!A550,metapoap_outputs!$A$2:$A$560,0))</f>
        <v>0.28085519922254598</v>
      </c>
      <c r="H550">
        <f>INDEX(wastewater_mags!$B$2:$B$2628,MATCH(A550,wastewater_mags!$A$2:$A$2628,0))</f>
        <v>3300029239</v>
      </c>
      <c r="I550" t="str">
        <f>INDEX(wastewater_mags!$M$2:$M$2628,MATCH(A550,wastewater_mags!$A$2:$A$2628,0))</f>
        <v>MQ</v>
      </c>
      <c r="J550" t="str">
        <f>INDEX(wastewater_mags!$O$2:$O$2628,MATCH(A550,wastewater_mags!$A$2:$A$2628,0))</f>
        <v>d__Bacteria;p__Proteobacteria;c__Gammaproteobacteria;o__Betaproteobacteriales;f__Nitrosomonadaceae;g__Nitrosomonas;s__</v>
      </c>
      <c r="K550" t="str">
        <f>INDEX(wastewater_mags!Q$2:Q$2628,MATCH($A550,wastewater_mags!$A$2:$A$2628,0))</f>
        <v>Activated Sludge</v>
      </c>
      <c r="L550" t="str">
        <f>INDEX(wastewater_mags!R$2:R$2628,MATCH($A550,wastewater_mags!$A$2:$A$2628,0))</f>
        <v>activated sludge</v>
      </c>
      <c r="M550">
        <f>INDEX(wastewater_mags!S$2:S$2628,MATCH($A550,wastewater_mags!$A$2:$A$2628,0))</f>
        <v>18.1084</v>
      </c>
      <c r="N550">
        <f>INDEX(wastewater_mags!T$2:T$2628,MATCH($A550,wastewater_mags!$A$2:$A$2628,0))</f>
        <v>59.310699999999997</v>
      </c>
    </row>
    <row r="551" spans="1:14" x14ac:dyDescent="0.35">
      <c r="A551" t="s">
        <v>4569</v>
      </c>
      <c r="B551">
        <f>INDEX(genes_in_pathway!$D$3:$D$561,MATCH(A551,genes_in_pathway!$A$3:$A$561,0))</f>
        <v>0</v>
      </c>
      <c r="C551">
        <f>INDEX(genes_in_pathway!$B$3:$B$561,MATCH(A551,genes_in_pathway!$A$3:$A$561,0))</f>
        <v>1</v>
      </c>
      <c r="D551">
        <f>INDEX(genes_in_pathway!$C$3:$C$561,MATCH(A551,genes_in_pathway!$A$3:$A$561,0))</f>
        <v>1</v>
      </c>
      <c r="E551">
        <f>INDEX(metapoap_outputs!$G$2:$G$560,MATCH(results!A551,metapoap_outputs!$A$2:$A$560,0))</f>
        <v>2</v>
      </c>
      <c r="F551" s="3">
        <f>INDEX(metapoap_outputs!$J$2:$J$560,MATCH(results!A551,metapoap_outputs!$A$2:$A$560,0))</f>
        <v>3.1011696472704303E-5</v>
      </c>
      <c r="G551" s="3">
        <f>INDEX(metapoap_outputs!$K$2:$K$560,MATCH(results!A551,metapoap_outputs!$A$2:$A$560,0))</f>
        <v>0.44708806818181801</v>
      </c>
      <c r="H551">
        <f>INDEX(wastewater_mags!$B$2:$B$2628,MATCH(A551,wastewater_mags!$A$2:$A$2628,0))</f>
        <v>3300029252</v>
      </c>
      <c r="I551" t="str">
        <f>INDEX(wastewater_mags!$M$2:$M$2628,MATCH(A551,wastewater_mags!$A$2:$A$2628,0))</f>
        <v>MQ</v>
      </c>
      <c r="J551" t="str">
        <f>INDEX(wastewater_mags!$O$2:$O$2628,MATCH(A551,wastewater_mags!$A$2:$A$2628,0))</f>
        <v>d__Bacteria;p__Bacteroidota;c__Ignavibacteria;o__Ignavibacteriales;f__Ignavibacteriaceae;g__;s__</v>
      </c>
      <c r="K551" t="str">
        <f>INDEX(wastewater_mags!Q$2:Q$2628,MATCH($A551,wastewater_mags!$A$2:$A$2628,0))</f>
        <v>Industrial wastewater</v>
      </c>
      <c r="L551" t="str">
        <f>INDEX(wastewater_mags!R$2:R$2628,MATCH($A551,wastewater_mags!$A$2:$A$2628,0))</f>
        <v>biosolids</v>
      </c>
      <c r="M551">
        <f>INDEX(wastewater_mags!S$2:S$2628,MATCH($A551,wastewater_mags!$A$2:$A$2628,0))</f>
        <v>18.1084</v>
      </c>
      <c r="N551">
        <f>INDEX(wastewater_mags!T$2:T$2628,MATCH($A551,wastewater_mags!$A$2:$A$2628,0))</f>
        <v>59.310699999999997</v>
      </c>
    </row>
    <row r="552" spans="1:14" x14ac:dyDescent="0.35">
      <c r="A552" t="s">
        <v>2037</v>
      </c>
      <c r="B552">
        <f>INDEX(genes_in_pathway!$D$3:$D$561,MATCH(A552,genes_in_pathway!$A$3:$A$561,0))</f>
        <v>0</v>
      </c>
      <c r="C552">
        <f>INDEX(genes_in_pathway!$B$3:$B$561,MATCH(A552,genes_in_pathway!$A$3:$A$561,0))</f>
        <v>1</v>
      </c>
      <c r="D552">
        <f>INDEX(genes_in_pathway!$C$3:$C$561,MATCH(A552,genes_in_pathway!$A$3:$A$561,0))</f>
        <v>0</v>
      </c>
      <c r="E552">
        <f>INDEX(metapoap_outputs!$G$2:$G$560,MATCH(results!A552,metapoap_outputs!$A$2:$A$560,0))</f>
        <v>1</v>
      </c>
      <c r="F552" s="3">
        <f>INDEX(metapoap_outputs!$J$2:$J$560,MATCH(results!A552,metapoap_outputs!$A$2:$A$560,0))</f>
        <v>0</v>
      </c>
      <c r="G552" s="3">
        <f>INDEX(metapoap_outputs!$K$2:$K$560,MATCH(results!A552,metapoap_outputs!$A$2:$A$560,0))</f>
        <v>3.5725264543391998E-2</v>
      </c>
      <c r="H552">
        <f>INDEX(wastewater_mags!$B$2:$B$2628,MATCH(A552,wastewater_mags!$A$2:$A$2628,0))</f>
        <v>3300029255</v>
      </c>
      <c r="I552" t="str">
        <f>INDEX(wastewater_mags!$M$2:$M$2628,MATCH(A552,wastewater_mags!$A$2:$A$2628,0))</f>
        <v>MQ</v>
      </c>
      <c r="J552" t="str">
        <f>INDEX(wastewater_mags!$O$2:$O$2628,MATCH(A552,wastewater_mags!$A$2:$A$2628,0))</f>
        <v>d__Bacteria;p__KSB1;c__UBA2214;o__UBA2214;f__UBA2214;g__;s__</v>
      </c>
      <c r="K552" t="str">
        <f>INDEX(wastewater_mags!Q$2:Q$2628,MATCH($A552,wastewater_mags!$A$2:$A$2628,0))</f>
        <v>Industrial wastewater</v>
      </c>
      <c r="L552" t="str">
        <f>INDEX(wastewater_mags!R$2:R$2628,MATCH($A552,wastewater_mags!$A$2:$A$2628,0))</f>
        <v>biosolids</v>
      </c>
      <c r="M552">
        <f>INDEX(wastewater_mags!S$2:S$2628,MATCH($A552,wastewater_mags!$A$2:$A$2628,0))</f>
        <v>17.659800000000001</v>
      </c>
      <c r="N552">
        <f>INDEX(wastewater_mags!T$2:T$2628,MATCH($A552,wastewater_mags!$A$2:$A$2628,0))</f>
        <v>59.844499999999996</v>
      </c>
    </row>
    <row r="553" spans="1:14" x14ac:dyDescent="0.35">
      <c r="A553" t="s">
        <v>1965</v>
      </c>
      <c r="B553">
        <f>INDEX(genes_in_pathway!$D$3:$D$561,MATCH(A553,genes_in_pathway!$A$3:$A$561,0))</f>
        <v>0</v>
      </c>
      <c r="C553">
        <f>INDEX(genes_in_pathway!$B$3:$B$561,MATCH(A553,genes_in_pathway!$A$3:$A$561,0))</f>
        <v>1</v>
      </c>
      <c r="D553">
        <f>INDEX(genes_in_pathway!$C$3:$C$561,MATCH(A553,genes_in_pathway!$A$3:$A$561,0))</f>
        <v>0</v>
      </c>
      <c r="E553">
        <f>INDEX(metapoap_outputs!$G$2:$G$560,MATCH(results!A553,metapoap_outputs!$A$2:$A$560,0))</f>
        <v>1</v>
      </c>
      <c r="F553" s="3">
        <f>INDEX(metapoap_outputs!$J$2:$J$560,MATCH(results!A553,metapoap_outputs!$A$2:$A$560,0))</f>
        <v>0</v>
      </c>
      <c r="G553" s="3">
        <f>INDEX(metapoap_outputs!$K$2:$K$560,MATCH(results!A553,metapoap_outputs!$A$2:$A$560,0))</f>
        <v>1.9993796405155299E-3</v>
      </c>
      <c r="H553">
        <f>INDEX(wastewater_mags!$B$2:$B$2628,MATCH(A553,wastewater_mags!$A$2:$A$2628,0))</f>
        <v>3300029311</v>
      </c>
      <c r="I553" t="str">
        <f>INDEX(wastewater_mags!$M$2:$M$2628,MATCH(A553,wastewater_mags!$A$2:$A$2628,0))</f>
        <v>MQ</v>
      </c>
      <c r="J553" t="str">
        <f>INDEX(wastewater_mags!$O$2:$O$2628,MATCH(A553,wastewater_mags!$A$2:$A$2628,0))</f>
        <v>d__Bacteria;p__KSB1;c__UBA2214;o__UBA2214;f__UBA2214;g__;s__</v>
      </c>
      <c r="K553" t="str">
        <f>INDEX(wastewater_mags!Q$2:Q$2628,MATCH($A553,wastewater_mags!$A$2:$A$2628,0))</f>
        <v>Industrial wastewater</v>
      </c>
      <c r="L553" t="str">
        <f>INDEX(wastewater_mags!R$2:R$2628,MATCH($A553,wastewater_mags!$A$2:$A$2628,0))</f>
        <v>biosolids</v>
      </c>
      <c r="M553">
        <f>INDEX(wastewater_mags!S$2:S$2628,MATCH($A553,wastewater_mags!$A$2:$A$2628,0))</f>
        <v>18.2271</v>
      </c>
      <c r="N553">
        <f>INDEX(wastewater_mags!T$2:T$2628,MATCH($A553,wastewater_mags!$A$2:$A$2628,0))</f>
        <v>59.355600000000003</v>
      </c>
    </row>
    <row r="554" spans="1:14" x14ac:dyDescent="0.35">
      <c r="A554" t="s">
        <v>1984</v>
      </c>
      <c r="B554">
        <f>INDEX(genes_in_pathway!$D$3:$D$561,MATCH(A554,genes_in_pathway!$A$3:$A$561,0))</f>
        <v>0</v>
      </c>
      <c r="C554">
        <f>INDEX(genes_in_pathway!$B$3:$B$561,MATCH(A554,genes_in_pathway!$A$3:$A$561,0))</f>
        <v>1</v>
      </c>
      <c r="D554">
        <f>INDEX(genes_in_pathway!$C$3:$C$561,MATCH(A554,genes_in_pathway!$A$3:$A$561,0))</f>
        <v>0</v>
      </c>
      <c r="E554">
        <f>INDEX(metapoap_outputs!$G$2:$G$560,MATCH(results!A554,metapoap_outputs!$A$2:$A$560,0))</f>
        <v>1</v>
      </c>
      <c r="F554" s="3">
        <f>INDEX(metapoap_outputs!$J$2:$J$560,MATCH(results!A554,metapoap_outputs!$A$2:$A$560,0))</f>
        <v>7.6411630445569097E-3</v>
      </c>
      <c r="G554" s="3">
        <f>INDEX(metapoap_outputs!$K$2:$K$560,MATCH(results!A554,metapoap_outputs!$A$2:$A$560,0))</f>
        <v>7.5216539654081802E-2</v>
      </c>
      <c r="H554">
        <f>INDEX(wastewater_mags!$B$2:$B$2628,MATCH(A554,wastewater_mags!$A$2:$A$2628,0))</f>
        <v>3300029311</v>
      </c>
      <c r="I554" t="str">
        <f>INDEX(wastewater_mags!$M$2:$M$2628,MATCH(A554,wastewater_mags!$A$2:$A$2628,0))</f>
        <v>MQ</v>
      </c>
      <c r="J554" t="str">
        <f>INDEX(wastewater_mags!$O$2:$O$2628,MATCH(A554,wastewater_mags!$A$2:$A$2628,0))</f>
        <v>d__Bacteria;p__Firmicutes_B;c__Syntrophomonadia;o__Syntrophomonadales;f__Syntrophomonadaceae;g__Syntrophomonas_B;s__</v>
      </c>
      <c r="K554" t="str">
        <f>INDEX(wastewater_mags!Q$2:Q$2628,MATCH($A554,wastewater_mags!$A$2:$A$2628,0))</f>
        <v>Industrial wastewater</v>
      </c>
      <c r="L554" t="str">
        <f>INDEX(wastewater_mags!R$2:R$2628,MATCH($A554,wastewater_mags!$A$2:$A$2628,0))</f>
        <v>biosolids</v>
      </c>
      <c r="M554">
        <f>INDEX(wastewater_mags!S$2:S$2628,MATCH($A554,wastewater_mags!$A$2:$A$2628,0))</f>
        <v>18.2271</v>
      </c>
      <c r="N554">
        <f>INDEX(wastewater_mags!T$2:T$2628,MATCH($A554,wastewater_mags!$A$2:$A$2628,0))</f>
        <v>59.355600000000003</v>
      </c>
    </row>
    <row r="555" spans="1:14" x14ac:dyDescent="0.35">
      <c r="A555" t="s">
        <v>2013</v>
      </c>
      <c r="B555">
        <f>INDEX(genes_in_pathway!$D$3:$D$561,MATCH(A555,genes_in_pathway!$A$3:$A$561,0))</f>
        <v>0</v>
      </c>
      <c r="C555">
        <f>INDEX(genes_in_pathway!$B$3:$B$561,MATCH(A555,genes_in_pathway!$A$3:$A$561,0))</f>
        <v>1</v>
      </c>
      <c r="D555">
        <f>INDEX(genes_in_pathway!$C$3:$C$561,MATCH(A555,genes_in_pathway!$A$3:$A$561,0))</f>
        <v>0</v>
      </c>
      <c r="E555">
        <f>INDEX(metapoap_outputs!$G$2:$G$560,MATCH(results!A555,metapoap_outputs!$A$2:$A$560,0))</f>
        <v>1</v>
      </c>
      <c r="F555" s="3">
        <f>INDEX(metapoap_outputs!$J$2:$J$560,MATCH(results!A555,metapoap_outputs!$A$2:$A$560,0))</f>
        <v>0</v>
      </c>
      <c r="G555" s="3">
        <f>INDEX(metapoap_outputs!$K$2:$K$560,MATCH(results!A555,metapoap_outputs!$A$2:$A$560,0))</f>
        <v>3.0874976394289098E-3</v>
      </c>
      <c r="H555">
        <f>INDEX(wastewater_mags!$B$2:$B$2628,MATCH(A555,wastewater_mags!$A$2:$A$2628,0))</f>
        <v>3300029440</v>
      </c>
      <c r="I555" t="str">
        <f>INDEX(wastewater_mags!$M$2:$M$2628,MATCH(A555,wastewater_mags!$A$2:$A$2628,0))</f>
        <v>MQ</v>
      </c>
      <c r="J555" t="str">
        <f>INDEX(wastewater_mags!$O$2:$O$2628,MATCH(A555,wastewater_mags!$A$2:$A$2628,0))</f>
        <v>d__Bacteria;p__KSB1;c__UBA2214;o__UBA2214;f__UBA2214;g__;s__</v>
      </c>
      <c r="K555" t="str">
        <f>INDEX(wastewater_mags!Q$2:Q$2628,MATCH($A555,wastewater_mags!$A$2:$A$2628,0))</f>
        <v>Industrial wastewater</v>
      </c>
      <c r="L555" t="str">
        <f>INDEX(wastewater_mags!R$2:R$2628,MATCH($A555,wastewater_mags!$A$2:$A$2628,0))</f>
        <v>biosolids</v>
      </c>
      <c r="M555">
        <f>INDEX(wastewater_mags!S$2:S$2628,MATCH($A555,wastewater_mags!$A$2:$A$2628,0))</f>
        <v>17.659800000000001</v>
      </c>
      <c r="N555">
        <f>INDEX(wastewater_mags!T$2:T$2628,MATCH($A555,wastewater_mags!$A$2:$A$2628,0))</f>
        <v>59.844499999999996</v>
      </c>
    </row>
    <row r="556" spans="1:14" x14ac:dyDescent="0.35">
      <c r="A556" t="s">
        <v>2002</v>
      </c>
      <c r="B556">
        <f>INDEX(genes_in_pathway!$D$3:$D$561,MATCH(A556,genes_in_pathway!$A$3:$A$561,0))</f>
        <v>0</v>
      </c>
      <c r="C556">
        <f>INDEX(genes_in_pathway!$B$3:$B$561,MATCH(A556,genes_in_pathway!$A$3:$A$561,0))</f>
        <v>1</v>
      </c>
      <c r="D556">
        <f>INDEX(genes_in_pathway!$C$3:$C$561,MATCH(A556,genes_in_pathway!$A$3:$A$561,0))</f>
        <v>0</v>
      </c>
      <c r="E556">
        <f>INDEX(metapoap_outputs!$G$2:$G$560,MATCH(results!A556,metapoap_outputs!$A$2:$A$560,0))</f>
        <v>1</v>
      </c>
      <c r="F556" s="3">
        <f>INDEX(metapoap_outputs!$J$2:$J$560,MATCH(results!A556,metapoap_outputs!$A$2:$A$560,0))</f>
        <v>8.4283589489340602E-3</v>
      </c>
      <c r="G556" s="3">
        <f>INDEX(metapoap_outputs!$K$2:$K$560,MATCH(results!A556,metapoap_outputs!$A$2:$A$560,0))</f>
        <v>8.1491636961886396E-2</v>
      </c>
      <c r="H556">
        <f>INDEX(wastewater_mags!$B$2:$B$2628,MATCH(A556,wastewater_mags!$A$2:$A$2628,0))</f>
        <v>3300029446</v>
      </c>
      <c r="I556" t="str">
        <f>INDEX(wastewater_mags!$M$2:$M$2628,MATCH(A556,wastewater_mags!$A$2:$A$2628,0))</f>
        <v>MQ</v>
      </c>
      <c r="J556" t="str">
        <f>INDEX(wastewater_mags!$O$2:$O$2628,MATCH(A556,wastewater_mags!$A$2:$A$2628,0))</f>
        <v>d__Bacteria;p__Acidobacteriota;c__Aminicenantia;o__Aminicenantales;f__UBA4085;g__;s__</v>
      </c>
      <c r="K556" t="str">
        <f>INDEX(wastewater_mags!Q$2:Q$2628,MATCH($A556,wastewater_mags!$A$2:$A$2628,0))</f>
        <v>Industrial wastewater</v>
      </c>
      <c r="L556" t="str">
        <f>INDEX(wastewater_mags!R$2:R$2628,MATCH($A556,wastewater_mags!$A$2:$A$2628,0))</f>
        <v>biosolids</v>
      </c>
      <c r="M556">
        <f>INDEX(wastewater_mags!S$2:S$2628,MATCH($A556,wastewater_mags!$A$2:$A$2628,0))</f>
        <v>18.2271</v>
      </c>
      <c r="N556">
        <f>INDEX(wastewater_mags!T$2:T$2628,MATCH($A556,wastewater_mags!$A$2:$A$2628,0))</f>
        <v>59.355600000000003</v>
      </c>
    </row>
    <row r="557" spans="1:14" x14ac:dyDescent="0.35">
      <c r="A557" t="s">
        <v>2007</v>
      </c>
      <c r="B557">
        <f>INDEX(genes_in_pathway!$D$3:$D$561,MATCH(A557,genes_in_pathway!$A$3:$A$561,0))</f>
        <v>0</v>
      </c>
      <c r="C557">
        <f>INDEX(genes_in_pathway!$B$3:$B$561,MATCH(A557,genes_in_pathway!$A$3:$A$561,0))</f>
        <v>0</v>
      </c>
      <c r="D557">
        <f>INDEX(genes_in_pathway!$C$3:$C$561,MATCH(A557,genes_in_pathway!$A$3:$A$561,0))</f>
        <v>1</v>
      </c>
      <c r="E557">
        <f>INDEX(metapoap_outputs!$G$2:$G$560,MATCH(results!A557,metapoap_outputs!$A$2:$A$560,0))</f>
        <v>1</v>
      </c>
      <c r="F557" s="3">
        <f>INDEX(metapoap_outputs!$J$2:$J$560,MATCH(results!A557,metapoap_outputs!$A$2:$A$560,0))</f>
        <v>2.2960429897410799E-2</v>
      </c>
      <c r="G557" s="3">
        <f>INDEX(metapoap_outputs!$K$2:$K$560,MATCH(results!A557,metapoap_outputs!$A$2:$A$560,0))</f>
        <v>3.2951955298191303E-2</v>
      </c>
      <c r="H557">
        <f>INDEX(wastewater_mags!$B$2:$B$2628,MATCH(A557,wastewater_mags!$A$2:$A$2628,0))</f>
        <v>3300029446</v>
      </c>
      <c r="I557" t="str">
        <f>INDEX(wastewater_mags!$M$2:$M$2628,MATCH(A557,wastewater_mags!$A$2:$A$2628,0))</f>
        <v>MQ</v>
      </c>
      <c r="J557" t="str">
        <f>INDEX(wastewater_mags!$O$2:$O$2628,MATCH(A557,wastewater_mags!$A$2:$A$2628,0))</f>
        <v>d__Bacteria;p__Nitrospirota;c__Nitrospiria;o__Nitrospirales;f__Nitrospiraceae;g__Nitrospira_A;s__</v>
      </c>
      <c r="K557" t="str">
        <f>INDEX(wastewater_mags!Q$2:Q$2628,MATCH($A557,wastewater_mags!$A$2:$A$2628,0))</f>
        <v>Industrial wastewater</v>
      </c>
      <c r="L557" t="str">
        <f>INDEX(wastewater_mags!R$2:R$2628,MATCH($A557,wastewater_mags!$A$2:$A$2628,0))</f>
        <v>biosolids</v>
      </c>
      <c r="M557">
        <f>INDEX(wastewater_mags!S$2:S$2628,MATCH($A557,wastewater_mags!$A$2:$A$2628,0))</f>
        <v>18.2271</v>
      </c>
      <c r="N557">
        <f>INDEX(wastewater_mags!T$2:T$2628,MATCH($A557,wastewater_mags!$A$2:$A$2628,0))</f>
        <v>59.355600000000003</v>
      </c>
    </row>
    <row r="558" spans="1:14" x14ac:dyDescent="0.35">
      <c r="A558" t="s">
        <v>2024</v>
      </c>
      <c r="B558">
        <f>INDEX(genes_in_pathway!$D$3:$D$561,MATCH(A558,genes_in_pathway!$A$3:$A$561,0))</f>
        <v>0</v>
      </c>
      <c r="C558">
        <f>INDEX(genes_in_pathway!$B$3:$B$561,MATCH(A558,genes_in_pathway!$A$3:$A$561,0))</f>
        <v>1</v>
      </c>
      <c r="D558">
        <f>INDEX(genes_in_pathway!$C$3:$C$561,MATCH(A558,genes_in_pathway!$A$3:$A$561,0))</f>
        <v>0</v>
      </c>
      <c r="E558">
        <f>INDEX(metapoap_outputs!$G$2:$G$560,MATCH(results!A558,metapoap_outputs!$A$2:$A$560,0))</f>
        <v>1</v>
      </c>
      <c r="F558" s="3">
        <f>INDEX(metapoap_outputs!$J$2:$J$560,MATCH(results!A558,metapoap_outputs!$A$2:$A$560,0))</f>
        <v>0</v>
      </c>
      <c r="G558" s="3">
        <f>INDEX(metapoap_outputs!$K$2:$K$560,MATCH(results!A558,metapoap_outputs!$A$2:$A$560,0))</f>
        <v>1.47912152954114E-2</v>
      </c>
      <c r="H558">
        <f>INDEX(wastewater_mags!$B$2:$B$2628,MATCH(A558,wastewater_mags!$A$2:$A$2628,0))</f>
        <v>3300029781</v>
      </c>
      <c r="I558" t="str">
        <f>INDEX(wastewater_mags!$M$2:$M$2628,MATCH(A558,wastewater_mags!$A$2:$A$2628,0))</f>
        <v>MQ</v>
      </c>
      <c r="J558" t="str">
        <f>INDEX(wastewater_mags!$O$2:$O$2628,MATCH(A558,wastewater_mags!$A$2:$A$2628,0))</f>
        <v>d__Bacteria;p__KSB1;c__UBA2214;o__UBA2214;f__UBA2214;g__;s__</v>
      </c>
      <c r="K558" t="str">
        <f>INDEX(wastewater_mags!Q$2:Q$2628,MATCH($A558,wastewater_mags!$A$2:$A$2628,0))</f>
        <v>Industrial wastewater</v>
      </c>
      <c r="L558" t="str">
        <f>INDEX(wastewater_mags!R$2:R$2628,MATCH($A558,wastewater_mags!$A$2:$A$2628,0))</f>
        <v>biosolids</v>
      </c>
      <c r="M558">
        <f>INDEX(wastewater_mags!S$2:S$2628,MATCH($A558,wastewater_mags!$A$2:$A$2628,0))</f>
        <v>17.659800000000001</v>
      </c>
      <c r="N558">
        <f>INDEX(wastewater_mags!T$2:T$2628,MATCH($A558,wastewater_mags!$A$2:$A$2628,0))</f>
        <v>59.844499999999996</v>
      </c>
    </row>
    <row r="559" spans="1:14" x14ac:dyDescent="0.35">
      <c r="A559" t="s">
        <v>2027</v>
      </c>
      <c r="B559">
        <f>INDEX(genes_in_pathway!$D$3:$D$561,MATCH(A559,genes_in_pathway!$A$3:$A$561,0))</f>
        <v>0</v>
      </c>
      <c r="C559">
        <f>INDEX(genes_in_pathway!$B$3:$B$561,MATCH(A559,genes_in_pathway!$A$3:$A$561,0))</f>
        <v>1</v>
      </c>
      <c r="D559">
        <f>INDEX(genes_in_pathway!$C$3:$C$561,MATCH(A559,genes_in_pathway!$A$3:$A$561,0))</f>
        <v>0</v>
      </c>
      <c r="E559">
        <f>INDEX(metapoap_outputs!$G$2:$G$560,MATCH(results!A559,metapoap_outputs!$A$2:$A$560,0))</f>
        <v>1</v>
      </c>
      <c r="F559" s="3">
        <f>INDEX(metapoap_outputs!$J$2:$J$560,MATCH(results!A559,metapoap_outputs!$A$2:$A$560,0))</f>
        <v>0</v>
      </c>
      <c r="G559" s="3">
        <f>INDEX(metapoap_outputs!$K$2:$K$560,MATCH(results!A559,metapoap_outputs!$A$2:$A$560,0))</f>
        <v>3.0960875141265E-3</v>
      </c>
      <c r="H559">
        <f>INDEX(wastewater_mags!$B$2:$B$2628,MATCH(A559,wastewater_mags!$A$2:$A$2628,0))</f>
        <v>3300029942</v>
      </c>
      <c r="I559" t="str">
        <f>INDEX(wastewater_mags!$M$2:$M$2628,MATCH(A559,wastewater_mags!$A$2:$A$2628,0))</f>
        <v>MQ</v>
      </c>
      <c r="J559" t="str">
        <f>INDEX(wastewater_mags!$O$2:$O$2628,MATCH(A559,wastewater_mags!$A$2:$A$2628,0))</f>
        <v>d__Bacteria;p__KSB1;c__UBA2214;o__UBA2214;f__UBA2214;g__;s__</v>
      </c>
      <c r="K559" t="str">
        <f>INDEX(wastewater_mags!Q$2:Q$2628,MATCH($A559,wastewater_mags!$A$2:$A$2628,0))</f>
        <v>Industrial wastewater</v>
      </c>
      <c r="L559" t="str">
        <f>INDEX(wastewater_mags!R$2:R$2628,MATCH($A559,wastewater_mags!$A$2:$A$2628,0))</f>
        <v>biosolids</v>
      </c>
      <c r="M559">
        <f>INDEX(wastewater_mags!S$2:S$2628,MATCH($A559,wastewater_mags!$A$2:$A$2628,0))</f>
        <v>17.659800000000001</v>
      </c>
      <c r="N559">
        <f>INDEX(wastewater_mags!T$2:T$2628,MATCH($A559,wastewater_mags!$A$2:$A$2628,0))</f>
        <v>59.844499999999996</v>
      </c>
    </row>
    <row r="560" spans="1:14" x14ac:dyDescent="0.35">
      <c r="A560" t="s">
        <v>525</v>
      </c>
      <c r="B560">
        <f>INDEX(genes_in_pathway!$D$3:$D$561,MATCH(A560,genes_in_pathway!$A$3:$A$561,0))</f>
        <v>1</v>
      </c>
      <c r="C560">
        <f>INDEX(genes_in_pathway!$B$3:$B$561,MATCH(A560,genes_in_pathway!$A$3:$A$561,0))</f>
        <v>1</v>
      </c>
      <c r="D560">
        <f>INDEX(genes_in_pathway!$C$3:$C$561,MATCH(A560,genes_in_pathway!$A$3:$A$561,0))</f>
        <v>1</v>
      </c>
      <c r="E560">
        <f>INDEX(metapoap_outputs!$G$2:$G$560,MATCH(results!A560,metapoap_outputs!$A$2:$A$560,0))</f>
        <v>3</v>
      </c>
      <c r="F560" s="3">
        <f>INDEX(metapoap_outputs!$J$2:$J$560,MATCH(results!A560,metapoap_outputs!$A$2:$A$560,0))</f>
        <v>0</v>
      </c>
      <c r="G560" s="3" t="str">
        <f>INDEX(metapoap_outputs!$K$2:$K$560,MATCH(results!A560,metapoap_outputs!$A$2:$A$560,0))</f>
        <v>N/A</v>
      </c>
      <c r="H560">
        <f>INDEX(wastewater_mags!$B$2:$B$2628,MATCH(A560,wastewater_mags!$A$2:$A$2628,0))</f>
        <v>3300029948</v>
      </c>
      <c r="I560" t="str">
        <f>INDEX(wastewater_mags!$M$2:$M$2628,MATCH(A560,wastewater_mags!$A$2:$A$2628,0))</f>
        <v>MQ</v>
      </c>
      <c r="J560" t="str">
        <f>INDEX(wastewater_mags!$O$2:$O$2628,MATCH(A560,wastewater_mags!$A$2:$A$2628,0))</f>
        <v>d__Bacteria;p__Bacteroidota;c__Bacteroidia;o__Chitinophagales;f__BACL12;g__UBA11426;s__UBA11426 sp1</v>
      </c>
      <c r="K560" t="str">
        <f>INDEX(wastewater_mags!Q$2:Q$2628,MATCH($A560,wastewater_mags!$A$2:$A$2628,0))</f>
        <v>Activated Sludge</v>
      </c>
      <c r="L560" t="str">
        <f>INDEX(wastewater_mags!R$2:R$2628,MATCH($A560,wastewater_mags!$A$2:$A$2628,0))</f>
        <v>Activated sludge</v>
      </c>
      <c r="M560" t="str">
        <f>INDEX(wastewater_mags!S$2:S$2628,MATCH($A560,wastewater_mags!$A$2:$A$2628,0))</f>
        <v>N/A</v>
      </c>
      <c r="N560" t="str">
        <f>INDEX(wastewater_mags!T$2:T$2628,MATCH($A560,wastewater_mags!$A$2:$A$2628,0))</f>
        <v>N/A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DE8A0-2FEC-4C85-95A6-33880438656F}">
  <sheetPr>
    <tabColor theme="4"/>
  </sheetPr>
  <dimension ref="A1:B679"/>
  <sheetViews>
    <sheetView topLeftCell="A313" workbookViewId="0">
      <selection activeCell="A230" sqref="A230"/>
    </sheetView>
  </sheetViews>
  <sheetFormatPr defaultRowHeight="14.5" x14ac:dyDescent="0.35"/>
  <cols>
    <col min="1" max="1" width="138.08984375" bestFit="1" customWidth="1"/>
    <col min="2" max="2" width="5.1796875" bestFit="1" customWidth="1"/>
    <col min="3" max="3" width="15.26953125" bestFit="1" customWidth="1"/>
    <col min="4" max="5" width="10.7265625" bestFit="1" customWidth="1"/>
    <col min="6" max="6" width="11.1796875" bestFit="1" customWidth="1"/>
    <col min="7" max="7" width="10.7265625" bestFit="1" customWidth="1"/>
    <col min="8" max="8" width="11.26953125" bestFit="1" customWidth="1"/>
    <col min="9" max="9" width="11.1796875" bestFit="1" customWidth="1"/>
    <col min="10" max="10" width="10.7265625" bestFit="1" customWidth="1"/>
    <col min="11" max="11" width="16.08984375" bestFit="1" customWidth="1"/>
    <col min="12" max="12" width="16" bestFit="1" customWidth="1"/>
    <col min="13" max="13" width="15.54296875" bestFit="1" customWidth="1"/>
  </cols>
  <sheetData>
    <row r="1" spans="1:2" x14ac:dyDescent="0.35">
      <c r="A1" s="4" t="s">
        <v>4797</v>
      </c>
      <c r="B1" t="s" vm="1">
        <v>4809</v>
      </c>
    </row>
    <row r="3" spans="1:2" x14ac:dyDescent="0.35">
      <c r="A3" s="4" t="s">
        <v>4791</v>
      </c>
    </row>
    <row r="4" spans="1:2" x14ac:dyDescent="0.35">
      <c r="A4" s="5">
        <v>2030936003</v>
      </c>
    </row>
    <row r="5" spans="1:2" x14ac:dyDescent="0.35">
      <c r="A5" s="6" t="s">
        <v>3240</v>
      </c>
    </row>
    <row r="6" spans="1:2" x14ac:dyDescent="0.35">
      <c r="A6" s="5">
        <v>2100351003</v>
      </c>
    </row>
    <row r="7" spans="1:2" x14ac:dyDescent="0.35">
      <c r="A7" s="6" t="s">
        <v>381</v>
      </c>
    </row>
    <row r="8" spans="1:2" x14ac:dyDescent="0.35">
      <c r="A8" s="6" t="s">
        <v>375</v>
      </c>
    </row>
    <row r="9" spans="1:2" x14ac:dyDescent="0.35">
      <c r="A9" s="5">
        <v>3300001567</v>
      </c>
    </row>
    <row r="10" spans="1:2" x14ac:dyDescent="0.35">
      <c r="A10" s="6" t="s">
        <v>4035</v>
      </c>
    </row>
    <row r="11" spans="1:2" x14ac:dyDescent="0.35">
      <c r="A11" s="6" t="s">
        <v>4013</v>
      </c>
    </row>
    <row r="12" spans="1:2" x14ac:dyDescent="0.35">
      <c r="A12" s="6" t="s">
        <v>3989</v>
      </c>
    </row>
    <row r="13" spans="1:2" x14ac:dyDescent="0.35">
      <c r="A13" s="5">
        <v>3300001580</v>
      </c>
    </row>
    <row r="14" spans="1:2" x14ac:dyDescent="0.35">
      <c r="A14" s="6" t="s">
        <v>2439</v>
      </c>
    </row>
    <row r="15" spans="1:2" x14ac:dyDescent="0.35">
      <c r="A15" s="6" t="s">
        <v>2452</v>
      </c>
    </row>
    <row r="16" spans="1:2" x14ac:dyDescent="0.35">
      <c r="A16" s="5">
        <v>3300001594</v>
      </c>
    </row>
    <row r="17" spans="1:1" x14ac:dyDescent="0.35">
      <c r="A17" s="6" t="s">
        <v>2452</v>
      </c>
    </row>
    <row r="18" spans="1:1" x14ac:dyDescent="0.35">
      <c r="A18" s="6" t="s">
        <v>3942</v>
      </c>
    </row>
    <row r="19" spans="1:1" x14ac:dyDescent="0.35">
      <c r="A19" s="6" t="s">
        <v>3966</v>
      </c>
    </row>
    <row r="20" spans="1:1" x14ac:dyDescent="0.35">
      <c r="A20" s="6" t="s">
        <v>3986</v>
      </c>
    </row>
    <row r="21" spans="1:1" x14ac:dyDescent="0.35">
      <c r="A21" s="5">
        <v>3300002846</v>
      </c>
    </row>
    <row r="22" spans="1:1" x14ac:dyDescent="0.35">
      <c r="A22" s="6" t="s">
        <v>1945</v>
      </c>
    </row>
    <row r="23" spans="1:1" x14ac:dyDescent="0.35">
      <c r="A23" s="5">
        <v>3300003281</v>
      </c>
    </row>
    <row r="24" spans="1:1" x14ac:dyDescent="0.35">
      <c r="A24" s="6" t="s">
        <v>3386</v>
      </c>
    </row>
    <row r="25" spans="1:1" x14ac:dyDescent="0.35">
      <c r="A25" s="6" t="s">
        <v>3380</v>
      </c>
    </row>
    <row r="26" spans="1:1" x14ac:dyDescent="0.35">
      <c r="A26" s="6" t="s">
        <v>3383</v>
      </c>
    </row>
    <row r="27" spans="1:1" x14ac:dyDescent="0.35">
      <c r="A27" s="5">
        <v>3300003282</v>
      </c>
    </row>
    <row r="28" spans="1:1" x14ac:dyDescent="0.35">
      <c r="A28" s="6" t="s">
        <v>979</v>
      </c>
    </row>
    <row r="29" spans="1:1" x14ac:dyDescent="0.35">
      <c r="A29" s="6" t="s">
        <v>3372</v>
      </c>
    </row>
    <row r="30" spans="1:1" x14ac:dyDescent="0.35">
      <c r="A30" s="5">
        <v>3300005669</v>
      </c>
    </row>
    <row r="31" spans="1:1" x14ac:dyDescent="0.35">
      <c r="A31" s="6" t="s">
        <v>3221</v>
      </c>
    </row>
    <row r="32" spans="1:1" x14ac:dyDescent="0.35">
      <c r="A32" s="5">
        <v>3300005673</v>
      </c>
    </row>
    <row r="33" spans="1:1" x14ac:dyDescent="0.35">
      <c r="A33" s="6" t="s">
        <v>3221</v>
      </c>
    </row>
    <row r="34" spans="1:1" x14ac:dyDescent="0.35">
      <c r="A34" s="6" t="s">
        <v>3226</v>
      </c>
    </row>
    <row r="35" spans="1:1" x14ac:dyDescent="0.35">
      <c r="A35" s="5">
        <v>3300005689</v>
      </c>
    </row>
    <row r="36" spans="1:1" x14ac:dyDescent="0.35">
      <c r="A36" s="6" t="s">
        <v>3221</v>
      </c>
    </row>
    <row r="37" spans="1:1" x14ac:dyDescent="0.35">
      <c r="A37" s="5">
        <v>3300006056</v>
      </c>
    </row>
    <row r="38" spans="1:1" x14ac:dyDescent="0.35">
      <c r="A38" s="6" t="s">
        <v>639</v>
      </c>
    </row>
    <row r="39" spans="1:1" x14ac:dyDescent="0.35">
      <c r="A39" s="6" t="s">
        <v>659</v>
      </c>
    </row>
    <row r="40" spans="1:1" x14ac:dyDescent="0.35">
      <c r="A40" s="6" t="s">
        <v>691</v>
      </c>
    </row>
    <row r="41" spans="1:1" x14ac:dyDescent="0.35">
      <c r="A41" s="6" t="s">
        <v>315</v>
      </c>
    </row>
    <row r="42" spans="1:1" x14ac:dyDescent="0.35">
      <c r="A42" s="6" t="s">
        <v>642</v>
      </c>
    </row>
    <row r="43" spans="1:1" x14ac:dyDescent="0.35">
      <c r="A43" s="6" t="s">
        <v>674</v>
      </c>
    </row>
    <row r="44" spans="1:1" x14ac:dyDescent="0.35">
      <c r="A44" s="6" t="s">
        <v>634</v>
      </c>
    </row>
    <row r="45" spans="1:1" x14ac:dyDescent="0.35">
      <c r="A45" s="6" t="s">
        <v>662</v>
      </c>
    </row>
    <row r="46" spans="1:1" x14ac:dyDescent="0.35">
      <c r="A46" s="6" t="s">
        <v>637</v>
      </c>
    </row>
    <row r="47" spans="1:1" x14ac:dyDescent="0.35">
      <c r="A47" s="6" t="s">
        <v>668</v>
      </c>
    </row>
    <row r="48" spans="1:1" x14ac:dyDescent="0.35">
      <c r="A48" s="6" t="s">
        <v>677</v>
      </c>
    </row>
    <row r="49" spans="1:1" x14ac:dyDescent="0.35">
      <c r="A49" s="6" t="s">
        <v>680</v>
      </c>
    </row>
    <row r="50" spans="1:1" x14ac:dyDescent="0.35">
      <c r="A50" s="5">
        <v>3300009540</v>
      </c>
    </row>
    <row r="51" spans="1:1" x14ac:dyDescent="0.35">
      <c r="A51" s="6" t="s">
        <v>229</v>
      </c>
    </row>
    <row r="52" spans="1:1" x14ac:dyDescent="0.35">
      <c r="A52" s="6" t="s">
        <v>627</v>
      </c>
    </row>
    <row r="53" spans="1:1" x14ac:dyDescent="0.35">
      <c r="A53" s="6" t="s">
        <v>428</v>
      </c>
    </row>
    <row r="54" spans="1:1" x14ac:dyDescent="0.35">
      <c r="A54" s="6" t="s">
        <v>619</v>
      </c>
    </row>
    <row r="55" spans="1:1" x14ac:dyDescent="0.35">
      <c r="A55" s="6" t="s">
        <v>315</v>
      </c>
    </row>
    <row r="56" spans="1:1" x14ac:dyDescent="0.35">
      <c r="A56" s="6" t="s">
        <v>786</v>
      </c>
    </row>
    <row r="57" spans="1:1" x14ac:dyDescent="0.35">
      <c r="A57" s="6" t="s">
        <v>232</v>
      </c>
    </row>
    <row r="58" spans="1:1" x14ac:dyDescent="0.35">
      <c r="A58" s="6" t="s">
        <v>2629</v>
      </c>
    </row>
    <row r="59" spans="1:1" x14ac:dyDescent="0.35">
      <c r="A59" s="6" t="s">
        <v>910</v>
      </c>
    </row>
    <row r="60" spans="1:1" x14ac:dyDescent="0.35">
      <c r="A60" s="6" t="s">
        <v>783</v>
      </c>
    </row>
    <row r="61" spans="1:1" x14ac:dyDescent="0.35">
      <c r="A61" s="5">
        <v>3300009704</v>
      </c>
    </row>
    <row r="62" spans="1:1" x14ac:dyDescent="0.35">
      <c r="A62" s="6" t="s">
        <v>2178</v>
      </c>
    </row>
    <row r="63" spans="1:1" x14ac:dyDescent="0.35">
      <c r="A63" s="6" t="s">
        <v>2068</v>
      </c>
    </row>
    <row r="64" spans="1:1" x14ac:dyDescent="0.35">
      <c r="A64" s="6" t="s">
        <v>979</v>
      </c>
    </row>
    <row r="65" spans="1:1" x14ac:dyDescent="0.35">
      <c r="A65" s="6" t="s">
        <v>288</v>
      </c>
    </row>
    <row r="66" spans="1:1" x14ac:dyDescent="0.35">
      <c r="A66" s="6" t="s">
        <v>2186</v>
      </c>
    </row>
    <row r="67" spans="1:1" x14ac:dyDescent="0.35">
      <c r="A67" s="5">
        <v>3300009767</v>
      </c>
    </row>
    <row r="68" spans="1:1" x14ac:dyDescent="0.35">
      <c r="A68" s="6" t="s">
        <v>288</v>
      </c>
    </row>
    <row r="69" spans="1:1" x14ac:dyDescent="0.35">
      <c r="A69" s="6" t="s">
        <v>1221</v>
      </c>
    </row>
    <row r="70" spans="1:1" x14ac:dyDescent="0.35">
      <c r="A70" s="6" t="s">
        <v>1734</v>
      </c>
    </row>
    <row r="71" spans="1:1" x14ac:dyDescent="0.35">
      <c r="A71" s="6" t="s">
        <v>1134</v>
      </c>
    </row>
    <row r="72" spans="1:1" x14ac:dyDescent="0.35">
      <c r="A72" s="6" t="s">
        <v>1275</v>
      </c>
    </row>
    <row r="73" spans="1:1" x14ac:dyDescent="0.35">
      <c r="A73" s="6" t="s">
        <v>1887</v>
      </c>
    </row>
    <row r="74" spans="1:1" x14ac:dyDescent="0.35">
      <c r="A74" s="5">
        <v>3300009769</v>
      </c>
    </row>
    <row r="75" spans="1:1" x14ac:dyDescent="0.35">
      <c r="A75" s="6" t="s">
        <v>1009</v>
      </c>
    </row>
    <row r="76" spans="1:1" x14ac:dyDescent="0.35">
      <c r="A76" s="6" t="s">
        <v>288</v>
      </c>
    </row>
    <row r="77" spans="1:1" x14ac:dyDescent="0.35">
      <c r="A77" s="6" t="s">
        <v>1221</v>
      </c>
    </row>
    <row r="78" spans="1:1" x14ac:dyDescent="0.35">
      <c r="A78" s="6" t="s">
        <v>188</v>
      </c>
    </row>
    <row r="79" spans="1:1" x14ac:dyDescent="0.35">
      <c r="A79" s="6" t="s">
        <v>1434</v>
      </c>
    </row>
    <row r="80" spans="1:1" x14ac:dyDescent="0.35">
      <c r="A80" s="6" t="s">
        <v>1739</v>
      </c>
    </row>
    <row r="81" spans="1:1" x14ac:dyDescent="0.35">
      <c r="A81" s="5">
        <v>3300009772</v>
      </c>
    </row>
    <row r="82" spans="1:1" x14ac:dyDescent="0.35">
      <c r="A82" s="6" t="s">
        <v>3777</v>
      </c>
    </row>
    <row r="83" spans="1:1" x14ac:dyDescent="0.35">
      <c r="A83" s="6" t="s">
        <v>182</v>
      </c>
    </row>
    <row r="84" spans="1:1" x14ac:dyDescent="0.35">
      <c r="A84" s="6" t="s">
        <v>3801</v>
      </c>
    </row>
    <row r="85" spans="1:1" x14ac:dyDescent="0.35">
      <c r="A85" s="6" t="s">
        <v>3841</v>
      </c>
    </row>
    <row r="86" spans="1:1" x14ac:dyDescent="0.35">
      <c r="A86" s="6" t="s">
        <v>3823</v>
      </c>
    </row>
    <row r="87" spans="1:1" x14ac:dyDescent="0.35">
      <c r="A87" s="5">
        <v>3300009779</v>
      </c>
    </row>
    <row r="88" spans="1:1" x14ac:dyDescent="0.35">
      <c r="A88" s="6" t="s">
        <v>249</v>
      </c>
    </row>
    <row r="89" spans="1:1" x14ac:dyDescent="0.35">
      <c r="A89" s="6" t="s">
        <v>288</v>
      </c>
    </row>
    <row r="90" spans="1:1" x14ac:dyDescent="0.35">
      <c r="A90" s="6" t="s">
        <v>333</v>
      </c>
    </row>
    <row r="91" spans="1:1" x14ac:dyDescent="0.35">
      <c r="A91" s="6" t="s">
        <v>197</v>
      </c>
    </row>
    <row r="92" spans="1:1" x14ac:dyDescent="0.35">
      <c r="A92" s="6" t="s">
        <v>241</v>
      </c>
    </row>
    <row r="93" spans="1:1" x14ac:dyDescent="0.35">
      <c r="A93" s="6" t="s">
        <v>315</v>
      </c>
    </row>
    <row r="94" spans="1:1" x14ac:dyDescent="0.35">
      <c r="A94" s="6" t="s">
        <v>179</v>
      </c>
    </row>
    <row r="95" spans="1:1" x14ac:dyDescent="0.35">
      <c r="A95" s="6" t="s">
        <v>200</v>
      </c>
    </row>
    <row r="96" spans="1:1" x14ac:dyDescent="0.35">
      <c r="A96" s="6" t="s">
        <v>319</v>
      </c>
    </row>
    <row r="97" spans="1:1" x14ac:dyDescent="0.35">
      <c r="A97" s="6" t="s">
        <v>330</v>
      </c>
    </row>
    <row r="98" spans="1:1" x14ac:dyDescent="0.35">
      <c r="A98" s="6" t="s">
        <v>269</v>
      </c>
    </row>
    <row r="99" spans="1:1" x14ac:dyDescent="0.35">
      <c r="A99" s="5">
        <v>3300011965</v>
      </c>
    </row>
    <row r="100" spans="1:1" x14ac:dyDescent="0.35">
      <c r="A100" s="6" t="s">
        <v>543</v>
      </c>
    </row>
    <row r="101" spans="1:1" x14ac:dyDescent="0.35">
      <c r="A101" s="6" t="s">
        <v>540</v>
      </c>
    </row>
    <row r="102" spans="1:1" x14ac:dyDescent="0.35">
      <c r="A102" s="5">
        <v>3300012018</v>
      </c>
    </row>
    <row r="103" spans="1:1" x14ac:dyDescent="0.35">
      <c r="A103" s="6" t="s">
        <v>751</v>
      </c>
    </row>
    <row r="104" spans="1:1" x14ac:dyDescent="0.35">
      <c r="A104" s="6" t="s">
        <v>3202</v>
      </c>
    </row>
    <row r="105" spans="1:1" x14ac:dyDescent="0.35">
      <c r="A105" s="6" t="s">
        <v>3212</v>
      </c>
    </row>
    <row r="106" spans="1:1" x14ac:dyDescent="0.35">
      <c r="A106" s="6" t="s">
        <v>881</v>
      </c>
    </row>
    <row r="107" spans="1:1" x14ac:dyDescent="0.35">
      <c r="A107" s="6" t="s">
        <v>1275</v>
      </c>
    </row>
    <row r="108" spans="1:1" x14ac:dyDescent="0.35">
      <c r="A108" s="6" t="s">
        <v>372</v>
      </c>
    </row>
    <row r="109" spans="1:1" x14ac:dyDescent="0.35">
      <c r="A109" s="6" t="s">
        <v>3206</v>
      </c>
    </row>
    <row r="110" spans="1:1" x14ac:dyDescent="0.35">
      <c r="A110" s="5">
        <v>3300012020</v>
      </c>
    </row>
    <row r="111" spans="1:1" x14ac:dyDescent="0.35">
      <c r="A111" s="6" t="s">
        <v>881</v>
      </c>
    </row>
    <row r="112" spans="1:1" x14ac:dyDescent="0.35">
      <c r="A112" s="6" t="s">
        <v>197</v>
      </c>
    </row>
    <row r="113" spans="1:1" x14ac:dyDescent="0.35">
      <c r="A113" s="5">
        <v>3300012533</v>
      </c>
    </row>
    <row r="114" spans="1:1" x14ac:dyDescent="0.35">
      <c r="A114" s="6" t="s">
        <v>583</v>
      </c>
    </row>
    <row r="115" spans="1:1" x14ac:dyDescent="0.35">
      <c r="A115" s="6" t="s">
        <v>627</v>
      </c>
    </row>
    <row r="116" spans="1:1" x14ac:dyDescent="0.35">
      <c r="A116" s="6" t="s">
        <v>619</v>
      </c>
    </row>
    <row r="117" spans="1:1" x14ac:dyDescent="0.35">
      <c r="A117" s="6" t="s">
        <v>315</v>
      </c>
    </row>
    <row r="118" spans="1:1" x14ac:dyDescent="0.35">
      <c r="A118" s="6" t="s">
        <v>577</v>
      </c>
    </row>
    <row r="119" spans="1:1" x14ac:dyDescent="0.35">
      <c r="A119" s="6" t="s">
        <v>610</v>
      </c>
    </row>
    <row r="120" spans="1:1" x14ac:dyDescent="0.35">
      <c r="A120" s="6" t="s">
        <v>581</v>
      </c>
    </row>
    <row r="121" spans="1:1" x14ac:dyDescent="0.35">
      <c r="A121" s="5">
        <v>3300012956</v>
      </c>
    </row>
    <row r="122" spans="1:1" x14ac:dyDescent="0.35">
      <c r="A122" s="6" t="s">
        <v>751</v>
      </c>
    </row>
    <row r="123" spans="1:1" x14ac:dyDescent="0.35">
      <c r="A123" s="6" t="s">
        <v>619</v>
      </c>
    </row>
    <row r="124" spans="1:1" x14ac:dyDescent="0.35">
      <c r="A124" s="6" t="s">
        <v>315</v>
      </c>
    </row>
    <row r="125" spans="1:1" x14ac:dyDescent="0.35">
      <c r="A125" s="6" t="s">
        <v>786</v>
      </c>
    </row>
    <row r="126" spans="1:1" x14ac:dyDescent="0.35">
      <c r="A126" s="6" t="s">
        <v>774</v>
      </c>
    </row>
    <row r="127" spans="1:1" x14ac:dyDescent="0.35">
      <c r="A127" s="6" t="s">
        <v>777</v>
      </c>
    </row>
    <row r="128" spans="1:1" x14ac:dyDescent="0.35">
      <c r="A128" s="6" t="s">
        <v>734</v>
      </c>
    </row>
    <row r="129" spans="1:1" x14ac:dyDescent="0.35">
      <c r="A129" s="6" t="s">
        <v>738</v>
      </c>
    </row>
    <row r="130" spans="1:1" x14ac:dyDescent="0.35">
      <c r="A130" s="6" t="s">
        <v>754</v>
      </c>
    </row>
    <row r="131" spans="1:1" x14ac:dyDescent="0.35">
      <c r="A131" s="6" t="s">
        <v>654</v>
      </c>
    </row>
    <row r="132" spans="1:1" x14ac:dyDescent="0.35">
      <c r="A132" s="6" t="s">
        <v>765</v>
      </c>
    </row>
    <row r="133" spans="1:1" x14ac:dyDescent="0.35">
      <c r="A133" s="6" t="s">
        <v>783</v>
      </c>
    </row>
    <row r="134" spans="1:1" x14ac:dyDescent="0.35">
      <c r="A134" s="5">
        <v>3300013280</v>
      </c>
    </row>
    <row r="135" spans="1:1" x14ac:dyDescent="0.35">
      <c r="A135" s="6" t="s">
        <v>3165</v>
      </c>
    </row>
    <row r="136" spans="1:1" x14ac:dyDescent="0.35">
      <c r="A136" s="5">
        <v>3300013502</v>
      </c>
    </row>
    <row r="137" spans="1:1" x14ac:dyDescent="0.35">
      <c r="A137" s="6" t="s">
        <v>4078</v>
      </c>
    </row>
    <row r="138" spans="1:1" x14ac:dyDescent="0.35">
      <c r="A138" s="6" t="s">
        <v>1546</v>
      </c>
    </row>
    <row r="139" spans="1:1" x14ac:dyDescent="0.35">
      <c r="A139" s="6" t="s">
        <v>1506</v>
      </c>
    </row>
    <row r="140" spans="1:1" x14ac:dyDescent="0.35">
      <c r="A140" s="6" t="s">
        <v>1530</v>
      </c>
    </row>
    <row r="141" spans="1:1" x14ac:dyDescent="0.35">
      <c r="A141" s="6" t="s">
        <v>960</v>
      </c>
    </row>
    <row r="142" spans="1:1" x14ac:dyDescent="0.35">
      <c r="A142" s="6" t="s">
        <v>4074</v>
      </c>
    </row>
    <row r="143" spans="1:1" x14ac:dyDescent="0.35">
      <c r="A143" s="6" t="s">
        <v>4058</v>
      </c>
    </row>
    <row r="144" spans="1:1" x14ac:dyDescent="0.35">
      <c r="A144" s="5">
        <v>3300013769</v>
      </c>
    </row>
    <row r="145" spans="1:1" x14ac:dyDescent="0.35">
      <c r="A145" s="6" t="s">
        <v>916</v>
      </c>
    </row>
    <row r="146" spans="1:1" x14ac:dyDescent="0.35">
      <c r="A146" s="6" t="s">
        <v>315</v>
      </c>
    </row>
    <row r="147" spans="1:1" x14ac:dyDescent="0.35">
      <c r="A147" s="6" t="s">
        <v>792</v>
      </c>
    </row>
    <row r="148" spans="1:1" x14ac:dyDescent="0.35">
      <c r="A148" s="5">
        <v>3300013771</v>
      </c>
    </row>
    <row r="149" spans="1:1" x14ac:dyDescent="0.35">
      <c r="A149" s="6" t="s">
        <v>428</v>
      </c>
    </row>
    <row r="150" spans="1:1" x14ac:dyDescent="0.35">
      <c r="A150" s="6" t="s">
        <v>1514</v>
      </c>
    </row>
    <row r="151" spans="1:1" x14ac:dyDescent="0.35">
      <c r="A151" s="6" t="s">
        <v>1506</v>
      </c>
    </row>
    <row r="152" spans="1:1" x14ac:dyDescent="0.35">
      <c r="A152" s="6" t="s">
        <v>1511</v>
      </c>
    </row>
    <row r="153" spans="1:1" x14ac:dyDescent="0.35">
      <c r="A153" s="6" t="s">
        <v>1517</v>
      </c>
    </row>
    <row r="154" spans="1:1" x14ac:dyDescent="0.35">
      <c r="A154" s="6" t="s">
        <v>1521</v>
      </c>
    </row>
    <row r="155" spans="1:1" x14ac:dyDescent="0.35">
      <c r="A155" s="5">
        <v>3300013790</v>
      </c>
    </row>
    <row r="156" spans="1:1" x14ac:dyDescent="0.35">
      <c r="A156" s="6" t="s">
        <v>2490</v>
      </c>
    </row>
    <row r="157" spans="1:1" x14ac:dyDescent="0.35">
      <c r="A157" s="5">
        <v>3300013791</v>
      </c>
    </row>
    <row r="158" spans="1:1" x14ac:dyDescent="0.35">
      <c r="A158" s="6" t="s">
        <v>2487</v>
      </c>
    </row>
    <row r="159" spans="1:1" x14ac:dyDescent="0.35">
      <c r="A159" s="5">
        <v>3300013833</v>
      </c>
    </row>
    <row r="160" spans="1:1" x14ac:dyDescent="0.35">
      <c r="A160" s="6" t="s">
        <v>574</v>
      </c>
    </row>
    <row r="161" spans="1:1" x14ac:dyDescent="0.35">
      <c r="A161" s="6" t="s">
        <v>564</v>
      </c>
    </row>
    <row r="162" spans="1:1" x14ac:dyDescent="0.35">
      <c r="A162" s="5">
        <v>3300014059</v>
      </c>
    </row>
    <row r="163" spans="1:1" x14ac:dyDescent="0.35">
      <c r="A163" s="6" t="s">
        <v>881</v>
      </c>
    </row>
    <row r="164" spans="1:1" x14ac:dyDescent="0.35">
      <c r="A164" s="6" t="s">
        <v>2458</v>
      </c>
    </row>
    <row r="165" spans="1:1" x14ac:dyDescent="0.35">
      <c r="A165" s="5">
        <v>3300014773</v>
      </c>
    </row>
    <row r="166" spans="1:1" x14ac:dyDescent="0.35">
      <c r="A166" s="6" t="s">
        <v>3221</v>
      </c>
    </row>
    <row r="167" spans="1:1" x14ac:dyDescent="0.35">
      <c r="A167" s="5">
        <v>3300014810</v>
      </c>
    </row>
    <row r="168" spans="1:1" x14ac:dyDescent="0.35">
      <c r="A168" s="6" t="s">
        <v>4087</v>
      </c>
    </row>
    <row r="169" spans="1:1" x14ac:dyDescent="0.35">
      <c r="A169" s="6" t="s">
        <v>680</v>
      </c>
    </row>
    <row r="170" spans="1:1" x14ac:dyDescent="0.35">
      <c r="A170" s="5">
        <v>3300014830</v>
      </c>
    </row>
    <row r="171" spans="1:1" x14ac:dyDescent="0.35">
      <c r="A171" s="6" t="s">
        <v>1506</v>
      </c>
    </row>
    <row r="172" spans="1:1" x14ac:dyDescent="0.35">
      <c r="A172" s="6" t="s">
        <v>1530</v>
      </c>
    </row>
    <row r="173" spans="1:1" x14ac:dyDescent="0.35">
      <c r="A173" s="6" t="s">
        <v>1524</v>
      </c>
    </row>
    <row r="174" spans="1:1" x14ac:dyDescent="0.35">
      <c r="A174" s="6" t="s">
        <v>960</v>
      </c>
    </row>
    <row r="175" spans="1:1" x14ac:dyDescent="0.35">
      <c r="A175" s="5">
        <v>3300014831</v>
      </c>
    </row>
    <row r="176" spans="1:1" x14ac:dyDescent="0.35">
      <c r="A176" s="6" t="s">
        <v>4577</v>
      </c>
    </row>
    <row r="177" spans="1:1" x14ac:dyDescent="0.35">
      <c r="A177" s="5">
        <v>3300014832</v>
      </c>
    </row>
    <row r="178" spans="1:1" x14ac:dyDescent="0.35">
      <c r="A178" s="6" t="s">
        <v>1546</v>
      </c>
    </row>
    <row r="179" spans="1:1" x14ac:dyDescent="0.35">
      <c r="A179" s="6" t="s">
        <v>1506</v>
      </c>
    </row>
    <row r="180" spans="1:1" x14ac:dyDescent="0.35">
      <c r="A180" s="6" t="s">
        <v>1548</v>
      </c>
    </row>
    <row r="181" spans="1:1" x14ac:dyDescent="0.35">
      <c r="A181" s="6" t="s">
        <v>960</v>
      </c>
    </row>
    <row r="182" spans="1:1" x14ac:dyDescent="0.35">
      <c r="A182" s="6" t="s">
        <v>1540</v>
      </c>
    </row>
    <row r="183" spans="1:1" x14ac:dyDescent="0.35">
      <c r="A183" s="5">
        <v>3300023187</v>
      </c>
    </row>
    <row r="184" spans="1:1" x14ac:dyDescent="0.35">
      <c r="A184" s="6" t="s">
        <v>425</v>
      </c>
    </row>
    <row r="185" spans="1:1" x14ac:dyDescent="0.35">
      <c r="A185" s="6" t="s">
        <v>2683</v>
      </c>
    </row>
    <row r="186" spans="1:1" x14ac:dyDescent="0.35">
      <c r="A186" s="6" t="s">
        <v>2681</v>
      </c>
    </row>
    <row r="187" spans="1:1" x14ac:dyDescent="0.35">
      <c r="A187" s="5">
        <v>3300023194</v>
      </c>
    </row>
    <row r="188" spans="1:1" x14ac:dyDescent="0.35">
      <c r="A188" s="6" t="s">
        <v>418</v>
      </c>
    </row>
    <row r="189" spans="1:1" x14ac:dyDescent="0.35">
      <c r="A189" s="6" t="s">
        <v>2668</v>
      </c>
    </row>
    <row r="190" spans="1:1" x14ac:dyDescent="0.35">
      <c r="A190" s="5">
        <v>3300023211</v>
      </c>
    </row>
    <row r="191" spans="1:1" x14ac:dyDescent="0.35">
      <c r="A191" s="6" t="s">
        <v>2693</v>
      </c>
    </row>
    <row r="192" spans="1:1" x14ac:dyDescent="0.35">
      <c r="A192" s="6" t="s">
        <v>2690</v>
      </c>
    </row>
    <row r="193" spans="1:1" x14ac:dyDescent="0.35">
      <c r="A193" s="5">
        <v>3300025393</v>
      </c>
    </row>
    <row r="194" spans="1:1" x14ac:dyDescent="0.35">
      <c r="A194" s="6" t="s">
        <v>3729</v>
      </c>
    </row>
    <row r="195" spans="1:1" x14ac:dyDescent="0.35">
      <c r="A195" s="6" t="s">
        <v>2490</v>
      </c>
    </row>
    <row r="196" spans="1:1" x14ac:dyDescent="0.35">
      <c r="A196" s="6" t="s">
        <v>3718</v>
      </c>
    </row>
    <row r="197" spans="1:1" x14ac:dyDescent="0.35">
      <c r="A197" s="6" t="s">
        <v>2055</v>
      </c>
    </row>
    <row r="198" spans="1:1" x14ac:dyDescent="0.35">
      <c r="A198" s="5">
        <v>3300025408</v>
      </c>
    </row>
    <row r="199" spans="1:1" x14ac:dyDescent="0.35">
      <c r="A199" s="6" t="s">
        <v>3729</v>
      </c>
    </row>
    <row r="200" spans="1:1" x14ac:dyDescent="0.35">
      <c r="A200" s="6" t="s">
        <v>3718</v>
      </c>
    </row>
    <row r="201" spans="1:1" x14ac:dyDescent="0.35">
      <c r="A201" s="6" t="s">
        <v>2055</v>
      </c>
    </row>
    <row r="202" spans="1:1" x14ac:dyDescent="0.35">
      <c r="A202" s="5">
        <v>3300025471</v>
      </c>
    </row>
    <row r="203" spans="1:1" x14ac:dyDescent="0.35">
      <c r="A203" s="6" t="s">
        <v>1868</v>
      </c>
    </row>
    <row r="204" spans="1:1" x14ac:dyDescent="0.35">
      <c r="A204" s="6" t="s">
        <v>1865</v>
      </c>
    </row>
    <row r="205" spans="1:1" x14ac:dyDescent="0.35">
      <c r="A205" s="6" t="s">
        <v>1843</v>
      </c>
    </row>
    <row r="206" spans="1:1" x14ac:dyDescent="0.35">
      <c r="A206" s="6" t="s">
        <v>1830</v>
      </c>
    </row>
    <row r="207" spans="1:1" x14ac:dyDescent="0.35">
      <c r="A207" s="5">
        <v>3300025587</v>
      </c>
    </row>
    <row r="208" spans="1:1" x14ac:dyDescent="0.35">
      <c r="A208" s="6" t="s">
        <v>1399</v>
      </c>
    </row>
    <row r="209" spans="1:1" x14ac:dyDescent="0.35">
      <c r="A209" s="6" t="s">
        <v>2765</v>
      </c>
    </row>
    <row r="210" spans="1:1" x14ac:dyDescent="0.35">
      <c r="A210" s="6" t="s">
        <v>2761</v>
      </c>
    </row>
    <row r="211" spans="1:1" x14ac:dyDescent="0.35">
      <c r="A211" s="5">
        <v>3300025589</v>
      </c>
    </row>
    <row r="212" spans="1:1" x14ac:dyDescent="0.35">
      <c r="A212" s="6" t="s">
        <v>2168</v>
      </c>
    </row>
    <row r="213" spans="1:1" x14ac:dyDescent="0.35">
      <c r="A213" s="6" t="s">
        <v>2397</v>
      </c>
    </row>
    <row r="214" spans="1:1" x14ac:dyDescent="0.35">
      <c r="A214" s="6" t="s">
        <v>2391</v>
      </c>
    </row>
    <row r="215" spans="1:1" x14ac:dyDescent="0.35">
      <c r="A215" s="5">
        <v>3300025597</v>
      </c>
    </row>
    <row r="216" spans="1:1" x14ac:dyDescent="0.35">
      <c r="A216" s="6" t="s">
        <v>593</v>
      </c>
    </row>
    <row r="217" spans="1:1" x14ac:dyDescent="0.35">
      <c r="A217" s="6" t="s">
        <v>3674</v>
      </c>
    </row>
    <row r="218" spans="1:1" x14ac:dyDescent="0.35">
      <c r="A218" s="6" t="s">
        <v>191</v>
      </c>
    </row>
    <row r="219" spans="1:1" x14ac:dyDescent="0.35">
      <c r="A219" s="6" t="s">
        <v>3110</v>
      </c>
    </row>
    <row r="220" spans="1:1" x14ac:dyDescent="0.35">
      <c r="A220" s="5">
        <v>3300025605</v>
      </c>
    </row>
    <row r="221" spans="1:1" x14ac:dyDescent="0.35">
      <c r="A221" s="6" t="s">
        <v>2397</v>
      </c>
    </row>
    <row r="222" spans="1:1" x14ac:dyDescent="0.35">
      <c r="A222" s="6" t="s">
        <v>3017</v>
      </c>
    </row>
    <row r="223" spans="1:1" x14ac:dyDescent="0.35">
      <c r="A223" s="6" t="s">
        <v>2391</v>
      </c>
    </row>
    <row r="224" spans="1:1" x14ac:dyDescent="0.35">
      <c r="A224" s="6" t="s">
        <v>1830</v>
      </c>
    </row>
    <row r="225" spans="1:1" x14ac:dyDescent="0.35">
      <c r="A225" s="5">
        <v>3300025609</v>
      </c>
    </row>
    <row r="226" spans="1:1" x14ac:dyDescent="0.35">
      <c r="A226" s="6" t="s">
        <v>1604</v>
      </c>
    </row>
    <row r="227" spans="1:1" x14ac:dyDescent="0.35">
      <c r="A227" s="6" t="s">
        <v>1554</v>
      </c>
    </row>
    <row r="228" spans="1:1" x14ac:dyDescent="0.35">
      <c r="A228" s="5">
        <v>3300025611</v>
      </c>
    </row>
    <row r="229" spans="1:1" x14ac:dyDescent="0.35">
      <c r="A229" s="6" t="s">
        <v>3777</v>
      </c>
    </row>
    <row r="230" spans="1:1" x14ac:dyDescent="0.35">
      <c r="A230" s="6" t="s">
        <v>173</v>
      </c>
    </row>
    <row r="231" spans="1:1" x14ac:dyDescent="0.35">
      <c r="A231" s="6" t="s">
        <v>288</v>
      </c>
    </row>
    <row r="232" spans="1:1" x14ac:dyDescent="0.35">
      <c r="A232" s="6" t="s">
        <v>182</v>
      </c>
    </row>
    <row r="233" spans="1:1" x14ac:dyDescent="0.35">
      <c r="A233" s="6" t="s">
        <v>161</v>
      </c>
    </row>
    <row r="234" spans="1:1" x14ac:dyDescent="0.35">
      <c r="A234" s="5">
        <v>3300025613</v>
      </c>
    </row>
    <row r="235" spans="1:1" x14ac:dyDescent="0.35">
      <c r="A235" s="6" t="s">
        <v>288</v>
      </c>
    </row>
    <row r="236" spans="1:1" x14ac:dyDescent="0.35">
      <c r="A236" s="6" t="s">
        <v>2186</v>
      </c>
    </row>
    <row r="237" spans="1:1" x14ac:dyDescent="0.35">
      <c r="A237" s="6" t="s">
        <v>593</v>
      </c>
    </row>
    <row r="238" spans="1:1" x14ac:dyDescent="0.35">
      <c r="A238" s="5">
        <v>3300025618</v>
      </c>
    </row>
    <row r="239" spans="1:1" x14ac:dyDescent="0.35">
      <c r="A239" s="6" t="s">
        <v>1399</v>
      </c>
    </row>
    <row r="240" spans="1:1" x14ac:dyDescent="0.35">
      <c r="A240" s="6" t="s">
        <v>2740</v>
      </c>
    </row>
    <row r="241" spans="1:1" x14ac:dyDescent="0.35">
      <c r="A241" s="6" t="s">
        <v>2726</v>
      </c>
    </row>
    <row r="242" spans="1:1" x14ac:dyDescent="0.35">
      <c r="A242" s="6" t="s">
        <v>2743</v>
      </c>
    </row>
    <row r="243" spans="1:1" x14ac:dyDescent="0.35">
      <c r="A243" s="6" t="s">
        <v>2713</v>
      </c>
    </row>
    <row r="244" spans="1:1" x14ac:dyDescent="0.35">
      <c r="A244" s="6" t="s">
        <v>2734</v>
      </c>
    </row>
    <row r="245" spans="1:1" x14ac:dyDescent="0.35">
      <c r="A245" s="6" t="s">
        <v>191</v>
      </c>
    </row>
    <row r="246" spans="1:1" x14ac:dyDescent="0.35">
      <c r="A246" s="5">
        <v>3300025629</v>
      </c>
    </row>
    <row r="247" spans="1:1" x14ac:dyDescent="0.35">
      <c r="A247" s="6" t="s">
        <v>2186</v>
      </c>
    </row>
    <row r="248" spans="1:1" x14ac:dyDescent="0.35">
      <c r="A248" s="6" t="s">
        <v>2055</v>
      </c>
    </row>
    <row r="249" spans="1:1" x14ac:dyDescent="0.35">
      <c r="A249" s="5">
        <v>3300025631</v>
      </c>
    </row>
    <row r="250" spans="1:1" x14ac:dyDescent="0.35">
      <c r="A250" s="6" t="s">
        <v>2168</v>
      </c>
    </row>
    <row r="251" spans="1:1" x14ac:dyDescent="0.35">
      <c r="A251" s="6" t="s">
        <v>2397</v>
      </c>
    </row>
    <row r="252" spans="1:1" x14ac:dyDescent="0.35">
      <c r="A252" s="6" t="s">
        <v>1843</v>
      </c>
    </row>
    <row r="253" spans="1:1" x14ac:dyDescent="0.35">
      <c r="A253" s="6" t="s">
        <v>2391</v>
      </c>
    </row>
    <row r="254" spans="1:1" x14ac:dyDescent="0.35">
      <c r="A254" s="5">
        <v>3300025638</v>
      </c>
    </row>
    <row r="255" spans="1:1" x14ac:dyDescent="0.35">
      <c r="A255" s="6" t="s">
        <v>593</v>
      </c>
    </row>
    <row r="256" spans="1:1" x14ac:dyDescent="0.35">
      <c r="A256" s="5">
        <v>3300025657</v>
      </c>
    </row>
    <row r="257" spans="1:1" x14ac:dyDescent="0.35">
      <c r="A257" s="6" t="s">
        <v>381</v>
      </c>
    </row>
    <row r="258" spans="1:1" x14ac:dyDescent="0.35">
      <c r="A258" s="6" t="s">
        <v>3107</v>
      </c>
    </row>
    <row r="259" spans="1:1" x14ac:dyDescent="0.35">
      <c r="A259" s="6" t="s">
        <v>2726</v>
      </c>
    </row>
    <row r="260" spans="1:1" x14ac:dyDescent="0.35">
      <c r="A260" s="6" t="s">
        <v>2713</v>
      </c>
    </row>
    <row r="261" spans="1:1" x14ac:dyDescent="0.35">
      <c r="A261" s="6" t="s">
        <v>3110</v>
      </c>
    </row>
    <row r="262" spans="1:1" x14ac:dyDescent="0.35">
      <c r="A262" s="5">
        <v>3300025677</v>
      </c>
    </row>
    <row r="263" spans="1:1" x14ac:dyDescent="0.35">
      <c r="A263" s="6" t="s">
        <v>1399</v>
      </c>
    </row>
    <row r="264" spans="1:1" x14ac:dyDescent="0.35">
      <c r="A264" s="6" t="s">
        <v>1394</v>
      </c>
    </row>
    <row r="265" spans="1:1" x14ac:dyDescent="0.35">
      <c r="A265" s="6" t="s">
        <v>288</v>
      </c>
    </row>
    <row r="266" spans="1:1" x14ac:dyDescent="0.35">
      <c r="A266" s="6" t="s">
        <v>1221</v>
      </c>
    </row>
    <row r="267" spans="1:1" x14ac:dyDescent="0.35">
      <c r="A267" s="6" t="s">
        <v>1275</v>
      </c>
    </row>
    <row r="268" spans="1:1" x14ac:dyDescent="0.35">
      <c r="A268" s="5">
        <v>3300025678</v>
      </c>
    </row>
    <row r="269" spans="1:1" x14ac:dyDescent="0.35">
      <c r="A269" s="6" t="s">
        <v>1272</v>
      </c>
    </row>
    <row r="270" spans="1:1" x14ac:dyDescent="0.35">
      <c r="A270" s="6" t="s">
        <v>3849</v>
      </c>
    </row>
    <row r="271" spans="1:1" x14ac:dyDescent="0.35">
      <c r="A271" s="6" t="s">
        <v>593</v>
      </c>
    </row>
    <row r="272" spans="1:1" x14ac:dyDescent="0.35">
      <c r="A272" s="6" t="s">
        <v>3866</v>
      </c>
    </row>
    <row r="273" spans="1:1" x14ac:dyDescent="0.35">
      <c r="A273" s="6" t="s">
        <v>3845</v>
      </c>
    </row>
    <row r="274" spans="1:1" x14ac:dyDescent="0.35">
      <c r="A274" s="6" t="s">
        <v>1134</v>
      </c>
    </row>
    <row r="275" spans="1:1" x14ac:dyDescent="0.35">
      <c r="A275" s="5">
        <v>3300025682</v>
      </c>
    </row>
    <row r="276" spans="1:1" x14ac:dyDescent="0.35">
      <c r="A276" s="6" t="s">
        <v>1009</v>
      </c>
    </row>
    <row r="277" spans="1:1" x14ac:dyDescent="0.35">
      <c r="A277" s="6" t="s">
        <v>1399</v>
      </c>
    </row>
    <row r="278" spans="1:1" x14ac:dyDescent="0.35">
      <c r="A278" s="6" t="s">
        <v>1394</v>
      </c>
    </row>
    <row r="279" spans="1:1" x14ac:dyDescent="0.35">
      <c r="A279" s="6" t="s">
        <v>288</v>
      </c>
    </row>
    <row r="280" spans="1:1" x14ac:dyDescent="0.35">
      <c r="A280" s="6" t="s">
        <v>1221</v>
      </c>
    </row>
    <row r="281" spans="1:1" x14ac:dyDescent="0.35">
      <c r="A281" s="6" t="s">
        <v>1734</v>
      </c>
    </row>
    <row r="282" spans="1:1" x14ac:dyDescent="0.35">
      <c r="A282" s="6" t="s">
        <v>1275</v>
      </c>
    </row>
    <row r="283" spans="1:1" x14ac:dyDescent="0.35">
      <c r="A283" s="5">
        <v>3300025683</v>
      </c>
    </row>
    <row r="284" spans="1:1" x14ac:dyDescent="0.35">
      <c r="A284" s="6" t="s">
        <v>3107</v>
      </c>
    </row>
    <row r="285" spans="1:1" x14ac:dyDescent="0.35">
      <c r="A285" s="6" t="s">
        <v>2740</v>
      </c>
    </row>
    <row r="286" spans="1:1" x14ac:dyDescent="0.35">
      <c r="A286" s="6" t="s">
        <v>2713</v>
      </c>
    </row>
    <row r="287" spans="1:1" x14ac:dyDescent="0.35">
      <c r="A287" s="6" t="s">
        <v>2734</v>
      </c>
    </row>
    <row r="288" spans="1:1" x14ac:dyDescent="0.35">
      <c r="A288" s="6" t="s">
        <v>191</v>
      </c>
    </row>
    <row r="289" spans="1:1" x14ac:dyDescent="0.35">
      <c r="A289" s="5">
        <v>3300025686</v>
      </c>
    </row>
    <row r="290" spans="1:1" x14ac:dyDescent="0.35">
      <c r="A290" s="6" t="s">
        <v>2178</v>
      </c>
    </row>
    <row r="291" spans="1:1" x14ac:dyDescent="0.35">
      <c r="A291" s="6" t="s">
        <v>2068</v>
      </c>
    </row>
    <row r="292" spans="1:1" x14ac:dyDescent="0.35">
      <c r="A292" s="6" t="s">
        <v>288</v>
      </c>
    </row>
    <row r="293" spans="1:1" x14ac:dyDescent="0.35">
      <c r="A293" s="6" t="s">
        <v>2055</v>
      </c>
    </row>
    <row r="294" spans="1:1" x14ac:dyDescent="0.35">
      <c r="A294" s="5">
        <v>3300025689</v>
      </c>
    </row>
    <row r="295" spans="1:1" x14ac:dyDescent="0.35">
      <c r="A295" s="6" t="s">
        <v>288</v>
      </c>
    </row>
    <row r="296" spans="1:1" x14ac:dyDescent="0.35">
      <c r="A296" s="6" t="s">
        <v>1734</v>
      </c>
    </row>
    <row r="297" spans="1:1" x14ac:dyDescent="0.35">
      <c r="A297" s="6" t="s">
        <v>2055</v>
      </c>
    </row>
    <row r="298" spans="1:1" x14ac:dyDescent="0.35">
      <c r="A298" s="5">
        <v>3300025691</v>
      </c>
    </row>
    <row r="299" spans="1:1" x14ac:dyDescent="0.35">
      <c r="A299" s="6" t="s">
        <v>1272</v>
      </c>
    </row>
    <row r="300" spans="1:1" x14ac:dyDescent="0.35">
      <c r="A300" s="6" t="s">
        <v>428</v>
      </c>
    </row>
    <row r="301" spans="1:1" x14ac:dyDescent="0.35">
      <c r="A301" s="6" t="s">
        <v>179</v>
      </c>
    </row>
    <row r="302" spans="1:1" x14ac:dyDescent="0.35">
      <c r="A302" s="6" t="s">
        <v>3582</v>
      </c>
    </row>
    <row r="303" spans="1:1" x14ac:dyDescent="0.35">
      <c r="A303" s="5">
        <v>3300025702</v>
      </c>
    </row>
    <row r="304" spans="1:1" x14ac:dyDescent="0.35">
      <c r="A304" s="6" t="s">
        <v>3902</v>
      </c>
    </row>
    <row r="305" spans="1:1" x14ac:dyDescent="0.35">
      <c r="A305" s="6" t="s">
        <v>3777</v>
      </c>
    </row>
    <row r="306" spans="1:1" x14ac:dyDescent="0.35">
      <c r="A306" s="6" t="s">
        <v>173</v>
      </c>
    </row>
    <row r="307" spans="1:1" x14ac:dyDescent="0.35">
      <c r="A307" s="6" t="s">
        <v>288</v>
      </c>
    </row>
    <row r="308" spans="1:1" x14ac:dyDescent="0.35">
      <c r="A308" s="6" t="s">
        <v>182</v>
      </c>
    </row>
    <row r="309" spans="1:1" x14ac:dyDescent="0.35">
      <c r="A309" s="6" t="s">
        <v>3908</v>
      </c>
    </row>
    <row r="310" spans="1:1" x14ac:dyDescent="0.35">
      <c r="A310" s="6" t="s">
        <v>3841</v>
      </c>
    </row>
    <row r="311" spans="1:1" x14ac:dyDescent="0.35">
      <c r="A311" s="5">
        <v>3300025706</v>
      </c>
    </row>
    <row r="312" spans="1:1" x14ac:dyDescent="0.35">
      <c r="A312" s="6" t="s">
        <v>1009</v>
      </c>
    </row>
    <row r="313" spans="1:1" x14ac:dyDescent="0.35">
      <c r="A313" s="6" t="s">
        <v>1487</v>
      </c>
    </row>
    <row r="314" spans="1:1" x14ac:dyDescent="0.35">
      <c r="A314" s="6" t="s">
        <v>891</v>
      </c>
    </row>
    <row r="315" spans="1:1" x14ac:dyDescent="0.35">
      <c r="A315" s="5">
        <v>3300025708</v>
      </c>
    </row>
    <row r="316" spans="1:1" x14ac:dyDescent="0.35">
      <c r="A316" s="6" t="s">
        <v>1604</v>
      </c>
    </row>
    <row r="317" spans="1:1" x14ac:dyDescent="0.35">
      <c r="A317" s="6" t="s">
        <v>593</v>
      </c>
    </row>
    <row r="318" spans="1:1" x14ac:dyDescent="0.35">
      <c r="A318" s="6" t="s">
        <v>1275</v>
      </c>
    </row>
    <row r="319" spans="1:1" x14ac:dyDescent="0.35">
      <c r="A319" s="5">
        <v>3300025713</v>
      </c>
    </row>
    <row r="320" spans="1:1" x14ac:dyDescent="0.35">
      <c r="A320" s="6" t="s">
        <v>288</v>
      </c>
    </row>
    <row r="321" spans="1:1" x14ac:dyDescent="0.35">
      <c r="A321" s="6" t="s">
        <v>1221</v>
      </c>
    </row>
    <row r="322" spans="1:1" x14ac:dyDescent="0.35">
      <c r="A322" s="6" t="s">
        <v>1134</v>
      </c>
    </row>
    <row r="323" spans="1:1" x14ac:dyDescent="0.35">
      <c r="A323" s="5">
        <v>3300025715</v>
      </c>
    </row>
    <row r="324" spans="1:1" x14ac:dyDescent="0.35">
      <c r="A324" s="6" t="s">
        <v>1009</v>
      </c>
    </row>
    <row r="325" spans="1:1" x14ac:dyDescent="0.35">
      <c r="A325" s="6" t="s">
        <v>1005</v>
      </c>
    </row>
    <row r="326" spans="1:1" x14ac:dyDescent="0.35">
      <c r="A326" s="6" t="s">
        <v>1021</v>
      </c>
    </row>
    <row r="327" spans="1:1" x14ac:dyDescent="0.35">
      <c r="A327" s="5">
        <v>3300025720</v>
      </c>
    </row>
    <row r="328" spans="1:1" x14ac:dyDescent="0.35">
      <c r="A328" s="6" t="s">
        <v>1009</v>
      </c>
    </row>
    <row r="329" spans="1:1" x14ac:dyDescent="0.35">
      <c r="A329" s="6" t="s">
        <v>1399</v>
      </c>
    </row>
    <row r="330" spans="1:1" x14ac:dyDescent="0.35">
      <c r="A330" s="6" t="s">
        <v>288</v>
      </c>
    </row>
    <row r="331" spans="1:1" x14ac:dyDescent="0.35">
      <c r="A331" s="6" t="s">
        <v>2186</v>
      </c>
    </row>
    <row r="332" spans="1:1" x14ac:dyDescent="0.35">
      <c r="A332" s="6" t="s">
        <v>1434</v>
      </c>
    </row>
    <row r="333" spans="1:1" x14ac:dyDescent="0.35">
      <c r="A333" s="6" t="s">
        <v>1312</v>
      </c>
    </row>
    <row r="334" spans="1:1" x14ac:dyDescent="0.35">
      <c r="A334" s="5">
        <v>3300025724</v>
      </c>
    </row>
    <row r="335" spans="1:1" x14ac:dyDescent="0.35">
      <c r="A335" s="6" t="s">
        <v>1009</v>
      </c>
    </row>
    <row r="336" spans="1:1" x14ac:dyDescent="0.35">
      <c r="A336" s="6" t="s">
        <v>1399</v>
      </c>
    </row>
    <row r="337" spans="1:1" x14ac:dyDescent="0.35">
      <c r="A337" s="6" t="s">
        <v>288</v>
      </c>
    </row>
    <row r="338" spans="1:1" x14ac:dyDescent="0.35">
      <c r="A338" s="6" t="s">
        <v>2186</v>
      </c>
    </row>
    <row r="339" spans="1:1" x14ac:dyDescent="0.35">
      <c r="A339" s="6" t="s">
        <v>1434</v>
      </c>
    </row>
    <row r="340" spans="1:1" x14ac:dyDescent="0.35">
      <c r="A340" s="5">
        <v>3300025730</v>
      </c>
    </row>
    <row r="341" spans="1:1" x14ac:dyDescent="0.35">
      <c r="A341" s="6" t="s">
        <v>4267</v>
      </c>
    </row>
    <row r="342" spans="1:1" x14ac:dyDescent="0.35">
      <c r="A342" s="6" t="s">
        <v>593</v>
      </c>
    </row>
    <row r="343" spans="1:1" x14ac:dyDescent="0.35">
      <c r="A343" s="6" t="s">
        <v>1734</v>
      </c>
    </row>
    <row r="344" spans="1:1" x14ac:dyDescent="0.35">
      <c r="A344" s="6" t="s">
        <v>1275</v>
      </c>
    </row>
    <row r="345" spans="1:1" x14ac:dyDescent="0.35">
      <c r="A345" s="5">
        <v>3300025737</v>
      </c>
    </row>
    <row r="346" spans="1:1" x14ac:dyDescent="0.35">
      <c r="A346" s="6" t="s">
        <v>288</v>
      </c>
    </row>
    <row r="347" spans="1:1" x14ac:dyDescent="0.35">
      <c r="A347" s="6" t="s">
        <v>1221</v>
      </c>
    </row>
    <row r="348" spans="1:1" x14ac:dyDescent="0.35">
      <c r="A348" s="6" t="s">
        <v>1623</v>
      </c>
    </row>
    <row r="349" spans="1:1" x14ac:dyDescent="0.35">
      <c r="A349" s="5">
        <v>3300025740</v>
      </c>
    </row>
    <row r="350" spans="1:1" x14ac:dyDescent="0.35">
      <c r="A350" s="6" t="s">
        <v>1009</v>
      </c>
    </row>
    <row r="351" spans="1:1" x14ac:dyDescent="0.35">
      <c r="A351" s="6" t="s">
        <v>1399</v>
      </c>
    </row>
    <row r="352" spans="1:1" x14ac:dyDescent="0.35">
      <c r="A352" s="6" t="s">
        <v>1394</v>
      </c>
    </row>
    <row r="353" spans="1:1" x14ac:dyDescent="0.35">
      <c r="A353" s="6" t="s">
        <v>288</v>
      </c>
    </row>
    <row r="354" spans="1:1" x14ac:dyDescent="0.35">
      <c r="A354" s="6" t="s">
        <v>1221</v>
      </c>
    </row>
    <row r="355" spans="1:1" x14ac:dyDescent="0.35">
      <c r="A355" s="6" t="s">
        <v>1275</v>
      </c>
    </row>
    <row r="356" spans="1:1" x14ac:dyDescent="0.35">
      <c r="A356" s="5">
        <v>3300025748</v>
      </c>
    </row>
    <row r="357" spans="1:1" x14ac:dyDescent="0.35">
      <c r="A357" s="6" t="s">
        <v>1399</v>
      </c>
    </row>
    <row r="358" spans="1:1" x14ac:dyDescent="0.35">
      <c r="A358" s="6" t="s">
        <v>1394</v>
      </c>
    </row>
    <row r="359" spans="1:1" x14ac:dyDescent="0.35">
      <c r="A359" s="6" t="s">
        <v>1272</v>
      </c>
    </row>
    <row r="360" spans="1:1" x14ac:dyDescent="0.35">
      <c r="A360" s="5">
        <v>3300025762</v>
      </c>
    </row>
    <row r="361" spans="1:1" x14ac:dyDescent="0.35">
      <c r="A361" s="6" t="s">
        <v>1272</v>
      </c>
    </row>
    <row r="362" spans="1:1" x14ac:dyDescent="0.35">
      <c r="A362" s="5">
        <v>3300025772</v>
      </c>
    </row>
    <row r="363" spans="1:1" x14ac:dyDescent="0.35">
      <c r="A363" s="6" t="s">
        <v>2178</v>
      </c>
    </row>
    <row r="364" spans="1:1" x14ac:dyDescent="0.35">
      <c r="A364" s="6" t="s">
        <v>366</v>
      </c>
    </row>
    <row r="365" spans="1:1" x14ac:dyDescent="0.35">
      <c r="A365" s="6" t="s">
        <v>1394</v>
      </c>
    </row>
    <row r="366" spans="1:1" x14ac:dyDescent="0.35">
      <c r="A366" s="6" t="s">
        <v>1134</v>
      </c>
    </row>
    <row r="367" spans="1:1" x14ac:dyDescent="0.35">
      <c r="A367" s="5">
        <v>3300025784</v>
      </c>
    </row>
    <row r="368" spans="1:1" x14ac:dyDescent="0.35">
      <c r="A368" s="6" t="s">
        <v>1009</v>
      </c>
    </row>
    <row r="369" spans="1:1" x14ac:dyDescent="0.35">
      <c r="A369" s="6" t="s">
        <v>1146</v>
      </c>
    </row>
    <row r="370" spans="1:1" x14ac:dyDescent="0.35">
      <c r="A370" s="6" t="s">
        <v>1090</v>
      </c>
    </row>
    <row r="371" spans="1:1" x14ac:dyDescent="0.35">
      <c r="A371" s="6" t="s">
        <v>1134</v>
      </c>
    </row>
    <row r="372" spans="1:1" x14ac:dyDescent="0.35">
      <c r="A372" s="6" t="s">
        <v>191</v>
      </c>
    </row>
    <row r="373" spans="1:1" x14ac:dyDescent="0.35">
      <c r="A373" s="6" t="s">
        <v>1084</v>
      </c>
    </row>
    <row r="374" spans="1:1" x14ac:dyDescent="0.35">
      <c r="A374" s="5">
        <v>3300025847</v>
      </c>
    </row>
    <row r="375" spans="1:1" x14ac:dyDescent="0.35">
      <c r="A375" s="6" t="s">
        <v>173</v>
      </c>
    </row>
    <row r="376" spans="1:1" x14ac:dyDescent="0.35">
      <c r="A376" s="6" t="s">
        <v>249</v>
      </c>
    </row>
    <row r="377" spans="1:1" x14ac:dyDescent="0.35">
      <c r="A377" s="6" t="s">
        <v>182</v>
      </c>
    </row>
    <row r="378" spans="1:1" x14ac:dyDescent="0.35">
      <c r="A378" s="6" t="s">
        <v>185</v>
      </c>
    </row>
    <row r="379" spans="1:1" x14ac:dyDescent="0.35">
      <c r="A379" s="6" t="s">
        <v>167</v>
      </c>
    </row>
    <row r="380" spans="1:1" x14ac:dyDescent="0.35">
      <c r="A380" s="6" t="s">
        <v>241</v>
      </c>
    </row>
    <row r="381" spans="1:1" x14ac:dyDescent="0.35">
      <c r="A381" s="6" t="s">
        <v>176</v>
      </c>
    </row>
    <row r="382" spans="1:1" x14ac:dyDescent="0.35">
      <c r="A382" s="6" t="s">
        <v>179</v>
      </c>
    </row>
    <row r="383" spans="1:1" x14ac:dyDescent="0.35">
      <c r="A383" s="6" t="s">
        <v>200</v>
      </c>
    </row>
    <row r="384" spans="1:1" x14ac:dyDescent="0.35">
      <c r="A384" s="6" t="s">
        <v>191</v>
      </c>
    </row>
    <row r="385" spans="1:1" x14ac:dyDescent="0.35">
      <c r="A385" s="6" t="s">
        <v>161</v>
      </c>
    </row>
    <row r="386" spans="1:1" x14ac:dyDescent="0.35">
      <c r="A386" s="5">
        <v>3300025855</v>
      </c>
    </row>
    <row r="387" spans="1:1" x14ac:dyDescent="0.35">
      <c r="A387" s="6" t="s">
        <v>288</v>
      </c>
    </row>
    <row r="388" spans="1:1" x14ac:dyDescent="0.35">
      <c r="A388" s="6" t="s">
        <v>4336</v>
      </c>
    </row>
    <row r="389" spans="1:1" x14ac:dyDescent="0.35">
      <c r="A389" s="6" t="s">
        <v>691</v>
      </c>
    </row>
    <row r="390" spans="1:1" x14ac:dyDescent="0.35">
      <c r="A390" s="6" t="s">
        <v>418</v>
      </c>
    </row>
    <row r="391" spans="1:1" x14ac:dyDescent="0.35">
      <c r="A391" s="6" t="s">
        <v>1434</v>
      </c>
    </row>
    <row r="392" spans="1:1" x14ac:dyDescent="0.35">
      <c r="A392" s="6" t="s">
        <v>2502</v>
      </c>
    </row>
    <row r="393" spans="1:1" x14ac:dyDescent="0.35">
      <c r="A393" s="5">
        <v>3300025856</v>
      </c>
    </row>
    <row r="394" spans="1:1" x14ac:dyDescent="0.35">
      <c r="A394" s="6" t="s">
        <v>2068</v>
      </c>
    </row>
    <row r="395" spans="1:1" x14ac:dyDescent="0.35">
      <c r="A395" s="6" t="s">
        <v>1394</v>
      </c>
    </row>
    <row r="396" spans="1:1" x14ac:dyDescent="0.35">
      <c r="A396" s="6" t="s">
        <v>191</v>
      </c>
    </row>
    <row r="397" spans="1:1" x14ac:dyDescent="0.35">
      <c r="A397" s="5">
        <v>3300025858</v>
      </c>
    </row>
    <row r="398" spans="1:1" x14ac:dyDescent="0.35">
      <c r="A398" s="6" t="s">
        <v>2353</v>
      </c>
    </row>
    <row r="399" spans="1:1" x14ac:dyDescent="0.35">
      <c r="A399" s="6" t="s">
        <v>2347</v>
      </c>
    </row>
    <row r="400" spans="1:1" x14ac:dyDescent="0.35">
      <c r="A400" s="6" t="s">
        <v>2339</v>
      </c>
    </row>
    <row r="401" spans="1:1" x14ac:dyDescent="0.35">
      <c r="A401" s="6" t="s">
        <v>2324</v>
      </c>
    </row>
    <row r="402" spans="1:1" x14ac:dyDescent="0.35">
      <c r="A402" s="6" t="s">
        <v>1434</v>
      </c>
    </row>
    <row r="403" spans="1:1" x14ac:dyDescent="0.35">
      <c r="A403" s="5">
        <v>3300025859</v>
      </c>
    </row>
    <row r="404" spans="1:1" x14ac:dyDescent="0.35">
      <c r="A404" s="6" t="s">
        <v>1173</v>
      </c>
    </row>
    <row r="405" spans="1:1" x14ac:dyDescent="0.35">
      <c r="A405" s="6" t="s">
        <v>881</v>
      </c>
    </row>
    <row r="406" spans="1:1" x14ac:dyDescent="0.35">
      <c r="A406" s="6" t="s">
        <v>947</v>
      </c>
    </row>
    <row r="407" spans="1:1" x14ac:dyDescent="0.35">
      <c r="A407" s="6" t="s">
        <v>1090</v>
      </c>
    </row>
    <row r="408" spans="1:1" x14ac:dyDescent="0.35">
      <c r="A408" s="5">
        <v>3300025861</v>
      </c>
    </row>
    <row r="409" spans="1:1" x14ac:dyDescent="0.35">
      <c r="A409" s="6" t="s">
        <v>1009</v>
      </c>
    </row>
    <row r="410" spans="1:1" x14ac:dyDescent="0.35">
      <c r="A410" s="6" t="s">
        <v>1173</v>
      </c>
    </row>
    <row r="411" spans="1:1" x14ac:dyDescent="0.35">
      <c r="A411" s="6" t="s">
        <v>1146</v>
      </c>
    </row>
    <row r="412" spans="1:1" x14ac:dyDescent="0.35">
      <c r="A412" s="6" t="s">
        <v>288</v>
      </c>
    </row>
    <row r="413" spans="1:1" x14ac:dyDescent="0.35">
      <c r="A413" s="6" t="s">
        <v>881</v>
      </c>
    </row>
    <row r="414" spans="1:1" x14ac:dyDescent="0.35">
      <c r="A414" s="6" t="s">
        <v>947</v>
      </c>
    </row>
    <row r="415" spans="1:1" x14ac:dyDescent="0.35">
      <c r="A415" s="6" t="s">
        <v>593</v>
      </c>
    </row>
    <row r="416" spans="1:1" x14ac:dyDescent="0.35">
      <c r="A416" s="6" t="s">
        <v>1134</v>
      </c>
    </row>
    <row r="417" spans="1:1" x14ac:dyDescent="0.35">
      <c r="A417" s="6" t="s">
        <v>191</v>
      </c>
    </row>
    <row r="418" spans="1:1" x14ac:dyDescent="0.35">
      <c r="A418" s="6" t="s">
        <v>161</v>
      </c>
    </row>
    <row r="419" spans="1:1" x14ac:dyDescent="0.35">
      <c r="A419" s="5">
        <v>3300025866</v>
      </c>
    </row>
    <row r="420" spans="1:1" x14ac:dyDescent="0.35">
      <c r="A420" s="6" t="s">
        <v>2178</v>
      </c>
    </row>
    <row r="421" spans="1:1" x14ac:dyDescent="0.35">
      <c r="A421" s="6" t="s">
        <v>366</v>
      </c>
    </row>
    <row r="422" spans="1:1" x14ac:dyDescent="0.35">
      <c r="A422" s="6" t="s">
        <v>1221</v>
      </c>
    </row>
    <row r="423" spans="1:1" x14ac:dyDescent="0.35">
      <c r="A423" s="6" t="s">
        <v>4220</v>
      </c>
    </row>
    <row r="424" spans="1:1" x14ac:dyDescent="0.35">
      <c r="A424" s="5">
        <v>3300025867</v>
      </c>
    </row>
    <row r="425" spans="1:1" x14ac:dyDescent="0.35">
      <c r="A425" s="6" t="s">
        <v>2353</v>
      </c>
    </row>
    <row r="426" spans="1:1" x14ac:dyDescent="0.35">
      <c r="A426" s="6" t="s">
        <v>1015</v>
      </c>
    </row>
    <row r="427" spans="1:1" x14ac:dyDescent="0.35">
      <c r="A427" s="6" t="s">
        <v>2339</v>
      </c>
    </row>
    <row r="428" spans="1:1" x14ac:dyDescent="0.35">
      <c r="A428" s="6" t="s">
        <v>2324</v>
      </c>
    </row>
    <row r="429" spans="1:1" x14ac:dyDescent="0.35">
      <c r="A429" s="6" t="s">
        <v>2513</v>
      </c>
    </row>
    <row r="430" spans="1:1" x14ac:dyDescent="0.35">
      <c r="A430" s="6" t="s">
        <v>1434</v>
      </c>
    </row>
    <row r="431" spans="1:1" x14ac:dyDescent="0.35">
      <c r="A431" s="5">
        <v>3300025871</v>
      </c>
    </row>
    <row r="432" spans="1:1" x14ac:dyDescent="0.35">
      <c r="A432" s="6" t="s">
        <v>1434</v>
      </c>
    </row>
    <row r="433" spans="1:1" x14ac:dyDescent="0.35">
      <c r="A433" s="5">
        <v>3300025877</v>
      </c>
    </row>
    <row r="434" spans="1:1" x14ac:dyDescent="0.35">
      <c r="A434" s="6" t="s">
        <v>366</v>
      </c>
    </row>
    <row r="435" spans="1:1" x14ac:dyDescent="0.35">
      <c r="A435" s="6" t="s">
        <v>288</v>
      </c>
    </row>
    <row r="436" spans="1:1" x14ac:dyDescent="0.35">
      <c r="A436" s="6" t="s">
        <v>1221</v>
      </c>
    </row>
    <row r="437" spans="1:1" x14ac:dyDescent="0.35">
      <c r="A437" s="6" t="s">
        <v>4220</v>
      </c>
    </row>
    <row r="438" spans="1:1" x14ac:dyDescent="0.35">
      <c r="A438" s="5">
        <v>3300025882</v>
      </c>
    </row>
    <row r="439" spans="1:1" x14ac:dyDescent="0.35">
      <c r="A439" s="6" t="s">
        <v>4196</v>
      </c>
    </row>
    <row r="440" spans="1:1" x14ac:dyDescent="0.35">
      <c r="A440" s="6" t="s">
        <v>881</v>
      </c>
    </row>
    <row r="441" spans="1:1" x14ac:dyDescent="0.35">
      <c r="A441" s="6" t="s">
        <v>691</v>
      </c>
    </row>
    <row r="442" spans="1:1" x14ac:dyDescent="0.35">
      <c r="A442" s="6" t="s">
        <v>418</v>
      </c>
    </row>
    <row r="443" spans="1:1" x14ac:dyDescent="0.35">
      <c r="A443" s="6" t="s">
        <v>2490</v>
      </c>
    </row>
    <row r="444" spans="1:1" x14ac:dyDescent="0.35">
      <c r="A444" s="6" t="s">
        <v>1434</v>
      </c>
    </row>
    <row r="445" spans="1:1" x14ac:dyDescent="0.35">
      <c r="A445" s="6" t="s">
        <v>4182</v>
      </c>
    </row>
    <row r="446" spans="1:1" x14ac:dyDescent="0.35">
      <c r="A446" s="5">
        <v>3300025902</v>
      </c>
    </row>
    <row r="447" spans="1:1" x14ac:dyDescent="0.35">
      <c r="A447" s="6" t="s">
        <v>1009</v>
      </c>
    </row>
    <row r="448" spans="1:1" x14ac:dyDescent="0.35">
      <c r="A448" s="6" t="s">
        <v>1005</v>
      </c>
    </row>
    <row r="449" spans="1:1" x14ac:dyDescent="0.35">
      <c r="A449" s="6" t="s">
        <v>1045</v>
      </c>
    </row>
    <row r="450" spans="1:1" x14ac:dyDescent="0.35">
      <c r="A450" s="6" t="s">
        <v>891</v>
      </c>
    </row>
    <row r="451" spans="1:1" x14ac:dyDescent="0.35">
      <c r="A451" s="5">
        <v>3300026282</v>
      </c>
    </row>
    <row r="452" spans="1:1" x14ac:dyDescent="0.35">
      <c r="A452" s="6" t="s">
        <v>389</v>
      </c>
    </row>
    <row r="453" spans="1:1" x14ac:dyDescent="0.35">
      <c r="A453" s="6" t="s">
        <v>369</v>
      </c>
    </row>
    <row r="454" spans="1:1" x14ac:dyDescent="0.35">
      <c r="A454" s="6" t="s">
        <v>418</v>
      </c>
    </row>
    <row r="455" spans="1:1" x14ac:dyDescent="0.35">
      <c r="A455" s="6" t="s">
        <v>381</v>
      </c>
    </row>
    <row r="456" spans="1:1" x14ac:dyDescent="0.35">
      <c r="A456" s="6" t="s">
        <v>349</v>
      </c>
    </row>
    <row r="457" spans="1:1" x14ac:dyDescent="0.35">
      <c r="A457" s="6" t="s">
        <v>455</v>
      </c>
    </row>
    <row r="458" spans="1:1" x14ac:dyDescent="0.35">
      <c r="A458" s="6" t="s">
        <v>372</v>
      </c>
    </row>
    <row r="459" spans="1:1" x14ac:dyDescent="0.35">
      <c r="A459" s="6" t="s">
        <v>421</v>
      </c>
    </row>
    <row r="460" spans="1:1" x14ac:dyDescent="0.35">
      <c r="A460" s="6" t="s">
        <v>375</v>
      </c>
    </row>
    <row r="461" spans="1:1" x14ac:dyDescent="0.35">
      <c r="A461" s="5">
        <v>3300026283</v>
      </c>
    </row>
    <row r="462" spans="1:1" x14ac:dyDescent="0.35">
      <c r="A462" s="6" t="s">
        <v>396</v>
      </c>
    </row>
    <row r="463" spans="1:1" x14ac:dyDescent="0.35">
      <c r="A463" s="6" t="s">
        <v>509</v>
      </c>
    </row>
    <row r="464" spans="1:1" x14ac:dyDescent="0.35">
      <c r="A464" s="6" t="s">
        <v>381</v>
      </c>
    </row>
    <row r="465" spans="1:1" x14ac:dyDescent="0.35">
      <c r="A465" s="6" t="s">
        <v>349</v>
      </c>
    </row>
    <row r="466" spans="1:1" x14ac:dyDescent="0.35">
      <c r="A466" s="6" t="s">
        <v>378</v>
      </c>
    </row>
    <row r="467" spans="1:1" x14ac:dyDescent="0.35">
      <c r="A467" s="6" t="s">
        <v>399</v>
      </c>
    </row>
    <row r="468" spans="1:1" x14ac:dyDescent="0.35">
      <c r="A468" s="5">
        <v>3300026284</v>
      </c>
    </row>
    <row r="469" spans="1:1" x14ac:dyDescent="0.35">
      <c r="A469" s="6" t="s">
        <v>173</v>
      </c>
    </row>
    <row r="470" spans="1:1" x14ac:dyDescent="0.35">
      <c r="A470" s="6" t="s">
        <v>428</v>
      </c>
    </row>
    <row r="471" spans="1:1" x14ac:dyDescent="0.35">
      <c r="A471" s="6" t="s">
        <v>425</v>
      </c>
    </row>
    <row r="472" spans="1:1" x14ac:dyDescent="0.35">
      <c r="A472" s="6" t="s">
        <v>418</v>
      </c>
    </row>
    <row r="473" spans="1:1" x14ac:dyDescent="0.35">
      <c r="A473" s="6" t="s">
        <v>352</v>
      </c>
    </row>
    <row r="474" spans="1:1" x14ac:dyDescent="0.35">
      <c r="A474" s="6" t="s">
        <v>375</v>
      </c>
    </row>
    <row r="475" spans="1:1" x14ac:dyDescent="0.35">
      <c r="A475" s="6" t="s">
        <v>414</v>
      </c>
    </row>
    <row r="476" spans="1:1" x14ac:dyDescent="0.35">
      <c r="A476" s="6" t="s">
        <v>399</v>
      </c>
    </row>
    <row r="477" spans="1:1" x14ac:dyDescent="0.35">
      <c r="A477" s="5">
        <v>3300026286</v>
      </c>
    </row>
    <row r="478" spans="1:1" x14ac:dyDescent="0.35">
      <c r="A478" s="6" t="s">
        <v>396</v>
      </c>
    </row>
    <row r="479" spans="1:1" x14ac:dyDescent="0.35">
      <c r="A479" s="6" t="s">
        <v>437</v>
      </c>
    </row>
    <row r="480" spans="1:1" x14ac:dyDescent="0.35">
      <c r="A480" s="6" t="s">
        <v>849</v>
      </c>
    </row>
    <row r="481" spans="1:1" x14ac:dyDescent="0.35">
      <c r="A481" s="6" t="s">
        <v>828</v>
      </c>
    </row>
    <row r="482" spans="1:1" x14ac:dyDescent="0.35">
      <c r="A482" s="6" t="s">
        <v>349</v>
      </c>
    </row>
    <row r="483" spans="1:1" x14ac:dyDescent="0.35">
      <c r="A483" s="6" t="s">
        <v>855</v>
      </c>
    </row>
    <row r="484" spans="1:1" x14ac:dyDescent="0.35">
      <c r="A484" s="6" t="s">
        <v>859</v>
      </c>
    </row>
    <row r="485" spans="1:1" x14ac:dyDescent="0.35">
      <c r="A485" s="6" t="s">
        <v>468</v>
      </c>
    </row>
    <row r="486" spans="1:1" x14ac:dyDescent="0.35">
      <c r="A486" s="5">
        <v>3300026287</v>
      </c>
    </row>
    <row r="487" spans="1:1" x14ac:dyDescent="0.35">
      <c r="A487" s="6" t="s">
        <v>396</v>
      </c>
    </row>
    <row r="488" spans="1:1" x14ac:dyDescent="0.35">
      <c r="A488" s="6" t="s">
        <v>381</v>
      </c>
    </row>
    <row r="489" spans="1:1" x14ac:dyDescent="0.35">
      <c r="A489" s="6" t="s">
        <v>372</v>
      </c>
    </row>
    <row r="490" spans="1:1" x14ac:dyDescent="0.35">
      <c r="A490" s="6" t="s">
        <v>407</v>
      </c>
    </row>
    <row r="491" spans="1:1" x14ac:dyDescent="0.35">
      <c r="A491" s="6" t="s">
        <v>394</v>
      </c>
    </row>
    <row r="492" spans="1:1" x14ac:dyDescent="0.35">
      <c r="A492" s="6" t="s">
        <v>399</v>
      </c>
    </row>
    <row r="493" spans="1:1" x14ac:dyDescent="0.35">
      <c r="A493" s="5">
        <v>3300026288</v>
      </c>
    </row>
    <row r="494" spans="1:1" x14ac:dyDescent="0.35">
      <c r="A494" s="6" t="s">
        <v>396</v>
      </c>
    </row>
    <row r="495" spans="1:1" x14ac:dyDescent="0.35">
      <c r="A495" s="6" t="s">
        <v>173</v>
      </c>
    </row>
    <row r="496" spans="1:1" x14ac:dyDescent="0.35">
      <c r="A496" s="6" t="s">
        <v>437</v>
      </c>
    </row>
    <row r="497" spans="1:1" x14ac:dyDescent="0.35">
      <c r="A497" s="6" t="s">
        <v>816</v>
      </c>
    </row>
    <row r="498" spans="1:1" x14ac:dyDescent="0.35">
      <c r="A498" s="6" t="s">
        <v>881</v>
      </c>
    </row>
    <row r="499" spans="1:1" x14ac:dyDescent="0.35">
      <c r="A499" s="6" t="s">
        <v>741</v>
      </c>
    </row>
    <row r="500" spans="1:1" x14ac:dyDescent="0.35">
      <c r="A500" s="6" t="s">
        <v>691</v>
      </c>
    </row>
    <row r="501" spans="1:1" x14ac:dyDescent="0.35">
      <c r="A501" s="6" t="s">
        <v>418</v>
      </c>
    </row>
    <row r="502" spans="1:1" x14ac:dyDescent="0.35">
      <c r="A502" s="6" t="s">
        <v>875</v>
      </c>
    </row>
    <row r="503" spans="1:1" x14ac:dyDescent="0.35">
      <c r="A503" s="6" t="s">
        <v>381</v>
      </c>
    </row>
    <row r="504" spans="1:1" x14ac:dyDescent="0.35">
      <c r="A504" s="6" t="s">
        <v>494</v>
      </c>
    </row>
    <row r="505" spans="1:1" x14ac:dyDescent="0.35">
      <c r="A505" s="6" t="s">
        <v>349</v>
      </c>
    </row>
    <row r="506" spans="1:1" x14ac:dyDescent="0.35">
      <c r="A506" s="6" t="s">
        <v>372</v>
      </c>
    </row>
    <row r="507" spans="1:1" x14ac:dyDescent="0.35">
      <c r="A507" s="6" t="s">
        <v>891</v>
      </c>
    </row>
    <row r="508" spans="1:1" x14ac:dyDescent="0.35">
      <c r="A508" s="6" t="s">
        <v>421</v>
      </c>
    </row>
    <row r="509" spans="1:1" x14ac:dyDescent="0.35">
      <c r="A509" s="6" t="s">
        <v>375</v>
      </c>
    </row>
    <row r="510" spans="1:1" x14ac:dyDescent="0.35">
      <c r="A510" s="6" t="s">
        <v>468</v>
      </c>
    </row>
    <row r="511" spans="1:1" x14ac:dyDescent="0.35">
      <c r="A511" s="6" t="s">
        <v>399</v>
      </c>
    </row>
    <row r="512" spans="1:1" x14ac:dyDescent="0.35">
      <c r="A512" s="5">
        <v>3300026289</v>
      </c>
    </row>
    <row r="513" spans="1:1" x14ac:dyDescent="0.35">
      <c r="A513" s="6" t="s">
        <v>366</v>
      </c>
    </row>
    <row r="514" spans="1:1" x14ac:dyDescent="0.35">
      <c r="A514" s="6" t="s">
        <v>389</v>
      </c>
    </row>
    <row r="515" spans="1:1" x14ac:dyDescent="0.35">
      <c r="A515" s="6" t="s">
        <v>369</v>
      </c>
    </row>
    <row r="516" spans="1:1" x14ac:dyDescent="0.35">
      <c r="A516" s="6" t="s">
        <v>381</v>
      </c>
    </row>
    <row r="517" spans="1:1" x14ac:dyDescent="0.35">
      <c r="A517" s="6" t="s">
        <v>383</v>
      </c>
    </row>
    <row r="518" spans="1:1" x14ac:dyDescent="0.35">
      <c r="A518" s="6" t="s">
        <v>349</v>
      </c>
    </row>
    <row r="519" spans="1:1" x14ac:dyDescent="0.35">
      <c r="A519" s="6" t="s">
        <v>378</v>
      </c>
    </row>
    <row r="520" spans="1:1" x14ac:dyDescent="0.35">
      <c r="A520" s="6" t="s">
        <v>344</v>
      </c>
    </row>
    <row r="521" spans="1:1" x14ac:dyDescent="0.35">
      <c r="A521" s="6" t="s">
        <v>352</v>
      </c>
    </row>
    <row r="522" spans="1:1" x14ac:dyDescent="0.35">
      <c r="A522" s="6" t="s">
        <v>375</v>
      </c>
    </row>
    <row r="523" spans="1:1" x14ac:dyDescent="0.35">
      <c r="A523" s="6" t="s">
        <v>363</v>
      </c>
    </row>
    <row r="524" spans="1:1" x14ac:dyDescent="0.35">
      <c r="A524" s="6" t="s">
        <v>354</v>
      </c>
    </row>
    <row r="525" spans="1:1" x14ac:dyDescent="0.35">
      <c r="A525" s="5">
        <v>3300026299</v>
      </c>
    </row>
    <row r="526" spans="1:1" x14ac:dyDescent="0.35">
      <c r="A526" s="6" t="s">
        <v>396</v>
      </c>
    </row>
    <row r="527" spans="1:1" x14ac:dyDescent="0.35">
      <c r="A527" s="6" t="s">
        <v>491</v>
      </c>
    </row>
    <row r="528" spans="1:1" x14ac:dyDescent="0.35">
      <c r="A528" s="6" t="s">
        <v>479</v>
      </c>
    </row>
    <row r="529" spans="1:1" x14ac:dyDescent="0.35">
      <c r="A529" s="6" t="s">
        <v>381</v>
      </c>
    </row>
    <row r="530" spans="1:1" x14ac:dyDescent="0.35">
      <c r="A530" s="6" t="s">
        <v>494</v>
      </c>
    </row>
    <row r="531" spans="1:1" x14ac:dyDescent="0.35">
      <c r="A531" s="6" t="s">
        <v>352</v>
      </c>
    </row>
    <row r="532" spans="1:1" x14ac:dyDescent="0.35">
      <c r="A532" s="6" t="s">
        <v>474</v>
      </c>
    </row>
    <row r="533" spans="1:1" x14ac:dyDescent="0.35">
      <c r="A533" s="6" t="s">
        <v>468</v>
      </c>
    </row>
    <row r="534" spans="1:1" x14ac:dyDescent="0.35">
      <c r="A534" s="6" t="s">
        <v>399</v>
      </c>
    </row>
    <row r="535" spans="1:1" x14ac:dyDescent="0.35">
      <c r="A535" s="5">
        <v>3300026302</v>
      </c>
    </row>
    <row r="536" spans="1:1" x14ac:dyDescent="0.35">
      <c r="A536" s="6" t="s">
        <v>389</v>
      </c>
    </row>
    <row r="537" spans="1:1" x14ac:dyDescent="0.35">
      <c r="A537" s="6" t="s">
        <v>396</v>
      </c>
    </row>
    <row r="538" spans="1:1" x14ac:dyDescent="0.35">
      <c r="A538" s="6" t="s">
        <v>825</v>
      </c>
    </row>
    <row r="539" spans="1:1" x14ac:dyDescent="0.35">
      <c r="A539" s="6" t="s">
        <v>381</v>
      </c>
    </row>
    <row r="540" spans="1:1" x14ac:dyDescent="0.35">
      <c r="A540" s="6" t="s">
        <v>828</v>
      </c>
    </row>
    <row r="541" spans="1:1" x14ac:dyDescent="0.35">
      <c r="A541" s="6" t="s">
        <v>494</v>
      </c>
    </row>
    <row r="542" spans="1:1" x14ac:dyDescent="0.35">
      <c r="A542" s="6" t="s">
        <v>372</v>
      </c>
    </row>
    <row r="543" spans="1:1" x14ac:dyDescent="0.35">
      <c r="A543" s="6" t="s">
        <v>360</v>
      </c>
    </row>
    <row r="544" spans="1:1" x14ac:dyDescent="0.35">
      <c r="A544" s="6" t="s">
        <v>352</v>
      </c>
    </row>
    <row r="545" spans="1:1" x14ac:dyDescent="0.35">
      <c r="A545" s="6" t="s">
        <v>191</v>
      </c>
    </row>
    <row r="546" spans="1:1" x14ac:dyDescent="0.35">
      <c r="A546" s="6" t="s">
        <v>375</v>
      </c>
    </row>
    <row r="547" spans="1:1" x14ac:dyDescent="0.35">
      <c r="A547" s="6" t="s">
        <v>399</v>
      </c>
    </row>
    <row r="548" spans="1:1" x14ac:dyDescent="0.35">
      <c r="A548" s="5">
        <v>3300026303</v>
      </c>
    </row>
    <row r="549" spans="1:1" x14ac:dyDescent="0.35">
      <c r="A549" s="6" t="s">
        <v>389</v>
      </c>
    </row>
    <row r="550" spans="1:1" x14ac:dyDescent="0.35">
      <c r="A550" s="6" t="s">
        <v>173</v>
      </c>
    </row>
    <row r="551" spans="1:1" x14ac:dyDescent="0.35">
      <c r="A551" s="6" t="s">
        <v>437</v>
      </c>
    </row>
    <row r="552" spans="1:1" x14ac:dyDescent="0.35">
      <c r="A552" s="6" t="s">
        <v>381</v>
      </c>
    </row>
    <row r="553" spans="1:1" x14ac:dyDescent="0.35">
      <c r="A553" s="6" t="s">
        <v>421</v>
      </c>
    </row>
    <row r="554" spans="1:1" x14ac:dyDescent="0.35">
      <c r="A554" s="6" t="s">
        <v>440</v>
      </c>
    </row>
    <row r="555" spans="1:1" x14ac:dyDescent="0.35">
      <c r="A555" s="6" t="s">
        <v>399</v>
      </c>
    </row>
    <row r="556" spans="1:1" x14ac:dyDescent="0.35">
      <c r="A556" s="5">
        <v>3300026516</v>
      </c>
    </row>
    <row r="557" spans="1:1" x14ac:dyDescent="0.35">
      <c r="A557" s="6" t="s">
        <v>951</v>
      </c>
    </row>
    <row r="558" spans="1:1" x14ac:dyDescent="0.35">
      <c r="A558" s="6" t="s">
        <v>916</v>
      </c>
    </row>
    <row r="559" spans="1:1" x14ac:dyDescent="0.35">
      <c r="A559" s="6" t="s">
        <v>979</v>
      </c>
    </row>
    <row r="560" spans="1:1" x14ac:dyDescent="0.35">
      <c r="A560" s="6" t="s">
        <v>881</v>
      </c>
    </row>
    <row r="561" spans="1:1" x14ac:dyDescent="0.35">
      <c r="A561" s="6" t="s">
        <v>197</v>
      </c>
    </row>
    <row r="562" spans="1:1" x14ac:dyDescent="0.35">
      <c r="A562" s="6" t="s">
        <v>942</v>
      </c>
    </row>
    <row r="563" spans="1:1" x14ac:dyDescent="0.35">
      <c r="A563" s="6" t="s">
        <v>315</v>
      </c>
    </row>
    <row r="564" spans="1:1" x14ac:dyDescent="0.35">
      <c r="A564" s="6" t="s">
        <v>494</v>
      </c>
    </row>
    <row r="565" spans="1:1" x14ac:dyDescent="0.35">
      <c r="A565" s="6" t="s">
        <v>898</v>
      </c>
    </row>
    <row r="566" spans="1:1" x14ac:dyDescent="0.35">
      <c r="A566" s="6" t="s">
        <v>940</v>
      </c>
    </row>
    <row r="567" spans="1:1" x14ac:dyDescent="0.35">
      <c r="A567" s="6" t="s">
        <v>844</v>
      </c>
    </row>
    <row r="568" spans="1:1" x14ac:dyDescent="0.35">
      <c r="A568" s="6" t="s">
        <v>360</v>
      </c>
    </row>
    <row r="569" spans="1:1" x14ac:dyDescent="0.35">
      <c r="A569" s="6" t="s">
        <v>963</v>
      </c>
    </row>
    <row r="570" spans="1:1" x14ac:dyDescent="0.35">
      <c r="A570" s="6" t="s">
        <v>910</v>
      </c>
    </row>
    <row r="571" spans="1:1" x14ac:dyDescent="0.35">
      <c r="A571" s="5">
        <v>3300027673</v>
      </c>
    </row>
    <row r="572" spans="1:1" x14ac:dyDescent="0.35">
      <c r="A572" s="6" t="s">
        <v>3528</v>
      </c>
    </row>
    <row r="573" spans="1:1" x14ac:dyDescent="0.35">
      <c r="A573" s="6" t="s">
        <v>3515</v>
      </c>
    </row>
    <row r="574" spans="1:1" x14ac:dyDescent="0.35">
      <c r="A574" s="6" t="s">
        <v>418</v>
      </c>
    </row>
    <row r="575" spans="1:1" x14ac:dyDescent="0.35">
      <c r="A575" s="6" t="s">
        <v>3543</v>
      </c>
    </row>
    <row r="576" spans="1:1" x14ac:dyDescent="0.35">
      <c r="A576" s="6" t="s">
        <v>315</v>
      </c>
    </row>
    <row r="577" spans="1:1" x14ac:dyDescent="0.35">
      <c r="A577" s="6" t="s">
        <v>3540</v>
      </c>
    </row>
    <row r="578" spans="1:1" x14ac:dyDescent="0.35">
      <c r="A578" s="6" t="s">
        <v>3521</v>
      </c>
    </row>
    <row r="579" spans="1:1" x14ac:dyDescent="0.35">
      <c r="A579" s="6" t="s">
        <v>891</v>
      </c>
    </row>
    <row r="580" spans="1:1" x14ac:dyDescent="0.35">
      <c r="A580" s="6" t="s">
        <v>414</v>
      </c>
    </row>
    <row r="581" spans="1:1" x14ac:dyDescent="0.35">
      <c r="A581" s="5">
        <v>3300027776</v>
      </c>
    </row>
    <row r="582" spans="1:1" x14ac:dyDescent="0.35">
      <c r="A582" s="6" t="s">
        <v>907</v>
      </c>
    </row>
    <row r="583" spans="1:1" x14ac:dyDescent="0.35">
      <c r="A583" s="6" t="s">
        <v>668</v>
      </c>
    </row>
    <row r="584" spans="1:1" x14ac:dyDescent="0.35">
      <c r="A584" s="6" t="s">
        <v>3499</v>
      </c>
    </row>
    <row r="585" spans="1:1" x14ac:dyDescent="0.35">
      <c r="A585" s="6" t="s">
        <v>680</v>
      </c>
    </row>
    <row r="586" spans="1:1" x14ac:dyDescent="0.35">
      <c r="A586" s="5">
        <v>3300027781</v>
      </c>
    </row>
    <row r="587" spans="1:1" x14ac:dyDescent="0.35">
      <c r="A587" s="6" t="s">
        <v>366</v>
      </c>
    </row>
    <row r="588" spans="1:1" x14ac:dyDescent="0.35">
      <c r="A588" s="6" t="s">
        <v>881</v>
      </c>
    </row>
    <row r="589" spans="1:1" x14ac:dyDescent="0.35">
      <c r="A589" s="6" t="s">
        <v>907</v>
      </c>
    </row>
    <row r="590" spans="1:1" x14ac:dyDescent="0.35">
      <c r="A590" s="6" t="s">
        <v>315</v>
      </c>
    </row>
    <row r="591" spans="1:1" x14ac:dyDescent="0.35">
      <c r="A591" s="6" t="s">
        <v>3446</v>
      </c>
    </row>
    <row r="592" spans="1:1" x14ac:dyDescent="0.35">
      <c r="A592" s="5">
        <v>3300027786</v>
      </c>
    </row>
    <row r="593" spans="1:1" x14ac:dyDescent="0.35">
      <c r="A593" s="6" t="s">
        <v>659</v>
      </c>
    </row>
    <row r="594" spans="1:1" x14ac:dyDescent="0.35">
      <c r="A594" s="6" t="s">
        <v>907</v>
      </c>
    </row>
    <row r="595" spans="1:1" x14ac:dyDescent="0.35">
      <c r="A595" s="6" t="s">
        <v>3443</v>
      </c>
    </row>
    <row r="596" spans="1:1" x14ac:dyDescent="0.35">
      <c r="A596" s="6" t="s">
        <v>315</v>
      </c>
    </row>
    <row r="597" spans="1:1" x14ac:dyDescent="0.35">
      <c r="A597" s="6" t="s">
        <v>3446</v>
      </c>
    </row>
    <row r="598" spans="1:1" x14ac:dyDescent="0.35">
      <c r="A598" s="6" t="s">
        <v>3426</v>
      </c>
    </row>
    <row r="599" spans="1:1" x14ac:dyDescent="0.35">
      <c r="A599" s="6" t="s">
        <v>3436</v>
      </c>
    </row>
    <row r="600" spans="1:1" x14ac:dyDescent="0.35">
      <c r="A600" s="6" t="s">
        <v>363</v>
      </c>
    </row>
    <row r="601" spans="1:1" x14ac:dyDescent="0.35">
      <c r="A601" s="5">
        <v>3300027789</v>
      </c>
    </row>
    <row r="602" spans="1:1" x14ac:dyDescent="0.35">
      <c r="A602" s="6" t="s">
        <v>366</v>
      </c>
    </row>
    <row r="603" spans="1:1" x14ac:dyDescent="0.35">
      <c r="A603" s="6" t="s">
        <v>639</v>
      </c>
    </row>
    <row r="604" spans="1:1" x14ac:dyDescent="0.35">
      <c r="A604" s="6" t="s">
        <v>881</v>
      </c>
    </row>
    <row r="605" spans="1:1" x14ac:dyDescent="0.35">
      <c r="A605" s="6" t="s">
        <v>418</v>
      </c>
    </row>
    <row r="606" spans="1:1" x14ac:dyDescent="0.35">
      <c r="A606" s="6" t="s">
        <v>315</v>
      </c>
    </row>
    <row r="607" spans="1:1" x14ac:dyDescent="0.35">
      <c r="A607" s="6" t="s">
        <v>3446</v>
      </c>
    </row>
    <row r="608" spans="1:1" x14ac:dyDescent="0.35">
      <c r="A608" s="6" t="s">
        <v>3480</v>
      </c>
    </row>
    <row r="609" spans="1:1" x14ac:dyDescent="0.35">
      <c r="A609" s="6" t="s">
        <v>3499</v>
      </c>
    </row>
    <row r="610" spans="1:1" x14ac:dyDescent="0.35">
      <c r="A610" s="6" t="s">
        <v>399</v>
      </c>
    </row>
    <row r="611" spans="1:1" x14ac:dyDescent="0.35">
      <c r="A611" s="5">
        <v>3300027794</v>
      </c>
    </row>
    <row r="612" spans="1:1" x14ac:dyDescent="0.35">
      <c r="A612" s="6" t="s">
        <v>659</v>
      </c>
    </row>
    <row r="613" spans="1:1" x14ac:dyDescent="0.35">
      <c r="A613" s="6" t="s">
        <v>907</v>
      </c>
    </row>
    <row r="614" spans="1:1" x14ac:dyDescent="0.35">
      <c r="A614" s="6" t="s">
        <v>315</v>
      </c>
    </row>
    <row r="615" spans="1:1" x14ac:dyDescent="0.35">
      <c r="A615" s="6" t="s">
        <v>3451</v>
      </c>
    </row>
    <row r="616" spans="1:1" x14ac:dyDescent="0.35">
      <c r="A616" s="6" t="s">
        <v>792</v>
      </c>
    </row>
    <row r="617" spans="1:1" x14ac:dyDescent="0.35">
      <c r="A617" s="5">
        <v>3300028580</v>
      </c>
    </row>
    <row r="618" spans="1:1" x14ac:dyDescent="0.35">
      <c r="A618" s="6" t="s">
        <v>3420</v>
      </c>
    </row>
    <row r="619" spans="1:1" x14ac:dyDescent="0.35">
      <c r="A619" s="6" t="s">
        <v>3393</v>
      </c>
    </row>
    <row r="620" spans="1:1" x14ac:dyDescent="0.35">
      <c r="A620" s="5">
        <v>3300028582</v>
      </c>
    </row>
    <row r="621" spans="1:1" x14ac:dyDescent="0.35">
      <c r="A621" s="6" t="s">
        <v>2994</v>
      </c>
    </row>
    <row r="622" spans="1:1" x14ac:dyDescent="0.35">
      <c r="A622" s="6" t="s">
        <v>3420</v>
      </c>
    </row>
    <row r="623" spans="1:1" x14ac:dyDescent="0.35">
      <c r="A623" s="6" t="s">
        <v>2490</v>
      </c>
    </row>
    <row r="624" spans="1:1" x14ac:dyDescent="0.35">
      <c r="A624" s="6" t="s">
        <v>3393</v>
      </c>
    </row>
    <row r="625" spans="1:1" x14ac:dyDescent="0.35">
      <c r="A625" s="5">
        <v>3300028622</v>
      </c>
    </row>
    <row r="626" spans="1:1" x14ac:dyDescent="0.35">
      <c r="A626" s="6" t="s">
        <v>1009</v>
      </c>
    </row>
    <row r="627" spans="1:1" x14ac:dyDescent="0.35">
      <c r="A627" s="6" t="s">
        <v>1272</v>
      </c>
    </row>
    <row r="628" spans="1:1" x14ac:dyDescent="0.35">
      <c r="A628" s="6" t="s">
        <v>1628</v>
      </c>
    </row>
    <row r="629" spans="1:1" x14ac:dyDescent="0.35">
      <c r="A629" s="6" t="s">
        <v>1623</v>
      </c>
    </row>
    <row r="630" spans="1:1" x14ac:dyDescent="0.35">
      <c r="A630" s="6" t="s">
        <v>1634</v>
      </c>
    </row>
    <row r="631" spans="1:1" x14ac:dyDescent="0.35">
      <c r="A631" s="5">
        <v>3300028624</v>
      </c>
    </row>
    <row r="632" spans="1:1" x14ac:dyDescent="0.35">
      <c r="A632" s="6" t="s">
        <v>1221</v>
      </c>
    </row>
    <row r="633" spans="1:1" x14ac:dyDescent="0.35">
      <c r="A633" s="6" t="s">
        <v>1628</v>
      </c>
    </row>
    <row r="634" spans="1:1" x14ac:dyDescent="0.35">
      <c r="A634" s="5">
        <v>3300028625</v>
      </c>
    </row>
    <row r="635" spans="1:1" x14ac:dyDescent="0.35">
      <c r="A635" s="6" t="s">
        <v>1009</v>
      </c>
    </row>
    <row r="636" spans="1:1" x14ac:dyDescent="0.35">
      <c r="A636" s="6" t="s">
        <v>1272</v>
      </c>
    </row>
    <row r="637" spans="1:1" x14ac:dyDescent="0.35">
      <c r="A637" s="6" t="s">
        <v>1221</v>
      </c>
    </row>
    <row r="638" spans="1:1" x14ac:dyDescent="0.35">
      <c r="A638" s="6" t="s">
        <v>1623</v>
      </c>
    </row>
    <row r="639" spans="1:1" x14ac:dyDescent="0.35">
      <c r="A639" s="5">
        <v>3300028626</v>
      </c>
    </row>
    <row r="640" spans="1:1" x14ac:dyDescent="0.35">
      <c r="A640" s="6" t="s">
        <v>1221</v>
      </c>
    </row>
    <row r="641" spans="1:1" x14ac:dyDescent="0.35">
      <c r="A641" s="5">
        <v>3300028627</v>
      </c>
    </row>
    <row r="642" spans="1:1" x14ac:dyDescent="0.35">
      <c r="A642" s="6" t="s">
        <v>2178</v>
      </c>
    </row>
    <row r="643" spans="1:1" x14ac:dyDescent="0.35">
      <c r="A643" s="6" t="s">
        <v>1221</v>
      </c>
    </row>
    <row r="644" spans="1:1" x14ac:dyDescent="0.35">
      <c r="A644" s="6" t="s">
        <v>1134</v>
      </c>
    </row>
    <row r="645" spans="1:1" x14ac:dyDescent="0.35">
      <c r="A645" s="5">
        <v>3300028635</v>
      </c>
    </row>
    <row r="646" spans="1:1" x14ac:dyDescent="0.35">
      <c r="A646" s="6" t="s">
        <v>1221</v>
      </c>
    </row>
    <row r="647" spans="1:1" x14ac:dyDescent="0.35">
      <c r="A647" s="5">
        <v>3300028638</v>
      </c>
    </row>
    <row r="648" spans="1:1" x14ac:dyDescent="0.35">
      <c r="A648" s="6" t="s">
        <v>1221</v>
      </c>
    </row>
    <row r="649" spans="1:1" x14ac:dyDescent="0.35">
      <c r="A649" s="5">
        <v>3300028640</v>
      </c>
    </row>
    <row r="650" spans="1:1" x14ac:dyDescent="0.35">
      <c r="A650" s="6" t="s">
        <v>1221</v>
      </c>
    </row>
    <row r="651" spans="1:1" x14ac:dyDescent="0.35">
      <c r="A651" s="5">
        <v>3300029233</v>
      </c>
    </row>
    <row r="652" spans="1:1" x14ac:dyDescent="0.35">
      <c r="A652" s="6" t="s">
        <v>674</v>
      </c>
    </row>
    <row r="653" spans="1:1" x14ac:dyDescent="0.35">
      <c r="A653" s="5">
        <v>3300029239</v>
      </c>
    </row>
    <row r="654" spans="1:1" x14ac:dyDescent="0.35">
      <c r="A654" s="6" t="s">
        <v>3212</v>
      </c>
    </row>
    <row r="655" spans="1:1" x14ac:dyDescent="0.35">
      <c r="A655" s="6" t="s">
        <v>910</v>
      </c>
    </row>
    <row r="656" spans="1:1" x14ac:dyDescent="0.35">
      <c r="A656" s="5">
        <v>3300029252</v>
      </c>
    </row>
    <row r="657" spans="1:1" x14ac:dyDescent="0.35">
      <c r="A657" s="6" t="s">
        <v>2490</v>
      </c>
    </row>
    <row r="658" spans="1:1" x14ac:dyDescent="0.35">
      <c r="A658" s="5">
        <v>3300029255</v>
      </c>
    </row>
    <row r="659" spans="1:1" x14ac:dyDescent="0.35">
      <c r="A659" s="6" t="s">
        <v>1434</v>
      </c>
    </row>
    <row r="660" spans="1:1" x14ac:dyDescent="0.35">
      <c r="A660" s="5">
        <v>3300029311</v>
      </c>
    </row>
    <row r="661" spans="1:1" x14ac:dyDescent="0.35">
      <c r="A661" s="6" t="s">
        <v>1394</v>
      </c>
    </row>
    <row r="662" spans="1:1" x14ac:dyDescent="0.35">
      <c r="A662" s="6" t="s">
        <v>176</v>
      </c>
    </row>
    <row r="663" spans="1:1" x14ac:dyDescent="0.35">
      <c r="A663" s="6" t="s">
        <v>1434</v>
      </c>
    </row>
    <row r="664" spans="1:1" x14ac:dyDescent="0.35">
      <c r="A664" s="5">
        <v>3300029314</v>
      </c>
    </row>
    <row r="665" spans="1:1" x14ac:dyDescent="0.35">
      <c r="A665" s="6" t="s">
        <v>947</v>
      </c>
    </row>
    <row r="666" spans="1:1" x14ac:dyDescent="0.35">
      <c r="A666" s="5">
        <v>3300029440</v>
      </c>
    </row>
    <row r="667" spans="1:1" x14ac:dyDescent="0.35">
      <c r="A667" s="6" t="s">
        <v>1434</v>
      </c>
    </row>
    <row r="668" spans="1:1" x14ac:dyDescent="0.35">
      <c r="A668" s="5">
        <v>3300029446</v>
      </c>
    </row>
    <row r="669" spans="1:1" x14ac:dyDescent="0.35">
      <c r="A669" s="6" t="s">
        <v>1009</v>
      </c>
    </row>
    <row r="670" spans="1:1" x14ac:dyDescent="0.35">
      <c r="A670" s="6" t="s">
        <v>288</v>
      </c>
    </row>
    <row r="671" spans="1:1" x14ac:dyDescent="0.35">
      <c r="A671" s="6" t="s">
        <v>574</v>
      </c>
    </row>
    <row r="672" spans="1:1" x14ac:dyDescent="0.35">
      <c r="A672" s="5">
        <v>3300029781</v>
      </c>
    </row>
    <row r="673" spans="1:1" x14ac:dyDescent="0.35">
      <c r="A673" s="6" t="s">
        <v>1434</v>
      </c>
    </row>
    <row r="674" spans="1:1" x14ac:dyDescent="0.35">
      <c r="A674" s="5">
        <v>3300029942</v>
      </c>
    </row>
    <row r="675" spans="1:1" x14ac:dyDescent="0.35">
      <c r="A675" s="6" t="s">
        <v>1434</v>
      </c>
    </row>
    <row r="676" spans="1:1" x14ac:dyDescent="0.35">
      <c r="A676" s="5">
        <v>3300029948</v>
      </c>
    </row>
    <row r="677" spans="1:1" x14ac:dyDescent="0.35">
      <c r="A677" s="6" t="s">
        <v>167</v>
      </c>
    </row>
    <row r="678" spans="1:1" x14ac:dyDescent="0.35">
      <c r="A678" s="6" t="s">
        <v>241</v>
      </c>
    </row>
    <row r="679" spans="1:1" x14ac:dyDescent="0.35">
      <c r="A679" s="5" t="s">
        <v>4795</v>
      </c>
    </row>
  </sheetData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7C490-D733-46A8-B421-BDD47573B797}">
  <dimension ref="A1:K7"/>
  <sheetViews>
    <sheetView tabSelected="1" workbookViewId="0">
      <selection activeCell="E5" sqref="E5"/>
    </sheetView>
  </sheetViews>
  <sheetFormatPr defaultRowHeight="14.5" x14ac:dyDescent="0.35"/>
  <cols>
    <col min="1" max="1" width="20.90625" customWidth="1"/>
    <col min="7" max="7" width="5.1796875" bestFit="1" customWidth="1"/>
  </cols>
  <sheetData>
    <row r="1" spans="1:11" x14ac:dyDescent="0.35">
      <c r="B1" t="s">
        <v>4806</v>
      </c>
      <c r="J1" t="s">
        <v>4810</v>
      </c>
      <c r="K1" t="s">
        <v>4805</v>
      </c>
    </row>
    <row r="2" spans="1:11" x14ac:dyDescent="0.35">
      <c r="A2" t="s">
        <v>4807</v>
      </c>
      <c r="B2" t="s">
        <v>4811</v>
      </c>
      <c r="C2" t="s">
        <v>4812</v>
      </c>
      <c r="J2" t="s">
        <v>4797</v>
      </c>
      <c r="K2">
        <f>SUM(results!B2:B560)</f>
        <v>287</v>
      </c>
    </row>
    <row r="3" spans="1:11" x14ac:dyDescent="0.35">
      <c r="A3" t="s">
        <v>157</v>
      </c>
      <c r="B3">
        <f>COUNTIF(wastewater_mags!$Q$2:$Q$2628,A3)</f>
        <v>1910</v>
      </c>
      <c r="C3">
        <f>COUNTIF(results!$K$2:$K$560,A3)</f>
        <v>274</v>
      </c>
      <c r="J3" t="s">
        <v>4798</v>
      </c>
      <c r="K3">
        <f>SUM(results!C2:C560)</f>
        <v>263</v>
      </c>
    </row>
    <row r="4" spans="1:11" x14ac:dyDescent="0.35">
      <c r="A4" t="s">
        <v>340</v>
      </c>
      <c r="B4">
        <f>COUNTIF(wastewater_mags!$Q$2:$Q$2628,A4)</f>
        <v>405</v>
      </c>
      <c r="C4">
        <f>COUNTIF(results!$K$2:$K$560,A4)</f>
        <v>198</v>
      </c>
      <c r="J4" t="s">
        <v>4799</v>
      </c>
      <c r="K4">
        <f>SUM(results!D2:D560)</f>
        <v>378</v>
      </c>
    </row>
    <row r="5" spans="1:11" x14ac:dyDescent="0.35">
      <c r="A5" t="s">
        <v>526</v>
      </c>
      <c r="B5">
        <f>COUNTIF(wastewater_mags!$Q$2:$Q$2628,A5)</f>
        <v>106</v>
      </c>
      <c r="C5">
        <f>COUNTIF(results!$K$2:$K$560,A5)</f>
        <v>55</v>
      </c>
    </row>
    <row r="6" spans="1:11" x14ac:dyDescent="0.35">
      <c r="A6" t="s">
        <v>557</v>
      </c>
      <c r="B6">
        <f>COUNTIF(wastewater_mags!$Q$2:$Q$2628,A6)</f>
        <v>206</v>
      </c>
      <c r="C6">
        <f>COUNTIF(results!$K$2:$K$560,A6)</f>
        <v>32</v>
      </c>
    </row>
    <row r="7" spans="1:11" x14ac:dyDescent="0.35">
      <c r="B7">
        <f>SUM(B3:B6)</f>
        <v>2627</v>
      </c>
      <c r="C7">
        <f>SUM(C3:C6)</f>
        <v>559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metapoap_outputs</vt:lpstr>
      <vt:lpstr>wastewater_mags</vt:lpstr>
      <vt:lpstr>genes_in_pathway</vt:lpstr>
      <vt:lpstr>results</vt:lpstr>
      <vt:lpstr>pivot_table</vt:lpstr>
      <vt:lpstr>visuals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McKenna</dc:creator>
  <cp:lastModifiedBy>McKenna</cp:lastModifiedBy>
  <dcterms:created xsi:type="dcterms:W3CDTF">2021-02-15T14:56:13Z</dcterms:created>
  <dcterms:modified xsi:type="dcterms:W3CDTF">2021-02-25T17:55:16Z</dcterms:modified>
</cp:coreProperties>
</file>