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35708204-7D81-46A7-8935-D2A21FECBD8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2" i="4"/>
  <c r="B8" i="4"/>
  <c r="B10" i="4"/>
  <c r="B11" i="4"/>
  <c r="B15" i="4"/>
  <c r="B16" i="4"/>
  <c r="B17" i="4"/>
  <c r="B18" i="4"/>
  <c r="B9" i="4"/>
  <c r="B12" i="4"/>
  <c r="B13" i="4"/>
  <c r="B14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<sst xmlns="http://schemas.openxmlformats.org/spreadsheetml/2006/main" count="33" uniqueCount="33">
  <si>
    <t>Date</t>
  </si>
  <si>
    <t>Dec 31, 1899</t>
  </si>
  <si>
    <t>Dec 31, 1898</t>
  </si>
  <si>
    <t>Dec 31, 1897</t>
  </si>
  <si>
    <t>Dec 31, 1896</t>
  </si>
  <si>
    <t>Dec 31, 1895</t>
  </si>
  <si>
    <t>Dec 31, 1894</t>
  </si>
  <si>
    <t>Dec 31, 1893</t>
  </si>
  <si>
    <t>Dec 31, 1892</t>
  </si>
  <si>
    <t>Dec 31, 1891</t>
  </si>
  <si>
    <t>Dec 31, 1890</t>
  </si>
  <si>
    <t>Dec 31, 1889</t>
  </si>
  <si>
    <t>Dec 31, 1888</t>
  </si>
  <si>
    <t>Dec 31, 1887</t>
  </si>
  <si>
    <t>Dec 31, 1886</t>
  </si>
  <si>
    <t>Dec 31, 1885</t>
  </si>
  <si>
    <t>Dec 31, 1884</t>
  </si>
  <si>
    <t>Dec 31, 1883</t>
  </si>
  <si>
    <t>Dec 31, 1882</t>
  </si>
  <si>
    <t>Dec 31, 1881</t>
  </si>
  <si>
    <t>Dec 31, 1880</t>
  </si>
  <si>
    <t>Dec 31, 1879</t>
  </si>
  <si>
    <t>Dec 31, 1878</t>
  </si>
  <si>
    <t>Dec 31, 1877</t>
  </si>
  <si>
    <t>Dec 31, 1876</t>
  </si>
  <si>
    <t>Dec 31, 1875</t>
  </si>
  <si>
    <t>Dec 31, 1874</t>
  </si>
  <si>
    <t>Dec 31, 1873</t>
  </si>
  <si>
    <t>Dec 31, 1872</t>
  </si>
  <si>
    <t>Dec 31, 1871</t>
  </si>
  <si>
    <t>% Change vs Last Year</t>
  </si>
  <si>
    <t>Value</t>
  </si>
  <si>
    <t>Dec 31,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</si>
</sst>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A9A4-821F-4991-88D1-C3AB251D3D79}">
  <dimension ref="A1:C156"/>
  <sheetViews>
    <sheetView tabSelected="1" workbookViewId="0"/>
  </sheetViews>
  <sheetFormatPr defaultRowHeight="14.4" x14ac:dyDescent="0.55000000000000004"/>
  <cols>
    <col min="1" max="1" width="15.15625" style="3" customWidth="1"/>
    <col min="2" max="2" width="13.83984375" style="3" customWidth="1"/>
    <col min="3" max="3" width="24.26171875" style="3" customWidth="1"/>
    <col min="4" max="6" width="13.83984375" customWidth="1"/>
  </cols>
  <sheetData>
    <row r="1" spans="1:3" x14ac:dyDescent="0.55000000000000004">
      <c r="A1" s="2" t="s">
        <v>0</v>
      </c>
      <c r="B1" s="4" t="s">
        <v>31</v>
      </c>
      <c r="C1" s="4" t="s">
        <v>30</v>
      </c>
    </row>
    <row r="2" spans="1:3" x14ac:dyDescent="0.55000000000000004">
      <c r="A2" s="5">
        <v>45657</v>
      </c>
      <c r="B2" s="3">
        <f>30*10/8</f>
        <v>37.5</v>
      </c>
      <c r="C2" s="3">
        <f>(B2/B3-1)*100</f>
        <v>13.508958082932597</v>
      </c>
    </row>
    <row r="3" spans="1:3" x14ac:dyDescent="0.55000000000000004">
      <c r="A3" s="5">
        <v>45291</v>
      </c>
      <c r="B3" s="3">
        <f>41.2963001261556*8/10</f>
        <v>33.037040100924479</v>
      </c>
      <c r="C3" s="3">
        <f t="shared" ref="C3:C66" si="0">(B3/B4-1)*100</f>
        <v>14.471730848343078</v>
      </c>
    </row>
    <row r="4" spans="1:3" x14ac:dyDescent="0.55000000000000004">
      <c r="A4" s="5">
        <v>44926</v>
      </c>
      <c r="B4" s="3">
        <f>36.0755444336442*8/10</f>
        <v>28.860435546915358</v>
      </c>
      <c r="C4" s="3">
        <f t="shared" si="0"/>
        <v>-22.583816529640888</v>
      </c>
    </row>
    <row r="5" spans="1:3" x14ac:dyDescent="0.55000000000000004">
      <c r="A5" s="5">
        <v>44561</v>
      </c>
      <c r="B5" s="3">
        <f>46.5994871052468*8/10</f>
        <v>37.27958968419744</v>
      </c>
      <c r="C5" s="3">
        <f t="shared" si="0"/>
        <v>4.327680106323073</v>
      </c>
    </row>
    <row r="6" spans="1:3" x14ac:dyDescent="0.55000000000000004">
      <c r="A6" s="5">
        <v>44196</v>
      </c>
      <c r="B6" s="3">
        <f>44.6664653692635*8/10</f>
        <v>35.733172295410796</v>
      </c>
      <c r="C6" s="3">
        <f t="shared" si="0"/>
        <v>19.667738478027786</v>
      </c>
    </row>
    <row r="7" spans="1:3" x14ac:dyDescent="0.55000000000000004">
      <c r="A7" s="5">
        <v>43830</v>
      </c>
      <c r="B7" s="3">
        <f>37.3254027671499*8/10</f>
        <v>29.860322213719922</v>
      </c>
      <c r="C7" s="3">
        <f t="shared" si="0"/>
        <v>19.245516388373375</v>
      </c>
    </row>
    <row r="8" spans="1:3" x14ac:dyDescent="0.55000000000000004">
      <c r="A8" s="5">
        <v>43465</v>
      </c>
      <c r="B8" s="3">
        <f>31.301304986247*8/10</f>
        <v>25.0410439889976</v>
      </c>
      <c r="C8" s="3">
        <f t="shared" si="0"/>
        <v>-13.656387665198144</v>
      </c>
    </row>
    <row r="9" spans="1:3" x14ac:dyDescent="0.55000000000000004">
      <c r="A9" s="5">
        <v>43100</v>
      </c>
      <c r="B9" s="3">
        <f>36.2520215912146*8/10</f>
        <v>29.001617272971679</v>
      </c>
      <c r="C9" s="3">
        <f t="shared" si="0"/>
        <v>14.777039484772425</v>
      </c>
    </row>
    <row r="10" spans="1:3" x14ac:dyDescent="0.55000000000000004">
      <c r="A10" s="5">
        <v>42735</v>
      </c>
      <c r="B10" s="3">
        <f>31.5847331085972*8/10</f>
        <v>25.26778648687776</v>
      </c>
      <c r="C10" s="3">
        <f t="shared" si="0"/>
        <v>13.174839888095269</v>
      </c>
    </row>
    <row r="11" spans="1:3" x14ac:dyDescent="0.55000000000000004">
      <c r="A11" s="5">
        <v>42369</v>
      </c>
      <c r="B11" s="3">
        <f>27.907910574318*8/10</f>
        <v>22.326328459454398</v>
      </c>
      <c r="C11" s="3">
        <f t="shared" si="0"/>
        <v>-0.6717420510526817</v>
      </c>
    </row>
    <row r="12" spans="1:3" x14ac:dyDescent="0.55000000000000004">
      <c r="A12" s="5">
        <v>42004</v>
      </c>
      <c r="B12" s="3">
        <f>28.0966475709884*8/10</f>
        <v>22.477318056790718</v>
      </c>
      <c r="C12" s="3">
        <f t="shared" si="0"/>
        <v>6.6262626262629576</v>
      </c>
    </row>
    <row r="13" spans="1:3" x14ac:dyDescent="0.55000000000000004">
      <c r="A13" s="5">
        <v>41639</v>
      </c>
      <c r="B13" s="3">
        <f>26.3505883812793*8/10</f>
        <v>21.080470705023441</v>
      </c>
      <c r="C13" s="3">
        <f t="shared" si="0"/>
        <v>19.898708162066825</v>
      </c>
    </row>
    <row r="14" spans="1:3" x14ac:dyDescent="0.55000000000000004">
      <c r="A14" s="5">
        <v>41274</v>
      </c>
      <c r="B14" s="3">
        <f>21.9773747233884*8/10</f>
        <v>17.581899778710721</v>
      </c>
      <c r="C14" s="3">
        <f t="shared" si="0"/>
        <v>10.386401017654645</v>
      </c>
    </row>
    <row r="15" spans="1:3" x14ac:dyDescent="0.55000000000000004">
      <c r="A15" s="5">
        <v>40908</v>
      </c>
      <c r="B15" s="3">
        <f>19.9094947573057*8/10</f>
        <v>15.927595805844561</v>
      </c>
      <c r="C15" s="3">
        <f t="shared" si="0"/>
        <v>-6.5204877679313045</v>
      </c>
    </row>
    <row r="16" spans="1:3" x14ac:dyDescent="0.55000000000000004">
      <c r="A16" s="5">
        <v>40543</v>
      </c>
      <c r="B16" s="3">
        <f>21.29824416272*8/10</f>
        <v>17.038595330176001</v>
      </c>
      <c r="C16" s="3">
        <f t="shared" si="0"/>
        <v>6.3043478260867758</v>
      </c>
    </row>
    <row r="17" spans="1:3" x14ac:dyDescent="0.55000000000000004">
      <c r="A17" s="5">
        <v>40178</v>
      </c>
      <c r="B17" s="3">
        <f>20.0351581080802*8/10</f>
        <v>16.02812648646416</v>
      </c>
      <c r="C17" s="3">
        <f t="shared" si="0"/>
        <v>45.95966718375464</v>
      </c>
    </row>
    <row r="18" spans="1:3" x14ac:dyDescent="0.55000000000000004">
      <c r="A18" s="5">
        <v>39813</v>
      </c>
      <c r="B18" s="3">
        <f>13.7265030091204*8/10</f>
        <v>10.981202407296319</v>
      </c>
      <c r="C18" s="3">
        <f t="shared" si="0"/>
        <v>-48.83684574452105</v>
      </c>
    </row>
    <row r="19" spans="1:3" x14ac:dyDescent="0.55000000000000004">
      <c r="A19" s="5">
        <v>39447</v>
      </c>
      <c r="B19" s="3">
        <v>21.463106735879887</v>
      </c>
      <c r="C19" s="3">
        <f t="shared" si="0"/>
        <v>-10.880398671096325</v>
      </c>
    </row>
    <row r="20" spans="1:3" x14ac:dyDescent="0.55000000000000004">
      <c r="A20" s="5">
        <v>39082</v>
      </c>
      <c r="B20" s="3">
        <v>24.083486029822346</v>
      </c>
      <c r="C20" s="3">
        <f t="shared" si="0"/>
        <v>3.276148312119509</v>
      </c>
    </row>
    <row r="21" spans="1:3" x14ac:dyDescent="0.55000000000000004">
      <c r="A21" s="5">
        <v>38717</v>
      </c>
      <c r="B21" s="3">
        <v>23.319504477488476</v>
      </c>
      <c r="C21" s="3">
        <f t="shared" si="0"/>
        <v>-2.2754620553519844</v>
      </c>
    </row>
    <row r="22" spans="1:3" x14ac:dyDescent="0.55000000000000004">
      <c r="A22" s="5">
        <v>38352</v>
      </c>
      <c r="B22" s="3">
        <v>23.862486298678469</v>
      </c>
      <c r="C22" s="3">
        <f t="shared" si="0"/>
        <v>-7.0290993652190492</v>
      </c>
    </row>
    <row r="23" spans="1:3" x14ac:dyDescent="0.55000000000000004">
      <c r="A23" s="5">
        <v>37986</v>
      </c>
      <c r="B23" s="3">
        <v>25.666618410439895</v>
      </c>
      <c r="C23" s="3">
        <f t="shared" si="0"/>
        <v>20.532400042422296</v>
      </c>
    </row>
    <row r="24" spans="1:3" x14ac:dyDescent="0.55000000000000004">
      <c r="A24" s="5">
        <v>37621</v>
      </c>
      <c r="B24" s="3">
        <v>21.294372634583176</v>
      </c>
      <c r="C24" s="3">
        <f t="shared" si="0"/>
        <v>-15.907961625195888</v>
      </c>
    </row>
    <row r="25" spans="1:3" x14ac:dyDescent="0.55000000000000004">
      <c r="A25" s="5">
        <v>37256</v>
      </c>
      <c r="B25" s="3">
        <v>25.322697660951757</v>
      </c>
      <c r="C25" s="3">
        <f t="shared" si="0"/>
        <v>-12.339522546419101</v>
      </c>
    </row>
    <row r="26" spans="1:3" x14ac:dyDescent="0.55000000000000004">
      <c r="A26" s="5">
        <v>36891</v>
      </c>
      <c r="B26" s="3">
        <v>28.887245879262927</v>
      </c>
      <c r="C26" s="3">
        <f t="shared" si="0"/>
        <v>-15.527472734820169</v>
      </c>
    </row>
    <row r="27" spans="1:3" x14ac:dyDescent="0.55000000000000004">
      <c r="A27" s="5">
        <v>36525</v>
      </c>
      <c r="B27" s="3">
        <v>34.197208032593636</v>
      </c>
      <c r="C27" s="3">
        <f t="shared" si="0"/>
        <v>5.5673963707348006</v>
      </c>
    </row>
    <row r="28" spans="1:3" x14ac:dyDescent="0.55000000000000004">
      <c r="A28" s="5">
        <v>36160</v>
      </c>
      <c r="B28" s="3">
        <v>32.393721175521691</v>
      </c>
      <c r="C28" s="3">
        <f t="shared" si="0"/>
        <v>29.176101276245369</v>
      </c>
    </row>
    <row r="29" spans="1:3" x14ac:dyDescent="0.55000000000000004">
      <c r="A29" s="5">
        <v>35795</v>
      </c>
      <c r="B29" s="3">
        <v>25.077178251607972</v>
      </c>
      <c r="C29" s="3">
        <f t="shared" si="0"/>
        <v>18.80383031081152</v>
      </c>
    </row>
    <row r="30" spans="1:3" x14ac:dyDescent="0.55000000000000004">
      <c r="A30" s="5">
        <v>35430</v>
      </c>
      <c r="B30" s="3">
        <v>21.108055342998373</v>
      </c>
      <c r="C30" s="3">
        <f t="shared" si="0"/>
        <v>24.781621910283835</v>
      </c>
    </row>
    <row r="31" spans="1:3" x14ac:dyDescent="0.55000000000000004">
      <c r="A31" s="5">
        <v>35064</v>
      </c>
      <c r="B31" s="3">
        <v>16.915996939176473</v>
      </c>
      <c r="C31" s="3">
        <f t="shared" si="0"/>
        <v>19.365744271550689</v>
      </c>
    </row>
    <row r="32" spans="1:3" x14ac:dyDescent="0.55000000000000004">
      <c r="A32" s="5">
        <v>34699</v>
      </c>
      <c r="B32" s="3">
        <v>14.171567431183174</v>
      </c>
      <c r="C32" s="3">
        <f t="shared" si="0"/>
        <v>2.9182286785379263</v>
      </c>
    </row>
    <row r="33" spans="1:3" x14ac:dyDescent="0.55000000000000004">
      <c r="A33" s="5">
        <v>34334</v>
      </c>
      <c r="B33" s="3">
        <v>13.769735073314999</v>
      </c>
      <c r="C33" s="3">
        <f t="shared" si="0"/>
        <v>-0.16374269005846598</v>
      </c>
    </row>
    <row r="34" spans="1:3" x14ac:dyDescent="0.55000000000000004">
      <c r="A34" s="5">
        <v>33969</v>
      </c>
      <c r="B34" s="3">
        <v>13.792318987446489</v>
      </c>
      <c r="C34" s="3">
        <f t="shared" si="0"/>
        <v>3.0418434246046955</v>
      </c>
    </row>
    <row r="35" spans="1:3" x14ac:dyDescent="0.55000000000000004">
      <c r="A35" s="5">
        <v>33603</v>
      </c>
      <c r="B35" s="3">
        <v>13.385163278390175</v>
      </c>
      <c r="C35" s="3">
        <f t="shared" si="0"/>
        <v>25.711688508446361</v>
      </c>
    </row>
    <row r="36" spans="1:3" x14ac:dyDescent="0.55000000000000004">
      <c r="A36" s="5">
        <v>33238</v>
      </c>
      <c r="B36" s="3">
        <v>10.64750894463632</v>
      </c>
      <c r="C36" s="3">
        <f t="shared" si="0"/>
        <v>-9.1140669751046737</v>
      </c>
    </row>
    <row r="37" spans="1:3" x14ac:dyDescent="0.55000000000000004">
      <c r="A37" s="5">
        <v>32873</v>
      </c>
      <c r="B37" s="3">
        <v>11.71524414203876</v>
      </c>
      <c r="C37" s="3">
        <f t="shared" si="0"/>
        <v>7.7923234482144332</v>
      </c>
    </row>
    <row r="38" spans="1:3" x14ac:dyDescent="0.55000000000000004">
      <c r="A38" s="5">
        <v>32508</v>
      </c>
      <c r="B38" s="3">
        <v>10.868347362107835</v>
      </c>
      <c r="C38" s="3">
        <f t="shared" si="0"/>
        <v>2.2460315051446411</v>
      </c>
    </row>
    <row r="39" spans="1:3" x14ac:dyDescent="0.55000000000000004">
      <c r="A39" s="5">
        <v>32142</v>
      </c>
      <c r="B39" s="3">
        <v>10.629603127003497</v>
      </c>
      <c r="C39" s="3">
        <f t="shared" si="0"/>
        <v>-6.1860220105639296</v>
      </c>
    </row>
    <row r="40" spans="1:3" x14ac:dyDescent="0.55000000000000004">
      <c r="A40" s="5">
        <v>31777</v>
      </c>
      <c r="B40" s="3">
        <v>11.330511033441567</v>
      </c>
      <c r="C40" s="3">
        <f t="shared" si="0"/>
        <v>26.120448179271726</v>
      </c>
    </row>
    <row r="41" spans="1:3" x14ac:dyDescent="0.55000000000000004">
      <c r="A41" s="5">
        <v>31412</v>
      </c>
      <c r="B41" s="3">
        <v>8.9838810415072494</v>
      </c>
      <c r="C41" s="3">
        <f t="shared" si="0"/>
        <v>16.862514688601649</v>
      </c>
    </row>
    <row r="42" spans="1:3" x14ac:dyDescent="0.55000000000000004">
      <c r="A42" s="5">
        <v>31047</v>
      </c>
      <c r="B42" s="3">
        <v>7.687564370359647</v>
      </c>
      <c r="C42" s="3">
        <f t="shared" si="0"/>
        <v>-8.0709876543209944</v>
      </c>
    </row>
    <row r="43" spans="1:3" x14ac:dyDescent="0.55000000000000004">
      <c r="A43" s="5">
        <v>30681</v>
      </c>
      <c r="B43" s="3">
        <v>8.3625007755465024</v>
      </c>
      <c r="C43" s="3">
        <f t="shared" si="0"/>
        <v>12.891986062717752</v>
      </c>
    </row>
    <row r="44" spans="1:3" x14ac:dyDescent="0.55000000000000004">
      <c r="A44" s="5">
        <v>30316</v>
      </c>
      <c r="B44" s="3">
        <v>7.4075238351291564</v>
      </c>
      <c r="C44" s="3">
        <f t="shared" si="0"/>
        <v>23.760241483398016</v>
      </c>
    </row>
    <row r="45" spans="1:3" x14ac:dyDescent="0.55000000000000004">
      <c r="A45" s="5">
        <v>29951</v>
      </c>
      <c r="B45" s="3">
        <v>5.9853824995346736</v>
      </c>
      <c r="C45" s="3">
        <f t="shared" si="0"/>
        <v>-16.050500022625446</v>
      </c>
    </row>
    <row r="46" spans="1:3" x14ac:dyDescent="0.55000000000000004">
      <c r="A46" s="5">
        <v>29586</v>
      </c>
      <c r="B46" s="3">
        <v>7.1297416913118123</v>
      </c>
      <c r="C46" s="3">
        <f t="shared" si="0"/>
        <v>6.7997293640054135</v>
      </c>
    </row>
    <row r="47" spans="1:3" x14ac:dyDescent="0.55000000000000004">
      <c r="A47" s="5">
        <v>29220</v>
      </c>
      <c r="B47" s="3">
        <v>6.6758050172688366</v>
      </c>
      <c r="C47" s="3">
        <f t="shared" si="0"/>
        <v>-0.90987453309068211</v>
      </c>
    </row>
    <row r="48" spans="1:3" x14ac:dyDescent="0.55000000000000004">
      <c r="A48" s="5">
        <v>28855</v>
      </c>
      <c r="B48" s="3">
        <v>6.7371042127685978</v>
      </c>
      <c r="C48" s="3">
        <f t="shared" si="0"/>
        <v>-1.0987970067253827</v>
      </c>
    </row>
    <row r="49" spans="1:3" x14ac:dyDescent="0.55000000000000004">
      <c r="A49" s="5">
        <v>28490</v>
      </c>
      <c r="B49" s="3">
        <v>6.8119537567472541</v>
      </c>
      <c r="C49" s="3">
        <f t="shared" si="0"/>
        <v>-21.990689425847933</v>
      </c>
    </row>
    <row r="50" spans="1:3" x14ac:dyDescent="0.55000000000000004">
      <c r="A50" s="5">
        <v>28125</v>
      </c>
      <c r="B50" s="3">
        <v>8.7322317126134887</v>
      </c>
      <c r="C50" s="3">
        <f t="shared" si="0"/>
        <v>-4.5896785109983185</v>
      </c>
    </row>
    <row r="51" spans="1:3" x14ac:dyDescent="0.55000000000000004">
      <c r="A51" s="5">
        <v>27759</v>
      </c>
      <c r="B51" s="3">
        <v>9.1522925154592283</v>
      </c>
      <c r="C51" s="3">
        <f t="shared" si="0"/>
        <v>31.455050973123267</v>
      </c>
    </row>
    <row r="52" spans="1:3" x14ac:dyDescent="0.55000000000000004">
      <c r="A52" s="5">
        <v>27394</v>
      </c>
      <c r="B52" s="3">
        <v>6.9622980993940402</v>
      </c>
      <c r="C52" s="3">
        <f t="shared" si="0"/>
        <v>-35.171833693823608</v>
      </c>
    </row>
    <row r="53" spans="1:3" x14ac:dyDescent="0.55000000000000004">
      <c r="A53" s="5">
        <v>27029</v>
      </c>
      <c r="B53" s="3">
        <v>10.739619051558334</v>
      </c>
      <c r="C53" s="3">
        <f t="shared" si="0"/>
        <v>-29.225666539099361</v>
      </c>
    </row>
    <row r="54" spans="1:3" x14ac:dyDescent="0.55000000000000004">
      <c r="A54" s="5">
        <v>26664</v>
      </c>
      <c r="B54" s="3">
        <v>15.174454532293757</v>
      </c>
      <c r="C54" s="3">
        <f t="shared" si="0"/>
        <v>6.593842423143581</v>
      </c>
    </row>
    <row r="55" spans="1:3" x14ac:dyDescent="0.55000000000000004">
      <c r="A55" s="5">
        <v>26298</v>
      </c>
      <c r="B55" s="3">
        <v>14.23577027278556</v>
      </c>
      <c r="C55" s="3">
        <f t="shared" si="0"/>
        <v>1.4636221486387102</v>
      </c>
    </row>
    <row r="56" spans="1:3" x14ac:dyDescent="0.55000000000000004">
      <c r="A56" s="5">
        <v>25933</v>
      </c>
      <c r="B56" s="3">
        <v>14.030417967861355</v>
      </c>
      <c r="C56" s="3">
        <f t="shared" si="0"/>
        <v>-1.4503263234227681</v>
      </c>
    </row>
    <row r="57" spans="1:3" x14ac:dyDescent="0.55000000000000004">
      <c r="A57" s="5">
        <v>25568</v>
      </c>
      <c r="B57" s="3">
        <v>14.236899468492133</v>
      </c>
      <c r="C57" s="3">
        <f t="shared" si="0"/>
        <v>-13.787242356159013</v>
      </c>
    </row>
    <row r="58" spans="1:3" x14ac:dyDescent="0.55000000000000004">
      <c r="A58" s="5">
        <v>25203</v>
      </c>
      <c r="B58" s="3">
        <v>16.513680640291192</v>
      </c>
      <c r="C58" s="3">
        <f t="shared" si="0"/>
        <v>-3.6608319217015017</v>
      </c>
    </row>
    <row r="59" spans="1:3" x14ac:dyDescent="0.55000000000000004">
      <c r="A59" s="5">
        <v>24837</v>
      </c>
      <c r="B59" s="3">
        <v>17.141190825801917</v>
      </c>
      <c r="C59" s="3">
        <f t="shared" si="0"/>
        <v>5.1600261267145564</v>
      </c>
    </row>
    <row r="60" spans="1:3" x14ac:dyDescent="0.55000000000000004">
      <c r="A60" s="5">
        <v>24472</v>
      </c>
      <c r="B60" s="3">
        <v>16.300101338076235</v>
      </c>
      <c r="C60" s="3">
        <f t="shared" si="0"/>
        <v>-15.320086820250223</v>
      </c>
    </row>
    <row r="61" spans="1:3" x14ac:dyDescent="0.55000000000000004">
      <c r="A61" s="5">
        <v>24107</v>
      </c>
      <c r="B61" s="3">
        <v>19.249076582631897</v>
      </c>
      <c r="C61" s="3">
        <f t="shared" si="0"/>
        <v>-2.0906666666666629</v>
      </c>
    </row>
    <row r="62" spans="1:3" x14ac:dyDescent="0.55000000000000004">
      <c r="A62" s="5">
        <v>23742</v>
      </c>
      <c r="B62" s="3">
        <v>19.660103819825039</v>
      </c>
      <c r="C62" s="3">
        <f t="shared" si="0"/>
        <v>4.7270008764844329</v>
      </c>
    </row>
    <row r="63" spans="1:3" x14ac:dyDescent="0.55000000000000004">
      <c r="A63" s="5">
        <v>23376</v>
      </c>
      <c r="B63" s="3">
        <v>18.772717308129799</v>
      </c>
      <c r="C63" s="3">
        <f t="shared" si="0"/>
        <v>9.8282370705926816</v>
      </c>
    </row>
    <row r="64" spans="1:3" x14ac:dyDescent="0.55000000000000004">
      <c r="A64" s="5">
        <v>23011</v>
      </c>
      <c r="B64" s="3">
        <v>17.092796724091578</v>
      </c>
      <c r="C64" s="3">
        <f t="shared" si="0"/>
        <v>-10.957983193277322</v>
      </c>
    </row>
    <row r="65" spans="1:3" x14ac:dyDescent="0.55000000000000004">
      <c r="A65" s="5">
        <v>22646</v>
      </c>
      <c r="B65" s="3">
        <v>19.196327011767629</v>
      </c>
      <c r="C65" s="3">
        <f t="shared" si="0"/>
        <v>12.242973023957738</v>
      </c>
    </row>
    <row r="66" spans="1:3" x14ac:dyDescent="0.55000000000000004">
      <c r="A66" s="5">
        <v>22281</v>
      </c>
      <c r="B66" s="3">
        <v>17.102475544433648</v>
      </c>
      <c r="C66" s="3">
        <f t="shared" si="0"/>
        <v>-0.1168224299065268</v>
      </c>
    </row>
    <row r="67" spans="1:3" x14ac:dyDescent="0.55000000000000004">
      <c r="A67" s="5">
        <v>21915</v>
      </c>
      <c r="B67" s="3">
        <v>17.122478439807253</v>
      </c>
      <c r="C67" s="3">
        <f t="shared" ref="C67:C130" si="1">(B67/B68-1)*100</f>
        <v>-0.78980082064511459</v>
      </c>
    </row>
    <row r="68" spans="1:3" x14ac:dyDescent="0.55000000000000004">
      <c r="A68" s="5">
        <v>21550</v>
      </c>
      <c r="B68" s="3">
        <v>17.25878849295804</v>
      </c>
      <c r="C68" s="3">
        <f t="shared" si="1"/>
        <v>35.967821876548854</v>
      </c>
    </row>
    <row r="69" spans="1:3" x14ac:dyDescent="0.55000000000000004">
      <c r="A69" s="5">
        <v>21185</v>
      </c>
      <c r="B69" s="3">
        <v>12.6932889376047</v>
      </c>
      <c r="C69" s="3">
        <f t="shared" si="1"/>
        <v>-10.627640725092002</v>
      </c>
    </row>
    <row r="70" spans="1:3" x14ac:dyDescent="0.55000000000000004">
      <c r="A70" s="5">
        <v>20820</v>
      </c>
      <c r="B70" s="3">
        <v>14.202700969950161</v>
      </c>
      <c r="C70" s="3">
        <f t="shared" si="1"/>
        <v>2.3148793752614916</v>
      </c>
    </row>
    <row r="71" spans="1:3" x14ac:dyDescent="0.55000000000000004">
      <c r="A71" s="5">
        <v>20454</v>
      </c>
      <c r="B71" s="3">
        <v>13.881364134593509</v>
      </c>
      <c r="C71" s="3">
        <f t="shared" si="1"/>
        <v>8.7503791325447047</v>
      </c>
    </row>
    <row r="72" spans="1:3" x14ac:dyDescent="0.55000000000000004">
      <c r="A72" s="5">
        <v>20089</v>
      </c>
      <c r="B72" s="3">
        <v>12.764428267118898</v>
      </c>
      <c r="C72" s="3">
        <f t="shared" si="1"/>
        <v>50.811923458107835</v>
      </c>
    </row>
    <row r="73" spans="1:3" x14ac:dyDescent="0.55000000000000004">
      <c r="A73" s="5">
        <v>19724</v>
      </c>
      <c r="B73" s="3">
        <v>8.463805761793477</v>
      </c>
      <c r="C73" s="3">
        <f t="shared" si="1"/>
        <v>-7.0902394106813986</v>
      </c>
    </row>
    <row r="74" spans="1:3" x14ac:dyDescent="0.55000000000000004">
      <c r="A74" s="5">
        <v>19359</v>
      </c>
      <c r="B74" s="3">
        <v>9.1097057059541289</v>
      </c>
      <c r="C74" s="3">
        <f t="shared" si="1"/>
        <v>-0.62820039064565014</v>
      </c>
    </row>
    <row r="75" spans="1:3" x14ac:dyDescent="0.55000000000000004">
      <c r="A75" s="5">
        <v>18993</v>
      </c>
      <c r="B75" s="3">
        <v>9.1672946869894343</v>
      </c>
      <c r="C75" s="3">
        <f t="shared" si="1"/>
        <v>-1.3316897006736439</v>
      </c>
    </row>
    <row r="76" spans="1:3" x14ac:dyDescent="0.55000000000000004">
      <c r="A76" s="5">
        <v>18628</v>
      </c>
      <c r="B76" s="3">
        <v>9.2910222736955319</v>
      </c>
      <c r="C76" s="3">
        <f t="shared" si="1"/>
        <v>12.356131247317737</v>
      </c>
    </row>
    <row r="77" spans="1:3" x14ac:dyDescent="0.55000000000000004">
      <c r="A77" s="5">
        <v>18263</v>
      </c>
      <c r="B77" s="3">
        <v>8.2692614729179148</v>
      </c>
      <c r="C77" s="3">
        <f t="shared" si="1"/>
        <v>13.875066642971333</v>
      </c>
    </row>
    <row r="78" spans="1:3" x14ac:dyDescent="0.55000000000000004">
      <c r="A78" s="5">
        <v>17898</v>
      </c>
      <c r="B78" s="3">
        <v>7.2616962753086698</v>
      </c>
      <c r="C78" s="3">
        <f t="shared" si="1"/>
        <v>-10.880582831802322</v>
      </c>
    </row>
    <row r="79" spans="1:3" x14ac:dyDescent="0.55000000000000004">
      <c r="A79" s="5">
        <v>17532</v>
      </c>
      <c r="B79" s="3">
        <v>8.1482762186420707</v>
      </c>
      <c r="C79" s="3">
        <f t="shared" si="1"/>
        <v>-29.591953366098977</v>
      </c>
    </row>
    <row r="80" spans="1:3" x14ac:dyDescent="0.55000000000000004">
      <c r="A80" s="5">
        <v>17167</v>
      </c>
      <c r="B80" s="3">
        <v>11.572933220275889</v>
      </c>
      <c r="C80" s="3">
        <f t="shared" si="1"/>
        <v>-6.4400104329681902</v>
      </c>
    </row>
    <row r="81" spans="1:3" x14ac:dyDescent="0.55000000000000004">
      <c r="A81" s="5">
        <v>16802</v>
      </c>
      <c r="B81" s="3">
        <v>12.369532397162537</v>
      </c>
      <c r="C81" s="3">
        <f t="shared" si="1"/>
        <v>-28.7526132404181</v>
      </c>
    </row>
    <row r="82" spans="1:3" x14ac:dyDescent="0.55000000000000004">
      <c r="A82" s="5">
        <v>16437</v>
      </c>
      <c r="B82" s="3">
        <v>17.361383988583956</v>
      </c>
      <c r="C82" s="3">
        <f t="shared" si="1"/>
        <v>16.546645730683849</v>
      </c>
    </row>
    <row r="83" spans="1:3" x14ac:dyDescent="0.55000000000000004">
      <c r="A83" s="5">
        <v>16071</v>
      </c>
      <c r="B83" s="3">
        <v>14.896511074804046</v>
      </c>
      <c r="C83" s="3">
        <f t="shared" si="1"/>
        <v>36.423400797754454</v>
      </c>
    </row>
    <row r="84" spans="1:3" x14ac:dyDescent="0.55000000000000004">
      <c r="A84" s="5">
        <v>15706</v>
      </c>
      <c r="B84" s="3">
        <v>10.919322482576057</v>
      </c>
      <c r="C84" s="3">
        <f t="shared" si="1"/>
        <v>6.1637390213299836</v>
      </c>
    </row>
    <row r="85" spans="1:3" x14ac:dyDescent="0.55000000000000004">
      <c r="A85" s="5">
        <v>15341</v>
      </c>
      <c r="B85" s="3">
        <v>10.285359750170622</v>
      </c>
      <c r="C85" s="3">
        <f t="shared" si="1"/>
        <v>-9.0960935272312415</v>
      </c>
    </row>
    <row r="86" spans="1:3" x14ac:dyDescent="0.55000000000000004">
      <c r="A86" s="5">
        <v>14976</v>
      </c>
      <c r="B86" s="3">
        <v>11.314540979877155</v>
      </c>
      <c r="C86" s="3">
        <f t="shared" si="1"/>
        <v>-11.640211640211639</v>
      </c>
    </row>
    <row r="87" spans="1:3" x14ac:dyDescent="0.55000000000000004">
      <c r="A87" s="5">
        <v>14610</v>
      </c>
      <c r="B87" s="3">
        <v>12.805079312555582</v>
      </c>
      <c r="C87" s="3">
        <f t="shared" si="1"/>
        <v>5.3343949044585948</v>
      </c>
    </row>
    <row r="88" spans="1:3" x14ac:dyDescent="0.55000000000000004">
      <c r="A88" s="5">
        <v>14245</v>
      </c>
      <c r="B88" s="3">
        <v>12.156598349637047</v>
      </c>
      <c r="C88" s="3">
        <f t="shared" si="1"/>
        <v>19.619047619047649</v>
      </c>
    </row>
    <row r="89" spans="1:3" x14ac:dyDescent="0.55000000000000004">
      <c r="A89" s="5">
        <v>13880</v>
      </c>
      <c r="B89" s="3">
        <v>10.162761359171096</v>
      </c>
      <c r="C89" s="3">
        <f t="shared" si="1"/>
        <v>-42.135476463834678</v>
      </c>
    </row>
    <row r="90" spans="1:3" x14ac:dyDescent="0.55000000000000004">
      <c r="A90" s="5">
        <v>13515</v>
      </c>
      <c r="B90" s="3">
        <v>17.563026079043702</v>
      </c>
      <c r="C90" s="3">
        <f t="shared" si="1"/>
        <v>-1.7320432514396189</v>
      </c>
    </row>
    <row r="91" spans="1:3" x14ac:dyDescent="0.55000000000000004">
      <c r="A91" s="5">
        <v>13149</v>
      </c>
      <c r="B91" s="3">
        <v>17.872587016317503</v>
      </c>
      <c r="C91" s="3">
        <f t="shared" si="1"/>
        <v>17.553315649867397</v>
      </c>
    </row>
    <row r="92" spans="1:3" x14ac:dyDescent="0.55000000000000004">
      <c r="A92" s="5">
        <v>12784</v>
      </c>
      <c r="B92" s="3">
        <v>15.203813620664697</v>
      </c>
      <c r="C92" s="3">
        <f t="shared" si="1"/>
        <v>-9.732597785695118</v>
      </c>
    </row>
    <row r="93" spans="1:3" x14ac:dyDescent="0.55000000000000004">
      <c r="A93" s="5">
        <v>12419</v>
      </c>
      <c r="B93" s="3">
        <v>16.843083159266229</v>
      </c>
      <c r="C93" s="3">
        <f t="shared" si="1"/>
        <v>32.043402382578321</v>
      </c>
    </row>
    <row r="94" spans="1:3" x14ac:dyDescent="0.55000000000000004">
      <c r="A94" s="5">
        <v>12054</v>
      </c>
      <c r="B94" s="3">
        <v>12.755717328811038</v>
      </c>
      <c r="C94" s="3">
        <f t="shared" si="1"/>
        <v>34.575717349126897</v>
      </c>
    </row>
    <row r="95" spans="1:3" x14ac:dyDescent="0.55000000000000004">
      <c r="A95" s="5">
        <v>11688</v>
      </c>
      <c r="B95" s="3">
        <v>9.478468760986912</v>
      </c>
      <c r="C95" s="3">
        <f t="shared" si="1"/>
        <v>15.211764705882391</v>
      </c>
    </row>
    <row r="96" spans="1:3" x14ac:dyDescent="0.55000000000000004">
      <c r="A96" s="5">
        <v>11323</v>
      </c>
      <c r="B96" s="3">
        <v>8.2269972907575539</v>
      </c>
      <c r="C96" s="3">
        <f t="shared" si="1"/>
        <v>-71.85741088180113</v>
      </c>
    </row>
    <row r="97" spans="1:3" x14ac:dyDescent="0.55000000000000004">
      <c r="A97" s="5">
        <v>10958</v>
      </c>
      <c r="B97" s="3">
        <v>29.233263706491847</v>
      </c>
      <c r="C97" s="3">
        <f t="shared" si="1"/>
        <v>-15.015944475708098</v>
      </c>
    </row>
    <row r="98" spans="1:3" x14ac:dyDescent="0.55000000000000004">
      <c r="A98" s="5">
        <v>10593</v>
      </c>
      <c r="B98" s="3">
        <v>34.398527495708642</v>
      </c>
      <c r="C98" s="3">
        <f t="shared" si="1"/>
        <v>25.309984133513531</v>
      </c>
    </row>
    <row r="99" spans="1:3" x14ac:dyDescent="0.55000000000000004">
      <c r="A99" s="5">
        <v>10227</v>
      </c>
      <c r="B99" s="3">
        <v>27.45074762682771</v>
      </c>
      <c r="C99" s="3">
        <f t="shared" si="1"/>
        <v>44.554875976894337</v>
      </c>
    </row>
    <row r="100" spans="1:3" x14ac:dyDescent="0.55000000000000004">
      <c r="A100" s="5">
        <v>9862</v>
      </c>
      <c r="B100" s="3">
        <v>18.989845511136849</v>
      </c>
      <c r="C100" s="3">
        <f t="shared" si="1"/>
        <v>9.6313956303898394</v>
      </c>
    </row>
    <row r="101" spans="1:3" x14ac:dyDescent="0.55000000000000004">
      <c r="A101" s="5">
        <v>9497</v>
      </c>
      <c r="B101" s="3">
        <v>17.321539511509112</v>
      </c>
      <c r="C101" s="3">
        <f t="shared" si="1"/>
        <v>-6.6473083878147099</v>
      </c>
    </row>
    <row r="102" spans="1:3" x14ac:dyDescent="0.55000000000000004">
      <c r="A102" s="5">
        <v>9132</v>
      </c>
      <c r="B102" s="3">
        <v>18.554943850433272</v>
      </c>
      <c r="C102" s="3">
        <f t="shared" si="1"/>
        <v>24.606218177878869</v>
      </c>
    </row>
    <row r="103" spans="1:3" x14ac:dyDescent="0.55000000000000004">
      <c r="A103" s="5">
        <v>8766</v>
      </c>
      <c r="B103" s="3">
        <v>14.890865096271174</v>
      </c>
      <c r="C103" s="3">
        <f t="shared" si="1"/>
        <v>-25.914927768860341</v>
      </c>
    </row>
    <row r="104" spans="1:3" x14ac:dyDescent="0.55000000000000004">
      <c r="A104" s="5">
        <v>8401</v>
      </c>
      <c r="B104" s="3">
        <v>20.099683577027278</v>
      </c>
      <c r="C104" s="3">
        <f t="shared" si="1"/>
        <v>-43.692268758699235</v>
      </c>
    </row>
    <row r="105" spans="1:3" x14ac:dyDescent="0.55000000000000004">
      <c r="A105" s="5">
        <v>8036</v>
      </c>
      <c r="B105" s="3">
        <v>35.696134676235189</v>
      </c>
      <c r="C105" s="3">
        <f t="shared" si="1"/>
        <v>342.13735821310036</v>
      </c>
    </row>
    <row r="106" spans="1:3" x14ac:dyDescent="0.55000000000000004">
      <c r="A106" s="5">
        <v>7671</v>
      </c>
      <c r="B106" s="3">
        <v>8.073539594234072</v>
      </c>
      <c r="C106" s="3">
        <f t="shared" si="1"/>
        <v>-2.2892819979188128</v>
      </c>
    </row>
    <row r="107" spans="1:3" x14ac:dyDescent="0.55000000000000004">
      <c r="A107" s="5">
        <v>7305</v>
      </c>
      <c r="B107" s="3">
        <v>8.262696006452547</v>
      </c>
      <c r="C107" s="3">
        <f t="shared" si="1"/>
        <v>20.577164366373914</v>
      </c>
    </row>
    <row r="108" spans="1:3" x14ac:dyDescent="0.55000000000000004">
      <c r="A108" s="5">
        <v>6940</v>
      </c>
      <c r="B108" s="3">
        <v>6.8526209335511759</v>
      </c>
      <c r="C108" s="3">
        <f t="shared" si="1"/>
        <v>38.850174216027852</v>
      </c>
    </row>
    <row r="109" spans="1:3" x14ac:dyDescent="0.55000000000000004">
      <c r="A109" s="5">
        <v>6575</v>
      </c>
      <c r="B109" s="3">
        <v>4.9352627551547998</v>
      </c>
      <c r="C109" s="3">
        <f t="shared" si="1"/>
        <v>-9.4637223974763369</v>
      </c>
    </row>
    <row r="110" spans="1:3" x14ac:dyDescent="0.55000000000000004">
      <c r="A110" s="5">
        <v>6210</v>
      </c>
      <c r="B110" s="3">
        <v>5.4511438793870086</v>
      </c>
      <c r="C110" s="3">
        <f t="shared" si="1"/>
        <v>-36.536536536536545</v>
      </c>
    </row>
    <row r="111" spans="1:3" x14ac:dyDescent="0.55000000000000004">
      <c r="A111" s="5">
        <v>5844</v>
      </c>
      <c r="B111" s="3">
        <v>8.5894207184662807</v>
      </c>
      <c r="C111" s="3">
        <f t="shared" si="1"/>
        <v>-26.544117647058808</v>
      </c>
    </row>
    <row r="112" spans="1:3" x14ac:dyDescent="0.55000000000000004">
      <c r="A112" s="5">
        <v>5479</v>
      </c>
      <c r="B112" s="3">
        <v>11.693305482596736</v>
      </c>
      <c r="C112" s="3">
        <f t="shared" si="1"/>
        <v>0.89020771513352859</v>
      </c>
    </row>
    <row r="113" spans="1:3" x14ac:dyDescent="0.55000000000000004">
      <c r="A113" s="5">
        <v>5114</v>
      </c>
      <c r="B113" s="3">
        <v>11.590129257750295</v>
      </c>
      <c r="C113" s="3">
        <f t="shared" si="1"/>
        <v>0.59701492537314049</v>
      </c>
    </row>
    <row r="114" spans="1:3" x14ac:dyDescent="0.55000000000000004">
      <c r="A114" s="5">
        <v>4749</v>
      </c>
      <c r="B114" s="3">
        <v>11.521345107852667</v>
      </c>
      <c r="C114" s="3">
        <f t="shared" si="1"/>
        <v>-11.957950065703027</v>
      </c>
    </row>
    <row r="115" spans="1:3" x14ac:dyDescent="0.55000000000000004">
      <c r="A115" s="5">
        <v>4383</v>
      </c>
      <c r="B115" s="3">
        <v>13.086184518023702</v>
      </c>
      <c r="C115" s="3">
        <f t="shared" si="1"/>
        <v>17.893106119287381</v>
      </c>
    </row>
    <row r="116" spans="1:3" x14ac:dyDescent="0.55000000000000004">
      <c r="A116" s="5">
        <v>4018</v>
      </c>
      <c r="B116" s="3">
        <v>11.100042189729697</v>
      </c>
      <c r="C116" s="3">
        <f t="shared" si="1"/>
        <v>-3.0052592036063142</v>
      </c>
    </row>
    <row r="117" spans="1:3" x14ac:dyDescent="0.55000000000000004">
      <c r="A117" s="5">
        <v>3653</v>
      </c>
      <c r="B117" s="3">
        <v>11.443962939217837</v>
      </c>
      <c r="C117" s="3">
        <f t="shared" si="1"/>
        <v>-12.606697307944847</v>
      </c>
    </row>
    <row r="118" spans="1:3" x14ac:dyDescent="0.55000000000000004">
      <c r="A118" s="5">
        <v>3288</v>
      </c>
      <c r="B118" s="3">
        <v>13.094782536760906</v>
      </c>
      <c r="C118" s="3">
        <f t="shared" si="1"/>
        <v>45.185891325071516</v>
      </c>
    </row>
    <row r="119" spans="1:3" x14ac:dyDescent="0.55000000000000004">
      <c r="A119" s="5">
        <v>2922</v>
      </c>
      <c r="B119" s="3">
        <v>9.0193216553264541</v>
      </c>
      <c r="C119" s="3">
        <f t="shared" si="1"/>
        <v>-17.531446540880502</v>
      </c>
    </row>
    <row r="120" spans="1:3" x14ac:dyDescent="0.55000000000000004">
      <c r="A120" s="5">
        <v>2557</v>
      </c>
      <c r="B120" s="3">
        <v>10.936679833722831</v>
      </c>
      <c r="C120" s="3">
        <f t="shared" si="1"/>
        <v>-12.69732326698696</v>
      </c>
    </row>
    <row r="121" spans="1:3" x14ac:dyDescent="0.55000000000000004">
      <c r="A121" s="5">
        <v>2192</v>
      </c>
      <c r="B121" s="3">
        <v>12.527313300105476</v>
      </c>
      <c r="C121" s="3">
        <f t="shared" si="1"/>
        <v>-12.702216896345121</v>
      </c>
    </row>
    <row r="122" spans="1:3" x14ac:dyDescent="0.55000000000000004">
      <c r="A122" s="5">
        <v>1827</v>
      </c>
      <c r="B122" s="3">
        <v>14.350093272392614</v>
      </c>
      <c r="C122" s="3">
        <f t="shared" si="1"/>
        <v>31.624605678233443</v>
      </c>
    </row>
    <row r="123" spans="1:3" x14ac:dyDescent="0.55000000000000004">
      <c r="A123" s="5">
        <v>1461</v>
      </c>
      <c r="B123" s="3">
        <v>10.902287758774017</v>
      </c>
      <c r="C123" s="3">
        <f t="shared" si="1"/>
        <v>-6.8332108743570767</v>
      </c>
    </row>
    <row r="124" spans="1:3" x14ac:dyDescent="0.55000000000000004">
      <c r="A124" s="5">
        <v>1096</v>
      </c>
      <c r="B124" s="3">
        <v>11.701903501333939</v>
      </c>
      <c r="C124" s="3">
        <f t="shared" si="1"/>
        <v>-14.402515723270447</v>
      </c>
    </row>
    <row r="125" spans="1:3" x14ac:dyDescent="0.55000000000000004">
      <c r="A125" s="5">
        <v>731</v>
      </c>
      <c r="B125" s="3">
        <v>13.670849792153538</v>
      </c>
      <c r="C125" s="3">
        <f t="shared" si="1"/>
        <v>8.3106267029972702</v>
      </c>
    </row>
    <row r="126" spans="1:3" x14ac:dyDescent="0.55000000000000004">
      <c r="A126" s="5">
        <v>366</v>
      </c>
      <c r="B126" s="3">
        <v>12.621891506214713</v>
      </c>
      <c r="C126" s="3">
        <f t="shared" si="1"/>
        <v>15.499606608969296</v>
      </c>
    </row>
    <row r="127" spans="1:3" x14ac:dyDescent="0.55000000000000004">
      <c r="A127" s="1" t="s">
        <v>1</v>
      </c>
      <c r="B127" s="3">
        <v>10.928081814985628</v>
      </c>
      <c r="C127" s="3">
        <f t="shared" si="1"/>
        <v>-24.569732937685462</v>
      </c>
    </row>
    <row r="128" spans="1:3" x14ac:dyDescent="0.55000000000000004">
      <c r="A128" s="1" t="s">
        <v>2</v>
      </c>
      <c r="B128" s="3">
        <v>14.487661572187871</v>
      </c>
      <c r="C128" s="3">
        <f t="shared" si="1"/>
        <v>8.1514762516046382</v>
      </c>
    </row>
    <row r="129" spans="1:3" x14ac:dyDescent="0.55000000000000004">
      <c r="A129" s="1" t="s">
        <v>3</v>
      </c>
      <c r="B129" s="3">
        <v>13.395713192563028</v>
      </c>
      <c r="C129" s="3">
        <f t="shared" si="1"/>
        <v>-19.399896533885141</v>
      </c>
    </row>
    <row r="130" spans="1:3" x14ac:dyDescent="0.55000000000000004">
      <c r="A130" s="1" t="s">
        <v>4</v>
      </c>
      <c r="B130" s="3">
        <v>16.619970219014331</v>
      </c>
      <c r="C130" s="3">
        <f t="shared" si="1"/>
        <v>11.669555170421697</v>
      </c>
    </row>
    <row r="131" spans="1:3" x14ac:dyDescent="0.55000000000000004">
      <c r="A131" s="1" t="s">
        <v>5</v>
      </c>
      <c r="B131" s="3">
        <v>14.883170434099229</v>
      </c>
      <c r="C131" s="3">
        <f t="shared" ref="C131:C156" si="2">(B131/B132-1)*100</f>
        <v>-31.769806858494288</v>
      </c>
    </row>
    <row r="132" spans="1:3" x14ac:dyDescent="0.55000000000000004">
      <c r="A132" s="1" t="s">
        <v>6</v>
      </c>
      <c r="B132" s="3">
        <v>21.813173536285237</v>
      </c>
      <c r="C132" s="3">
        <f t="shared" si="2"/>
        <v>97.001893939393909</v>
      </c>
    </row>
    <row r="133" spans="1:3" x14ac:dyDescent="0.55000000000000004">
      <c r="A133" s="1" t="s">
        <v>7</v>
      </c>
      <c r="B133" s="3">
        <v>11.072570471325463</v>
      </c>
      <c r="C133" s="3">
        <f t="shared" si="2"/>
        <v>-26.430868167202558</v>
      </c>
    </row>
    <row r="134" spans="1:3" x14ac:dyDescent="0.55000000000000004">
      <c r="A134" s="1" t="s">
        <v>8</v>
      </c>
      <c r="B134" s="3">
        <v>15.050565631915291</v>
      </c>
      <c r="C134" s="3">
        <f t="shared" si="2"/>
        <v>15.972653822249839</v>
      </c>
    </row>
    <row r="135" spans="1:3" x14ac:dyDescent="0.55000000000000004">
      <c r="A135" s="1" t="s">
        <v>9</v>
      </c>
      <c r="B135" s="3">
        <v>12.977684941989123</v>
      </c>
      <c r="C135" s="3">
        <f t="shared" si="2"/>
        <v>22.264437689969597</v>
      </c>
    </row>
    <row r="136" spans="1:3" x14ac:dyDescent="0.55000000000000004">
      <c r="A136" s="1" t="s">
        <v>10</v>
      </c>
      <c r="B136" s="3">
        <v>10.614439641800924</v>
      </c>
      <c r="C136" s="3">
        <f t="shared" si="2"/>
        <v>-26.807563959955505</v>
      </c>
    </row>
    <row r="137" spans="1:3" x14ac:dyDescent="0.55000000000000004">
      <c r="A137" s="1" t="s">
        <v>11</v>
      </c>
      <c r="B137" s="3">
        <v>14.502099145864788</v>
      </c>
      <c r="C137" s="3">
        <f t="shared" si="2"/>
        <v>12.939698492462304</v>
      </c>
    </row>
    <row r="138" spans="1:3" x14ac:dyDescent="0.55000000000000004">
      <c r="A138" s="1" t="s">
        <v>12</v>
      </c>
      <c r="B138" s="3">
        <v>12.840568320476498</v>
      </c>
      <c r="C138" s="3">
        <f t="shared" si="2"/>
        <v>-12.141280353200868</v>
      </c>
    </row>
    <row r="139" spans="1:3" x14ac:dyDescent="0.55000000000000004">
      <c r="A139" s="1" t="s">
        <v>13</v>
      </c>
      <c r="B139" s="3">
        <v>14.615018716522243</v>
      </c>
      <c r="C139" s="3">
        <f t="shared" si="2"/>
        <v>-16.934079031814452</v>
      </c>
    </row>
    <row r="140" spans="1:3" x14ac:dyDescent="0.55000000000000004">
      <c r="A140" s="1" t="s">
        <v>14</v>
      </c>
      <c r="B140" s="3">
        <v>17.594482245155426</v>
      </c>
      <c r="C140" s="3">
        <f t="shared" si="2"/>
        <v>15.356953992596534</v>
      </c>
    </row>
    <row r="141" spans="1:3" x14ac:dyDescent="0.55000000000000004">
      <c r="A141" s="1" t="s">
        <v>15</v>
      </c>
      <c r="B141" s="3">
        <v>15.252207722375035</v>
      </c>
      <c r="C141" s="3">
        <f t="shared" si="2"/>
        <v>45.56455337623548</v>
      </c>
    </row>
    <row r="142" spans="1:3" x14ac:dyDescent="0.55000000000000004">
      <c r="A142" s="1" t="s">
        <v>16</v>
      </c>
      <c r="B142" s="3">
        <v>10.477968274977769</v>
      </c>
      <c r="C142" s="3">
        <f t="shared" si="2"/>
        <v>-7.6780942634600997</v>
      </c>
    </row>
    <row r="143" spans="1:3" x14ac:dyDescent="0.55000000000000004">
      <c r="A143" s="1" t="s">
        <v>17</v>
      </c>
      <c r="B143" s="3">
        <v>11.349384733108597</v>
      </c>
      <c r="C143" s="3">
        <f t="shared" si="2"/>
        <v>-13.7159676232524</v>
      </c>
    </row>
    <row r="144" spans="1:3" x14ac:dyDescent="0.55000000000000004">
      <c r="A144" s="1" t="s">
        <v>18</v>
      </c>
      <c r="B144" s="3">
        <v>13.153516844870019</v>
      </c>
      <c r="C144" s="3">
        <f t="shared" si="2"/>
        <v>8.0171682916489786</v>
      </c>
    </row>
    <row r="145" spans="1:3" x14ac:dyDescent="0.55000000000000004">
      <c r="A145" s="1" t="s">
        <v>19</v>
      </c>
      <c r="B145" s="3">
        <v>12.177246499700125</v>
      </c>
      <c r="C145" s="3">
        <f t="shared" si="2"/>
        <v>11.168381337236898</v>
      </c>
    </row>
    <row r="146" spans="1:3" x14ac:dyDescent="0.55000000000000004">
      <c r="A146" s="1" t="s">
        <v>20</v>
      </c>
      <c r="B146" s="3">
        <v>10.953875871197237</v>
      </c>
      <c r="C146" s="3">
        <f t="shared" si="2"/>
        <v>-2.9702970297029729</v>
      </c>
    </row>
    <row r="147" spans="1:3" x14ac:dyDescent="0.55000000000000004">
      <c r="A147" s="1" t="s">
        <v>21</v>
      </c>
      <c r="B147" s="3">
        <v>11.289198601948174</v>
      </c>
      <c r="C147" s="3">
        <f t="shared" si="2"/>
        <v>23.426631393298059</v>
      </c>
    </row>
    <row r="148" spans="1:3" x14ac:dyDescent="0.55000000000000004">
      <c r="A148" s="1" t="s">
        <v>22</v>
      </c>
      <c r="B148" s="3">
        <v>9.1464852232539879</v>
      </c>
      <c r="C148" s="3">
        <f t="shared" si="2"/>
        <v>9.3749999999999787</v>
      </c>
    </row>
    <row r="149" spans="1:3" x14ac:dyDescent="0.55000000000000004">
      <c r="A149" s="1" t="s">
        <v>23</v>
      </c>
      <c r="B149" s="3">
        <v>8.3625007755465042</v>
      </c>
      <c r="C149" s="3">
        <f t="shared" si="2"/>
        <v>-10.559006211180099</v>
      </c>
    </row>
    <row r="150" spans="1:3" x14ac:dyDescent="0.55000000000000004">
      <c r="A150" s="1" t="s">
        <v>24</v>
      </c>
      <c r="B150" s="3">
        <v>9.3497404504374089</v>
      </c>
      <c r="C150" s="3">
        <f t="shared" si="2"/>
        <v>6.8072089337707142</v>
      </c>
    </row>
    <row r="151" spans="1:3" x14ac:dyDescent="0.55000000000000004">
      <c r="A151" s="1" t="s">
        <v>25</v>
      </c>
      <c r="B151" s="3">
        <v>8.7538477447107717</v>
      </c>
      <c r="C151" s="3">
        <f t="shared" si="2"/>
        <v>34.990049751243731</v>
      </c>
    </row>
    <row r="152" spans="1:3" x14ac:dyDescent="0.55000000000000004">
      <c r="A152" s="1" t="s">
        <v>26</v>
      </c>
      <c r="B152" s="3">
        <v>6.4848096291853672</v>
      </c>
      <c r="C152" s="3">
        <f t="shared" si="2"/>
        <v>-0.78973346495558872</v>
      </c>
    </row>
    <row r="153" spans="1:3" x14ac:dyDescent="0.55000000000000004">
      <c r="A153" s="1" t="s">
        <v>27</v>
      </c>
      <c r="B153" s="3">
        <v>6.5364300043430621</v>
      </c>
      <c r="C153" s="3">
        <f t="shared" si="2"/>
        <v>-57.14890016920473</v>
      </c>
    </row>
    <row r="154" spans="1:3" x14ac:dyDescent="0.55000000000000004">
      <c r="A154" s="1" t="s">
        <v>28</v>
      </c>
      <c r="B154" s="3">
        <v>15.253820859098715</v>
      </c>
      <c r="C154" s="3">
        <f t="shared" si="2"/>
        <v>-2.0712510356255209</v>
      </c>
    </row>
    <row r="155" spans="1:3" x14ac:dyDescent="0.55000000000000004">
      <c r="A155" s="1" t="s">
        <v>29</v>
      </c>
      <c r="B155" s="3">
        <v>15.576448203834305</v>
      </c>
      <c r="C155" s="3">
        <f t="shared" si="2"/>
        <v>24.272844272844285</v>
      </c>
    </row>
    <row r="156" spans="1:3" x14ac:dyDescent="0.55000000000000004">
      <c r="A156" s="1" t="s">
        <v>32</v>
      </c>
      <c r="B156" s="3">
        <v>12.534072342977685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2025-01-04T20:53:27Z</dcterms:modified>
</cp:coreProperties>
</file>