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repos\Cshap\Proy\Wpf\AppListaMateriales\App.LM\App.LM.Presentacion.Wpf\Resources\Setting\"/>
    </mc:Choice>
  </mc:AlternateContent>
  <xr:revisionPtr revIDLastSave="0" documentId="13_ncr:1_{0E834585-225A-49DF-918A-EC0A28ADFCA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etting" sheetId="1" r:id="rId1"/>
    <sheet name="Rutas" sheetId="3" r:id="rId2"/>
    <sheet name="Torniller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C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95" i="2"/>
  <c r="C95" i="2" s="1"/>
  <c r="B96" i="2"/>
  <c r="C96" i="2" s="1"/>
  <c r="B97" i="2"/>
  <c r="C97" i="2" s="1"/>
  <c r="B98" i="2"/>
  <c r="C98" i="2" s="1"/>
  <c r="B99" i="2"/>
  <c r="C99" i="2" s="1"/>
  <c r="B100" i="2"/>
  <c r="C100" i="2" s="1"/>
  <c r="B101" i="2"/>
  <c r="C101" i="2" s="1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C108" i="2" s="1"/>
  <c r="B109" i="2"/>
  <c r="C109" i="2" s="1"/>
  <c r="B110" i="2"/>
  <c r="C110" i="2" s="1"/>
  <c r="B111" i="2"/>
  <c r="C111" i="2" s="1"/>
  <c r="B112" i="2"/>
  <c r="C112" i="2" s="1"/>
  <c r="B113" i="2"/>
  <c r="C113" i="2" s="1"/>
  <c r="B114" i="2"/>
  <c r="C114" i="2" s="1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C135" i="2" s="1"/>
  <c r="B136" i="2"/>
  <c r="C136" i="2" s="1"/>
  <c r="B137" i="2"/>
  <c r="C137" i="2" s="1"/>
  <c r="B138" i="2"/>
  <c r="C138" i="2" s="1"/>
  <c r="B139" i="2"/>
  <c r="C139" i="2" s="1"/>
  <c r="B140" i="2"/>
  <c r="C140" i="2" s="1"/>
  <c r="B141" i="2"/>
  <c r="C141" i="2" s="1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C148" i="2" s="1"/>
  <c r="B149" i="2"/>
  <c r="C149" i="2" s="1"/>
  <c r="B150" i="2"/>
  <c r="C150" i="2" s="1"/>
  <c r="B151" i="2"/>
  <c r="C151" i="2" s="1"/>
  <c r="B152" i="2"/>
  <c r="C152" i="2" s="1"/>
  <c r="B153" i="2"/>
  <c r="C153" i="2" s="1"/>
  <c r="B154" i="2"/>
  <c r="C154" i="2" s="1"/>
  <c r="B155" i="2"/>
  <c r="C155" i="2" s="1"/>
  <c r="B156" i="2"/>
  <c r="C156" i="2" s="1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C164" i="2" s="1"/>
</calcChain>
</file>

<file path=xl/sharedStrings.xml><?xml version="1.0" encoding="utf-8"?>
<sst xmlns="http://schemas.openxmlformats.org/spreadsheetml/2006/main" count="205" uniqueCount="201">
  <si>
    <t>ColumnasExcelInventor</t>
  </si>
  <si>
    <t>Elemento</t>
  </si>
  <si>
    <t>Nº de pieza</t>
  </si>
  <si>
    <t>Descripción</t>
  </si>
  <si>
    <t>CTDAD de unidades</t>
  </si>
  <si>
    <t>Masa</t>
  </si>
  <si>
    <t>Nombre de archivo</t>
  </si>
  <si>
    <t>Tipo de componente</t>
  </si>
  <si>
    <t>DIN-1 Pasadores cónicos</t>
  </si>
  <si>
    <t>DIN-7 Pasadores cilíndricos no templados</t>
  </si>
  <si>
    <t>DIN-11 Rosca Withworth. Forma y dimensiones.</t>
  </si>
  <si>
    <t>DIN-13 Rosca métrica ISO. Forma y dimensiones.</t>
  </si>
  <si>
    <t>DIN-78 Tornillos. Definiciones de los diferentes extremos de tornillos</t>
  </si>
  <si>
    <t>DIN-82 Dibujos técnicos. Tipos de moleteados y designación.</t>
  </si>
  <si>
    <t>DIN-84 Tornillos de cabeza cilíndrica ranurada</t>
  </si>
  <si>
    <t>DIN-85 Tornillos de cabeza bombeada ranurada</t>
  </si>
  <si>
    <t>DIN-87 Tornillos de cabeza avellanada con ranura</t>
  </si>
  <si>
    <t>DIN-93 Arandela con lengüeta</t>
  </si>
  <si>
    <t>DIN-94 Pasador de aletas</t>
  </si>
  <si>
    <t>DIN-99 Tuercas de manivela</t>
  </si>
  <si>
    <t>DIN-103 Rosca trapecial ISO métrica</t>
  </si>
  <si>
    <t>DIN-125 Arandelas</t>
  </si>
  <si>
    <t>DIN-126 Arandelas (sin chaflán)</t>
  </si>
  <si>
    <t>DIN-127 Arandelas de fijación grower</t>
  </si>
  <si>
    <t>DIN-128 Arandela elástica de fijación Belleville</t>
  </si>
  <si>
    <t>DIN-129 Dibujos técnicos. Acotación. Principios generales, definiciones, métodos de ejecución e indicaciones especiales</t>
  </si>
  <si>
    <t>DIN-137 Arandela elástica</t>
  </si>
  <si>
    <t>DIN-175 Broca</t>
  </si>
  <si>
    <t>DIN-186 A Perno de cabeza en T</t>
  </si>
  <si>
    <t>DIN-199 Tipos de dibujo</t>
  </si>
  <si>
    <t>DIN-225 Terraja o gira hembra</t>
  </si>
  <si>
    <t>DIN-258 Pasador cónico con espiga roscada</t>
  </si>
  <si>
    <t>DIN-259 Rosca de tubo Withworth; rosca interior y exterior cilíndrica medidas nominales</t>
  </si>
  <si>
    <t>DIN-268 Chavetas tangenciales y chaveteros tangenciales para esfuerzos de choques alternativos</t>
  </si>
  <si>
    <t>DIN-315 Palomilla o tornillo de mariposa</t>
  </si>
  <si>
    <t>DIN-316 Tornillo de mariposa</t>
  </si>
  <si>
    <t>DIN-319 Tuercas esféricos</t>
  </si>
  <si>
    <t>DIN-338 Broca</t>
  </si>
  <si>
    <t>DIN-376 Macho (cuello largo)</t>
  </si>
  <si>
    <t>DIN-382 Hembra</t>
  </si>
  <si>
    <t>DIN-405 Rosca redonda. Forma y dimensiones.</t>
  </si>
  <si>
    <t>DIN-407 Signos convencionales para remaches y tornillos</t>
  </si>
  <si>
    <t>DIN-431 Tuercas hexagonales de extremos planos</t>
  </si>
  <si>
    <t>DIN-432 Arandela de lengüeta (externa)</t>
  </si>
  <si>
    <t>DIN-433 Arandelas planas</t>
  </si>
  <si>
    <t>DIN-434 Arandela cuadrada (8%)</t>
  </si>
  <si>
    <t>DIN-435 Arandela cuadrada (14%)</t>
  </si>
  <si>
    <t>DIN-439 Tuerca -DIN-444_x0001_ Cáncamo de ojo cerrado</t>
  </si>
  <si>
    <t>DIN-462 Arandela de lengüeta (interna)</t>
  </si>
  <si>
    <t>DIN-463 Arandela de lengüeta (2 alas)</t>
  </si>
  <si>
    <t>DIN-466 y 467 Tuercas moleteadas</t>
  </si>
  <si>
    <t>DIN-471 Anillo de seguridad para ejes. Ejecución normal.</t>
  </si>
  <si>
    <t>DIN-472 Anillo de seguridad para agujeros. Ejecución normal.</t>
  </si>
  <si>
    <t>DIN-479 Tornillo de cuello cilíndrico</t>
  </si>
  <si>
    <t>DIN-551 Tornillo de presión ranurado</t>
  </si>
  <si>
    <t>DIN-561 Tornillo de cabeza hexagonal</t>
  </si>
  <si>
    <t>DIN-603 Tornillo aplastado con cuello cuadrado</t>
  </si>
  <si>
    <t>DIN-605 Tornillo avellanado con cuello cuadrado</t>
  </si>
  <si>
    <t>DIN-671 Broca</t>
  </si>
  <si>
    <t>DIN-748 Extremos ejes cilíndricos</t>
  </si>
  <si>
    <t>DIN-906 Tornillos de cierre con hexágono interior, rosca cónica</t>
  </si>
  <si>
    <t>DIN-910 Tornillos de cierre con cabeza hexagonal, rosca cilíndrica</t>
  </si>
  <si>
    <t>DIN-911 Llave allen -DIN-912_x0001_ Tornillo cilíndrico con hexágono interior</t>
  </si>
  <si>
    <t>DIN-912 Tornillos de cabeza cilíndrica con hexágono interior tipo Allen</t>
  </si>
  <si>
    <t>DIN-913 Varilla roscada entrada allen, punta chaflanada</t>
  </si>
  <si>
    <t>DIN-914 Varilla roscada entrada allen, punta cónica</t>
  </si>
  <si>
    <t>DIN-915 Varilla roscada entrada allen, punta chaflán afilada</t>
  </si>
  <si>
    <t>DIN-916 Varilla roscada entrada allen, filo anular</t>
  </si>
  <si>
    <t>DIN-921 Tornillo de cabeza cilíndrica de hexágono interior</t>
  </si>
  <si>
    <t>DIN-929 Tuerca soldable</t>
  </si>
  <si>
    <t>DIN-931 Tornillo de cabeza hexagonal parcialmente roscado</t>
  </si>
  <si>
    <t>DIN-933 Tornillo de cabeza hexagonal completamente roscado</t>
  </si>
  <si>
    <t>DIN-934 Tuerca hexagonal</t>
  </si>
  <si>
    <t>DIN-936 Contratuerca hexagonal rebajada</t>
  </si>
  <si>
    <t>DIN-939 Espárrago</t>
  </si>
  <si>
    <t>DIN-960 Tornillo cabeza hexagonal parcialmente roscado, roscado fino</t>
  </si>
  <si>
    <t>DIN-961 Tornillo cabeza hexagonal completamente roscado, roscado fino</t>
  </si>
  <si>
    <t>DIN-963 Tornillo de cabeza avellanada ranurado</t>
  </si>
  <si>
    <t>DIN-964 Tornillo de cabeza oval ranurado</t>
  </si>
  <si>
    <t>DIN-965 Tornillo de cabeza plana Phillips</t>
  </si>
  <si>
    <t>DIN-966 Tornillo de cabeza ovalada Phillips</t>
  </si>
  <si>
    <t>DIN-975 Varilla roscada</t>
  </si>
  <si>
    <t>DIN-980 Tuerca de bloqueo</t>
  </si>
  <si>
    <t>DIN-981 Tuerca ranurada</t>
  </si>
  <si>
    <t>DIN-985 Tuerca de bloqueo con anillo de nylon</t>
  </si>
  <si>
    <t>DIN-988 Arandela</t>
  </si>
  <si>
    <t>DIN-1433 Pasadores Ajustados</t>
  </si>
  <si>
    <t>DIN-1440 Arandela</t>
  </si>
  <si>
    <t>DIN-1448 Extremos ejes cónicos</t>
  </si>
  <si>
    <t>DIN-1481 Pasador elástico</t>
  </si>
  <si>
    <t>DIN-1587 Tuerca ciega</t>
  </si>
  <si>
    <t>DIN-1651 Barra estirada en frío.</t>
  </si>
  <si>
    <t>DIN-1814 Gira machos</t>
  </si>
  <si>
    <t>DIN-1912 Soldadura de los metales</t>
  </si>
  <si>
    <t>DIN-2088 Resortes de torsión</t>
  </si>
  <si>
    <t>DIN-2095 y 2096 Resortes de comprensión</t>
  </si>
  <si>
    <t>DIN-2097 Resortes de tracción</t>
  </si>
  <si>
    <t>DIN-2999 Rosca Withworth para tubos roscados y accesorios; rosca interior cilíndrica y exterior cónica</t>
  </si>
  <si>
    <t>DIN-3858 Rosca de tubo Withworth; rosca interior cilíndrica y exterior cónico para uniones roscadas de tubo</t>
  </si>
  <si>
    <t>DIN-5461 Acoplamiento de ejes nervados con flancos rectos</t>
  </si>
  <si>
    <t>DIN-5462 Acoplamiento de ejes nervados. Serie ligera.</t>
  </si>
  <si>
    <t>DIN-5463 Acoplamiento de ejes nervados. Serie media.</t>
  </si>
  <si>
    <t>DIN-5464 Acoplamiento de ejes nervados. Serie pesada.</t>
  </si>
  <si>
    <t>DIN-5465 Acoplamiento de ejes nervados. Tolerancias</t>
  </si>
  <si>
    <t>DIN-5481 Perfiles de cubos con dientes entallados y ejes con dientes entallados.</t>
  </si>
  <si>
    <t>DIN-5482 Perfiles de cubos dentados y perfiles de ejes dentados con flancos de envolvente.</t>
  </si>
  <si>
    <t>DIN-6303 Tuercas moleteadas</t>
  </si>
  <si>
    <t>DIN-6319C Arandela convexa</t>
  </si>
  <si>
    <t>DIN-6319D Arandela concava</t>
  </si>
  <si>
    <t>DIN-6325 Pasador endurecido</t>
  </si>
  <si>
    <t>DIN-6330 Tuercas con asiento esférico</t>
  </si>
  <si>
    <t>DIN-6331 Tuercas con refuerzo</t>
  </si>
  <si>
    <t>DIN-6334 Tuercas de acoplador</t>
  </si>
  <si>
    <t>DIN-6335 Tuercas con travesaño</t>
  </si>
  <si>
    <t>DIN-6371 Arandelas pestillo</t>
  </si>
  <si>
    <t>DIN-6732 Arandelas abiertas</t>
  </si>
  <si>
    <t>DIN-6796 Arandela elástica cónica</t>
  </si>
  <si>
    <t>DIN-6797 Arandela dentada de bloqueo</t>
  </si>
  <si>
    <t>DIN-6798 Arandelas de Abanico</t>
  </si>
  <si>
    <t>DIN-6799 Circlip</t>
  </si>
  <si>
    <t>DIN-6880 Perfiles de acero para chavetas</t>
  </si>
  <si>
    <t>DIN-6885 h1 A Chavetas de ajuste. Ranuras. Forma alta.</t>
  </si>
  <si>
    <t>DIN-6885 h2 Lengüetas de ajuste. Ranuras. Forma alta para maquinas herramientas.</t>
  </si>
  <si>
    <t>DIN-6885 h3 Lengüetas de ajuste.</t>
  </si>
  <si>
    <t>DIN-6888 Chavetas de disco</t>
  </si>
  <si>
    <t>DIN-6889 Chavetas media cuña con cabeza.</t>
  </si>
  <si>
    <t>DIN-6912 Tornillo allen de cabeza baja y pitón guía</t>
  </si>
  <si>
    <t>DIN-6914 Tornillo estructural</t>
  </si>
  <si>
    <t>DIN-6915 Tuerca estructural</t>
  </si>
  <si>
    <t>DIN-6916 Arandela estructural</t>
  </si>
  <si>
    <t>DIN-6921 Tornillo hexagonal con arandela prensada</t>
  </si>
  <si>
    <t>DIN-6923 Tuerca hexagonal con arandela prensada</t>
  </si>
  <si>
    <t>DIN-7349 Arandela fina</t>
  </si>
  <si>
    <t>DIN-7603 Arandela de sellado</t>
  </si>
  <si>
    <t>DIN-7967 Tuerca de seguridad</t>
  </si>
  <si>
    <t>DIN-7977 Pasador cónico con espiga roscada</t>
  </si>
  <si>
    <t>DIN-7979D Pasador cilíndrica con rosca interna</t>
  </si>
  <si>
    <t>DIN-7980 Arandela de fijación de collar alto</t>
  </si>
  <si>
    <t>DIN-7981 y 7982 Tornillo para metal autoroscante de cabeza Phillips</t>
  </si>
  <si>
    <t>DIN-7983 Tornillo para metal de cabeza ovalada Phillips</t>
  </si>
  <si>
    <t>DIN-7984 Tornillo de cabeza baja</t>
  </si>
  <si>
    <t>DIN-7985 Tornillo de cabeza abombada Phillips</t>
  </si>
  <si>
    <t>DIN-7989 Arandela gruesa</t>
  </si>
  <si>
    <t>DIN-7991 Tornillo avellanado de cabeza gruesa</t>
  </si>
  <si>
    <t>DIN-9021 Arandela gran diámetro</t>
  </si>
  <si>
    <t>DIN-16903 Tuerca para inserción en moldeo de plástico</t>
  </si>
  <si>
    <t>DIN-30389 Tuerca hexagonal alta</t>
  </si>
  <si>
    <t>DIN-35388 Tuercas perforadas</t>
  </si>
  <si>
    <t>DIN-74361 Arandela elástica de fijación</t>
  </si>
  <si>
    <t>DIN-513 Rosca dientes de sierra. Forma y dimensiones.</t>
  </si>
  <si>
    <t>DIN-514 Rosca dientes de sierra. Forma y dimensiones.</t>
  </si>
  <si>
    <t>DIN-515 Rosca dientes de sierra. Forma y dimensiones.</t>
  </si>
  <si>
    <t>DIN-548 Tuercas cilíndricas</t>
  </si>
  <si>
    <t>DIN-547 Tuercas cilíndricas</t>
  </si>
  <si>
    <t>DIN-546 Tuercas cilíndricas</t>
  </si>
  <si>
    <t>DIN-557 Tuercas cuadradas</t>
  </si>
  <si>
    <t>DIN-562 Tuercas cuadradas</t>
  </si>
  <si>
    <t>DIN-582 Perno de ojo de elevación</t>
  </si>
  <si>
    <t>DIN-580 Perno de ojo de elevación</t>
  </si>
  <si>
    <t>DIN-935 Tuerca almenada</t>
  </si>
  <si>
    <t>DIN-937 Tuerca almenada</t>
  </si>
  <si>
    <t>DIN-986 Tuercas de seguridad autoblocantes</t>
  </si>
  <si>
    <t>DIN-987 Tuercas de seguridad autoblocantes</t>
  </si>
  <si>
    <t>DIN-929 Tuercas de seguridad autoblocantes</t>
  </si>
  <si>
    <t>DIN-1471 Pasadores ranurados</t>
  </si>
  <si>
    <t>DIN-1472 Pasadores ranurados</t>
  </si>
  <si>
    <t>DIN-1473 Pasadores ranurados</t>
  </si>
  <si>
    <t>DIN-1474 Pasadores ranurados</t>
  </si>
  <si>
    <t>DIN-1475 Pasadores ranurados</t>
  </si>
  <si>
    <t>DIN-1476 Pasadores ranurados</t>
  </si>
  <si>
    <t>DIN-1477 Pasadores ranurados</t>
  </si>
  <si>
    <t>DIN Tornilleria</t>
  </si>
  <si>
    <t>Separacion</t>
  </si>
  <si>
    <t>Din</t>
  </si>
  <si>
    <t>Descripcion</t>
  </si>
  <si>
    <t>Longitud</t>
  </si>
  <si>
    <t>RutasArchivo</t>
  </si>
  <si>
    <t>Direccion</t>
  </si>
  <si>
    <t>Maestro</t>
  </si>
  <si>
    <t>Navision</t>
  </si>
  <si>
    <t>Sap</t>
  </si>
  <si>
    <t>Material</t>
  </si>
  <si>
    <t>CTDAD de elementos</t>
  </si>
  <si>
    <t>Proveedor</t>
  </si>
  <si>
    <t>CTDAD</t>
  </si>
  <si>
    <t>Tipo</t>
  </si>
  <si>
    <t>Estado</t>
  </si>
  <si>
    <t>Stand-By</t>
  </si>
  <si>
    <t>No pedir</t>
  </si>
  <si>
    <t>Stock</t>
  </si>
  <si>
    <t>Ofertandose</t>
  </si>
  <si>
    <t>Ofertado</t>
  </si>
  <si>
    <t>Pedido</t>
  </si>
  <si>
    <t>Entregado</t>
  </si>
  <si>
    <t>Montado</t>
  </si>
  <si>
    <t>Mecanico</t>
  </si>
  <si>
    <t>Electrico</t>
  </si>
  <si>
    <t>Neumatico</t>
  </si>
  <si>
    <t>Hidraulico</t>
  </si>
  <si>
    <t>Mecanizado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</si>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</sst>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F3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C2F34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5C9BE9-A9EB-4A1C-9A13-A95B7A1791DD}" name="Inventor" displayName="Inventor" ref="A1:G12" totalsRowShown="0">
  <autoFilter ref="A1:G12" xr:uid="{925C9BE9-A9EB-4A1C-9A13-A95B7A1791DD}"/>
  <tableColumns count="7">
    <tableColumn id="1" xr3:uid="{47EC8DEA-A4E6-42D8-973F-ECB79AE8EDDD}" name="ColumnasExcelInventor"/>
    <tableColumn id="2" xr3:uid="{7541D4D8-3C4B-4E34-90D2-206B2BD2B80A}" name="Tipo"/>
    <tableColumn id="9" xr3:uid="{397EE6B8-F6C8-4CCC-8F04-6B9F6BA9DE9B}" name="Mecanico"/>
    <tableColumn id="8" xr3:uid="{6C6C4053-F249-4ACB-90D2-6099C534C511}" name="Electrico"/>
    <tableColumn id="7" xr3:uid="{4C7A10D7-37BF-4CE4-9CA6-8E44B03C281A}" name="Neumatico"/>
    <tableColumn id="3" xr3:uid="{A0B02151-DDE1-4EF0-A0D8-DEBD538C9BDA}" name="Hidraulico"/>
    <tableColumn id="6" xr3:uid="{3AB125F7-1570-40FB-9B72-0DD37EA8F6BC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48D35-CEB9-493D-8C0F-D0589F47B893}" name="RutasArcchivos" displayName="RutasArcchivos" ref="A1:B4" totalsRowShown="0">
  <autoFilter ref="A1:B4" xr:uid="{AC948D35-CEB9-493D-8C0F-D0589F47B893}"/>
  <tableColumns count="2">
    <tableColumn id="1" xr3:uid="{F7664168-030D-4243-8197-46C70C8C3778}" name="RutasArchivo"/>
    <tableColumn id="2" xr3:uid="{643F1E84-BA01-472F-AD72-474A7C838473}" name="Direcc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EF7D1F-9817-4576-AE03-BC1D068F8FE2}" name="DIN_TORNILLERIA" displayName="DIN_TORNILLERIA" ref="A1:E164" totalsRowShown="0" headerRowDxfId="6" dataDxfId="5">
  <autoFilter ref="A1:E164" xr:uid="{DDEF7D1F-9817-4576-AE03-BC1D068F8FE2}"/>
  <tableColumns count="5">
    <tableColumn id="1" xr3:uid="{C76E8C7D-B208-4E4B-AF8C-39402FFC16DB}" name="DIN Tornilleria" dataDxfId="4"/>
    <tableColumn id="2" xr3:uid="{EE02023F-0F7A-4F05-8909-09F8D526B42D}" name="Separacion" dataDxfId="3">
      <calculatedColumnFormula>FIND(" ",DIN_TORNILLERIA[[#This Row],[DIN Tornilleria]])</calculatedColumnFormula>
    </tableColumn>
    <tableColumn id="3" xr3:uid="{27C39028-2CC4-4902-9775-C982C1400346}" name="Din" dataDxfId="2">
      <calculatedColumnFormula>LEFT(DIN_TORNILLERIA[[#This Row],[DIN Tornilleria]],DIN_TORNILLERIA[[#This Row],[Separacion]])</calculatedColumnFormula>
    </tableColumn>
    <tableColumn id="5" xr3:uid="{CE917F75-D679-4E08-B473-A221D6B0ED95}" name="Longitud" dataDxfId="1">
      <calculatedColumnFormula>LEN(DIN_TORNILLERIA[[#This Row],[DIN Tornilleria]])</calculatedColumnFormula>
    </tableColumn>
    <tableColumn id="6" xr3:uid="{92B9CBB2-DB1D-40DC-BBFE-53AF91A808AF}" name="Descripcion" dataDxfId="0">
      <calculatedColumnFormula>RIGHT(DIN_TORNILLERIA[[#This Row],[DIN Tornilleria]],(DIN_TORNILLERIA[[#This Row],[Longitud]]-DIN_TORNILLERIA[[#This Row],[Separacion]]))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zoomScaleNormal="100" workbookViewId="0">
      <selection activeCell="E7" sqref="E7"/>
    </sheetView>
  </sheetViews>
  <sheetFormatPr baseColWidth="10" defaultColWidth="9.140625" defaultRowHeight="15" x14ac:dyDescent="0.25"/>
  <cols>
    <col min="1" max="1" width="24.42578125" bestFit="1" customWidth="1"/>
    <col min="2" max="2" width="10.7109375" bestFit="1" customWidth="1"/>
    <col min="3" max="3" width="11.85546875" bestFit="1" customWidth="1"/>
    <col min="4" max="4" width="10.85546875" bestFit="1" customWidth="1"/>
    <col min="5" max="5" width="13" bestFit="1" customWidth="1"/>
    <col min="6" max="6" width="12.28515625" bestFit="1" customWidth="1"/>
    <col min="7" max="7" width="12.140625" bestFit="1" customWidth="1"/>
  </cols>
  <sheetData>
    <row r="1" spans="1:7" x14ac:dyDescent="0.25">
      <c r="A1" t="s">
        <v>0</v>
      </c>
      <c r="B1" t="s">
        <v>185</v>
      </c>
      <c r="C1" t="s">
        <v>195</v>
      </c>
      <c r="D1" t="s">
        <v>196</v>
      </c>
      <c r="E1" t="s">
        <v>197</v>
      </c>
      <c r="F1" t="s">
        <v>198</v>
      </c>
      <c r="G1" t="s">
        <v>186</v>
      </c>
    </row>
    <row r="2" spans="1:7" x14ac:dyDescent="0.25">
      <c r="A2" t="s">
        <v>1</v>
      </c>
      <c r="B2" t="s">
        <v>195</v>
      </c>
      <c r="C2" t="s">
        <v>199</v>
      </c>
      <c r="G2" t="s">
        <v>187</v>
      </c>
    </row>
    <row r="3" spans="1:7" x14ac:dyDescent="0.25">
      <c r="A3" t="s">
        <v>184</v>
      </c>
      <c r="B3" t="s">
        <v>196</v>
      </c>
      <c r="C3" t="s">
        <v>200</v>
      </c>
      <c r="G3" t="s">
        <v>188</v>
      </c>
    </row>
    <row r="4" spans="1:7" x14ac:dyDescent="0.25">
      <c r="A4" t="s">
        <v>2</v>
      </c>
      <c r="B4" t="s">
        <v>197</v>
      </c>
      <c r="G4" t="s">
        <v>189</v>
      </c>
    </row>
    <row r="5" spans="1:7" x14ac:dyDescent="0.25">
      <c r="A5" t="s">
        <v>3</v>
      </c>
      <c r="B5" t="s">
        <v>198</v>
      </c>
      <c r="G5" t="s">
        <v>190</v>
      </c>
    </row>
    <row r="6" spans="1:7" x14ac:dyDescent="0.25">
      <c r="A6" t="s">
        <v>4</v>
      </c>
      <c r="G6" t="s">
        <v>191</v>
      </c>
    </row>
    <row r="7" spans="1:7" x14ac:dyDescent="0.25">
      <c r="A7" t="s">
        <v>181</v>
      </c>
      <c r="G7" t="s">
        <v>192</v>
      </c>
    </row>
    <row r="8" spans="1:7" x14ac:dyDescent="0.25">
      <c r="A8" t="s">
        <v>182</v>
      </c>
      <c r="G8" t="s">
        <v>193</v>
      </c>
    </row>
    <row r="9" spans="1:7" x14ac:dyDescent="0.25">
      <c r="A9" t="s">
        <v>5</v>
      </c>
      <c r="G9" t="s">
        <v>194</v>
      </c>
    </row>
    <row r="10" spans="1:7" x14ac:dyDescent="0.25">
      <c r="A10" t="s">
        <v>6</v>
      </c>
    </row>
    <row r="11" spans="1:7" x14ac:dyDescent="0.25">
      <c r="A11" t="s">
        <v>183</v>
      </c>
    </row>
    <row r="12" spans="1:7" x14ac:dyDescent="0.25">
      <c r="A12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98F6-83FC-49C8-B3C1-479AAF06E1CD}">
  <dimension ref="A1:B4"/>
  <sheetViews>
    <sheetView workbookViewId="0">
      <selection activeCell="B10" sqref="B10"/>
    </sheetView>
  </sheetViews>
  <sheetFormatPr baseColWidth="10" defaultRowHeight="15" x14ac:dyDescent="0.25"/>
  <cols>
    <col min="1" max="1" width="14.85546875" bestFit="1" customWidth="1"/>
    <col min="2" max="2" width="62" bestFit="1" customWidth="1"/>
  </cols>
  <sheetData>
    <row r="1" spans="1:2" x14ac:dyDescent="0.25">
      <c r="A1" t="s">
        <v>176</v>
      </c>
      <c r="B1" t="s">
        <v>177</v>
      </c>
    </row>
    <row r="2" spans="1:2" x14ac:dyDescent="0.25">
      <c r="A2" t="s">
        <v>178</v>
      </c>
    </row>
    <row r="3" spans="1:2" x14ac:dyDescent="0.25">
      <c r="A3" t="s">
        <v>179</v>
      </c>
    </row>
    <row r="4" spans="1:2" x14ac:dyDescent="0.25">
      <c r="A4" t="s">
        <v>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F05D-2A99-4E7A-97CA-3EF4495FA479}">
  <dimension ref="A1:E164"/>
  <sheetViews>
    <sheetView tabSelected="1" zoomScaleNormal="100" workbookViewId="0">
      <selection activeCell="H16" sqref="H16"/>
    </sheetView>
  </sheetViews>
  <sheetFormatPr baseColWidth="10" defaultRowHeight="15" x14ac:dyDescent="0.25"/>
  <cols>
    <col min="1" max="1" width="95.140625" customWidth="1"/>
    <col min="3" max="3" width="9" customWidth="1"/>
    <col min="5" max="5" width="42.42578125" bestFit="1" customWidth="1"/>
  </cols>
  <sheetData>
    <row r="1" spans="1:5" x14ac:dyDescent="0.25">
      <c r="A1" t="s">
        <v>171</v>
      </c>
      <c r="B1" t="s">
        <v>172</v>
      </c>
      <c r="C1" t="s">
        <v>173</v>
      </c>
      <c r="D1" t="s">
        <v>175</v>
      </c>
      <c r="E1" t="s">
        <v>174</v>
      </c>
    </row>
    <row r="2" spans="1:5" x14ac:dyDescent="0.25">
      <c r="A2" s="1" t="s">
        <v>8</v>
      </c>
      <c r="B2" s="2">
        <f>FIND(" ",DIN_TORNILLERIA[[#This Row],[DIN Tornilleria]])</f>
        <v>6</v>
      </c>
      <c r="C2" s="2" t="str">
        <f>LEFT(DIN_TORNILLERIA[[#This Row],[DIN Tornilleria]],DIN_TORNILLERIA[[#This Row],[Separacion]])</f>
        <v xml:space="preserve">DIN-1 </v>
      </c>
      <c r="D2" s="2">
        <f>LEN(DIN_TORNILLERIA[[#This Row],[DIN Tornilleria]])</f>
        <v>23</v>
      </c>
      <c r="E2" s="2" t="str">
        <f>RIGHT(DIN_TORNILLERIA[[#This Row],[DIN Tornilleria]],(DIN_TORNILLERIA[[#This Row],[Longitud]]-DIN_TORNILLERIA[[#This Row],[Separacion]]))</f>
        <v>Pasadores cónicos</v>
      </c>
    </row>
    <row r="3" spans="1:5" x14ac:dyDescent="0.25">
      <c r="A3" s="1" t="s">
        <v>9</v>
      </c>
      <c r="B3" s="2">
        <f>FIND(" ",DIN_TORNILLERIA[[#This Row],[DIN Tornilleria]])</f>
        <v>6</v>
      </c>
      <c r="C3" s="2" t="str">
        <f>LEFT(DIN_TORNILLERIA[[#This Row],[DIN Tornilleria]],DIN_TORNILLERIA[[#This Row],[Separacion]])</f>
        <v xml:space="preserve">DIN-7 </v>
      </c>
      <c r="D3" s="2">
        <f>LEN(DIN_TORNILLERIA[[#This Row],[DIN Tornilleria]])</f>
        <v>40</v>
      </c>
      <c r="E3" s="2" t="str">
        <f>RIGHT(DIN_TORNILLERIA[[#This Row],[DIN Tornilleria]],(DIN_TORNILLERIA[[#This Row],[Longitud]]-DIN_TORNILLERIA[[#This Row],[Separacion]]))</f>
        <v>Pasadores cilíndricos no templados</v>
      </c>
    </row>
    <row r="4" spans="1:5" x14ac:dyDescent="0.25">
      <c r="A4" s="1" t="s">
        <v>10</v>
      </c>
      <c r="B4" s="2">
        <f>FIND(" ",DIN_TORNILLERIA[[#This Row],[DIN Tornilleria]])</f>
        <v>7</v>
      </c>
      <c r="C4" s="2" t="str">
        <f>LEFT(DIN_TORNILLERIA[[#This Row],[DIN Tornilleria]],DIN_TORNILLERIA[[#This Row],[Separacion]])</f>
        <v xml:space="preserve">DIN-11 </v>
      </c>
      <c r="D4" s="2">
        <f>LEN(DIN_TORNILLERIA[[#This Row],[DIN Tornilleria]])</f>
        <v>44</v>
      </c>
      <c r="E4" s="2" t="str">
        <f>RIGHT(DIN_TORNILLERIA[[#This Row],[DIN Tornilleria]],(DIN_TORNILLERIA[[#This Row],[Longitud]]-DIN_TORNILLERIA[[#This Row],[Separacion]]))</f>
        <v>Rosca Withworth. Forma y dimensiones.</v>
      </c>
    </row>
    <row r="5" spans="1:5" x14ac:dyDescent="0.25">
      <c r="A5" s="1" t="s">
        <v>11</v>
      </c>
      <c r="B5" s="2">
        <f>FIND(" ",DIN_TORNILLERIA[[#This Row],[DIN Tornilleria]])</f>
        <v>7</v>
      </c>
      <c r="C5" s="2" t="str">
        <f>LEFT(DIN_TORNILLERIA[[#This Row],[DIN Tornilleria]],DIN_TORNILLERIA[[#This Row],[Separacion]])</f>
        <v xml:space="preserve">DIN-13 </v>
      </c>
      <c r="D5" s="2">
        <f>LEN(DIN_TORNILLERIA[[#This Row],[DIN Tornilleria]])</f>
        <v>46</v>
      </c>
      <c r="E5" s="2" t="str">
        <f>RIGHT(DIN_TORNILLERIA[[#This Row],[DIN Tornilleria]],(DIN_TORNILLERIA[[#This Row],[Longitud]]-DIN_TORNILLERIA[[#This Row],[Separacion]]))</f>
        <v>Rosca métrica ISO. Forma y dimensiones.</v>
      </c>
    </row>
    <row r="6" spans="1:5" x14ac:dyDescent="0.25">
      <c r="A6" s="1" t="s">
        <v>12</v>
      </c>
      <c r="B6" s="2">
        <f>FIND(" ",DIN_TORNILLERIA[[#This Row],[DIN Tornilleria]])</f>
        <v>7</v>
      </c>
      <c r="C6" s="2" t="str">
        <f>LEFT(DIN_TORNILLERIA[[#This Row],[DIN Tornilleria]],DIN_TORNILLERIA[[#This Row],[Separacion]])</f>
        <v xml:space="preserve">DIN-78 </v>
      </c>
      <c r="D6" s="2">
        <f>LEN(DIN_TORNILLERIA[[#This Row],[DIN Tornilleria]])</f>
        <v>70</v>
      </c>
      <c r="E6" s="2" t="str">
        <f>RIGHT(DIN_TORNILLERIA[[#This Row],[DIN Tornilleria]],(DIN_TORNILLERIA[[#This Row],[Longitud]]-DIN_TORNILLERIA[[#This Row],[Separacion]]))</f>
        <v>Tornillos. Definiciones de los diferentes extremos de tornillos</v>
      </c>
    </row>
    <row r="7" spans="1:5" ht="30" x14ac:dyDescent="0.25">
      <c r="A7" s="1" t="s">
        <v>13</v>
      </c>
      <c r="B7" s="2">
        <f>FIND(" ",DIN_TORNILLERIA[[#This Row],[DIN Tornilleria]])</f>
        <v>7</v>
      </c>
      <c r="C7" s="2" t="str">
        <f>LEFT(DIN_TORNILLERIA[[#This Row],[DIN Tornilleria]],DIN_TORNILLERIA[[#This Row],[Separacion]])</f>
        <v xml:space="preserve">DIN-82 </v>
      </c>
      <c r="D7" s="2">
        <f>LEN(DIN_TORNILLERIA[[#This Row],[DIN Tornilleria]])</f>
        <v>59</v>
      </c>
      <c r="E7" s="2" t="str">
        <f>RIGHT(DIN_TORNILLERIA[[#This Row],[DIN Tornilleria]],(DIN_TORNILLERIA[[#This Row],[Longitud]]-DIN_TORNILLERIA[[#This Row],[Separacion]]))</f>
        <v>Dibujos técnicos. Tipos de moleteados y designación.</v>
      </c>
    </row>
    <row r="8" spans="1:5" x14ac:dyDescent="0.25">
      <c r="A8" s="1" t="s">
        <v>14</v>
      </c>
      <c r="B8" s="2">
        <f>FIND(" ",DIN_TORNILLERIA[[#This Row],[DIN Tornilleria]])</f>
        <v>7</v>
      </c>
      <c r="C8" s="2" t="str">
        <f>LEFT(DIN_TORNILLERIA[[#This Row],[DIN Tornilleria]],DIN_TORNILLERIA[[#This Row],[Separacion]])</f>
        <v xml:space="preserve">DIN-84 </v>
      </c>
      <c r="D8" s="2">
        <f>LEN(DIN_TORNILLERIA[[#This Row],[DIN Tornilleria]])</f>
        <v>46</v>
      </c>
      <c r="E8" s="2" t="str">
        <f>RIGHT(DIN_TORNILLERIA[[#This Row],[DIN Tornilleria]],(DIN_TORNILLERIA[[#This Row],[Longitud]]-DIN_TORNILLERIA[[#This Row],[Separacion]]))</f>
        <v>Tornillos de cabeza cilíndrica ranurada</v>
      </c>
    </row>
    <row r="9" spans="1:5" x14ac:dyDescent="0.25">
      <c r="A9" s="1" t="s">
        <v>15</v>
      </c>
      <c r="B9" s="2">
        <f>FIND(" ",DIN_TORNILLERIA[[#This Row],[DIN Tornilleria]])</f>
        <v>7</v>
      </c>
      <c r="C9" s="2" t="str">
        <f>LEFT(DIN_TORNILLERIA[[#This Row],[DIN Tornilleria]],DIN_TORNILLERIA[[#This Row],[Separacion]])</f>
        <v xml:space="preserve">DIN-85 </v>
      </c>
      <c r="D9" s="2">
        <f>LEN(DIN_TORNILLERIA[[#This Row],[DIN Tornilleria]])</f>
        <v>44</v>
      </c>
      <c r="E9" s="2" t="str">
        <f>RIGHT(DIN_TORNILLERIA[[#This Row],[DIN Tornilleria]],(DIN_TORNILLERIA[[#This Row],[Longitud]]-DIN_TORNILLERIA[[#This Row],[Separacion]]))</f>
        <v>Tornillos de cabeza bombeada ranurada</v>
      </c>
    </row>
    <row r="10" spans="1:5" x14ac:dyDescent="0.25">
      <c r="A10" t="s">
        <v>16</v>
      </c>
      <c r="B10" s="2">
        <f>FIND(" ",DIN_TORNILLERIA[[#This Row],[DIN Tornilleria]])</f>
        <v>7</v>
      </c>
      <c r="C10" s="2" t="str">
        <f>LEFT(DIN_TORNILLERIA[[#This Row],[DIN Tornilleria]],DIN_TORNILLERIA[[#This Row],[Separacion]])</f>
        <v xml:space="preserve">DIN-87 </v>
      </c>
      <c r="D10" s="2">
        <f>LEN(DIN_TORNILLERIA[[#This Row],[DIN Tornilleria]])</f>
        <v>48</v>
      </c>
      <c r="E10" s="2" t="str">
        <f>RIGHT(DIN_TORNILLERIA[[#This Row],[DIN Tornilleria]],(DIN_TORNILLERIA[[#This Row],[Longitud]]-DIN_TORNILLERIA[[#This Row],[Separacion]]))</f>
        <v>Tornillos de cabeza avellanada con ranura</v>
      </c>
    </row>
    <row r="11" spans="1:5" x14ac:dyDescent="0.25">
      <c r="A11" s="1" t="s">
        <v>17</v>
      </c>
      <c r="B11" s="2">
        <f>FIND(" ",DIN_TORNILLERIA[[#This Row],[DIN Tornilleria]])</f>
        <v>7</v>
      </c>
      <c r="C11" s="2" t="str">
        <f>LEFT(DIN_TORNILLERIA[[#This Row],[DIN Tornilleria]],DIN_TORNILLERIA[[#This Row],[Separacion]])</f>
        <v xml:space="preserve">DIN-93 </v>
      </c>
      <c r="D11" s="2">
        <f>LEN(DIN_TORNILLERIA[[#This Row],[DIN Tornilleria]])</f>
        <v>28</v>
      </c>
      <c r="E11" s="2" t="str">
        <f>RIGHT(DIN_TORNILLERIA[[#This Row],[DIN Tornilleria]],(DIN_TORNILLERIA[[#This Row],[Longitud]]-DIN_TORNILLERIA[[#This Row],[Separacion]]))</f>
        <v>Arandela con lengüeta</v>
      </c>
    </row>
    <row r="12" spans="1:5" x14ac:dyDescent="0.25">
      <c r="A12" t="s">
        <v>18</v>
      </c>
      <c r="B12" s="2">
        <f>FIND(" ",DIN_TORNILLERIA[[#This Row],[DIN Tornilleria]])</f>
        <v>7</v>
      </c>
      <c r="C12" s="2" t="str">
        <f>LEFT(DIN_TORNILLERIA[[#This Row],[DIN Tornilleria]],DIN_TORNILLERIA[[#This Row],[Separacion]])</f>
        <v xml:space="preserve">DIN-94 </v>
      </c>
      <c r="D12" s="2">
        <f>LEN(DIN_TORNILLERIA[[#This Row],[DIN Tornilleria]])</f>
        <v>24</v>
      </c>
      <c r="E12" s="2" t="str">
        <f>RIGHT(DIN_TORNILLERIA[[#This Row],[DIN Tornilleria]],(DIN_TORNILLERIA[[#This Row],[Longitud]]-DIN_TORNILLERIA[[#This Row],[Separacion]]))</f>
        <v>Pasador de aletas</v>
      </c>
    </row>
    <row r="13" spans="1:5" x14ac:dyDescent="0.25">
      <c r="A13" s="1" t="s">
        <v>19</v>
      </c>
      <c r="B13" s="2">
        <f>FIND(" ",DIN_TORNILLERIA[[#This Row],[DIN Tornilleria]])</f>
        <v>7</v>
      </c>
      <c r="C13" s="2" t="str">
        <f>LEFT(DIN_TORNILLERIA[[#This Row],[DIN Tornilleria]],DIN_TORNILLERIA[[#This Row],[Separacion]])</f>
        <v xml:space="preserve">DIN-99 </v>
      </c>
      <c r="D13" s="2">
        <f>LEN(DIN_TORNILLERIA[[#This Row],[DIN Tornilleria]])</f>
        <v>26</v>
      </c>
      <c r="E13" s="2" t="str">
        <f>RIGHT(DIN_TORNILLERIA[[#This Row],[DIN Tornilleria]],(DIN_TORNILLERIA[[#This Row],[Longitud]]-DIN_TORNILLERIA[[#This Row],[Separacion]]))</f>
        <v>Tuercas de manivela</v>
      </c>
    </row>
    <row r="14" spans="1:5" x14ac:dyDescent="0.25">
      <c r="A14" s="1" t="s">
        <v>20</v>
      </c>
      <c r="B14" s="2">
        <f>FIND(" ",DIN_TORNILLERIA[[#This Row],[DIN Tornilleria]])</f>
        <v>8</v>
      </c>
      <c r="C14" s="2" t="str">
        <f>LEFT(DIN_TORNILLERIA[[#This Row],[DIN Tornilleria]],DIN_TORNILLERIA[[#This Row],[Separacion]])</f>
        <v xml:space="preserve">DIN-103 </v>
      </c>
      <c r="D14" s="2">
        <f>LEN(DIN_TORNILLERIA[[#This Row],[DIN Tornilleria]])</f>
        <v>35</v>
      </c>
      <c r="E14" s="2" t="str">
        <f>RIGHT(DIN_TORNILLERIA[[#This Row],[DIN Tornilleria]],(DIN_TORNILLERIA[[#This Row],[Longitud]]-DIN_TORNILLERIA[[#This Row],[Separacion]]))</f>
        <v>Rosca trapecial ISO métrica</v>
      </c>
    </row>
    <row r="15" spans="1:5" x14ac:dyDescent="0.25">
      <c r="A15" t="s">
        <v>21</v>
      </c>
      <c r="B15" s="2">
        <f>FIND(" ",DIN_TORNILLERIA[[#This Row],[DIN Tornilleria]])</f>
        <v>8</v>
      </c>
      <c r="C15" s="2" t="str">
        <f>LEFT(DIN_TORNILLERIA[[#This Row],[DIN Tornilleria]],DIN_TORNILLERIA[[#This Row],[Separacion]])</f>
        <v xml:space="preserve">DIN-125 </v>
      </c>
      <c r="D15" s="2">
        <f>LEN(DIN_TORNILLERIA[[#This Row],[DIN Tornilleria]])</f>
        <v>17</v>
      </c>
      <c r="E15" s="2" t="str">
        <f>RIGHT(DIN_TORNILLERIA[[#This Row],[DIN Tornilleria]],(DIN_TORNILLERIA[[#This Row],[Longitud]]-DIN_TORNILLERIA[[#This Row],[Separacion]]))</f>
        <v>Arandelas</v>
      </c>
    </row>
    <row r="16" spans="1:5" x14ac:dyDescent="0.25">
      <c r="A16" s="1" t="s">
        <v>22</v>
      </c>
      <c r="B16" s="2">
        <f>FIND(" ",DIN_TORNILLERIA[[#This Row],[DIN Tornilleria]])</f>
        <v>8</v>
      </c>
      <c r="C16" s="2" t="str">
        <f>LEFT(DIN_TORNILLERIA[[#This Row],[DIN Tornilleria]],DIN_TORNILLERIA[[#This Row],[Separacion]])</f>
        <v xml:space="preserve">DIN-126 </v>
      </c>
      <c r="D16" s="2">
        <f>LEN(DIN_TORNILLERIA[[#This Row],[DIN Tornilleria]])</f>
        <v>31</v>
      </c>
      <c r="E16" s="2" t="str">
        <f>RIGHT(DIN_TORNILLERIA[[#This Row],[DIN Tornilleria]],(DIN_TORNILLERIA[[#This Row],[Longitud]]-DIN_TORNILLERIA[[#This Row],[Separacion]]))</f>
        <v>Arandelas (sin chaflán)</v>
      </c>
    </row>
    <row r="17" spans="1:5" x14ac:dyDescent="0.25">
      <c r="A17" t="s">
        <v>23</v>
      </c>
      <c r="B17" s="2">
        <f>FIND(" ",DIN_TORNILLERIA[[#This Row],[DIN Tornilleria]])</f>
        <v>8</v>
      </c>
      <c r="C17" s="2" t="str">
        <f>LEFT(DIN_TORNILLERIA[[#This Row],[DIN Tornilleria]],DIN_TORNILLERIA[[#This Row],[Separacion]])</f>
        <v xml:space="preserve">DIN-127 </v>
      </c>
      <c r="D17" s="2">
        <f>LEN(DIN_TORNILLERIA[[#This Row],[DIN Tornilleria]])</f>
        <v>36</v>
      </c>
      <c r="E17" s="2" t="str">
        <f>RIGHT(DIN_TORNILLERIA[[#This Row],[DIN Tornilleria]],(DIN_TORNILLERIA[[#This Row],[Longitud]]-DIN_TORNILLERIA[[#This Row],[Separacion]]))</f>
        <v>Arandelas de fijación grower</v>
      </c>
    </row>
    <row r="18" spans="1:5" x14ac:dyDescent="0.25">
      <c r="A18" s="1" t="s">
        <v>24</v>
      </c>
      <c r="B18" s="2">
        <f>FIND(" ",DIN_TORNILLERIA[[#This Row],[DIN Tornilleria]])</f>
        <v>8</v>
      </c>
      <c r="C18" s="2" t="str">
        <f>LEFT(DIN_TORNILLERIA[[#This Row],[DIN Tornilleria]],DIN_TORNILLERIA[[#This Row],[Separacion]])</f>
        <v xml:space="preserve">DIN-128 </v>
      </c>
      <c r="D18" s="2">
        <f>LEN(DIN_TORNILLERIA[[#This Row],[DIN Tornilleria]])</f>
        <v>48</v>
      </c>
      <c r="E18" s="2" t="str">
        <f>RIGHT(DIN_TORNILLERIA[[#This Row],[DIN Tornilleria]],(DIN_TORNILLERIA[[#This Row],[Longitud]]-DIN_TORNILLERIA[[#This Row],[Separacion]]))</f>
        <v>Arandela elástica de fijación Belleville</v>
      </c>
    </row>
    <row r="19" spans="1:5" ht="45" x14ac:dyDescent="0.25">
      <c r="A19" s="1" t="s">
        <v>25</v>
      </c>
      <c r="B19" s="2">
        <f>FIND(" ",DIN_TORNILLERIA[[#This Row],[DIN Tornilleria]])</f>
        <v>8</v>
      </c>
      <c r="C19" s="2" t="str">
        <f>LEFT(DIN_TORNILLERIA[[#This Row],[DIN Tornilleria]],DIN_TORNILLERIA[[#This Row],[Separacion]])</f>
        <v xml:space="preserve">DIN-129 </v>
      </c>
      <c r="D19" s="2">
        <f>LEN(DIN_TORNILLERIA[[#This Row],[DIN Tornilleria]])</f>
        <v>119</v>
      </c>
      <c r="E19" s="2" t="str">
        <f>RIGHT(DIN_TORNILLERIA[[#This Row],[DIN Tornilleria]],(DIN_TORNILLERIA[[#This Row],[Longitud]]-DIN_TORNILLERIA[[#This Row],[Separacion]]))</f>
        <v>Dibujos técnicos. Acotación. Principios generales, definiciones, métodos de ejecución e indicaciones especiales</v>
      </c>
    </row>
    <row r="20" spans="1:5" x14ac:dyDescent="0.25">
      <c r="A20" s="1" t="s">
        <v>26</v>
      </c>
      <c r="B20" s="2">
        <f>FIND(" ",DIN_TORNILLERIA[[#This Row],[DIN Tornilleria]])</f>
        <v>8</v>
      </c>
      <c r="C20" s="2" t="str">
        <f>LEFT(DIN_TORNILLERIA[[#This Row],[DIN Tornilleria]],DIN_TORNILLERIA[[#This Row],[Separacion]])</f>
        <v xml:space="preserve">DIN-137 </v>
      </c>
      <c r="D20" s="2">
        <f>LEN(DIN_TORNILLERIA[[#This Row],[DIN Tornilleria]])</f>
        <v>25</v>
      </c>
      <c r="E20" s="2" t="str">
        <f>RIGHT(DIN_TORNILLERIA[[#This Row],[DIN Tornilleria]],(DIN_TORNILLERIA[[#This Row],[Longitud]]-DIN_TORNILLERIA[[#This Row],[Separacion]]))</f>
        <v>Arandela elástica</v>
      </c>
    </row>
    <row r="21" spans="1:5" x14ac:dyDescent="0.25">
      <c r="A21" s="1" t="s">
        <v>27</v>
      </c>
      <c r="B21" s="2">
        <f>FIND(" ",DIN_TORNILLERIA[[#This Row],[DIN Tornilleria]])</f>
        <v>8</v>
      </c>
      <c r="C21" s="2" t="str">
        <f>LEFT(DIN_TORNILLERIA[[#This Row],[DIN Tornilleria]],DIN_TORNILLERIA[[#This Row],[Separacion]])</f>
        <v xml:space="preserve">DIN-175 </v>
      </c>
      <c r="D21" s="2">
        <f>LEN(DIN_TORNILLERIA[[#This Row],[DIN Tornilleria]])</f>
        <v>13</v>
      </c>
      <c r="E21" s="2" t="str">
        <f>RIGHT(DIN_TORNILLERIA[[#This Row],[DIN Tornilleria]],(DIN_TORNILLERIA[[#This Row],[Longitud]]-DIN_TORNILLERIA[[#This Row],[Separacion]]))</f>
        <v>Broca</v>
      </c>
    </row>
    <row r="22" spans="1:5" x14ac:dyDescent="0.25">
      <c r="A22" s="1" t="s">
        <v>28</v>
      </c>
      <c r="B22" s="2">
        <f>FIND(" ",DIN_TORNILLERIA[[#This Row],[DIN Tornilleria]])</f>
        <v>8</v>
      </c>
      <c r="C22" s="2" t="str">
        <f>LEFT(DIN_TORNILLERIA[[#This Row],[DIN Tornilleria]],DIN_TORNILLERIA[[#This Row],[Separacion]])</f>
        <v xml:space="preserve">DIN-186 </v>
      </c>
      <c r="D22" s="2">
        <f>LEN(DIN_TORNILLERIA[[#This Row],[DIN Tornilleria]])</f>
        <v>30</v>
      </c>
      <c r="E22" s="2" t="str">
        <f>RIGHT(DIN_TORNILLERIA[[#This Row],[DIN Tornilleria]],(DIN_TORNILLERIA[[#This Row],[Longitud]]-DIN_TORNILLERIA[[#This Row],[Separacion]]))</f>
        <v>A Perno de cabeza en T</v>
      </c>
    </row>
    <row r="23" spans="1:5" x14ac:dyDescent="0.25">
      <c r="A23" s="1" t="s">
        <v>29</v>
      </c>
      <c r="B23" s="2">
        <f>FIND(" ",DIN_TORNILLERIA[[#This Row],[DIN Tornilleria]])</f>
        <v>8</v>
      </c>
      <c r="C23" s="2" t="str">
        <f>LEFT(DIN_TORNILLERIA[[#This Row],[DIN Tornilleria]],DIN_TORNILLERIA[[#This Row],[Separacion]])</f>
        <v xml:space="preserve">DIN-199 </v>
      </c>
      <c r="D23" s="2">
        <f>LEN(DIN_TORNILLERIA[[#This Row],[DIN Tornilleria]])</f>
        <v>23</v>
      </c>
      <c r="E23" s="2" t="str">
        <f>RIGHT(DIN_TORNILLERIA[[#This Row],[DIN Tornilleria]],(DIN_TORNILLERIA[[#This Row],[Longitud]]-DIN_TORNILLERIA[[#This Row],[Separacion]]))</f>
        <v>Tipos de dibujo</v>
      </c>
    </row>
    <row r="24" spans="1:5" x14ac:dyDescent="0.25">
      <c r="A24" s="1" t="s">
        <v>30</v>
      </c>
      <c r="B24" s="2">
        <f>FIND(" ",DIN_TORNILLERIA[[#This Row],[DIN Tornilleria]])</f>
        <v>8</v>
      </c>
      <c r="C24" s="2" t="str">
        <f>LEFT(DIN_TORNILLERIA[[#This Row],[DIN Tornilleria]],DIN_TORNILLERIA[[#This Row],[Separacion]])</f>
        <v xml:space="preserve">DIN-225 </v>
      </c>
      <c r="D24" s="2">
        <f>LEN(DIN_TORNILLERIA[[#This Row],[DIN Tornilleria]])</f>
        <v>29</v>
      </c>
      <c r="E24" s="2" t="str">
        <f>RIGHT(DIN_TORNILLERIA[[#This Row],[DIN Tornilleria]],(DIN_TORNILLERIA[[#This Row],[Longitud]]-DIN_TORNILLERIA[[#This Row],[Separacion]]))</f>
        <v>Terraja o gira hembra</v>
      </c>
    </row>
    <row r="25" spans="1:5" x14ac:dyDescent="0.25">
      <c r="A25" s="1" t="s">
        <v>31</v>
      </c>
      <c r="B25" s="2">
        <f>FIND(" ",DIN_TORNILLERIA[[#This Row],[DIN Tornilleria]])</f>
        <v>8</v>
      </c>
      <c r="C25" s="2" t="str">
        <f>LEFT(DIN_TORNILLERIA[[#This Row],[DIN Tornilleria]],DIN_TORNILLERIA[[#This Row],[Separacion]])</f>
        <v xml:space="preserve">DIN-258 </v>
      </c>
      <c r="D25" s="2">
        <f>LEN(DIN_TORNILLERIA[[#This Row],[DIN Tornilleria]])</f>
        <v>41</v>
      </c>
      <c r="E25" s="2" t="str">
        <f>RIGHT(DIN_TORNILLERIA[[#This Row],[DIN Tornilleria]],(DIN_TORNILLERIA[[#This Row],[Longitud]]-DIN_TORNILLERIA[[#This Row],[Separacion]]))</f>
        <v>Pasador cónico con espiga roscada</v>
      </c>
    </row>
    <row r="26" spans="1:5" ht="30" x14ac:dyDescent="0.25">
      <c r="A26" s="1" t="s">
        <v>32</v>
      </c>
      <c r="B26" s="2">
        <f>FIND(" ",DIN_TORNILLERIA[[#This Row],[DIN Tornilleria]])</f>
        <v>8</v>
      </c>
      <c r="C26" s="2" t="str">
        <f>LEFT(DIN_TORNILLERIA[[#This Row],[DIN Tornilleria]],DIN_TORNILLERIA[[#This Row],[Separacion]])</f>
        <v xml:space="preserve">DIN-259 </v>
      </c>
      <c r="D26" s="2">
        <f>LEN(DIN_TORNILLERIA[[#This Row],[DIN Tornilleria]])</f>
        <v>87</v>
      </c>
      <c r="E26" s="2" t="str">
        <f>RIGHT(DIN_TORNILLERIA[[#This Row],[DIN Tornilleria]],(DIN_TORNILLERIA[[#This Row],[Longitud]]-DIN_TORNILLERIA[[#This Row],[Separacion]]))</f>
        <v>Rosca de tubo Withworth; rosca interior y exterior cilíndrica medidas nominales</v>
      </c>
    </row>
    <row r="27" spans="1:5" ht="45" x14ac:dyDescent="0.25">
      <c r="A27" s="1" t="s">
        <v>33</v>
      </c>
      <c r="B27" s="2">
        <f>FIND(" ",DIN_TORNILLERIA[[#This Row],[DIN Tornilleria]])</f>
        <v>8</v>
      </c>
      <c r="C27" s="2" t="str">
        <f>LEFT(DIN_TORNILLERIA[[#This Row],[DIN Tornilleria]],DIN_TORNILLERIA[[#This Row],[Separacion]])</f>
        <v xml:space="preserve">DIN-268 </v>
      </c>
      <c r="D27" s="2">
        <f>LEN(DIN_TORNILLERIA[[#This Row],[DIN Tornilleria]])</f>
        <v>94</v>
      </c>
      <c r="E27" s="2" t="str">
        <f>RIGHT(DIN_TORNILLERIA[[#This Row],[DIN Tornilleria]],(DIN_TORNILLERIA[[#This Row],[Longitud]]-DIN_TORNILLERIA[[#This Row],[Separacion]]))</f>
        <v>Chavetas tangenciales y chaveteros tangenciales para esfuerzos de choques alternativos</v>
      </c>
    </row>
    <row r="28" spans="1:5" x14ac:dyDescent="0.25">
      <c r="A28" s="1" t="s">
        <v>34</v>
      </c>
      <c r="B28" s="2">
        <f>FIND(" ",DIN_TORNILLERIA[[#This Row],[DIN Tornilleria]])</f>
        <v>8</v>
      </c>
      <c r="C28" s="2" t="str">
        <f>LEFT(DIN_TORNILLERIA[[#This Row],[DIN Tornilleria]],DIN_TORNILLERIA[[#This Row],[Separacion]])</f>
        <v xml:space="preserve">DIN-315 </v>
      </c>
      <c r="D28" s="2">
        <f>LEN(DIN_TORNILLERIA[[#This Row],[DIN Tornilleria]])</f>
        <v>40</v>
      </c>
      <c r="E28" s="2" t="str">
        <f>RIGHT(DIN_TORNILLERIA[[#This Row],[DIN Tornilleria]],(DIN_TORNILLERIA[[#This Row],[Longitud]]-DIN_TORNILLERIA[[#This Row],[Separacion]]))</f>
        <v>Palomilla o tornillo de mariposa</v>
      </c>
    </row>
    <row r="29" spans="1:5" x14ac:dyDescent="0.25">
      <c r="A29" s="1" t="s">
        <v>35</v>
      </c>
      <c r="B29" s="2">
        <f>FIND(" ",DIN_TORNILLERIA[[#This Row],[DIN Tornilleria]])</f>
        <v>8</v>
      </c>
      <c r="C29" s="2" t="str">
        <f>LEFT(DIN_TORNILLERIA[[#This Row],[DIN Tornilleria]],DIN_TORNILLERIA[[#This Row],[Separacion]])</f>
        <v xml:space="preserve">DIN-316 </v>
      </c>
      <c r="D29" s="2">
        <f>LEN(DIN_TORNILLERIA[[#This Row],[DIN Tornilleria]])</f>
        <v>28</v>
      </c>
      <c r="E29" s="2" t="str">
        <f>RIGHT(DIN_TORNILLERIA[[#This Row],[DIN Tornilleria]],(DIN_TORNILLERIA[[#This Row],[Longitud]]-DIN_TORNILLERIA[[#This Row],[Separacion]]))</f>
        <v>Tornillo de mariposa</v>
      </c>
    </row>
    <row r="30" spans="1:5" x14ac:dyDescent="0.25">
      <c r="A30" s="1" t="s">
        <v>36</v>
      </c>
      <c r="B30" s="2">
        <f>FIND(" ",DIN_TORNILLERIA[[#This Row],[DIN Tornilleria]])</f>
        <v>8</v>
      </c>
      <c r="C30" s="2" t="str">
        <f>LEFT(DIN_TORNILLERIA[[#This Row],[DIN Tornilleria]],DIN_TORNILLERIA[[#This Row],[Separacion]])</f>
        <v xml:space="preserve">DIN-319 </v>
      </c>
      <c r="D30" s="2">
        <f>LEN(DIN_TORNILLERIA[[#This Row],[DIN Tornilleria]])</f>
        <v>25</v>
      </c>
      <c r="E30" s="2" t="str">
        <f>RIGHT(DIN_TORNILLERIA[[#This Row],[DIN Tornilleria]],(DIN_TORNILLERIA[[#This Row],[Longitud]]-DIN_TORNILLERIA[[#This Row],[Separacion]]))</f>
        <v>Tuercas esféricos</v>
      </c>
    </row>
    <row r="31" spans="1:5" x14ac:dyDescent="0.25">
      <c r="A31" s="1" t="s">
        <v>37</v>
      </c>
      <c r="B31" s="2">
        <f>FIND(" ",DIN_TORNILLERIA[[#This Row],[DIN Tornilleria]])</f>
        <v>8</v>
      </c>
      <c r="C31" s="2" t="str">
        <f>LEFT(DIN_TORNILLERIA[[#This Row],[DIN Tornilleria]],DIN_TORNILLERIA[[#This Row],[Separacion]])</f>
        <v xml:space="preserve">DIN-338 </v>
      </c>
      <c r="D31" s="2">
        <f>LEN(DIN_TORNILLERIA[[#This Row],[DIN Tornilleria]])</f>
        <v>13</v>
      </c>
      <c r="E31" s="2" t="str">
        <f>RIGHT(DIN_TORNILLERIA[[#This Row],[DIN Tornilleria]],(DIN_TORNILLERIA[[#This Row],[Longitud]]-DIN_TORNILLERIA[[#This Row],[Separacion]]))</f>
        <v>Broca</v>
      </c>
    </row>
    <row r="32" spans="1:5" x14ac:dyDescent="0.25">
      <c r="A32" s="1" t="s">
        <v>38</v>
      </c>
      <c r="B32" s="2">
        <f>FIND(" ",DIN_TORNILLERIA[[#This Row],[DIN Tornilleria]])</f>
        <v>8</v>
      </c>
      <c r="C32" s="2" t="str">
        <f>LEFT(DIN_TORNILLERIA[[#This Row],[DIN Tornilleria]],DIN_TORNILLERIA[[#This Row],[Separacion]])</f>
        <v xml:space="preserve">DIN-376 </v>
      </c>
      <c r="D32" s="2">
        <f>LEN(DIN_TORNILLERIA[[#This Row],[DIN Tornilleria]])</f>
        <v>28</v>
      </c>
      <c r="E32" s="2" t="str">
        <f>RIGHT(DIN_TORNILLERIA[[#This Row],[DIN Tornilleria]],(DIN_TORNILLERIA[[#This Row],[Longitud]]-DIN_TORNILLERIA[[#This Row],[Separacion]]))</f>
        <v>Macho (cuello largo)</v>
      </c>
    </row>
    <row r="33" spans="1:5" x14ac:dyDescent="0.25">
      <c r="A33" s="1" t="s">
        <v>39</v>
      </c>
      <c r="B33" s="2">
        <f>FIND(" ",DIN_TORNILLERIA[[#This Row],[DIN Tornilleria]])</f>
        <v>8</v>
      </c>
      <c r="C33" s="2" t="str">
        <f>LEFT(DIN_TORNILLERIA[[#This Row],[DIN Tornilleria]],DIN_TORNILLERIA[[#This Row],[Separacion]])</f>
        <v xml:space="preserve">DIN-382 </v>
      </c>
      <c r="D33" s="2">
        <f>LEN(DIN_TORNILLERIA[[#This Row],[DIN Tornilleria]])</f>
        <v>14</v>
      </c>
      <c r="E33" s="2" t="str">
        <f>RIGHT(DIN_TORNILLERIA[[#This Row],[DIN Tornilleria]],(DIN_TORNILLERIA[[#This Row],[Longitud]]-DIN_TORNILLERIA[[#This Row],[Separacion]]))</f>
        <v>Hembra</v>
      </c>
    </row>
    <row r="34" spans="1:5" x14ac:dyDescent="0.25">
      <c r="A34" s="2" t="s">
        <v>40</v>
      </c>
      <c r="B34" s="2">
        <f>FIND(" ",DIN_TORNILLERIA[[#This Row],[DIN Tornilleria]])</f>
        <v>8</v>
      </c>
      <c r="C34" s="2" t="str">
        <f>LEFT(DIN_TORNILLERIA[[#This Row],[DIN Tornilleria]],DIN_TORNILLERIA[[#This Row],[Separacion]])</f>
        <v xml:space="preserve">DIN-405 </v>
      </c>
      <c r="D34" s="2">
        <f>LEN(DIN_TORNILLERIA[[#This Row],[DIN Tornilleria]])</f>
        <v>43</v>
      </c>
      <c r="E34" s="2" t="str">
        <f>RIGHT(DIN_TORNILLERIA[[#This Row],[DIN Tornilleria]],(DIN_TORNILLERIA[[#This Row],[Longitud]]-DIN_TORNILLERIA[[#This Row],[Separacion]]))</f>
        <v>Rosca redonda. Forma y dimensiones.</v>
      </c>
    </row>
    <row r="35" spans="1:5" ht="30" x14ac:dyDescent="0.25">
      <c r="A35" s="2" t="s">
        <v>41</v>
      </c>
      <c r="B35" s="2">
        <f>FIND(" ",DIN_TORNILLERIA[[#This Row],[DIN Tornilleria]])</f>
        <v>8</v>
      </c>
      <c r="C35" s="2" t="str">
        <f>LEFT(DIN_TORNILLERIA[[#This Row],[DIN Tornilleria]],DIN_TORNILLERIA[[#This Row],[Separacion]])</f>
        <v xml:space="preserve">DIN-407 </v>
      </c>
      <c r="D35" s="2">
        <f>LEN(DIN_TORNILLERIA[[#This Row],[DIN Tornilleria]])</f>
        <v>55</v>
      </c>
      <c r="E35" s="2" t="str">
        <f>RIGHT(DIN_TORNILLERIA[[#This Row],[DIN Tornilleria]],(DIN_TORNILLERIA[[#This Row],[Longitud]]-DIN_TORNILLERIA[[#This Row],[Separacion]]))</f>
        <v>Signos convencionales para remaches y tornillos</v>
      </c>
    </row>
    <row r="36" spans="1:5" x14ac:dyDescent="0.25">
      <c r="A36" s="2" t="s">
        <v>42</v>
      </c>
      <c r="B36" s="2">
        <f>FIND(" ",DIN_TORNILLERIA[[#This Row],[DIN Tornilleria]])</f>
        <v>8</v>
      </c>
      <c r="C36" s="2" t="str">
        <f>LEFT(DIN_TORNILLERIA[[#This Row],[DIN Tornilleria]],DIN_TORNILLERIA[[#This Row],[Separacion]])</f>
        <v xml:space="preserve">DIN-431 </v>
      </c>
      <c r="D36" s="2">
        <f>LEN(DIN_TORNILLERIA[[#This Row],[DIN Tornilleria]])</f>
        <v>46</v>
      </c>
      <c r="E36" s="2" t="str">
        <f>RIGHT(DIN_TORNILLERIA[[#This Row],[DIN Tornilleria]],(DIN_TORNILLERIA[[#This Row],[Longitud]]-DIN_TORNILLERIA[[#This Row],[Separacion]]))</f>
        <v>Tuercas hexagonales de extremos planos</v>
      </c>
    </row>
    <row r="37" spans="1:5" x14ac:dyDescent="0.25">
      <c r="A37" s="2" t="s">
        <v>43</v>
      </c>
      <c r="B37" s="2">
        <f>FIND(" ",DIN_TORNILLERIA[[#This Row],[DIN Tornilleria]])</f>
        <v>8</v>
      </c>
      <c r="C37" s="2" t="str">
        <f>LEFT(DIN_TORNILLERIA[[#This Row],[DIN Tornilleria]],DIN_TORNILLERIA[[#This Row],[Separacion]])</f>
        <v xml:space="preserve">DIN-432 </v>
      </c>
      <c r="D37" s="2">
        <f>LEN(DIN_TORNILLERIA[[#This Row],[DIN Tornilleria]])</f>
        <v>38</v>
      </c>
      <c r="E37" s="2" t="str">
        <f>RIGHT(DIN_TORNILLERIA[[#This Row],[DIN Tornilleria]],(DIN_TORNILLERIA[[#This Row],[Longitud]]-DIN_TORNILLERIA[[#This Row],[Separacion]]))</f>
        <v>Arandela de lengüeta (externa)</v>
      </c>
    </row>
    <row r="38" spans="1:5" x14ac:dyDescent="0.25">
      <c r="A38" s="2" t="s">
        <v>44</v>
      </c>
      <c r="B38" s="2">
        <f>FIND(" ",DIN_TORNILLERIA[[#This Row],[DIN Tornilleria]])</f>
        <v>8</v>
      </c>
      <c r="C38" s="2" t="str">
        <f>LEFT(DIN_TORNILLERIA[[#This Row],[DIN Tornilleria]],DIN_TORNILLERIA[[#This Row],[Separacion]])</f>
        <v xml:space="preserve">DIN-433 </v>
      </c>
      <c r="D38" s="2">
        <f>LEN(DIN_TORNILLERIA[[#This Row],[DIN Tornilleria]])</f>
        <v>24</v>
      </c>
      <c r="E38" s="2" t="str">
        <f>RIGHT(DIN_TORNILLERIA[[#This Row],[DIN Tornilleria]],(DIN_TORNILLERIA[[#This Row],[Longitud]]-DIN_TORNILLERIA[[#This Row],[Separacion]]))</f>
        <v>Arandelas planas</v>
      </c>
    </row>
    <row r="39" spans="1:5" x14ac:dyDescent="0.25">
      <c r="A39" s="2" t="s">
        <v>45</v>
      </c>
      <c r="B39" s="2">
        <f>FIND(" ",DIN_TORNILLERIA[[#This Row],[DIN Tornilleria]])</f>
        <v>8</v>
      </c>
      <c r="C39" s="2" t="str">
        <f>LEFT(DIN_TORNILLERIA[[#This Row],[DIN Tornilleria]],DIN_TORNILLERIA[[#This Row],[Separacion]])</f>
        <v xml:space="preserve">DIN-434 </v>
      </c>
      <c r="D39" s="2">
        <f>LEN(DIN_TORNILLERIA[[#This Row],[DIN Tornilleria]])</f>
        <v>30</v>
      </c>
      <c r="E39" s="2" t="str">
        <f>RIGHT(DIN_TORNILLERIA[[#This Row],[DIN Tornilleria]],(DIN_TORNILLERIA[[#This Row],[Longitud]]-DIN_TORNILLERIA[[#This Row],[Separacion]]))</f>
        <v>Arandela cuadrada (8%)</v>
      </c>
    </row>
    <row r="40" spans="1:5" x14ac:dyDescent="0.25">
      <c r="A40" s="2" t="s">
        <v>46</v>
      </c>
      <c r="B40" s="2">
        <f>FIND(" ",DIN_TORNILLERIA[[#This Row],[DIN Tornilleria]])</f>
        <v>8</v>
      </c>
      <c r="C40" s="2" t="str">
        <f>LEFT(DIN_TORNILLERIA[[#This Row],[DIN Tornilleria]],DIN_TORNILLERIA[[#This Row],[Separacion]])</f>
        <v xml:space="preserve">DIN-435 </v>
      </c>
      <c r="D40" s="2">
        <f>LEN(DIN_TORNILLERIA[[#This Row],[DIN Tornilleria]])</f>
        <v>31</v>
      </c>
      <c r="E40" s="2" t="str">
        <f>RIGHT(DIN_TORNILLERIA[[#This Row],[DIN Tornilleria]],(DIN_TORNILLERIA[[#This Row],[Longitud]]-DIN_TORNILLERIA[[#This Row],[Separacion]]))</f>
        <v>Arandela cuadrada (14%)</v>
      </c>
    </row>
    <row r="41" spans="1:5" x14ac:dyDescent="0.25">
      <c r="A41" s="2" t="s">
        <v>47</v>
      </c>
      <c r="B41" s="2">
        <f>FIND(" ",DIN_TORNILLERIA[[#This Row],[DIN Tornilleria]])</f>
        <v>8</v>
      </c>
      <c r="C41" s="2" t="str">
        <f>LEFT(DIN_TORNILLERIA[[#This Row],[DIN Tornilleria]],DIN_TORNILLERIA[[#This Row],[Separacion]])</f>
        <v xml:space="preserve">DIN-439 </v>
      </c>
      <c r="D41" s="2">
        <f>LEN(DIN_TORNILLERIA[[#This Row],[DIN Tornilleria]])</f>
        <v>47</v>
      </c>
      <c r="E41" s="2" t="str">
        <f>RIGHT(DIN_TORNILLERIA[[#This Row],[DIN Tornilleria]],(DIN_TORNILLERIA[[#This Row],[Longitud]]-DIN_TORNILLERIA[[#This Row],[Separacion]]))</f>
        <v>Tuerca -DIN-444_x0001_ Cáncamo de ojo cerrado</v>
      </c>
    </row>
    <row r="42" spans="1:5" x14ac:dyDescent="0.25">
      <c r="A42" s="2" t="s">
        <v>48</v>
      </c>
      <c r="B42" s="2">
        <f>FIND(" ",DIN_TORNILLERIA[[#This Row],[DIN Tornilleria]])</f>
        <v>8</v>
      </c>
      <c r="C42" s="2" t="str">
        <f>LEFT(DIN_TORNILLERIA[[#This Row],[DIN Tornilleria]],DIN_TORNILLERIA[[#This Row],[Separacion]])</f>
        <v xml:space="preserve">DIN-462 </v>
      </c>
      <c r="D42" s="2">
        <f>LEN(DIN_TORNILLERIA[[#This Row],[DIN Tornilleria]])</f>
        <v>38</v>
      </c>
      <c r="E42" s="2" t="str">
        <f>RIGHT(DIN_TORNILLERIA[[#This Row],[DIN Tornilleria]],(DIN_TORNILLERIA[[#This Row],[Longitud]]-DIN_TORNILLERIA[[#This Row],[Separacion]]))</f>
        <v>Arandela de lengüeta (interna)</v>
      </c>
    </row>
    <row r="43" spans="1:5" x14ac:dyDescent="0.25">
      <c r="A43" s="2" t="s">
        <v>49</v>
      </c>
      <c r="B43" s="2">
        <f>FIND(" ",DIN_TORNILLERIA[[#This Row],[DIN Tornilleria]])</f>
        <v>8</v>
      </c>
      <c r="C43" s="2" t="str">
        <f>LEFT(DIN_TORNILLERIA[[#This Row],[DIN Tornilleria]],DIN_TORNILLERIA[[#This Row],[Separacion]])</f>
        <v xml:space="preserve">DIN-463 </v>
      </c>
      <c r="D43" s="2">
        <f>LEN(DIN_TORNILLERIA[[#This Row],[DIN Tornilleria]])</f>
        <v>37</v>
      </c>
      <c r="E43" s="2" t="str">
        <f>RIGHT(DIN_TORNILLERIA[[#This Row],[DIN Tornilleria]],(DIN_TORNILLERIA[[#This Row],[Longitud]]-DIN_TORNILLERIA[[#This Row],[Separacion]]))</f>
        <v>Arandela de lengüeta (2 alas)</v>
      </c>
    </row>
    <row r="44" spans="1:5" x14ac:dyDescent="0.25">
      <c r="A44" s="2" t="s">
        <v>50</v>
      </c>
      <c r="B44" s="2">
        <f>FIND(" ",DIN_TORNILLERIA[[#This Row],[DIN Tornilleria]])</f>
        <v>8</v>
      </c>
      <c r="C44" s="2" t="str">
        <f>LEFT(DIN_TORNILLERIA[[#This Row],[DIN Tornilleria]],DIN_TORNILLERIA[[#This Row],[Separacion]])</f>
        <v xml:space="preserve">DIN-466 </v>
      </c>
      <c r="D44" s="2">
        <f>LEN(DIN_TORNILLERIA[[#This Row],[DIN Tornilleria]])</f>
        <v>32</v>
      </c>
      <c r="E44" s="2" t="str">
        <f>RIGHT(DIN_TORNILLERIA[[#This Row],[DIN Tornilleria]],(DIN_TORNILLERIA[[#This Row],[Longitud]]-DIN_TORNILLERIA[[#This Row],[Separacion]]))</f>
        <v>y 467 Tuercas moleteadas</v>
      </c>
    </row>
    <row r="45" spans="1:5" ht="30" x14ac:dyDescent="0.25">
      <c r="A45" s="2" t="s">
        <v>51</v>
      </c>
      <c r="B45" s="2">
        <f>FIND(" ",DIN_TORNILLERIA[[#This Row],[DIN Tornilleria]])</f>
        <v>8</v>
      </c>
      <c r="C45" s="2" t="str">
        <f>LEFT(DIN_TORNILLERIA[[#This Row],[DIN Tornilleria]],DIN_TORNILLERIA[[#This Row],[Separacion]])</f>
        <v xml:space="preserve">DIN-471 </v>
      </c>
      <c r="D45" s="2">
        <f>LEN(DIN_TORNILLERIA[[#This Row],[DIN Tornilleria]])</f>
        <v>56</v>
      </c>
      <c r="E45" s="2" t="str">
        <f>RIGHT(DIN_TORNILLERIA[[#This Row],[DIN Tornilleria]],(DIN_TORNILLERIA[[#This Row],[Longitud]]-DIN_TORNILLERIA[[#This Row],[Separacion]]))</f>
        <v>Anillo de seguridad para ejes. Ejecución normal.</v>
      </c>
    </row>
    <row r="46" spans="1:5" ht="30" x14ac:dyDescent="0.25">
      <c r="A46" s="2" t="s">
        <v>52</v>
      </c>
      <c r="B46" s="2">
        <f>FIND(" ",DIN_TORNILLERIA[[#This Row],[DIN Tornilleria]])</f>
        <v>8</v>
      </c>
      <c r="C46" s="2" t="str">
        <f>LEFT(DIN_TORNILLERIA[[#This Row],[DIN Tornilleria]],DIN_TORNILLERIA[[#This Row],[Separacion]])</f>
        <v xml:space="preserve">DIN-472 </v>
      </c>
      <c r="D46" s="2">
        <f>LEN(DIN_TORNILLERIA[[#This Row],[DIN Tornilleria]])</f>
        <v>60</v>
      </c>
      <c r="E46" s="2" t="str">
        <f>RIGHT(DIN_TORNILLERIA[[#This Row],[DIN Tornilleria]],(DIN_TORNILLERIA[[#This Row],[Longitud]]-DIN_TORNILLERIA[[#This Row],[Separacion]]))</f>
        <v>Anillo de seguridad para agujeros. Ejecución normal.</v>
      </c>
    </row>
    <row r="47" spans="1:5" x14ac:dyDescent="0.25">
      <c r="A47" s="2" t="s">
        <v>53</v>
      </c>
      <c r="B47" s="2">
        <f>FIND(" ",DIN_TORNILLERIA[[#This Row],[DIN Tornilleria]])</f>
        <v>8</v>
      </c>
      <c r="C47" s="2" t="str">
        <f>LEFT(DIN_TORNILLERIA[[#This Row],[DIN Tornilleria]],DIN_TORNILLERIA[[#This Row],[Separacion]])</f>
        <v xml:space="preserve">DIN-479 </v>
      </c>
      <c r="D47" s="2">
        <f>LEN(DIN_TORNILLERIA[[#This Row],[DIN Tornilleria]])</f>
        <v>37</v>
      </c>
      <c r="E47" s="2" t="str">
        <f>RIGHT(DIN_TORNILLERIA[[#This Row],[DIN Tornilleria]],(DIN_TORNILLERIA[[#This Row],[Longitud]]-DIN_TORNILLERIA[[#This Row],[Separacion]]))</f>
        <v>Tornillo de cuello cilíndrico</v>
      </c>
    </row>
    <row r="48" spans="1:5" ht="30" x14ac:dyDescent="0.25">
      <c r="A48" s="2" t="s">
        <v>149</v>
      </c>
      <c r="B48" s="2">
        <f>FIND(" ",DIN_TORNILLERIA[[#This Row],[DIN Tornilleria]])</f>
        <v>8</v>
      </c>
      <c r="C48" s="2" t="str">
        <f>LEFT(DIN_TORNILLERIA[[#This Row],[DIN Tornilleria]],DIN_TORNILLERIA[[#This Row],[Separacion]])</f>
        <v xml:space="preserve">DIN-513 </v>
      </c>
      <c r="D48" s="2">
        <f>LEN(DIN_TORNILLERIA[[#This Row],[DIN Tornilleria]])</f>
        <v>53</v>
      </c>
      <c r="E48" s="2" t="str">
        <f>RIGHT(DIN_TORNILLERIA[[#This Row],[DIN Tornilleria]],(DIN_TORNILLERIA[[#This Row],[Longitud]]-DIN_TORNILLERIA[[#This Row],[Separacion]]))</f>
        <v>Rosca dientes de sierra. Forma y dimensiones.</v>
      </c>
    </row>
    <row r="49" spans="1:5" ht="30" x14ac:dyDescent="0.25">
      <c r="A49" s="2" t="s">
        <v>150</v>
      </c>
      <c r="B49" s="2">
        <f>FIND(" ",DIN_TORNILLERIA[[#This Row],[DIN Tornilleria]])</f>
        <v>8</v>
      </c>
      <c r="C49" s="2" t="str">
        <f>LEFT(DIN_TORNILLERIA[[#This Row],[DIN Tornilleria]],DIN_TORNILLERIA[[#This Row],[Separacion]])</f>
        <v xml:space="preserve">DIN-514 </v>
      </c>
      <c r="D49" s="2">
        <f>LEN(DIN_TORNILLERIA[[#This Row],[DIN Tornilleria]])</f>
        <v>53</v>
      </c>
      <c r="E49" s="2" t="str">
        <f>RIGHT(DIN_TORNILLERIA[[#This Row],[DIN Tornilleria]],(DIN_TORNILLERIA[[#This Row],[Longitud]]-DIN_TORNILLERIA[[#This Row],[Separacion]]))</f>
        <v>Rosca dientes de sierra. Forma y dimensiones.</v>
      </c>
    </row>
    <row r="50" spans="1:5" ht="30" x14ac:dyDescent="0.25">
      <c r="A50" s="2" t="s">
        <v>151</v>
      </c>
      <c r="B50" s="2">
        <f>FIND(" ",DIN_TORNILLERIA[[#This Row],[DIN Tornilleria]])</f>
        <v>8</v>
      </c>
      <c r="C50" s="2" t="str">
        <f>LEFT(DIN_TORNILLERIA[[#This Row],[DIN Tornilleria]],DIN_TORNILLERIA[[#This Row],[Separacion]])</f>
        <v xml:space="preserve">DIN-515 </v>
      </c>
      <c r="D50" s="2">
        <f>LEN(DIN_TORNILLERIA[[#This Row],[DIN Tornilleria]])</f>
        <v>53</v>
      </c>
      <c r="E50" s="2" t="str">
        <f>RIGHT(DIN_TORNILLERIA[[#This Row],[DIN Tornilleria]],(DIN_TORNILLERIA[[#This Row],[Longitud]]-DIN_TORNILLERIA[[#This Row],[Separacion]]))</f>
        <v>Rosca dientes de sierra. Forma y dimensiones.</v>
      </c>
    </row>
    <row r="51" spans="1:5" x14ac:dyDescent="0.25">
      <c r="A51" s="2" t="s">
        <v>154</v>
      </c>
      <c r="B51" s="2">
        <f>FIND(" ",DIN_TORNILLERIA[[#This Row],[DIN Tornilleria]])</f>
        <v>8</v>
      </c>
      <c r="C51" s="2" t="str">
        <f>LEFT(DIN_TORNILLERIA[[#This Row],[DIN Tornilleria]],DIN_TORNILLERIA[[#This Row],[Separacion]])</f>
        <v xml:space="preserve">DIN-546 </v>
      </c>
      <c r="D51" s="2">
        <f>LEN(DIN_TORNILLERIA[[#This Row],[DIN Tornilleria]])</f>
        <v>27</v>
      </c>
      <c r="E51" s="2" t="str">
        <f>RIGHT(DIN_TORNILLERIA[[#This Row],[DIN Tornilleria]],(DIN_TORNILLERIA[[#This Row],[Longitud]]-DIN_TORNILLERIA[[#This Row],[Separacion]]))</f>
        <v>Tuercas cilíndricas</v>
      </c>
    </row>
    <row r="52" spans="1:5" x14ac:dyDescent="0.25">
      <c r="A52" s="2" t="s">
        <v>153</v>
      </c>
      <c r="B52" s="2">
        <f>FIND(" ",DIN_TORNILLERIA[[#This Row],[DIN Tornilleria]])</f>
        <v>8</v>
      </c>
      <c r="C52" s="2" t="str">
        <f>LEFT(DIN_TORNILLERIA[[#This Row],[DIN Tornilleria]],DIN_TORNILLERIA[[#This Row],[Separacion]])</f>
        <v xml:space="preserve">DIN-547 </v>
      </c>
      <c r="D52" s="2">
        <f>LEN(DIN_TORNILLERIA[[#This Row],[DIN Tornilleria]])</f>
        <v>27</v>
      </c>
      <c r="E52" s="2" t="str">
        <f>RIGHT(DIN_TORNILLERIA[[#This Row],[DIN Tornilleria]],(DIN_TORNILLERIA[[#This Row],[Longitud]]-DIN_TORNILLERIA[[#This Row],[Separacion]]))</f>
        <v>Tuercas cilíndricas</v>
      </c>
    </row>
    <row r="53" spans="1:5" x14ac:dyDescent="0.25">
      <c r="A53" s="2" t="s">
        <v>152</v>
      </c>
      <c r="B53" s="2">
        <f>FIND(" ",DIN_TORNILLERIA[[#This Row],[DIN Tornilleria]])</f>
        <v>8</v>
      </c>
      <c r="C53" s="2" t="str">
        <f>LEFT(DIN_TORNILLERIA[[#This Row],[DIN Tornilleria]],DIN_TORNILLERIA[[#This Row],[Separacion]])</f>
        <v xml:space="preserve">DIN-548 </v>
      </c>
      <c r="D53" s="2">
        <f>LEN(DIN_TORNILLERIA[[#This Row],[DIN Tornilleria]])</f>
        <v>27</v>
      </c>
      <c r="E53" s="2" t="str">
        <f>RIGHT(DIN_TORNILLERIA[[#This Row],[DIN Tornilleria]],(DIN_TORNILLERIA[[#This Row],[Longitud]]-DIN_TORNILLERIA[[#This Row],[Separacion]]))</f>
        <v>Tuercas cilíndricas</v>
      </c>
    </row>
    <row r="54" spans="1:5" x14ac:dyDescent="0.25">
      <c r="A54" s="2" t="s">
        <v>54</v>
      </c>
      <c r="B54" s="2">
        <f>FIND(" ",DIN_TORNILLERIA[[#This Row],[DIN Tornilleria]])</f>
        <v>8</v>
      </c>
      <c r="C54" s="2" t="str">
        <f>LEFT(DIN_TORNILLERIA[[#This Row],[DIN Tornilleria]],DIN_TORNILLERIA[[#This Row],[Separacion]])</f>
        <v xml:space="preserve">DIN-551 </v>
      </c>
      <c r="D54" s="2">
        <f>LEN(DIN_TORNILLERIA[[#This Row],[DIN Tornilleria]])</f>
        <v>36</v>
      </c>
      <c r="E54" s="2" t="str">
        <f>RIGHT(DIN_TORNILLERIA[[#This Row],[DIN Tornilleria]],(DIN_TORNILLERIA[[#This Row],[Longitud]]-DIN_TORNILLERIA[[#This Row],[Separacion]]))</f>
        <v>Tornillo de presión ranurado</v>
      </c>
    </row>
    <row r="55" spans="1:5" x14ac:dyDescent="0.25">
      <c r="A55" s="2" t="s">
        <v>155</v>
      </c>
      <c r="B55" s="2">
        <f>FIND(" ",DIN_TORNILLERIA[[#This Row],[DIN Tornilleria]])</f>
        <v>8</v>
      </c>
      <c r="C55" s="2" t="str">
        <f>LEFT(DIN_TORNILLERIA[[#This Row],[DIN Tornilleria]],DIN_TORNILLERIA[[#This Row],[Separacion]])</f>
        <v xml:space="preserve">DIN-557 </v>
      </c>
      <c r="D55" s="2">
        <f>LEN(DIN_TORNILLERIA[[#This Row],[DIN Tornilleria]])</f>
        <v>25</v>
      </c>
      <c r="E55" s="2" t="str">
        <f>RIGHT(DIN_TORNILLERIA[[#This Row],[DIN Tornilleria]],(DIN_TORNILLERIA[[#This Row],[Longitud]]-DIN_TORNILLERIA[[#This Row],[Separacion]]))</f>
        <v>Tuercas cuadradas</v>
      </c>
    </row>
    <row r="56" spans="1:5" x14ac:dyDescent="0.25">
      <c r="A56" s="2" t="s">
        <v>156</v>
      </c>
      <c r="B56" s="2">
        <f>FIND(" ",DIN_TORNILLERIA[[#This Row],[DIN Tornilleria]])</f>
        <v>8</v>
      </c>
      <c r="C56" s="2" t="str">
        <f>LEFT(DIN_TORNILLERIA[[#This Row],[DIN Tornilleria]],DIN_TORNILLERIA[[#This Row],[Separacion]])</f>
        <v xml:space="preserve">DIN-562 </v>
      </c>
      <c r="D56" s="2">
        <f>LEN(DIN_TORNILLERIA[[#This Row],[DIN Tornilleria]])</f>
        <v>25</v>
      </c>
      <c r="E56" s="2" t="str">
        <f>RIGHT(DIN_TORNILLERIA[[#This Row],[DIN Tornilleria]],(DIN_TORNILLERIA[[#This Row],[Longitud]]-DIN_TORNILLERIA[[#This Row],[Separacion]]))</f>
        <v>Tuercas cuadradas</v>
      </c>
    </row>
    <row r="57" spans="1:5" x14ac:dyDescent="0.25">
      <c r="A57" s="2" t="s">
        <v>55</v>
      </c>
      <c r="B57" s="2">
        <f>FIND(" ",DIN_TORNILLERIA[[#This Row],[DIN Tornilleria]])</f>
        <v>8</v>
      </c>
      <c r="C57" s="2" t="str">
        <f>LEFT(DIN_TORNILLERIA[[#This Row],[DIN Tornilleria]],DIN_TORNILLERIA[[#This Row],[Separacion]])</f>
        <v xml:space="preserve">DIN-561 </v>
      </c>
      <c r="D57" s="2">
        <f>LEN(DIN_TORNILLERIA[[#This Row],[DIN Tornilleria]])</f>
        <v>36</v>
      </c>
      <c r="E57" s="2" t="str">
        <f>RIGHT(DIN_TORNILLERIA[[#This Row],[DIN Tornilleria]],(DIN_TORNILLERIA[[#This Row],[Longitud]]-DIN_TORNILLERIA[[#This Row],[Separacion]]))</f>
        <v>Tornillo de cabeza hexagonal</v>
      </c>
    </row>
    <row r="58" spans="1:5" x14ac:dyDescent="0.25">
      <c r="A58" s="2" t="s">
        <v>158</v>
      </c>
      <c r="B58" s="2">
        <f>FIND(" ",DIN_TORNILLERIA[[#This Row],[DIN Tornilleria]])</f>
        <v>8</v>
      </c>
      <c r="C58" s="2" t="str">
        <f>LEFT(DIN_TORNILLERIA[[#This Row],[DIN Tornilleria]],DIN_TORNILLERIA[[#This Row],[Separacion]])</f>
        <v xml:space="preserve">DIN-580 </v>
      </c>
      <c r="D58" s="2">
        <f>LEN(DIN_TORNILLERIA[[#This Row],[DIN Tornilleria]])</f>
        <v>33</v>
      </c>
      <c r="E58" s="2" t="str">
        <f>RIGHT(DIN_TORNILLERIA[[#This Row],[DIN Tornilleria]],(DIN_TORNILLERIA[[#This Row],[Longitud]]-DIN_TORNILLERIA[[#This Row],[Separacion]]))</f>
        <v>Perno de ojo de elevación</v>
      </c>
    </row>
    <row r="59" spans="1:5" x14ac:dyDescent="0.25">
      <c r="A59" s="2" t="s">
        <v>157</v>
      </c>
      <c r="B59" s="2">
        <f>FIND(" ",DIN_TORNILLERIA[[#This Row],[DIN Tornilleria]])</f>
        <v>8</v>
      </c>
      <c r="C59" s="2" t="str">
        <f>LEFT(DIN_TORNILLERIA[[#This Row],[DIN Tornilleria]],DIN_TORNILLERIA[[#This Row],[Separacion]])</f>
        <v xml:space="preserve">DIN-582 </v>
      </c>
      <c r="D59" s="2">
        <f>LEN(DIN_TORNILLERIA[[#This Row],[DIN Tornilleria]])</f>
        <v>33</v>
      </c>
      <c r="E59" s="2" t="str">
        <f>RIGHT(DIN_TORNILLERIA[[#This Row],[DIN Tornilleria]],(DIN_TORNILLERIA[[#This Row],[Longitud]]-DIN_TORNILLERIA[[#This Row],[Separacion]]))</f>
        <v>Perno de ojo de elevación</v>
      </c>
    </row>
    <row r="60" spans="1:5" x14ac:dyDescent="0.25">
      <c r="A60" s="2" t="s">
        <v>56</v>
      </c>
      <c r="B60" s="2">
        <f>FIND(" ",DIN_TORNILLERIA[[#This Row],[DIN Tornilleria]])</f>
        <v>8</v>
      </c>
      <c r="C60" s="2" t="str">
        <f>LEFT(DIN_TORNILLERIA[[#This Row],[DIN Tornilleria]],DIN_TORNILLERIA[[#This Row],[Separacion]])</f>
        <v xml:space="preserve">DIN-603 </v>
      </c>
      <c r="D60" s="2">
        <f>LEN(DIN_TORNILLERIA[[#This Row],[DIN Tornilleria]])</f>
        <v>46</v>
      </c>
      <c r="E60" s="2" t="str">
        <f>RIGHT(DIN_TORNILLERIA[[#This Row],[DIN Tornilleria]],(DIN_TORNILLERIA[[#This Row],[Longitud]]-DIN_TORNILLERIA[[#This Row],[Separacion]]))</f>
        <v>Tornillo aplastado con cuello cuadrado</v>
      </c>
    </row>
    <row r="61" spans="1:5" x14ac:dyDescent="0.25">
      <c r="A61" s="2" t="s">
        <v>57</v>
      </c>
      <c r="B61" s="2">
        <f>FIND(" ",DIN_TORNILLERIA[[#This Row],[DIN Tornilleria]])</f>
        <v>8</v>
      </c>
      <c r="C61" s="2" t="str">
        <f>LEFT(DIN_TORNILLERIA[[#This Row],[DIN Tornilleria]],DIN_TORNILLERIA[[#This Row],[Separacion]])</f>
        <v xml:space="preserve">DIN-605 </v>
      </c>
      <c r="D61" s="2">
        <f>LEN(DIN_TORNILLERIA[[#This Row],[DIN Tornilleria]])</f>
        <v>47</v>
      </c>
      <c r="E61" s="2" t="str">
        <f>RIGHT(DIN_TORNILLERIA[[#This Row],[DIN Tornilleria]],(DIN_TORNILLERIA[[#This Row],[Longitud]]-DIN_TORNILLERIA[[#This Row],[Separacion]]))</f>
        <v>Tornillo avellanado con cuello cuadrado</v>
      </c>
    </row>
    <row r="62" spans="1:5" x14ac:dyDescent="0.25">
      <c r="A62" s="2" t="s">
        <v>58</v>
      </c>
      <c r="B62" s="2">
        <f>FIND(" ",DIN_TORNILLERIA[[#This Row],[DIN Tornilleria]])</f>
        <v>8</v>
      </c>
      <c r="C62" s="2" t="str">
        <f>LEFT(DIN_TORNILLERIA[[#This Row],[DIN Tornilleria]],DIN_TORNILLERIA[[#This Row],[Separacion]])</f>
        <v xml:space="preserve">DIN-671 </v>
      </c>
      <c r="D62" s="2">
        <f>LEN(DIN_TORNILLERIA[[#This Row],[DIN Tornilleria]])</f>
        <v>13</v>
      </c>
      <c r="E62" s="2" t="str">
        <f>RIGHT(DIN_TORNILLERIA[[#This Row],[DIN Tornilleria]],(DIN_TORNILLERIA[[#This Row],[Longitud]]-DIN_TORNILLERIA[[#This Row],[Separacion]]))</f>
        <v>Broca</v>
      </c>
    </row>
    <row r="63" spans="1:5" x14ac:dyDescent="0.25">
      <c r="A63" s="2" t="s">
        <v>59</v>
      </c>
      <c r="B63" s="2">
        <f>FIND(" ",DIN_TORNILLERIA[[#This Row],[DIN Tornilleria]])</f>
        <v>8</v>
      </c>
      <c r="C63" s="2" t="str">
        <f>LEFT(DIN_TORNILLERIA[[#This Row],[DIN Tornilleria]],DIN_TORNILLERIA[[#This Row],[Separacion]])</f>
        <v xml:space="preserve">DIN-748 </v>
      </c>
      <c r="D63" s="2">
        <f>LEN(DIN_TORNILLERIA[[#This Row],[DIN Tornilleria]])</f>
        <v>33</v>
      </c>
      <c r="E63" s="2" t="str">
        <f>RIGHT(DIN_TORNILLERIA[[#This Row],[DIN Tornilleria]],(DIN_TORNILLERIA[[#This Row],[Longitud]]-DIN_TORNILLERIA[[#This Row],[Separacion]]))</f>
        <v>Extremos ejes cilíndricos</v>
      </c>
    </row>
    <row r="64" spans="1:5" ht="30" x14ac:dyDescent="0.25">
      <c r="A64" s="2" t="s">
        <v>60</v>
      </c>
      <c r="B64" s="2">
        <f>FIND(" ",DIN_TORNILLERIA[[#This Row],[DIN Tornilleria]])</f>
        <v>8</v>
      </c>
      <c r="C64" s="2" t="str">
        <f>LEFT(DIN_TORNILLERIA[[#This Row],[DIN Tornilleria]],DIN_TORNILLERIA[[#This Row],[Separacion]])</f>
        <v xml:space="preserve">DIN-906 </v>
      </c>
      <c r="D64" s="2">
        <f>LEN(DIN_TORNILLERIA[[#This Row],[DIN Tornilleria]])</f>
        <v>63</v>
      </c>
      <c r="E64" s="2" t="str">
        <f>RIGHT(DIN_TORNILLERIA[[#This Row],[DIN Tornilleria]],(DIN_TORNILLERIA[[#This Row],[Longitud]]-DIN_TORNILLERIA[[#This Row],[Separacion]]))</f>
        <v>Tornillos de cierre con hexágono interior, rosca cónica</v>
      </c>
    </row>
    <row r="65" spans="1:5" ht="30" x14ac:dyDescent="0.25">
      <c r="A65" s="2" t="s">
        <v>61</v>
      </c>
      <c r="B65" s="2">
        <f>FIND(" ",DIN_TORNILLERIA[[#This Row],[DIN Tornilleria]])</f>
        <v>8</v>
      </c>
      <c r="C65" s="2" t="str">
        <f>LEFT(DIN_TORNILLERIA[[#This Row],[DIN Tornilleria]],DIN_TORNILLERIA[[#This Row],[Separacion]])</f>
        <v xml:space="preserve">DIN-910 </v>
      </c>
      <c r="D65" s="2">
        <f>LEN(DIN_TORNILLERIA[[#This Row],[DIN Tornilleria]])</f>
        <v>66</v>
      </c>
      <c r="E65" s="2" t="str">
        <f>RIGHT(DIN_TORNILLERIA[[#This Row],[DIN Tornilleria]],(DIN_TORNILLERIA[[#This Row],[Longitud]]-DIN_TORNILLERIA[[#This Row],[Separacion]]))</f>
        <v>Tornillos de cierre con cabeza hexagonal, rosca cilíndrica</v>
      </c>
    </row>
    <row r="66" spans="1:5" ht="30" x14ac:dyDescent="0.25">
      <c r="A66" s="2" t="s">
        <v>62</v>
      </c>
      <c r="B66" s="2">
        <f>FIND(" ",DIN_TORNILLERIA[[#This Row],[DIN Tornilleria]])</f>
        <v>8</v>
      </c>
      <c r="C66" s="2" t="str">
        <f>LEFT(DIN_TORNILLERIA[[#This Row],[DIN Tornilleria]],DIN_TORNILLERIA[[#This Row],[Separacion]])</f>
        <v xml:space="preserve">DIN-911 </v>
      </c>
      <c r="D66" s="2">
        <f>LEN(DIN_TORNILLERIA[[#This Row],[DIN Tornilleria]])</f>
        <v>71</v>
      </c>
      <c r="E66" s="2" t="str">
        <f>RIGHT(DIN_TORNILLERIA[[#This Row],[DIN Tornilleria]],(DIN_TORNILLERIA[[#This Row],[Longitud]]-DIN_TORNILLERIA[[#This Row],[Separacion]]))</f>
        <v>Llave allen -DIN-912_x0001_ Tornillo cilíndrico con hexágono interior</v>
      </c>
    </row>
    <row r="67" spans="1:5" ht="30" x14ac:dyDescent="0.25">
      <c r="A67" t="s">
        <v>63</v>
      </c>
      <c r="B67" s="2">
        <f>FIND(" ",DIN_TORNILLERIA[[#This Row],[DIN Tornilleria]])</f>
        <v>8</v>
      </c>
      <c r="C67" s="2" t="str">
        <f>LEFT(DIN_TORNILLERIA[[#This Row],[DIN Tornilleria]],DIN_TORNILLERIA[[#This Row],[Separacion]])</f>
        <v xml:space="preserve">DIN-912 </v>
      </c>
      <c r="D67" s="2">
        <f>LEN(DIN_TORNILLERIA[[#This Row],[DIN Tornilleria]])</f>
        <v>71</v>
      </c>
      <c r="E67" s="2" t="str">
        <f>RIGHT(DIN_TORNILLERIA[[#This Row],[DIN Tornilleria]],(DIN_TORNILLERIA[[#This Row],[Longitud]]-DIN_TORNILLERIA[[#This Row],[Separacion]]))</f>
        <v>Tornillos de cabeza cilíndrica con hexágono interior tipo Allen</v>
      </c>
    </row>
    <row r="68" spans="1:5" ht="30" x14ac:dyDescent="0.25">
      <c r="A68" s="2" t="s">
        <v>64</v>
      </c>
      <c r="B68" s="2">
        <f>FIND(" ",DIN_TORNILLERIA[[#This Row],[DIN Tornilleria]])</f>
        <v>8</v>
      </c>
      <c r="C68" s="2" t="str">
        <f>LEFT(DIN_TORNILLERIA[[#This Row],[DIN Tornilleria]],DIN_TORNILLERIA[[#This Row],[Separacion]])</f>
        <v xml:space="preserve">DIN-913 </v>
      </c>
      <c r="D68" s="2">
        <f>LEN(DIN_TORNILLERIA[[#This Row],[DIN Tornilleria]])</f>
        <v>55</v>
      </c>
      <c r="E68" s="2" t="str">
        <f>RIGHT(DIN_TORNILLERIA[[#This Row],[DIN Tornilleria]],(DIN_TORNILLERIA[[#This Row],[Longitud]]-DIN_TORNILLERIA[[#This Row],[Separacion]]))</f>
        <v>Varilla roscada entrada allen, punta chaflanada</v>
      </c>
    </row>
    <row r="69" spans="1:5" x14ac:dyDescent="0.25">
      <c r="A69" s="2" t="s">
        <v>65</v>
      </c>
      <c r="B69" s="2">
        <f>FIND(" ",DIN_TORNILLERIA[[#This Row],[DIN Tornilleria]])</f>
        <v>8</v>
      </c>
      <c r="C69" s="2" t="str">
        <f>LEFT(DIN_TORNILLERIA[[#This Row],[DIN Tornilleria]],DIN_TORNILLERIA[[#This Row],[Separacion]])</f>
        <v xml:space="preserve">DIN-914 </v>
      </c>
      <c r="D69" s="2">
        <f>LEN(DIN_TORNILLERIA[[#This Row],[DIN Tornilleria]])</f>
        <v>51</v>
      </c>
      <c r="E69" s="2" t="str">
        <f>RIGHT(DIN_TORNILLERIA[[#This Row],[DIN Tornilleria]],(DIN_TORNILLERIA[[#This Row],[Longitud]]-DIN_TORNILLERIA[[#This Row],[Separacion]]))</f>
        <v>Varilla roscada entrada allen, punta cónica</v>
      </c>
    </row>
    <row r="70" spans="1:5" ht="30" x14ac:dyDescent="0.25">
      <c r="A70" s="2" t="s">
        <v>66</v>
      </c>
      <c r="B70" s="2">
        <f>FIND(" ",DIN_TORNILLERIA[[#This Row],[DIN Tornilleria]])</f>
        <v>8</v>
      </c>
      <c r="C70" s="2" t="str">
        <f>LEFT(DIN_TORNILLERIA[[#This Row],[DIN Tornilleria]],DIN_TORNILLERIA[[#This Row],[Separacion]])</f>
        <v xml:space="preserve">DIN-915 </v>
      </c>
      <c r="D70" s="2">
        <f>LEN(DIN_TORNILLERIA[[#This Row],[DIN Tornilleria]])</f>
        <v>60</v>
      </c>
      <c r="E70" s="2" t="str">
        <f>RIGHT(DIN_TORNILLERIA[[#This Row],[DIN Tornilleria]],(DIN_TORNILLERIA[[#This Row],[Longitud]]-DIN_TORNILLERIA[[#This Row],[Separacion]]))</f>
        <v>Varilla roscada entrada allen, punta chaflán afilada</v>
      </c>
    </row>
    <row r="71" spans="1:5" x14ac:dyDescent="0.25">
      <c r="A71" s="2" t="s">
        <v>67</v>
      </c>
      <c r="B71" s="2">
        <f>FIND(" ",DIN_TORNILLERIA[[#This Row],[DIN Tornilleria]])</f>
        <v>8</v>
      </c>
      <c r="C71" s="2" t="str">
        <f>LEFT(DIN_TORNILLERIA[[#This Row],[DIN Tornilleria]],DIN_TORNILLERIA[[#This Row],[Separacion]])</f>
        <v xml:space="preserve">DIN-916 </v>
      </c>
      <c r="D71" s="2">
        <f>LEN(DIN_TORNILLERIA[[#This Row],[DIN Tornilleria]])</f>
        <v>50</v>
      </c>
      <c r="E71" s="2" t="str">
        <f>RIGHT(DIN_TORNILLERIA[[#This Row],[DIN Tornilleria]],(DIN_TORNILLERIA[[#This Row],[Longitud]]-DIN_TORNILLERIA[[#This Row],[Separacion]]))</f>
        <v>Varilla roscada entrada allen, filo anular</v>
      </c>
    </row>
    <row r="72" spans="1:5" ht="30" x14ac:dyDescent="0.25">
      <c r="A72" s="2" t="s">
        <v>68</v>
      </c>
      <c r="B72" s="2">
        <f>FIND(" ",DIN_TORNILLERIA[[#This Row],[DIN Tornilleria]])</f>
        <v>8</v>
      </c>
      <c r="C72" s="2" t="str">
        <f>LEFT(DIN_TORNILLERIA[[#This Row],[DIN Tornilleria]],DIN_TORNILLERIA[[#This Row],[Separacion]])</f>
        <v xml:space="preserve">DIN-921 </v>
      </c>
      <c r="D72" s="2">
        <f>LEN(DIN_TORNILLERIA[[#This Row],[DIN Tornilleria]])</f>
        <v>58</v>
      </c>
      <c r="E72" s="2" t="str">
        <f>RIGHT(DIN_TORNILLERIA[[#This Row],[DIN Tornilleria]],(DIN_TORNILLERIA[[#This Row],[Longitud]]-DIN_TORNILLERIA[[#This Row],[Separacion]]))</f>
        <v>Tornillo de cabeza cilíndrica de hexágono interior</v>
      </c>
    </row>
    <row r="73" spans="1:5" x14ac:dyDescent="0.25">
      <c r="A73" s="2" t="s">
        <v>69</v>
      </c>
      <c r="B73" s="2">
        <f>FIND(" ",DIN_TORNILLERIA[[#This Row],[DIN Tornilleria]])</f>
        <v>8</v>
      </c>
      <c r="C73" s="2" t="str">
        <f>LEFT(DIN_TORNILLERIA[[#This Row],[DIN Tornilleria]],DIN_TORNILLERIA[[#This Row],[Separacion]])</f>
        <v xml:space="preserve">DIN-929 </v>
      </c>
      <c r="D73" s="2">
        <f>LEN(DIN_TORNILLERIA[[#This Row],[DIN Tornilleria]])</f>
        <v>23</v>
      </c>
      <c r="E73" s="2" t="str">
        <f>RIGHT(DIN_TORNILLERIA[[#This Row],[DIN Tornilleria]],(DIN_TORNILLERIA[[#This Row],[Longitud]]-DIN_TORNILLERIA[[#This Row],[Separacion]]))</f>
        <v>Tuerca soldable</v>
      </c>
    </row>
    <row r="74" spans="1:5" ht="30" x14ac:dyDescent="0.25">
      <c r="A74" t="s">
        <v>70</v>
      </c>
      <c r="B74" s="2">
        <f>FIND(" ",DIN_TORNILLERIA[[#This Row],[DIN Tornilleria]])</f>
        <v>8</v>
      </c>
      <c r="C74" s="2" t="str">
        <f>LEFT(DIN_TORNILLERIA[[#This Row],[DIN Tornilleria]],DIN_TORNILLERIA[[#This Row],[Separacion]])</f>
        <v xml:space="preserve">DIN-931 </v>
      </c>
      <c r="D74" s="2">
        <f>LEN(DIN_TORNILLERIA[[#This Row],[DIN Tornilleria]])</f>
        <v>57</v>
      </c>
      <c r="E74" s="2" t="str">
        <f>RIGHT(DIN_TORNILLERIA[[#This Row],[DIN Tornilleria]],(DIN_TORNILLERIA[[#This Row],[Longitud]]-DIN_TORNILLERIA[[#This Row],[Separacion]]))</f>
        <v>Tornillo de cabeza hexagonal parcialmente roscado</v>
      </c>
    </row>
    <row r="75" spans="1:5" ht="30" x14ac:dyDescent="0.25">
      <c r="A75" t="s">
        <v>71</v>
      </c>
      <c r="B75" s="2">
        <f>FIND(" ",DIN_TORNILLERIA[[#This Row],[DIN Tornilleria]])</f>
        <v>8</v>
      </c>
      <c r="C75" s="2" t="str">
        <f>LEFT(DIN_TORNILLERIA[[#This Row],[DIN Tornilleria]],DIN_TORNILLERIA[[#This Row],[Separacion]])</f>
        <v xml:space="preserve">DIN-933 </v>
      </c>
      <c r="D75" s="2">
        <f>LEN(DIN_TORNILLERIA[[#This Row],[DIN Tornilleria]])</f>
        <v>58</v>
      </c>
      <c r="E75" s="2" t="str">
        <f>RIGHT(DIN_TORNILLERIA[[#This Row],[DIN Tornilleria]],(DIN_TORNILLERIA[[#This Row],[Longitud]]-DIN_TORNILLERIA[[#This Row],[Separacion]]))</f>
        <v>Tornillo de cabeza hexagonal completamente roscado</v>
      </c>
    </row>
    <row r="76" spans="1:5" x14ac:dyDescent="0.25">
      <c r="A76" t="s">
        <v>72</v>
      </c>
      <c r="B76" s="2">
        <f>FIND(" ",DIN_TORNILLERIA[[#This Row],[DIN Tornilleria]])</f>
        <v>8</v>
      </c>
      <c r="C76" s="2" t="str">
        <f>LEFT(DIN_TORNILLERIA[[#This Row],[DIN Tornilleria]],DIN_TORNILLERIA[[#This Row],[Separacion]])</f>
        <v xml:space="preserve">DIN-934 </v>
      </c>
      <c r="D76" s="2">
        <f>LEN(DIN_TORNILLERIA[[#This Row],[DIN Tornilleria]])</f>
        <v>24</v>
      </c>
      <c r="E76" s="2" t="str">
        <f>RIGHT(DIN_TORNILLERIA[[#This Row],[DIN Tornilleria]],(DIN_TORNILLERIA[[#This Row],[Longitud]]-DIN_TORNILLERIA[[#This Row],[Separacion]]))</f>
        <v>Tuerca hexagonal</v>
      </c>
    </row>
    <row r="77" spans="1:5" x14ac:dyDescent="0.25">
      <c r="A77" s="2" t="s">
        <v>159</v>
      </c>
      <c r="B77" s="2">
        <f>FIND(" ",DIN_TORNILLERIA[[#This Row],[DIN Tornilleria]])</f>
        <v>8</v>
      </c>
      <c r="C77" s="2" t="str">
        <f>LEFT(DIN_TORNILLERIA[[#This Row],[DIN Tornilleria]],DIN_TORNILLERIA[[#This Row],[Separacion]])</f>
        <v xml:space="preserve">DIN-935 </v>
      </c>
      <c r="D77" s="2">
        <f>LEN(DIN_TORNILLERIA[[#This Row],[DIN Tornilleria]])</f>
        <v>23</v>
      </c>
      <c r="E77" s="2" t="str">
        <f>RIGHT(DIN_TORNILLERIA[[#This Row],[DIN Tornilleria]],(DIN_TORNILLERIA[[#This Row],[Longitud]]-DIN_TORNILLERIA[[#This Row],[Separacion]]))</f>
        <v>Tuerca almenada</v>
      </c>
    </row>
    <row r="78" spans="1:5" x14ac:dyDescent="0.25">
      <c r="A78" s="2" t="s">
        <v>160</v>
      </c>
      <c r="B78" s="2">
        <f>FIND(" ",DIN_TORNILLERIA[[#This Row],[DIN Tornilleria]])</f>
        <v>8</v>
      </c>
      <c r="C78" s="2" t="str">
        <f>LEFT(DIN_TORNILLERIA[[#This Row],[DIN Tornilleria]],DIN_TORNILLERIA[[#This Row],[Separacion]])</f>
        <v xml:space="preserve">DIN-937 </v>
      </c>
      <c r="D78" s="2">
        <f>LEN(DIN_TORNILLERIA[[#This Row],[DIN Tornilleria]])</f>
        <v>23</v>
      </c>
      <c r="E78" s="2" t="str">
        <f>RIGHT(DIN_TORNILLERIA[[#This Row],[DIN Tornilleria]],(DIN_TORNILLERIA[[#This Row],[Longitud]]-DIN_TORNILLERIA[[#This Row],[Separacion]]))</f>
        <v>Tuerca almenada</v>
      </c>
    </row>
    <row r="79" spans="1:5" x14ac:dyDescent="0.25">
      <c r="A79" t="s">
        <v>73</v>
      </c>
      <c r="B79" s="2">
        <f>FIND(" ",DIN_TORNILLERIA[[#This Row],[DIN Tornilleria]])</f>
        <v>8</v>
      </c>
      <c r="C79" s="2" t="str">
        <f>LEFT(DIN_TORNILLERIA[[#This Row],[DIN Tornilleria]],DIN_TORNILLERIA[[#This Row],[Separacion]])</f>
        <v xml:space="preserve">DIN-936 </v>
      </c>
      <c r="D79" s="2">
        <f>LEN(DIN_TORNILLERIA[[#This Row],[DIN Tornilleria]])</f>
        <v>39</v>
      </c>
      <c r="E79" s="2" t="str">
        <f>RIGHT(DIN_TORNILLERIA[[#This Row],[DIN Tornilleria]],(DIN_TORNILLERIA[[#This Row],[Longitud]]-DIN_TORNILLERIA[[#This Row],[Separacion]]))</f>
        <v>Contratuerca hexagonal rebajada</v>
      </c>
    </row>
    <row r="80" spans="1:5" x14ac:dyDescent="0.25">
      <c r="A80" s="2" t="s">
        <v>74</v>
      </c>
      <c r="B80" s="2">
        <f>FIND(" ",DIN_TORNILLERIA[[#This Row],[DIN Tornilleria]])</f>
        <v>8</v>
      </c>
      <c r="C80" s="2" t="str">
        <f>LEFT(DIN_TORNILLERIA[[#This Row],[DIN Tornilleria]],DIN_TORNILLERIA[[#This Row],[Separacion]])</f>
        <v xml:space="preserve">DIN-939 </v>
      </c>
      <c r="D80" s="2">
        <f>LEN(DIN_TORNILLERIA[[#This Row],[DIN Tornilleria]])</f>
        <v>17</v>
      </c>
      <c r="E80" s="2" t="str">
        <f>RIGHT(DIN_TORNILLERIA[[#This Row],[DIN Tornilleria]],(DIN_TORNILLERIA[[#This Row],[Longitud]]-DIN_TORNILLERIA[[#This Row],[Separacion]]))</f>
        <v>Espárrago</v>
      </c>
    </row>
    <row r="81" spans="1:5" ht="30" x14ac:dyDescent="0.25">
      <c r="A81" s="2" t="s">
        <v>75</v>
      </c>
      <c r="B81" s="2">
        <f>FIND(" ",DIN_TORNILLERIA[[#This Row],[DIN Tornilleria]])</f>
        <v>8</v>
      </c>
      <c r="C81" s="2" t="str">
        <f>LEFT(DIN_TORNILLERIA[[#This Row],[DIN Tornilleria]],DIN_TORNILLERIA[[#This Row],[Separacion]])</f>
        <v xml:space="preserve">DIN-960 </v>
      </c>
      <c r="D81" s="2">
        <f>LEN(DIN_TORNILLERIA[[#This Row],[DIN Tornilleria]])</f>
        <v>68</v>
      </c>
      <c r="E81" s="2" t="str">
        <f>RIGHT(DIN_TORNILLERIA[[#This Row],[DIN Tornilleria]],(DIN_TORNILLERIA[[#This Row],[Longitud]]-DIN_TORNILLERIA[[#This Row],[Separacion]]))</f>
        <v>Tornillo cabeza hexagonal parcialmente roscado, roscado fino</v>
      </c>
    </row>
    <row r="82" spans="1:5" ht="30" x14ac:dyDescent="0.25">
      <c r="A82" s="2" t="s">
        <v>76</v>
      </c>
      <c r="B82" s="2">
        <f>FIND(" ",DIN_TORNILLERIA[[#This Row],[DIN Tornilleria]])</f>
        <v>8</v>
      </c>
      <c r="C82" s="2" t="str">
        <f>LEFT(DIN_TORNILLERIA[[#This Row],[DIN Tornilleria]],DIN_TORNILLERIA[[#This Row],[Separacion]])</f>
        <v xml:space="preserve">DIN-961 </v>
      </c>
      <c r="D82" s="2">
        <f>LEN(DIN_TORNILLERIA[[#This Row],[DIN Tornilleria]])</f>
        <v>69</v>
      </c>
      <c r="E82" s="2" t="str">
        <f>RIGHT(DIN_TORNILLERIA[[#This Row],[DIN Tornilleria]],(DIN_TORNILLERIA[[#This Row],[Longitud]]-DIN_TORNILLERIA[[#This Row],[Separacion]]))</f>
        <v>Tornillo cabeza hexagonal completamente roscado, roscado fino</v>
      </c>
    </row>
    <row r="83" spans="1:5" x14ac:dyDescent="0.25">
      <c r="A83" s="2" t="s">
        <v>77</v>
      </c>
      <c r="B83" s="2">
        <f>FIND(" ",DIN_TORNILLERIA[[#This Row],[DIN Tornilleria]])</f>
        <v>8</v>
      </c>
      <c r="C83" s="2" t="str">
        <f>LEFT(DIN_TORNILLERIA[[#This Row],[DIN Tornilleria]],DIN_TORNILLERIA[[#This Row],[Separacion]])</f>
        <v xml:space="preserve">DIN-963 </v>
      </c>
      <c r="D83" s="2">
        <f>LEN(DIN_TORNILLERIA[[#This Row],[DIN Tornilleria]])</f>
        <v>46</v>
      </c>
      <c r="E83" s="2" t="str">
        <f>RIGHT(DIN_TORNILLERIA[[#This Row],[DIN Tornilleria]],(DIN_TORNILLERIA[[#This Row],[Longitud]]-DIN_TORNILLERIA[[#This Row],[Separacion]]))</f>
        <v>Tornillo de cabeza avellanada ranurado</v>
      </c>
    </row>
    <row r="84" spans="1:5" x14ac:dyDescent="0.25">
      <c r="A84" s="2" t="s">
        <v>78</v>
      </c>
      <c r="B84" s="2">
        <f>FIND(" ",DIN_TORNILLERIA[[#This Row],[DIN Tornilleria]])</f>
        <v>8</v>
      </c>
      <c r="C84" s="2" t="str">
        <f>LEFT(DIN_TORNILLERIA[[#This Row],[DIN Tornilleria]],DIN_TORNILLERIA[[#This Row],[Separacion]])</f>
        <v xml:space="preserve">DIN-964 </v>
      </c>
      <c r="D84" s="2">
        <f>LEN(DIN_TORNILLERIA[[#This Row],[DIN Tornilleria]])</f>
        <v>40</v>
      </c>
      <c r="E84" s="2" t="str">
        <f>RIGHT(DIN_TORNILLERIA[[#This Row],[DIN Tornilleria]],(DIN_TORNILLERIA[[#This Row],[Longitud]]-DIN_TORNILLERIA[[#This Row],[Separacion]]))</f>
        <v>Tornillo de cabeza oval ranurado</v>
      </c>
    </row>
    <row r="85" spans="1:5" x14ac:dyDescent="0.25">
      <c r="A85" s="2" t="s">
        <v>79</v>
      </c>
      <c r="B85" s="2">
        <f>FIND(" ",DIN_TORNILLERIA[[#This Row],[DIN Tornilleria]])</f>
        <v>8</v>
      </c>
      <c r="C85" s="2" t="str">
        <f>LEFT(DIN_TORNILLERIA[[#This Row],[DIN Tornilleria]],DIN_TORNILLERIA[[#This Row],[Separacion]])</f>
        <v xml:space="preserve">DIN-965 </v>
      </c>
      <c r="D85" s="2">
        <f>LEN(DIN_TORNILLERIA[[#This Row],[DIN Tornilleria]])</f>
        <v>41</v>
      </c>
      <c r="E85" s="2" t="str">
        <f>RIGHT(DIN_TORNILLERIA[[#This Row],[DIN Tornilleria]],(DIN_TORNILLERIA[[#This Row],[Longitud]]-DIN_TORNILLERIA[[#This Row],[Separacion]]))</f>
        <v>Tornillo de cabeza plana Phillips</v>
      </c>
    </row>
    <row r="86" spans="1:5" x14ac:dyDescent="0.25">
      <c r="A86" s="2" t="s">
        <v>80</v>
      </c>
      <c r="B86" s="2">
        <f>FIND(" ",DIN_TORNILLERIA[[#This Row],[DIN Tornilleria]])</f>
        <v>8</v>
      </c>
      <c r="C86" s="2" t="str">
        <f>LEFT(DIN_TORNILLERIA[[#This Row],[DIN Tornilleria]],DIN_TORNILLERIA[[#This Row],[Separacion]])</f>
        <v xml:space="preserve">DIN-966 </v>
      </c>
      <c r="D86" s="2">
        <f>LEN(DIN_TORNILLERIA[[#This Row],[DIN Tornilleria]])</f>
        <v>43</v>
      </c>
      <c r="E86" s="2" t="str">
        <f>RIGHT(DIN_TORNILLERIA[[#This Row],[DIN Tornilleria]],(DIN_TORNILLERIA[[#This Row],[Longitud]]-DIN_TORNILLERIA[[#This Row],[Separacion]]))</f>
        <v>Tornillo de cabeza ovalada Phillips</v>
      </c>
    </row>
    <row r="87" spans="1:5" x14ac:dyDescent="0.25">
      <c r="A87" s="2" t="s">
        <v>81</v>
      </c>
      <c r="B87" s="2">
        <f>FIND(" ",DIN_TORNILLERIA[[#This Row],[DIN Tornilleria]])</f>
        <v>8</v>
      </c>
      <c r="C87" s="2" t="str">
        <f>LEFT(DIN_TORNILLERIA[[#This Row],[DIN Tornilleria]],DIN_TORNILLERIA[[#This Row],[Separacion]])</f>
        <v xml:space="preserve">DIN-975 </v>
      </c>
      <c r="D87" s="2">
        <f>LEN(DIN_TORNILLERIA[[#This Row],[DIN Tornilleria]])</f>
        <v>23</v>
      </c>
      <c r="E87" s="2" t="str">
        <f>RIGHT(DIN_TORNILLERIA[[#This Row],[DIN Tornilleria]],(DIN_TORNILLERIA[[#This Row],[Longitud]]-DIN_TORNILLERIA[[#This Row],[Separacion]]))</f>
        <v>Varilla roscada</v>
      </c>
    </row>
    <row r="88" spans="1:5" x14ac:dyDescent="0.25">
      <c r="A88" s="2" t="s">
        <v>82</v>
      </c>
      <c r="B88" s="2">
        <f>FIND(" ",DIN_TORNILLERIA[[#This Row],[DIN Tornilleria]])</f>
        <v>8</v>
      </c>
      <c r="C88" s="2" t="str">
        <f>LEFT(DIN_TORNILLERIA[[#This Row],[DIN Tornilleria]],DIN_TORNILLERIA[[#This Row],[Separacion]])</f>
        <v xml:space="preserve">DIN-980 </v>
      </c>
      <c r="D88" s="2">
        <f>LEN(DIN_TORNILLERIA[[#This Row],[DIN Tornilleria]])</f>
        <v>25</v>
      </c>
      <c r="E88" s="2" t="str">
        <f>RIGHT(DIN_TORNILLERIA[[#This Row],[DIN Tornilleria]],(DIN_TORNILLERIA[[#This Row],[Longitud]]-DIN_TORNILLERIA[[#This Row],[Separacion]]))</f>
        <v>Tuerca de bloqueo</v>
      </c>
    </row>
    <row r="89" spans="1:5" x14ac:dyDescent="0.25">
      <c r="A89" s="2" t="s">
        <v>83</v>
      </c>
      <c r="B89" s="2">
        <f>FIND(" ",DIN_TORNILLERIA[[#This Row],[DIN Tornilleria]])</f>
        <v>8</v>
      </c>
      <c r="C89" s="2" t="str">
        <f>LEFT(DIN_TORNILLERIA[[#This Row],[DIN Tornilleria]],DIN_TORNILLERIA[[#This Row],[Separacion]])</f>
        <v xml:space="preserve">DIN-981 </v>
      </c>
      <c r="D89" s="2">
        <f>LEN(DIN_TORNILLERIA[[#This Row],[DIN Tornilleria]])</f>
        <v>23</v>
      </c>
      <c r="E89" s="2" t="str">
        <f>RIGHT(DIN_TORNILLERIA[[#This Row],[DIN Tornilleria]],(DIN_TORNILLERIA[[#This Row],[Longitud]]-DIN_TORNILLERIA[[#This Row],[Separacion]]))</f>
        <v>Tuerca ranurada</v>
      </c>
    </row>
    <row r="90" spans="1:5" x14ac:dyDescent="0.25">
      <c r="A90" s="2" t="s">
        <v>84</v>
      </c>
      <c r="B90" s="2">
        <f>FIND(" ",DIN_TORNILLERIA[[#This Row],[DIN Tornilleria]])</f>
        <v>8</v>
      </c>
      <c r="C90" s="2" t="str">
        <f>LEFT(DIN_TORNILLERIA[[#This Row],[DIN Tornilleria]],DIN_TORNILLERIA[[#This Row],[Separacion]])</f>
        <v xml:space="preserve">DIN-985 </v>
      </c>
      <c r="D90" s="2">
        <f>LEN(DIN_TORNILLERIA[[#This Row],[DIN Tornilleria]])</f>
        <v>45</v>
      </c>
      <c r="E90" s="2" t="str">
        <f>RIGHT(DIN_TORNILLERIA[[#This Row],[DIN Tornilleria]],(DIN_TORNILLERIA[[#This Row],[Longitud]]-DIN_TORNILLERIA[[#This Row],[Separacion]]))</f>
        <v>Tuerca de bloqueo con anillo de nylon</v>
      </c>
    </row>
    <row r="91" spans="1:5" x14ac:dyDescent="0.25">
      <c r="A91" s="2" t="s">
        <v>161</v>
      </c>
      <c r="B91" s="2">
        <f>FIND(" ",DIN_TORNILLERIA[[#This Row],[DIN Tornilleria]])</f>
        <v>8</v>
      </c>
      <c r="C91" s="2" t="str">
        <f>LEFT(DIN_TORNILLERIA[[#This Row],[DIN Tornilleria]],DIN_TORNILLERIA[[#This Row],[Separacion]])</f>
        <v xml:space="preserve">DIN-986 </v>
      </c>
      <c r="D91" s="2">
        <f>LEN(DIN_TORNILLERIA[[#This Row],[DIN Tornilleria]])</f>
        <v>42</v>
      </c>
      <c r="E91" s="2" t="str">
        <f>RIGHT(DIN_TORNILLERIA[[#This Row],[DIN Tornilleria]],(DIN_TORNILLERIA[[#This Row],[Longitud]]-DIN_TORNILLERIA[[#This Row],[Separacion]]))</f>
        <v>Tuercas de seguridad autoblocantes</v>
      </c>
    </row>
    <row r="92" spans="1:5" x14ac:dyDescent="0.25">
      <c r="A92" s="2" t="s">
        <v>162</v>
      </c>
      <c r="B92" s="2">
        <f>FIND(" ",DIN_TORNILLERIA[[#This Row],[DIN Tornilleria]])</f>
        <v>8</v>
      </c>
      <c r="C92" s="2" t="str">
        <f>LEFT(DIN_TORNILLERIA[[#This Row],[DIN Tornilleria]],DIN_TORNILLERIA[[#This Row],[Separacion]])</f>
        <v xml:space="preserve">DIN-987 </v>
      </c>
      <c r="D92" s="2">
        <f>LEN(DIN_TORNILLERIA[[#This Row],[DIN Tornilleria]])</f>
        <v>42</v>
      </c>
      <c r="E92" s="2" t="str">
        <f>RIGHT(DIN_TORNILLERIA[[#This Row],[DIN Tornilleria]],(DIN_TORNILLERIA[[#This Row],[Longitud]]-DIN_TORNILLERIA[[#This Row],[Separacion]]))</f>
        <v>Tuercas de seguridad autoblocantes</v>
      </c>
    </row>
    <row r="93" spans="1:5" x14ac:dyDescent="0.25">
      <c r="A93" s="2" t="s">
        <v>163</v>
      </c>
      <c r="B93" s="2">
        <f>FIND(" ",DIN_TORNILLERIA[[#This Row],[DIN Tornilleria]])</f>
        <v>8</v>
      </c>
      <c r="C93" s="2" t="str">
        <f>LEFT(DIN_TORNILLERIA[[#This Row],[DIN Tornilleria]],DIN_TORNILLERIA[[#This Row],[Separacion]])</f>
        <v xml:space="preserve">DIN-929 </v>
      </c>
      <c r="D93" s="2">
        <f>LEN(DIN_TORNILLERIA[[#This Row],[DIN Tornilleria]])</f>
        <v>42</v>
      </c>
      <c r="E93" s="2" t="str">
        <f>RIGHT(DIN_TORNILLERIA[[#This Row],[DIN Tornilleria]],(DIN_TORNILLERIA[[#This Row],[Longitud]]-DIN_TORNILLERIA[[#This Row],[Separacion]]))</f>
        <v>Tuercas de seguridad autoblocantes</v>
      </c>
    </row>
    <row r="94" spans="1:5" x14ac:dyDescent="0.25">
      <c r="A94" s="2" t="s">
        <v>85</v>
      </c>
      <c r="B94" s="2">
        <f>FIND(" ",DIN_TORNILLERIA[[#This Row],[DIN Tornilleria]])</f>
        <v>8</v>
      </c>
      <c r="C94" s="2" t="str">
        <f>LEFT(DIN_TORNILLERIA[[#This Row],[DIN Tornilleria]],DIN_TORNILLERIA[[#This Row],[Separacion]])</f>
        <v xml:space="preserve">DIN-988 </v>
      </c>
      <c r="D94" s="2">
        <f>LEN(DIN_TORNILLERIA[[#This Row],[DIN Tornilleria]])</f>
        <v>16</v>
      </c>
      <c r="E94" s="2" t="str">
        <f>RIGHT(DIN_TORNILLERIA[[#This Row],[DIN Tornilleria]],(DIN_TORNILLERIA[[#This Row],[Longitud]]-DIN_TORNILLERIA[[#This Row],[Separacion]]))</f>
        <v>Arandela</v>
      </c>
    </row>
    <row r="95" spans="1:5" x14ac:dyDescent="0.25">
      <c r="A95" t="s">
        <v>86</v>
      </c>
      <c r="B95" s="2">
        <f>FIND(" ",DIN_TORNILLERIA[[#This Row],[DIN Tornilleria]])</f>
        <v>9</v>
      </c>
      <c r="C95" s="2" t="str">
        <f>LEFT(DIN_TORNILLERIA[[#This Row],[DIN Tornilleria]],DIN_TORNILLERIA[[#This Row],[Separacion]])</f>
        <v xml:space="preserve">DIN-1433 </v>
      </c>
      <c r="D95" s="2">
        <f>LEN(DIN_TORNILLERIA[[#This Row],[DIN Tornilleria]])</f>
        <v>28</v>
      </c>
      <c r="E95" s="2" t="str">
        <f>RIGHT(DIN_TORNILLERIA[[#This Row],[DIN Tornilleria]],(DIN_TORNILLERIA[[#This Row],[Longitud]]-DIN_TORNILLERIA[[#This Row],[Separacion]]))</f>
        <v>Pasadores Ajustados</v>
      </c>
    </row>
    <row r="96" spans="1:5" x14ac:dyDescent="0.25">
      <c r="A96" s="2" t="s">
        <v>87</v>
      </c>
      <c r="B96" s="2">
        <f>FIND(" ",DIN_TORNILLERIA[[#This Row],[DIN Tornilleria]])</f>
        <v>9</v>
      </c>
      <c r="C96" s="2" t="str">
        <f>LEFT(DIN_TORNILLERIA[[#This Row],[DIN Tornilleria]],DIN_TORNILLERIA[[#This Row],[Separacion]])</f>
        <v xml:space="preserve">DIN-1440 </v>
      </c>
      <c r="D96" s="2">
        <f>LEN(DIN_TORNILLERIA[[#This Row],[DIN Tornilleria]])</f>
        <v>17</v>
      </c>
      <c r="E96" s="2" t="str">
        <f>RIGHT(DIN_TORNILLERIA[[#This Row],[DIN Tornilleria]],(DIN_TORNILLERIA[[#This Row],[Longitud]]-DIN_TORNILLERIA[[#This Row],[Separacion]]))</f>
        <v>Arandela</v>
      </c>
    </row>
    <row r="97" spans="1:5" x14ac:dyDescent="0.25">
      <c r="A97" s="2" t="s">
        <v>88</v>
      </c>
      <c r="B97" s="2">
        <f>FIND(" ",DIN_TORNILLERIA[[#This Row],[DIN Tornilleria]])</f>
        <v>9</v>
      </c>
      <c r="C97" s="2" t="str">
        <f>LEFT(DIN_TORNILLERIA[[#This Row],[DIN Tornilleria]],DIN_TORNILLERIA[[#This Row],[Separacion]])</f>
        <v xml:space="preserve">DIN-1448 </v>
      </c>
      <c r="D97" s="2">
        <f>LEN(DIN_TORNILLERIA[[#This Row],[DIN Tornilleria]])</f>
        <v>30</v>
      </c>
      <c r="E97" s="2" t="str">
        <f>RIGHT(DIN_TORNILLERIA[[#This Row],[DIN Tornilleria]],(DIN_TORNILLERIA[[#This Row],[Longitud]]-DIN_TORNILLERIA[[#This Row],[Separacion]]))</f>
        <v>Extremos ejes cónicos</v>
      </c>
    </row>
    <row r="98" spans="1:5" x14ac:dyDescent="0.25">
      <c r="A98" s="2" t="s">
        <v>164</v>
      </c>
      <c r="B98" s="2">
        <f>FIND(" ",DIN_TORNILLERIA[[#This Row],[DIN Tornilleria]])</f>
        <v>9</v>
      </c>
      <c r="C98" s="2" t="str">
        <f>LEFT(DIN_TORNILLERIA[[#This Row],[DIN Tornilleria]],DIN_TORNILLERIA[[#This Row],[Separacion]])</f>
        <v xml:space="preserve">DIN-1471 </v>
      </c>
      <c r="D98" s="2">
        <f>LEN(DIN_TORNILLERIA[[#This Row],[DIN Tornilleria]])</f>
        <v>28</v>
      </c>
      <c r="E98" s="2" t="str">
        <f>RIGHT(DIN_TORNILLERIA[[#This Row],[DIN Tornilleria]],(DIN_TORNILLERIA[[#This Row],[Longitud]]-DIN_TORNILLERIA[[#This Row],[Separacion]]))</f>
        <v>Pasadores ranurados</v>
      </c>
    </row>
    <row r="99" spans="1:5" x14ac:dyDescent="0.25">
      <c r="A99" s="2" t="s">
        <v>165</v>
      </c>
      <c r="B99" s="2">
        <f>FIND(" ",DIN_TORNILLERIA[[#This Row],[DIN Tornilleria]])</f>
        <v>9</v>
      </c>
      <c r="C99" s="2" t="str">
        <f>LEFT(DIN_TORNILLERIA[[#This Row],[DIN Tornilleria]],DIN_TORNILLERIA[[#This Row],[Separacion]])</f>
        <v xml:space="preserve">DIN-1472 </v>
      </c>
      <c r="D99" s="2">
        <f>LEN(DIN_TORNILLERIA[[#This Row],[DIN Tornilleria]])</f>
        <v>28</v>
      </c>
      <c r="E99" s="2" t="str">
        <f>RIGHT(DIN_TORNILLERIA[[#This Row],[DIN Tornilleria]],(DIN_TORNILLERIA[[#This Row],[Longitud]]-DIN_TORNILLERIA[[#This Row],[Separacion]]))</f>
        <v>Pasadores ranurados</v>
      </c>
    </row>
    <row r="100" spans="1:5" x14ac:dyDescent="0.25">
      <c r="A100" s="2" t="s">
        <v>166</v>
      </c>
      <c r="B100" s="2">
        <f>FIND(" ",DIN_TORNILLERIA[[#This Row],[DIN Tornilleria]])</f>
        <v>9</v>
      </c>
      <c r="C100" s="2" t="str">
        <f>LEFT(DIN_TORNILLERIA[[#This Row],[DIN Tornilleria]],DIN_TORNILLERIA[[#This Row],[Separacion]])</f>
        <v xml:space="preserve">DIN-1473 </v>
      </c>
      <c r="D100" s="2">
        <f>LEN(DIN_TORNILLERIA[[#This Row],[DIN Tornilleria]])</f>
        <v>28</v>
      </c>
      <c r="E100" s="2" t="str">
        <f>RIGHT(DIN_TORNILLERIA[[#This Row],[DIN Tornilleria]],(DIN_TORNILLERIA[[#This Row],[Longitud]]-DIN_TORNILLERIA[[#This Row],[Separacion]]))</f>
        <v>Pasadores ranurados</v>
      </c>
    </row>
    <row r="101" spans="1:5" x14ac:dyDescent="0.25">
      <c r="A101" s="2" t="s">
        <v>167</v>
      </c>
      <c r="B101" s="2">
        <f>FIND(" ",DIN_TORNILLERIA[[#This Row],[DIN Tornilleria]])</f>
        <v>9</v>
      </c>
      <c r="C101" s="2" t="str">
        <f>LEFT(DIN_TORNILLERIA[[#This Row],[DIN Tornilleria]],DIN_TORNILLERIA[[#This Row],[Separacion]])</f>
        <v xml:space="preserve">DIN-1474 </v>
      </c>
      <c r="D101" s="2">
        <f>LEN(DIN_TORNILLERIA[[#This Row],[DIN Tornilleria]])</f>
        <v>28</v>
      </c>
      <c r="E101" s="2" t="str">
        <f>RIGHT(DIN_TORNILLERIA[[#This Row],[DIN Tornilleria]],(DIN_TORNILLERIA[[#This Row],[Longitud]]-DIN_TORNILLERIA[[#This Row],[Separacion]]))</f>
        <v>Pasadores ranurados</v>
      </c>
    </row>
    <row r="102" spans="1:5" x14ac:dyDescent="0.25">
      <c r="A102" s="2" t="s">
        <v>168</v>
      </c>
      <c r="B102" s="2">
        <f>FIND(" ",DIN_TORNILLERIA[[#This Row],[DIN Tornilleria]])</f>
        <v>9</v>
      </c>
      <c r="C102" s="2" t="str">
        <f>LEFT(DIN_TORNILLERIA[[#This Row],[DIN Tornilleria]],DIN_TORNILLERIA[[#This Row],[Separacion]])</f>
        <v xml:space="preserve">DIN-1475 </v>
      </c>
      <c r="D102" s="2">
        <f>LEN(DIN_TORNILLERIA[[#This Row],[DIN Tornilleria]])</f>
        <v>28</v>
      </c>
      <c r="E102" s="2" t="str">
        <f>RIGHT(DIN_TORNILLERIA[[#This Row],[DIN Tornilleria]],(DIN_TORNILLERIA[[#This Row],[Longitud]]-DIN_TORNILLERIA[[#This Row],[Separacion]]))</f>
        <v>Pasadores ranurados</v>
      </c>
    </row>
    <row r="103" spans="1:5" x14ac:dyDescent="0.25">
      <c r="A103" s="2" t="s">
        <v>169</v>
      </c>
      <c r="B103" s="2">
        <f>FIND(" ",DIN_TORNILLERIA[[#This Row],[DIN Tornilleria]])</f>
        <v>9</v>
      </c>
      <c r="C103" s="2" t="str">
        <f>LEFT(DIN_TORNILLERIA[[#This Row],[DIN Tornilleria]],DIN_TORNILLERIA[[#This Row],[Separacion]])</f>
        <v xml:space="preserve">DIN-1476 </v>
      </c>
      <c r="D103" s="2">
        <f>LEN(DIN_TORNILLERIA[[#This Row],[DIN Tornilleria]])</f>
        <v>28</v>
      </c>
      <c r="E103" s="2" t="str">
        <f>RIGHT(DIN_TORNILLERIA[[#This Row],[DIN Tornilleria]],(DIN_TORNILLERIA[[#This Row],[Longitud]]-DIN_TORNILLERIA[[#This Row],[Separacion]]))</f>
        <v>Pasadores ranurados</v>
      </c>
    </row>
    <row r="104" spans="1:5" x14ac:dyDescent="0.25">
      <c r="A104" s="2" t="s">
        <v>170</v>
      </c>
      <c r="B104" s="2">
        <f>FIND(" ",DIN_TORNILLERIA[[#This Row],[DIN Tornilleria]])</f>
        <v>9</v>
      </c>
      <c r="C104" s="2" t="str">
        <f>LEFT(DIN_TORNILLERIA[[#This Row],[DIN Tornilleria]],DIN_TORNILLERIA[[#This Row],[Separacion]])</f>
        <v xml:space="preserve">DIN-1477 </v>
      </c>
      <c r="D104" s="2">
        <f>LEN(DIN_TORNILLERIA[[#This Row],[DIN Tornilleria]])</f>
        <v>28</v>
      </c>
      <c r="E104" s="2" t="str">
        <f>RIGHT(DIN_TORNILLERIA[[#This Row],[DIN Tornilleria]],(DIN_TORNILLERIA[[#This Row],[Longitud]]-DIN_TORNILLERIA[[#This Row],[Separacion]]))</f>
        <v>Pasadores ranurados</v>
      </c>
    </row>
    <row r="105" spans="1:5" x14ac:dyDescent="0.25">
      <c r="A105" s="2" t="s">
        <v>89</v>
      </c>
      <c r="B105" s="2">
        <f>FIND(" ",DIN_TORNILLERIA[[#This Row],[DIN Tornilleria]])</f>
        <v>9</v>
      </c>
      <c r="C105" s="2" t="str">
        <f>LEFT(DIN_TORNILLERIA[[#This Row],[DIN Tornilleria]],DIN_TORNILLERIA[[#This Row],[Separacion]])</f>
        <v xml:space="preserve">DIN-1481 </v>
      </c>
      <c r="D105" s="2">
        <f>LEN(DIN_TORNILLERIA[[#This Row],[DIN Tornilleria]])</f>
        <v>25</v>
      </c>
      <c r="E105" s="2" t="str">
        <f>RIGHT(DIN_TORNILLERIA[[#This Row],[DIN Tornilleria]],(DIN_TORNILLERIA[[#This Row],[Longitud]]-DIN_TORNILLERIA[[#This Row],[Separacion]]))</f>
        <v>Pasador elástico</v>
      </c>
    </row>
    <row r="106" spans="1:5" x14ac:dyDescent="0.25">
      <c r="A106" s="2" t="s">
        <v>90</v>
      </c>
      <c r="B106" s="2">
        <f>FIND(" ",DIN_TORNILLERIA[[#This Row],[DIN Tornilleria]])</f>
        <v>9</v>
      </c>
      <c r="C106" s="2" t="str">
        <f>LEFT(DIN_TORNILLERIA[[#This Row],[DIN Tornilleria]],DIN_TORNILLERIA[[#This Row],[Separacion]])</f>
        <v xml:space="preserve">DIN-1587 </v>
      </c>
      <c r="D106" s="2">
        <f>LEN(DIN_TORNILLERIA[[#This Row],[DIN Tornilleria]])</f>
        <v>21</v>
      </c>
      <c r="E106" s="2" t="str">
        <f>RIGHT(DIN_TORNILLERIA[[#This Row],[DIN Tornilleria]],(DIN_TORNILLERIA[[#This Row],[Longitud]]-DIN_TORNILLERIA[[#This Row],[Separacion]]))</f>
        <v>Tuerca ciega</v>
      </c>
    </row>
    <row r="107" spans="1:5" x14ac:dyDescent="0.25">
      <c r="A107" s="2" t="s">
        <v>91</v>
      </c>
      <c r="B107" s="2">
        <f>FIND(" ",DIN_TORNILLERIA[[#This Row],[DIN Tornilleria]])</f>
        <v>9</v>
      </c>
      <c r="C107" s="2" t="str">
        <f>LEFT(DIN_TORNILLERIA[[#This Row],[DIN Tornilleria]],DIN_TORNILLERIA[[#This Row],[Separacion]])</f>
        <v xml:space="preserve">DIN-1651 </v>
      </c>
      <c r="D107" s="2">
        <f>LEN(DIN_TORNILLERIA[[#This Row],[DIN Tornilleria]])</f>
        <v>32</v>
      </c>
      <c r="E107" s="2" t="str">
        <f>RIGHT(DIN_TORNILLERIA[[#This Row],[DIN Tornilleria]],(DIN_TORNILLERIA[[#This Row],[Longitud]]-DIN_TORNILLERIA[[#This Row],[Separacion]]))</f>
        <v>Barra estirada en frío.</v>
      </c>
    </row>
    <row r="108" spans="1:5" x14ac:dyDescent="0.25">
      <c r="A108" s="2" t="s">
        <v>92</v>
      </c>
      <c r="B108" s="2">
        <f>FIND(" ",DIN_TORNILLERIA[[#This Row],[DIN Tornilleria]])</f>
        <v>9</v>
      </c>
      <c r="C108" s="2" t="str">
        <f>LEFT(DIN_TORNILLERIA[[#This Row],[DIN Tornilleria]],DIN_TORNILLERIA[[#This Row],[Separacion]])</f>
        <v xml:space="preserve">DIN-1814 </v>
      </c>
      <c r="D108" s="2">
        <f>LEN(DIN_TORNILLERIA[[#This Row],[DIN Tornilleria]])</f>
        <v>20</v>
      </c>
      <c r="E108" s="2" t="str">
        <f>RIGHT(DIN_TORNILLERIA[[#This Row],[DIN Tornilleria]],(DIN_TORNILLERIA[[#This Row],[Longitud]]-DIN_TORNILLERIA[[#This Row],[Separacion]]))</f>
        <v>Gira machos</v>
      </c>
    </row>
    <row r="109" spans="1:5" x14ac:dyDescent="0.25">
      <c r="A109" s="2" t="s">
        <v>93</v>
      </c>
      <c r="B109" s="2">
        <f>FIND(" ",DIN_TORNILLERIA[[#This Row],[DIN Tornilleria]])</f>
        <v>9</v>
      </c>
      <c r="C109" s="2" t="str">
        <f>LEFT(DIN_TORNILLERIA[[#This Row],[DIN Tornilleria]],DIN_TORNILLERIA[[#This Row],[Separacion]])</f>
        <v xml:space="preserve">DIN-1912 </v>
      </c>
      <c r="D109" s="2">
        <f>LEN(DIN_TORNILLERIA[[#This Row],[DIN Tornilleria]])</f>
        <v>33</v>
      </c>
      <c r="E109" s="2" t="str">
        <f>RIGHT(DIN_TORNILLERIA[[#This Row],[DIN Tornilleria]],(DIN_TORNILLERIA[[#This Row],[Longitud]]-DIN_TORNILLERIA[[#This Row],[Separacion]]))</f>
        <v>Soldadura de los metales</v>
      </c>
    </row>
    <row r="110" spans="1:5" x14ac:dyDescent="0.25">
      <c r="A110" s="2" t="s">
        <v>94</v>
      </c>
      <c r="B110" s="2">
        <f>FIND(" ",DIN_TORNILLERIA[[#This Row],[DIN Tornilleria]])</f>
        <v>9</v>
      </c>
      <c r="C110" s="2" t="str">
        <f>LEFT(DIN_TORNILLERIA[[#This Row],[DIN Tornilleria]],DIN_TORNILLERIA[[#This Row],[Separacion]])</f>
        <v xml:space="preserve">DIN-2088 </v>
      </c>
      <c r="D110" s="2">
        <f>LEN(DIN_TORNILLERIA[[#This Row],[DIN Tornilleria]])</f>
        <v>28</v>
      </c>
      <c r="E110" s="2" t="str">
        <f>RIGHT(DIN_TORNILLERIA[[#This Row],[DIN Tornilleria]],(DIN_TORNILLERIA[[#This Row],[Longitud]]-DIN_TORNILLERIA[[#This Row],[Separacion]]))</f>
        <v>Resortes de torsión</v>
      </c>
    </row>
    <row r="111" spans="1:5" x14ac:dyDescent="0.25">
      <c r="A111" s="2" t="s">
        <v>95</v>
      </c>
      <c r="B111" s="2">
        <f>FIND(" ",DIN_TORNILLERIA[[#This Row],[DIN Tornilleria]])</f>
        <v>9</v>
      </c>
      <c r="C111" s="2" t="str">
        <f>LEFT(DIN_TORNILLERIA[[#This Row],[DIN Tornilleria]],DIN_TORNILLERIA[[#This Row],[Separacion]])</f>
        <v xml:space="preserve">DIN-2095 </v>
      </c>
      <c r="D111" s="2">
        <f>LEN(DIN_TORNILLERIA[[#This Row],[DIN Tornilleria]])</f>
        <v>39</v>
      </c>
      <c r="E111" s="2" t="str">
        <f>RIGHT(DIN_TORNILLERIA[[#This Row],[DIN Tornilleria]],(DIN_TORNILLERIA[[#This Row],[Longitud]]-DIN_TORNILLERIA[[#This Row],[Separacion]]))</f>
        <v>y 2096 Resortes de comprensión</v>
      </c>
    </row>
    <row r="112" spans="1:5" x14ac:dyDescent="0.25">
      <c r="A112" s="2" t="s">
        <v>96</v>
      </c>
      <c r="B112" s="2">
        <f>FIND(" ",DIN_TORNILLERIA[[#This Row],[DIN Tornilleria]])</f>
        <v>9</v>
      </c>
      <c r="C112" s="2" t="str">
        <f>LEFT(DIN_TORNILLERIA[[#This Row],[DIN Tornilleria]],DIN_TORNILLERIA[[#This Row],[Separacion]])</f>
        <v xml:space="preserve">DIN-2097 </v>
      </c>
      <c r="D112" s="2">
        <f>LEN(DIN_TORNILLERIA[[#This Row],[DIN Tornilleria]])</f>
        <v>29</v>
      </c>
      <c r="E112" s="2" t="str">
        <f>RIGHT(DIN_TORNILLERIA[[#This Row],[DIN Tornilleria]],(DIN_TORNILLERIA[[#This Row],[Longitud]]-DIN_TORNILLERIA[[#This Row],[Separacion]]))</f>
        <v>Resortes de tracción</v>
      </c>
    </row>
    <row r="113" spans="1:5" ht="45" x14ac:dyDescent="0.25">
      <c r="A113" s="2" t="s">
        <v>97</v>
      </c>
      <c r="B113" s="2">
        <f>FIND(" ",DIN_TORNILLERIA[[#This Row],[DIN Tornilleria]])</f>
        <v>9</v>
      </c>
      <c r="C113" s="2" t="str">
        <f>LEFT(DIN_TORNILLERIA[[#This Row],[DIN Tornilleria]],DIN_TORNILLERIA[[#This Row],[Separacion]])</f>
        <v xml:space="preserve">DIN-2999 </v>
      </c>
      <c r="D113" s="2">
        <f>LEN(DIN_TORNILLERIA[[#This Row],[DIN Tornilleria]])</f>
        <v>102</v>
      </c>
      <c r="E113" s="2" t="str">
        <f>RIGHT(DIN_TORNILLERIA[[#This Row],[DIN Tornilleria]],(DIN_TORNILLERIA[[#This Row],[Longitud]]-DIN_TORNILLERIA[[#This Row],[Separacion]]))</f>
        <v>Rosca Withworth para tubos roscados y accesorios; rosca interior cilíndrica y exterior cónica</v>
      </c>
    </row>
    <row r="114" spans="1:5" ht="45" x14ac:dyDescent="0.25">
      <c r="A114" s="3" t="s">
        <v>98</v>
      </c>
      <c r="B114" s="2">
        <f>FIND(" ",DIN_TORNILLERIA[[#This Row],[DIN Tornilleria]])</f>
        <v>9</v>
      </c>
      <c r="C114" s="2" t="str">
        <f>LEFT(DIN_TORNILLERIA[[#This Row],[DIN Tornilleria]],DIN_TORNILLERIA[[#This Row],[Separacion]])</f>
        <v xml:space="preserve">DIN-3858 </v>
      </c>
      <c r="D114" s="2">
        <f>LEN(DIN_TORNILLERIA[[#This Row],[DIN Tornilleria]])</f>
        <v>107</v>
      </c>
      <c r="E114" s="2" t="str">
        <f>RIGHT(DIN_TORNILLERIA[[#This Row],[DIN Tornilleria]],(DIN_TORNILLERIA[[#This Row],[Longitud]]-DIN_TORNILLERIA[[#This Row],[Separacion]]))</f>
        <v>Rosca de tubo Withworth; rosca interior cilíndrica y exterior cónico para uniones roscadas de tubo</v>
      </c>
    </row>
    <row r="115" spans="1:5" ht="30" x14ac:dyDescent="0.25">
      <c r="A115" s="2" t="s">
        <v>99</v>
      </c>
      <c r="B115" s="2">
        <f>FIND(" ",DIN_TORNILLERIA[[#This Row],[DIN Tornilleria]])</f>
        <v>9</v>
      </c>
      <c r="C115" s="2" t="str">
        <f>LEFT(DIN_TORNILLERIA[[#This Row],[DIN Tornilleria]],DIN_TORNILLERIA[[#This Row],[Separacion]])</f>
        <v xml:space="preserve">DIN-5461 </v>
      </c>
      <c r="D115" s="2">
        <f>LEN(DIN_TORNILLERIA[[#This Row],[DIN Tornilleria]])</f>
        <v>57</v>
      </c>
      <c r="E115" s="2" t="str">
        <f>RIGHT(DIN_TORNILLERIA[[#This Row],[DIN Tornilleria]],(DIN_TORNILLERIA[[#This Row],[Longitud]]-DIN_TORNILLERIA[[#This Row],[Separacion]]))</f>
        <v>Acoplamiento de ejes nervados con flancos rectos</v>
      </c>
    </row>
    <row r="116" spans="1:5" x14ac:dyDescent="0.25">
      <c r="A116" s="2" t="s">
        <v>100</v>
      </c>
      <c r="B116" s="2">
        <f>FIND(" ",DIN_TORNILLERIA[[#This Row],[DIN Tornilleria]])</f>
        <v>9</v>
      </c>
      <c r="C116" s="2" t="str">
        <f>LEFT(DIN_TORNILLERIA[[#This Row],[DIN Tornilleria]],DIN_TORNILLERIA[[#This Row],[Separacion]])</f>
        <v xml:space="preserve">DIN-5462 </v>
      </c>
      <c r="D116" s="2">
        <f>LEN(DIN_TORNILLERIA[[#This Row],[DIN Tornilleria]])</f>
        <v>53</v>
      </c>
      <c r="E116" s="2" t="str">
        <f>RIGHT(DIN_TORNILLERIA[[#This Row],[DIN Tornilleria]],(DIN_TORNILLERIA[[#This Row],[Longitud]]-DIN_TORNILLERIA[[#This Row],[Separacion]]))</f>
        <v>Acoplamiento de ejes nervados. Serie ligera.</v>
      </c>
    </row>
    <row r="117" spans="1:5" x14ac:dyDescent="0.25">
      <c r="A117" s="2" t="s">
        <v>101</v>
      </c>
      <c r="B117" s="2">
        <f>FIND(" ",DIN_TORNILLERIA[[#This Row],[DIN Tornilleria]])</f>
        <v>9</v>
      </c>
      <c r="C117" s="2" t="str">
        <f>LEFT(DIN_TORNILLERIA[[#This Row],[DIN Tornilleria]],DIN_TORNILLERIA[[#This Row],[Separacion]])</f>
        <v xml:space="preserve">DIN-5463 </v>
      </c>
      <c r="D117" s="2">
        <f>LEN(DIN_TORNILLERIA[[#This Row],[DIN Tornilleria]])</f>
        <v>52</v>
      </c>
      <c r="E117" s="2" t="str">
        <f>RIGHT(DIN_TORNILLERIA[[#This Row],[DIN Tornilleria]],(DIN_TORNILLERIA[[#This Row],[Longitud]]-DIN_TORNILLERIA[[#This Row],[Separacion]]))</f>
        <v>Acoplamiento de ejes nervados. Serie media.</v>
      </c>
    </row>
    <row r="118" spans="1:5" ht="30" x14ac:dyDescent="0.25">
      <c r="A118" s="2" t="s">
        <v>102</v>
      </c>
      <c r="B118" s="2">
        <f>FIND(" ",DIN_TORNILLERIA[[#This Row],[DIN Tornilleria]])</f>
        <v>9</v>
      </c>
      <c r="C118" s="2" t="str">
        <f>LEFT(DIN_TORNILLERIA[[#This Row],[DIN Tornilleria]],DIN_TORNILLERIA[[#This Row],[Separacion]])</f>
        <v xml:space="preserve">DIN-5464 </v>
      </c>
      <c r="D118" s="2">
        <f>LEN(DIN_TORNILLERIA[[#This Row],[DIN Tornilleria]])</f>
        <v>53</v>
      </c>
      <c r="E118" s="2" t="str">
        <f>RIGHT(DIN_TORNILLERIA[[#This Row],[DIN Tornilleria]],(DIN_TORNILLERIA[[#This Row],[Longitud]]-DIN_TORNILLERIA[[#This Row],[Separacion]]))</f>
        <v>Acoplamiento de ejes nervados. Serie pesada.</v>
      </c>
    </row>
    <row r="119" spans="1:5" x14ac:dyDescent="0.25">
      <c r="A119" s="2" t="s">
        <v>103</v>
      </c>
      <c r="B119" s="2">
        <f>FIND(" ",DIN_TORNILLERIA[[#This Row],[DIN Tornilleria]])</f>
        <v>9</v>
      </c>
      <c r="C119" s="2" t="str">
        <f>LEFT(DIN_TORNILLERIA[[#This Row],[DIN Tornilleria]],DIN_TORNILLERIA[[#This Row],[Separacion]])</f>
        <v xml:space="preserve">DIN-5465 </v>
      </c>
      <c r="D119" s="2">
        <f>LEN(DIN_TORNILLERIA[[#This Row],[DIN Tornilleria]])</f>
        <v>51</v>
      </c>
      <c r="E119" s="2" t="str">
        <f>RIGHT(DIN_TORNILLERIA[[#This Row],[DIN Tornilleria]],(DIN_TORNILLERIA[[#This Row],[Longitud]]-DIN_TORNILLERIA[[#This Row],[Separacion]]))</f>
        <v>Acoplamiento de ejes nervados. Tolerancias</v>
      </c>
    </row>
    <row r="120" spans="1:5" ht="30" x14ac:dyDescent="0.25">
      <c r="A120" s="2" t="s">
        <v>104</v>
      </c>
      <c r="B120" s="2">
        <f>FIND(" ",DIN_TORNILLERIA[[#This Row],[DIN Tornilleria]])</f>
        <v>9</v>
      </c>
      <c r="C120" s="2" t="str">
        <f>LEFT(DIN_TORNILLERIA[[#This Row],[DIN Tornilleria]],DIN_TORNILLERIA[[#This Row],[Separacion]])</f>
        <v xml:space="preserve">DIN-5481 </v>
      </c>
      <c r="D120" s="2">
        <f>LEN(DIN_TORNILLERIA[[#This Row],[DIN Tornilleria]])</f>
        <v>80</v>
      </c>
      <c r="E120" s="2" t="str">
        <f>RIGHT(DIN_TORNILLERIA[[#This Row],[DIN Tornilleria]],(DIN_TORNILLERIA[[#This Row],[Longitud]]-DIN_TORNILLERIA[[#This Row],[Separacion]]))</f>
        <v>Perfiles de cubos con dientes entallados y ejes con dientes entallados.</v>
      </c>
    </row>
    <row r="121" spans="1:5" ht="30" x14ac:dyDescent="0.25">
      <c r="A121" s="2" t="s">
        <v>105</v>
      </c>
      <c r="B121" s="2">
        <f>FIND(" ",DIN_TORNILLERIA[[#This Row],[DIN Tornilleria]])</f>
        <v>9</v>
      </c>
      <c r="C121" s="2" t="str">
        <f>LEFT(DIN_TORNILLERIA[[#This Row],[DIN Tornilleria]],DIN_TORNILLERIA[[#This Row],[Separacion]])</f>
        <v xml:space="preserve">DIN-5482 </v>
      </c>
      <c r="D121" s="2">
        <f>LEN(DIN_TORNILLERIA[[#This Row],[DIN Tornilleria]])</f>
        <v>90</v>
      </c>
      <c r="E121" s="2" t="str">
        <f>RIGHT(DIN_TORNILLERIA[[#This Row],[DIN Tornilleria]],(DIN_TORNILLERIA[[#This Row],[Longitud]]-DIN_TORNILLERIA[[#This Row],[Separacion]]))</f>
        <v>Perfiles de cubos dentados y perfiles de ejes dentados con flancos de envolvente.</v>
      </c>
    </row>
    <row r="122" spans="1:5" x14ac:dyDescent="0.25">
      <c r="A122" s="2" t="s">
        <v>106</v>
      </c>
      <c r="B122" s="2">
        <f>FIND(" ",DIN_TORNILLERIA[[#This Row],[DIN Tornilleria]])</f>
        <v>9</v>
      </c>
      <c r="C122" s="2" t="str">
        <f>LEFT(DIN_TORNILLERIA[[#This Row],[DIN Tornilleria]],DIN_TORNILLERIA[[#This Row],[Separacion]])</f>
        <v xml:space="preserve">DIN-6303 </v>
      </c>
      <c r="D122" s="2">
        <f>LEN(DIN_TORNILLERIA[[#This Row],[DIN Tornilleria]])</f>
        <v>27</v>
      </c>
      <c r="E122" s="2" t="str">
        <f>RIGHT(DIN_TORNILLERIA[[#This Row],[DIN Tornilleria]],(DIN_TORNILLERIA[[#This Row],[Longitud]]-DIN_TORNILLERIA[[#This Row],[Separacion]]))</f>
        <v>Tuercas moleteadas</v>
      </c>
    </row>
    <row r="123" spans="1:5" ht="30" x14ac:dyDescent="0.25">
      <c r="A123" s="2" t="s">
        <v>107</v>
      </c>
      <c r="B123" s="2">
        <f>FIND(" ",DIN_TORNILLERIA[[#This Row],[DIN Tornilleria]])</f>
        <v>10</v>
      </c>
      <c r="C123" s="2" t="str">
        <f>LEFT(DIN_TORNILLERIA[[#This Row],[DIN Tornilleria]],DIN_TORNILLERIA[[#This Row],[Separacion]])</f>
        <v xml:space="preserve">DIN-6319C </v>
      </c>
      <c r="D123" s="2">
        <f>LEN(DIN_TORNILLERIA[[#This Row],[DIN Tornilleria]])</f>
        <v>26</v>
      </c>
      <c r="E123" s="2" t="str">
        <f>RIGHT(DIN_TORNILLERIA[[#This Row],[DIN Tornilleria]],(DIN_TORNILLERIA[[#This Row],[Longitud]]-DIN_TORNILLERIA[[#This Row],[Separacion]]))</f>
        <v>Arandela convexa</v>
      </c>
    </row>
    <row r="124" spans="1:5" ht="30" x14ac:dyDescent="0.25">
      <c r="A124" s="2" t="s">
        <v>108</v>
      </c>
      <c r="B124" s="2">
        <f>FIND(" ",DIN_TORNILLERIA[[#This Row],[DIN Tornilleria]])</f>
        <v>10</v>
      </c>
      <c r="C124" s="2" t="str">
        <f>LEFT(DIN_TORNILLERIA[[#This Row],[DIN Tornilleria]],DIN_TORNILLERIA[[#This Row],[Separacion]])</f>
        <v xml:space="preserve">DIN-6319D </v>
      </c>
      <c r="D124" s="2">
        <f>LEN(DIN_TORNILLERIA[[#This Row],[DIN Tornilleria]])</f>
        <v>26</v>
      </c>
      <c r="E124" s="2" t="str">
        <f>RIGHT(DIN_TORNILLERIA[[#This Row],[DIN Tornilleria]],(DIN_TORNILLERIA[[#This Row],[Longitud]]-DIN_TORNILLERIA[[#This Row],[Separacion]]))</f>
        <v>Arandela concava</v>
      </c>
    </row>
    <row r="125" spans="1:5" x14ac:dyDescent="0.25">
      <c r="A125" s="2" t="s">
        <v>109</v>
      </c>
      <c r="B125" s="2">
        <f>FIND(" ",DIN_TORNILLERIA[[#This Row],[DIN Tornilleria]])</f>
        <v>9</v>
      </c>
      <c r="C125" s="2" t="str">
        <f>LEFT(DIN_TORNILLERIA[[#This Row],[DIN Tornilleria]],DIN_TORNILLERIA[[#This Row],[Separacion]])</f>
        <v xml:space="preserve">DIN-6325 </v>
      </c>
      <c r="D125" s="2">
        <f>LEN(DIN_TORNILLERIA[[#This Row],[DIN Tornilleria]])</f>
        <v>27</v>
      </c>
      <c r="E125" s="2" t="str">
        <f>RIGHT(DIN_TORNILLERIA[[#This Row],[DIN Tornilleria]],(DIN_TORNILLERIA[[#This Row],[Longitud]]-DIN_TORNILLERIA[[#This Row],[Separacion]]))</f>
        <v>Pasador endurecido</v>
      </c>
    </row>
    <row r="126" spans="1:5" x14ac:dyDescent="0.25">
      <c r="A126" s="2" t="s">
        <v>110</v>
      </c>
      <c r="B126" s="2">
        <f>FIND(" ",DIN_TORNILLERIA[[#This Row],[DIN Tornilleria]])</f>
        <v>9</v>
      </c>
      <c r="C126" s="2" t="str">
        <f>LEFT(DIN_TORNILLERIA[[#This Row],[DIN Tornilleria]],DIN_TORNILLERIA[[#This Row],[Separacion]])</f>
        <v xml:space="preserve">DIN-6330 </v>
      </c>
      <c r="D126" s="2">
        <f>LEN(DIN_TORNILLERIA[[#This Row],[DIN Tornilleria]])</f>
        <v>37</v>
      </c>
      <c r="E126" s="2" t="str">
        <f>RIGHT(DIN_TORNILLERIA[[#This Row],[DIN Tornilleria]],(DIN_TORNILLERIA[[#This Row],[Longitud]]-DIN_TORNILLERIA[[#This Row],[Separacion]]))</f>
        <v>Tuercas con asiento esférico</v>
      </c>
    </row>
    <row r="127" spans="1:5" x14ac:dyDescent="0.25">
      <c r="A127" s="2" t="s">
        <v>111</v>
      </c>
      <c r="B127" s="2">
        <f>FIND(" ",DIN_TORNILLERIA[[#This Row],[DIN Tornilleria]])</f>
        <v>9</v>
      </c>
      <c r="C127" s="2" t="str">
        <f>LEFT(DIN_TORNILLERIA[[#This Row],[DIN Tornilleria]],DIN_TORNILLERIA[[#This Row],[Separacion]])</f>
        <v xml:space="preserve">DIN-6331 </v>
      </c>
      <c r="D127" s="2">
        <f>LEN(DIN_TORNILLERIA[[#This Row],[DIN Tornilleria]])</f>
        <v>29</v>
      </c>
      <c r="E127" s="2" t="str">
        <f>RIGHT(DIN_TORNILLERIA[[#This Row],[DIN Tornilleria]],(DIN_TORNILLERIA[[#This Row],[Longitud]]-DIN_TORNILLERIA[[#This Row],[Separacion]]))</f>
        <v>Tuercas con refuerzo</v>
      </c>
    </row>
    <row r="128" spans="1:5" x14ac:dyDescent="0.25">
      <c r="A128" s="2" t="s">
        <v>112</v>
      </c>
      <c r="B128" s="2">
        <f>FIND(" ",DIN_TORNILLERIA[[#This Row],[DIN Tornilleria]])</f>
        <v>9</v>
      </c>
      <c r="C128" s="2" t="str">
        <f>LEFT(DIN_TORNILLERIA[[#This Row],[DIN Tornilleria]],DIN_TORNILLERIA[[#This Row],[Separacion]])</f>
        <v xml:space="preserve">DIN-6334 </v>
      </c>
      <c r="D128" s="2">
        <f>LEN(DIN_TORNILLERIA[[#This Row],[DIN Tornilleria]])</f>
        <v>29</v>
      </c>
      <c r="E128" s="2" t="str">
        <f>RIGHT(DIN_TORNILLERIA[[#This Row],[DIN Tornilleria]],(DIN_TORNILLERIA[[#This Row],[Longitud]]-DIN_TORNILLERIA[[#This Row],[Separacion]]))</f>
        <v>Tuercas de acoplador</v>
      </c>
    </row>
    <row r="129" spans="1:5" x14ac:dyDescent="0.25">
      <c r="A129" s="2" t="s">
        <v>113</v>
      </c>
      <c r="B129" s="2">
        <f>FIND(" ",DIN_TORNILLERIA[[#This Row],[DIN Tornilleria]])</f>
        <v>9</v>
      </c>
      <c r="C129" s="2" t="str">
        <f>LEFT(DIN_TORNILLERIA[[#This Row],[DIN Tornilleria]],DIN_TORNILLERIA[[#This Row],[Separacion]])</f>
        <v xml:space="preserve">DIN-6335 </v>
      </c>
      <c r="D129" s="2">
        <f>LEN(DIN_TORNILLERIA[[#This Row],[DIN Tornilleria]])</f>
        <v>30</v>
      </c>
      <c r="E129" s="2" t="str">
        <f>RIGHT(DIN_TORNILLERIA[[#This Row],[DIN Tornilleria]],(DIN_TORNILLERIA[[#This Row],[Longitud]]-DIN_TORNILLERIA[[#This Row],[Separacion]]))</f>
        <v>Tuercas con travesaño</v>
      </c>
    </row>
    <row r="130" spans="1:5" x14ac:dyDescent="0.25">
      <c r="A130" s="2" t="s">
        <v>114</v>
      </c>
      <c r="B130" s="2">
        <f>FIND(" ",DIN_TORNILLERIA[[#This Row],[DIN Tornilleria]])</f>
        <v>9</v>
      </c>
      <c r="C130" s="2" t="str">
        <f>LEFT(DIN_TORNILLERIA[[#This Row],[DIN Tornilleria]],DIN_TORNILLERIA[[#This Row],[Separacion]])</f>
        <v xml:space="preserve">DIN-6371 </v>
      </c>
      <c r="D130" s="2">
        <f>LEN(DIN_TORNILLERIA[[#This Row],[DIN Tornilleria]])</f>
        <v>27</v>
      </c>
      <c r="E130" s="2" t="str">
        <f>RIGHT(DIN_TORNILLERIA[[#This Row],[DIN Tornilleria]],(DIN_TORNILLERIA[[#This Row],[Longitud]]-DIN_TORNILLERIA[[#This Row],[Separacion]]))</f>
        <v>Arandelas pestillo</v>
      </c>
    </row>
    <row r="131" spans="1:5" x14ac:dyDescent="0.25">
      <c r="A131" s="2" t="s">
        <v>115</v>
      </c>
      <c r="B131" s="2">
        <f>FIND(" ",DIN_TORNILLERIA[[#This Row],[DIN Tornilleria]])</f>
        <v>9</v>
      </c>
      <c r="C131" s="2" t="str">
        <f>LEFT(DIN_TORNILLERIA[[#This Row],[DIN Tornilleria]],DIN_TORNILLERIA[[#This Row],[Separacion]])</f>
        <v xml:space="preserve">DIN-6732 </v>
      </c>
      <c r="D131" s="2">
        <f>LEN(DIN_TORNILLERIA[[#This Row],[DIN Tornilleria]])</f>
        <v>27</v>
      </c>
      <c r="E131" s="2" t="str">
        <f>RIGHT(DIN_TORNILLERIA[[#This Row],[DIN Tornilleria]],(DIN_TORNILLERIA[[#This Row],[Longitud]]-DIN_TORNILLERIA[[#This Row],[Separacion]]))</f>
        <v>Arandelas abiertas</v>
      </c>
    </row>
    <row r="132" spans="1:5" x14ac:dyDescent="0.25">
      <c r="A132" s="2" t="s">
        <v>116</v>
      </c>
      <c r="B132" s="2">
        <f>FIND(" ",DIN_TORNILLERIA[[#This Row],[DIN Tornilleria]])</f>
        <v>9</v>
      </c>
      <c r="C132" s="2" t="str">
        <f>LEFT(DIN_TORNILLERIA[[#This Row],[DIN Tornilleria]],DIN_TORNILLERIA[[#This Row],[Separacion]])</f>
        <v xml:space="preserve">DIN-6796 </v>
      </c>
      <c r="D132" s="2">
        <f>LEN(DIN_TORNILLERIA[[#This Row],[DIN Tornilleria]])</f>
        <v>33</v>
      </c>
      <c r="E132" s="2" t="str">
        <f>RIGHT(DIN_TORNILLERIA[[#This Row],[DIN Tornilleria]],(DIN_TORNILLERIA[[#This Row],[Longitud]]-DIN_TORNILLERIA[[#This Row],[Separacion]]))</f>
        <v>Arandela elástica cónica</v>
      </c>
    </row>
    <row r="133" spans="1:5" x14ac:dyDescent="0.25">
      <c r="A133" t="s">
        <v>117</v>
      </c>
      <c r="B133" s="2">
        <f>FIND(" ",DIN_TORNILLERIA[[#This Row],[DIN Tornilleria]])</f>
        <v>9</v>
      </c>
      <c r="C133" s="2" t="str">
        <f>LEFT(DIN_TORNILLERIA[[#This Row],[DIN Tornilleria]],DIN_TORNILLERIA[[#This Row],[Separacion]])</f>
        <v xml:space="preserve">DIN-6797 </v>
      </c>
      <c r="D133" s="2">
        <f>LEN(DIN_TORNILLERIA[[#This Row],[DIN Tornilleria]])</f>
        <v>36</v>
      </c>
      <c r="E133" s="2" t="str">
        <f>RIGHT(DIN_TORNILLERIA[[#This Row],[DIN Tornilleria]],(DIN_TORNILLERIA[[#This Row],[Longitud]]-DIN_TORNILLERIA[[#This Row],[Separacion]]))</f>
        <v>Arandela dentada de bloqueo</v>
      </c>
    </row>
    <row r="134" spans="1:5" x14ac:dyDescent="0.25">
      <c r="A134" t="s">
        <v>118</v>
      </c>
      <c r="B134" s="2">
        <f>FIND(" ",DIN_TORNILLERIA[[#This Row],[DIN Tornilleria]])</f>
        <v>9</v>
      </c>
      <c r="C134" s="2" t="str">
        <f>LEFT(DIN_TORNILLERIA[[#This Row],[DIN Tornilleria]],DIN_TORNILLERIA[[#This Row],[Separacion]])</f>
        <v xml:space="preserve">DIN-6798 </v>
      </c>
      <c r="D134" s="2">
        <f>LEN(DIN_TORNILLERIA[[#This Row],[DIN Tornilleria]])</f>
        <v>29</v>
      </c>
      <c r="E134" s="2" t="str">
        <f>RIGHT(DIN_TORNILLERIA[[#This Row],[DIN Tornilleria]],(DIN_TORNILLERIA[[#This Row],[Longitud]]-DIN_TORNILLERIA[[#This Row],[Separacion]]))</f>
        <v>Arandelas de Abanico</v>
      </c>
    </row>
    <row r="135" spans="1:5" x14ac:dyDescent="0.25">
      <c r="A135" s="2" t="s">
        <v>119</v>
      </c>
      <c r="B135" s="2">
        <f>FIND(" ",DIN_TORNILLERIA[[#This Row],[DIN Tornilleria]])</f>
        <v>9</v>
      </c>
      <c r="C135" s="2" t="str">
        <f>LEFT(DIN_TORNILLERIA[[#This Row],[DIN Tornilleria]],DIN_TORNILLERIA[[#This Row],[Separacion]])</f>
        <v xml:space="preserve">DIN-6799 </v>
      </c>
      <c r="D135" s="2">
        <f>LEN(DIN_TORNILLERIA[[#This Row],[DIN Tornilleria]])</f>
        <v>16</v>
      </c>
      <c r="E135" s="2" t="str">
        <f>RIGHT(DIN_TORNILLERIA[[#This Row],[DIN Tornilleria]],(DIN_TORNILLERIA[[#This Row],[Longitud]]-DIN_TORNILLERIA[[#This Row],[Separacion]]))</f>
        <v>Circlip</v>
      </c>
    </row>
    <row r="136" spans="1:5" x14ac:dyDescent="0.25">
      <c r="A136" s="2" t="s">
        <v>120</v>
      </c>
      <c r="B136" s="2">
        <f>FIND(" ",DIN_TORNILLERIA[[#This Row],[DIN Tornilleria]])</f>
        <v>9</v>
      </c>
      <c r="C136" s="2" t="str">
        <f>LEFT(DIN_TORNILLERIA[[#This Row],[DIN Tornilleria]],DIN_TORNILLERIA[[#This Row],[Separacion]])</f>
        <v xml:space="preserve">DIN-6880 </v>
      </c>
      <c r="D136" s="2">
        <f>LEN(DIN_TORNILLERIA[[#This Row],[DIN Tornilleria]])</f>
        <v>40</v>
      </c>
      <c r="E136" s="2" t="str">
        <f>RIGHT(DIN_TORNILLERIA[[#This Row],[DIN Tornilleria]],(DIN_TORNILLERIA[[#This Row],[Longitud]]-DIN_TORNILLERIA[[#This Row],[Separacion]]))</f>
        <v>Perfiles de acero para chavetas</v>
      </c>
    </row>
    <row r="137" spans="1:5" x14ac:dyDescent="0.25">
      <c r="A137" s="2" t="s">
        <v>121</v>
      </c>
      <c r="B137" s="2">
        <f>FIND(" ",DIN_TORNILLERIA[[#This Row],[DIN Tornilleria]])</f>
        <v>9</v>
      </c>
      <c r="C137" s="2" t="str">
        <f>LEFT(DIN_TORNILLERIA[[#This Row],[DIN Tornilleria]],DIN_TORNILLERIA[[#This Row],[Separacion]])</f>
        <v xml:space="preserve">DIN-6885 </v>
      </c>
      <c r="D137" s="2">
        <f>LEN(DIN_TORNILLERIA[[#This Row],[DIN Tornilleria]])</f>
        <v>54</v>
      </c>
      <c r="E137" s="2" t="str">
        <f>RIGHT(DIN_TORNILLERIA[[#This Row],[DIN Tornilleria]],(DIN_TORNILLERIA[[#This Row],[Longitud]]-DIN_TORNILLERIA[[#This Row],[Separacion]]))</f>
        <v>h1 A Chavetas de ajuste. Ranuras. Forma alta.</v>
      </c>
    </row>
    <row r="138" spans="1:5" ht="30" x14ac:dyDescent="0.25">
      <c r="A138" s="2" t="s">
        <v>122</v>
      </c>
      <c r="B138" s="2">
        <f>FIND(" ",DIN_TORNILLERIA[[#This Row],[DIN Tornilleria]])</f>
        <v>9</v>
      </c>
      <c r="C138" s="2" t="str">
        <f>LEFT(DIN_TORNILLERIA[[#This Row],[DIN Tornilleria]],DIN_TORNILLERIA[[#This Row],[Separacion]])</f>
        <v xml:space="preserve">DIN-6885 </v>
      </c>
      <c r="D138" s="2">
        <f>LEN(DIN_TORNILLERIA[[#This Row],[DIN Tornilleria]])</f>
        <v>80</v>
      </c>
      <c r="E138" s="2" t="str">
        <f>RIGHT(DIN_TORNILLERIA[[#This Row],[DIN Tornilleria]],(DIN_TORNILLERIA[[#This Row],[Longitud]]-DIN_TORNILLERIA[[#This Row],[Separacion]]))</f>
        <v>h2 Lengüetas de ajuste. Ranuras. Forma alta para maquinas herramientas.</v>
      </c>
    </row>
    <row r="139" spans="1:5" x14ac:dyDescent="0.25">
      <c r="A139" s="2" t="s">
        <v>123</v>
      </c>
      <c r="B139" s="2">
        <f>FIND(" ",DIN_TORNILLERIA[[#This Row],[DIN Tornilleria]])</f>
        <v>9</v>
      </c>
      <c r="C139" s="2" t="str">
        <f>LEFT(DIN_TORNILLERIA[[#This Row],[DIN Tornilleria]],DIN_TORNILLERIA[[#This Row],[Separacion]])</f>
        <v xml:space="preserve">DIN-6885 </v>
      </c>
      <c r="D139" s="2">
        <f>LEN(DIN_TORNILLERIA[[#This Row],[DIN Tornilleria]])</f>
        <v>32</v>
      </c>
      <c r="E139" s="2" t="str">
        <f>RIGHT(DIN_TORNILLERIA[[#This Row],[DIN Tornilleria]],(DIN_TORNILLERIA[[#This Row],[Longitud]]-DIN_TORNILLERIA[[#This Row],[Separacion]]))</f>
        <v>h3 Lengüetas de ajuste.</v>
      </c>
    </row>
    <row r="140" spans="1:5" x14ac:dyDescent="0.25">
      <c r="A140" s="2" t="s">
        <v>124</v>
      </c>
      <c r="B140" s="2">
        <f>FIND(" ",DIN_TORNILLERIA[[#This Row],[DIN Tornilleria]])</f>
        <v>9</v>
      </c>
      <c r="C140" s="2" t="str">
        <f>LEFT(DIN_TORNILLERIA[[#This Row],[DIN Tornilleria]],DIN_TORNILLERIA[[#This Row],[Separacion]])</f>
        <v xml:space="preserve">DIN-6888 </v>
      </c>
      <c r="D140" s="2">
        <f>LEN(DIN_TORNILLERIA[[#This Row],[DIN Tornilleria]])</f>
        <v>26</v>
      </c>
      <c r="E140" s="2" t="str">
        <f>RIGHT(DIN_TORNILLERIA[[#This Row],[DIN Tornilleria]],(DIN_TORNILLERIA[[#This Row],[Longitud]]-DIN_TORNILLERIA[[#This Row],[Separacion]]))</f>
        <v>Chavetas de disco</v>
      </c>
    </row>
    <row r="141" spans="1:5" x14ac:dyDescent="0.25">
      <c r="A141" s="2" t="s">
        <v>125</v>
      </c>
      <c r="B141" s="2">
        <f>FIND(" ",DIN_TORNILLERIA[[#This Row],[DIN Tornilleria]])</f>
        <v>9</v>
      </c>
      <c r="C141" s="2" t="str">
        <f>LEFT(DIN_TORNILLERIA[[#This Row],[DIN Tornilleria]],DIN_TORNILLERIA[[#This Row],[Separacion]])</f>
        <v xml:space="preserve">DIN-6889 </v>
      </c>
      <c r="D141" s="2">
        <f>LEN(DIN_TORNILLERIA[[#This Row],[DIN Tornilleria]])</f>
        <v>40</v>
      </c>
      <c r="E141" s="2" t="str">
        <f>RIGHT(DIN_TORNILLERIA[[#This Row],[DIN Tornilleria]],(DIN_TORNILLERIA[[#This Row],[Longitud]]-DIN_TORNILLERIA[[#This Row],[Separacion]]))</f>
        <v>Chavetas media cuña con cabeza.</v>
      </c>
    </row>
    <row r="142" spans="1:5" x14ac:dyDescent="0.25">
      <c r="A142" s="2" t="s">
        <v>126</v>
      </c>
      <c r="B142" s="2">
        <f>FIND(" ",DIN_TORNILLERIA[[#This Row],[DIN Tornilleria]])</f>
        <v>9</v>
      </c>
      <c r="C142" s="2" t="str">
        <f>LEFT(DIN_TORNILLERIA[[#This Row],[DIN Tornilleria]],DIN_TORNILLERIA[[#This Row],[Separacion]])</f>
        <v xml:space="preserve">DIN-6912 </v>
      </c>
      <c r="D142" s="2">
        <f>LEN(DIN_TORNILLERIA[[#This Row],[DIN Tornilleria]])</f>
        <v>51</v>
      </c>
      <c r="E142" s="2" t="str">
        <f>RIGHT(DIN_TORNILLERIA[[#This Row],[DIN Tornilleria]],(DIN_TORNILLERIA[[#This Row],[Longitud]]-DIN_TORNILLERIA[[#This Row],[Separacion]]))</f>
        <v>Tornillo allen de cabeza baja y pitón guía</v>
      </c>
    </row>
    <row r="143" spans="1:5" x14ac:dyDescent="0.25">
      <c r="A143" s="2" t="s">
        <v>127</v>
      </c>
      <c r="B143" s="2">
        <f>FIND(" ",DIN_TORNILLERIA[[#This Row],[DIN Tornilleria]])</f>
        <v>9</v>
      </c>
      <c r="C143" s="2" t="str">
        <f>LEFT(DIN_TORNILLERIA[[#This Row],[DIN Tornilleria]],DIN_TORNILLERIA[[#This Row],[Separacion]])</f>
        <v xml:space="preserve">DIN-6914 </v>
      </c>
      <c r="D143" s="2">
        <f>LEN(DIN_TORNILLERIA[[#This Row],[DIN Tornilleria]])</f>
        <v>29</v>
      </c>
      <c r="E143" s="2" t="str">
        <f>RIGHT(DIN_TORNILLERIA[[#This Row],[DIN Tornilleria]],(DIN_TORNILLERIA[[#This Row],[Longitud]]-DIN_TORNILLERIA[[#This Row],[Separacion]]))</f>
        <v>Tornillo estructural</v>
      </c>
    </row>
    <row r="144" spans="1:5" x14ac:dyDescent="0.25">
      <c r="A144" s="2" t="s">
        <v>128</v>
      </c>
      <c r="B144" s="2">
        <f>FIND(" ",DIN_TORNILLERIA[[#This Row],[DIN Tornilleria]])</f>
        <v>9</v>
      </c>
      <c r="C144" s="2" t="str">
        <f>LEFT(DIN_TORNILLERIA[[#This Row],[DIN Tornilleria]],DIN_TORNILLERIA[[#This Row],[Separacion]])</f>
        <v xml:space="preserve">DIN-6915 </v>
      </c>
      <c r="D144" s="2">
        <f>LEN(DIN_TORNILLERIA[[#This Row],[DIN Tornilleria]])</f>
        <v>27</v>
      </c>
      <c r="E144" s="2" t="str">
        <f>RIGHT(DIN_TORNILLERIA[[#This Row],[DIN Tornilleria]],(DIN_TORNILLERIA[[#This Row],[Longitud]]-DIN_TORNILLERIA[[#This Row],[Separacion]]))</f>
        <v>Tuerca estructural</v>
      </c>
    </row>
    <row r="145" spans="1:5" x14ac:dyDescent="0.25">
      <c r="A145" s="2" t="s">
        <v>129</v>
      </c>
      <c r="B145" s="2">
        <f>FIND(" ",DIN_TORNILLERIA[[#This Row],[DIN Tornilleria]])</f>
        <v>9</v>
      </c>
      <c r="C145" s="2" t="str">
        <f>LEFT(DIN_TORNILLERIA[[#This Row],[DIN Tornilleria]],DIN_TORNILLERIA[[#This Row],[Separacion]])</f>
        <v xml:space="preserve">DIN-6916 </v>
      </c>
      <c r="D145" s="2">
        <f>LEN(DIN_TORNILLERIA[[#This Row],[DIN Tornilleria]])</f>
        <v>29</v>
      </c>
      <c r="E145" s="2" t="str">
        <f>RIGHT(DIN_TORNILLERIA[[#This Row],[DIN Tornilleria]],(DIN_TORNILLERIA[[#This Row],[Longitud]]-DIN_TORNILLERIA[[#This Row],[Separacion]]))</f>
        <v>Arandela estructural</v>
      </c>
    </row>
    <row r="146" spans="1:5" x14ac:dyDescent="0.25">
      <c r="A146" s="2" t="s">
        <v>130</v>
      </c>
      <c r="B146" s="2">
        <f>FIND(" ",DIN_TORNILLERIA[[#This Row],[DIN Tornilleria]])</f>
        <v>9</v>
      </c>
      <c r="C146" s="2" t="str">
        <f>LEFT(DIN_TORNILLERIA[[#This Row],[DIN Tornilleria]],DIN_TORNILLERIA[[#This Row],[Separacion]])</f>
        <v xml:space="preserve">DIN-6921 </v>
      </c>
      <c r="D146" s="2">
        <f>LEN(DIN_TORNILLERIA[[#This Row],[DIN Tornilleria]])</f>
        <v>49</v>
      </c>
      <c r="E146" s="2" t="str">
        <f>RIGHT(DIN_TORNILLERIA[[#This Row],[DIN Tornilleria]],(DIN_TORNILLERIA[[#This Row],[Longitud]]-DIN_TORNILLERIA[[#This Row],[Separacion]]))</f>
        <v>Tornillo hexagonal con arandela prensada</v>
      </c>
    </row>
    <row r="147" spans="1:5" x14ac:dyDescent="0.25">
      <c r="A147" s="2" t="s">
        <v>131</v>
      </c>
      <c r="B147" s="2">
        <f>FIND(" ",DIN_TORNILLERIA[[#This Row],[DIN Tornilleria]])</f>
        <v>9</v>
      </c>
      <c r="C147" s="2" t="str">
        <f>LEFT(DIN_TORNILLERIA[[#This Row],[DIN Tornilleria]],DIN_TORNILLERIA[[#This Row],[Separacion]])</f>
        <v xml:space="preserve">DIN-6923 </v>
      </c>
      <c r="D147" s="2">
        <f>LEN(DIN_TORNILLERIA[[#This Row],[DIN Tornilleria]])</f>
        <v>47</v>
      </c>
      <c r="E147" s="2" t="str">
        <f>RIGHT(DIN_TORNILLERIA[[#This Row],[DIN Tornilleria]],(DIN_TORNILLERIA[[#This Row],[Longitud]]-DIN_TORNILLERIA[[#This Row],[Separacion]]))</f>
        <v>Tuerca hexagonal con arandela prensada</v>
      </c>
    </row>
    <row r="148" spans="1:5" x14ac:dyDescent="0.25">
      <c r="A148" s="2" t="s">
        <v>132</v>
      </c>
      <c r="B148" s="2">
        <f>FIND(" ",DIN_TORNILLERIA[[#This Row],[DIN Tornilleria]])</f>
        <v>9</v>
      </c>
      <c r="C148" s="2" t="str">
        <f>LEFT(DIN_TORNILLERIA[[#This Row],[DIN Tornilleria]],DIN_TORNILLERIA[[#This Row],[Separacion]])</f>
        <v xml:space="preserve">DIN-7349 </v>
      </c>
      <c r="D148" s="2">
        <f>LEN(DIN_TORNILLERIA[[#This Row],[DIN Tornilleria]])</f>
        <v>22</v>
      </c>
      <c r="E148" s="2" t="str">
        <f>RIGHT(DIN_TORNILLERIA[[#This Row],[DIN Tornilleria]],(DIN_TORNILLERIA[[#This Row],[Longitud]]-DIN_TORNILLERIA[[#This Row],[Separacion]]))</f>
        <v>Arandela fina</v>
      </c>
    </row>
    <row r="149" spans="1:5" x14ac:dyDescent="0.25">
      <c r="A149" s="2" t="s">
        <v>133</v>
      </c>
      <c r="B149" s="2">
        <f>FIND(" ",DIN_TORNILLERIA[[#This Row],[DIN Tornilleria]])</f>
        <v>9</v>
      </c>
      <c r="C149" s="2" t="str">
        <f>LEFT(DIN_TORNILLERIA[[#This Row],[DIN Tornilleria]],DIN_TORNILLERIA[[#This Row],[Separacion]])</f>
        <v xml:space="preserve">DIN-7603 </v>
      </c>
      <c r="D149" s="2">
        <f>LEN(DIN_TORNILLERIA[[#This Row],[DIN Tornilleria]])</f>
        <v>28</v>
      </c>
      <c r="E149" s="2" t="str">
        <f>RIGHT(DIN_TORNILLERIA[[#This Row],[DIN Tornilleria]],(DIN_TORNILLERIA[[#This Row],[Longitud]]-DIN_TORNILLERIA[[#This Row],[Separacion]]))</f>
        <v>Arandela de sellado</v>
      </c>
    </row>
    <row r="150" spans="1:5" x14ac:dyDescent="0.25">
      <c r="A150" s="2" t="s">
        <v>134</v>
      </c>
      <c r="B150" s="2">
        <f>FIND(" ",DIN_TORNILLERIA[[#This Row],[DIN Tornilleria]])</f>
        <v>9</v>
      </c>
      <c r="C150" s="2" t="str">
        <f>LEFT(DIN_TORNILLERIA[[#This Row],[DIN Tornilleria]],DIN_TORNILLERIA[[#This Row],[Separacion]])</f>
        <v xml:space="preserve">DIN-7967 </v>
      </c>
      <c r="D150" s="2">
        <f>LEN(DIN_TORNILLERIA[[#This Row],[DIN Tornilleria]])</f>
        <v>28</v>
      </c>
      <c r="E150" s="2" t="str">
        <f>RIGHT(DIN_TORNILLERIA[[#This Row],[DIN Tornilleria]],(DIN_TORNILLERIA[[#This Row],[Longitud]]-DIN_TORNILLERIA[[#This Row],[Separacion]]))</f>
        <v>Tuerca de seguridad</v>
      </c>
    </row>
    <row r="151" spans="1:5" x14ac:dyDescent="0.25">
      <c r="A151" s="2" t="s">
        <v>135</v>
      </c>
      <c r="B151" s="2">
        <f>FIND(" ",DIN_TORNILLERIA[[#This Row],[DIN Tornilleria]])</f>
        <v>9</v>
      </c>
      <c r="C151" s="2" t="str">
        <f>LEFT(DIN_TORNILLERIA[[#This Row],[DIN Tornilleria]],DIN_TORNILLERIA[[#This Row],[Separacion]])</f>
        <v xml:space="preserve">DIN-7977 </v>
      </c>
      <c r="D151" s="2">
        <f>LEN(DIN_TORNILLERIA[[#This Row],[DIN Tornilleria]])</f>
        <v>42</v>
      </c>
      <c r="E151" s="2" t="str">
        <f>RIGHT(DIN_TORNILLERIA[[#This Row],[DIN Tornilleria]],(DIN_TORNILLERIA[[#This Row],[Longitud]]-DIN_TORNILLERIA[[#This Row],[Separacion]]))</f>
        <v>Pasador cónico con espiga roscada</v>
      </c>
    </row>
    <row r="152" spans="1:5" ht="30" x14ac:dyDescent="0.25">
      <c r="A152" s="2" t="s">
        <v>136</v>
      </c>
      <c r="B152" s="2">
        <f>FIND(" ",DIN_TORNILLERIA[[#This Row],[DIN Tornilleria]])</f>
        <v>10</v>
      </c>
      <c r="C152" s="2" t="str">
        <f>LEFT(DIN_TORNILLERIA[[#This Row],[DIN Tornilleria]],DIN_TORNILLERIA[[#This Row],[Separacion]])</f>
        <v xml:space="preserve">DIN-7979D </v>
      </c>
      <c r="D152" s="2">
        <f>LEN(DIN_TORNILLERIA[[#This Row],[DIN Tornilleria]])</f>
        <v>46</v>
      </c>
      <c r="E152" s="2" t="str">
        <f>RIGHT(DIN_TORNILLERIA[[#This Row],[DIN Tornilleria]],(DIN_TORNILLERIA[[#This Row],[Longitud]]-DIN_TORNILLERIA[[#This Row],[Separacion]]))</f>
        <v>Pasador cilíndrica con rosca interna</v>
      </c>
    </row>
    <row r="153" spans="1:5" x14ac:dyDescent="0.25">
      <c r="A153" s="2" t="s">
        <v>137</v>
      </c>
      <c r="B153" s="2">
        <f>FIND(" ",DIN_TORNILLERIA[[#This Row],[DIN Tornilleria]])</f>
        <v>9</v>
      </c>
      <c r="C153" s="2" t="str">
        <f>LEFT(DIN_TORNILLERIA[[#This Row],[DIN Tornilleria]],DIN_TORNILLERIA[[#This Row],[Separacion]])</f>
        <v xml:space="preserve">DIN-7980 </v>
      </c>
      <c r="D153" s="2">
        <f>LEN(DIN_TORNILLERIA[[#This Row],[DIN Tornilleria]])</f>
        <v>44</v>
      </c>
      <c r="E153" s="2" t="str">
        <f>RIGHT(DIN_TORNILLERIA[[#This Row],[DIN Tornilleria]],(DIN_TORNILLERIA[[#This Row],[Longitud]]-DIN_TORNILLERIA[[#This Row],[Separacion]]))</f>
        <v>Arandela de fijación de collar alto</v>
      </c>
    </row>
    <row r="154" spans="1:5" ht="30" x14ac:dyDescent="0.25">
      <c r="A154" s="2" t="s">
        <v>138</v>
      </c>
      <c r="B154" s="2">
        <f>FIND(" ",DIN_TORNILLERIA[[#This Row],[DIN Tornilleria]])</f>
        <v>9</v>
      </c>
      <c r="C154" s="2" t="str">
        <f>LEFT(DIN_TORNILLERIA[[#This Row],[DIN Tornilleria]],DIN_TORNILLERIA[[#This Row],[Separacion]])</f>
        <v xml:space="preserve">DIN-7981 </v>
      </c>
      <c r="D154" s="2">
        <f>LEN(DIN_TORNILLERIA[[#This Row],[DIN Tornilleria]])</f>
        <v>67</v>
      </c>
      <c r="E154" s="2" t="str">
        <f>RIGHT(DIN_TORNILLERIA[[#This Row],[DIN Tornilleria]],(DIN_TORNILLERIA[[#This Row],[Longitud]]-DIN_TORNILLERIA[[#This Row],[Separacion]]))</f>
        <v>y 7982 Tornillo para metal autoroscante de cabeza Phillips</v>
      </c>
    </row>
    <row r="155" spans="1:5" x14ac:dyDescent="0.25">
      <c r="A155" s="2" t="s">
        <v>139</v>
      </c>
      <c r="B155" s="2">
        <f>FIND(" ",DIN_TORNILLERIA[[#This Row],[DIN Tornilleria]])</f>
        <v>9</v>
      </c>
      <c r="C155" s="2" t="str">
        <f>LEFT(DIN_TORNILLERIA[[#This Row],[DIN Tornilleria]],DIN_TORNILLERIA[[#This Row],[Separacion]])</f>
        <v xml:space="preserve">DIN-7983 </v>
      </c>
      <c r="D155" s="2">
        <f>LEN(DIN_TORNILLERIA[[#This Row],[DIN Tornilleria]])</f>
        <v>55</v>
      </c>
      <c r="E155" s="2" t="str">
        <f>RIGHT(DIN_TORNILLERIA[[#This Row],[DIN Tornilleria]],(DIN_TORNILLERIA[[#This Row],[Longitud]]-DIN_TORNILLERIA[[#This Row],[Separacion]]))</f>
        <v>Tornillo para metal de cabeza ovalada Phillips</v>
      </c>
    </row>
    <row r="156" spans="1:5" x14ac:dyDescent="0.25">
      <c r="A156" s="2" t="s">
        <v>140</v>
      </c>
      <c r="B156" s="2">
        <f>FIND(" ",DIN_TORNILLERIA[[#This Row],[DIN Tornilleria]])</f>
        <v>9</v>
      </c>
      <c r="C156" s="2" t="str">
        <f>LEFT(DIN_TORNILLERIA[[#This Row],[DIN Tornilleria]],DIN_TORNILLERIA[[#This Row],[Separacion]])</f>
        <v xml:space="preserve">DIN-7984 </v>
      </c>
      <c r="D156" s="2">
        <f>LEN(DIN_TORNILLERIA[[#This Row],[DIN Tornilleria]])</f>
        <v>32</v>
      </c>
      <c r="E156" s="2" t="str">
        <f>RIGHT(DIN_TORNILLERIA[[#This Row],[DIN Tornilleria]],(DIN_TORNILLERIA[[#This Row],[Longitud]]-DIN_TORNILLERIA[[#This Row],[Separacion]]))</f>
        <v>Tornillo de cabeza baja</v>
      </c>
    </row>
    <row r="157" spans="1:5" x14ac:dyDescent="0.25">
      <c r="A157" s="2" t="s">
        <v>141</v>
      </c>
      <c r="B157" s="2">
        <f>FIND(" ",DIN_TORNILLERIA[[#This Row],[DIN Tornilleria]])</f>
        <v>9</v>
      </c>
      <c r="C157" s="2" t="str">
        <f>LEFT(DIN_TORNILLERIA[[#This Row],[DIN Tornilleria]],DIN_TORNILLERIA[[#This Row],[Separacion]])</f>
        <v xml:space="preserve">DIN-7985 </v>
      </c>
      <c r="D157" s="2">
        <f>LEN(DIN_TORNILLERIA[[#This Row],[DIN Tornilleria]])</f>
        <v>45</v>
      </c>
      <c r="E157" s="2" t="str">
        <f>RIGHT(DIN_TORNILLERIA[[#This Row],[DIN Tornilleria]],(DIN_TORNILLERIA[[#This Row],[Longitud]]-DIN_TORNILLERIA[[#This Row],[Separacion]]))</f>
        <v>Tornillo de cabeza abombada Phillips</v>
      </c>
    </row>
    <row r="158" spans="1:5" x14ac:dyDescent="0.25">
      <c r="A158" s="2" t="s">
        <v>142</v>
      </c>
      <c r="B158" s="2">
        <f>FIND(" ",DIN_TORNILLERIA[[#This Row],[DIN Tornilleria]])</f>
        <v>9</v>
      </c>
      <c r="C158" s="2" t="str">
        <f>LEFT(DIN_TORNILLERIA[[#This Row],[DIN Tornilleria]],DIN_TORNILLERIA[[#This Row],[Separacion]])</f>
        <v xml:space="preserve">DIN-7989 </v>
      </c>
      <c r="D158" s="2">
        <f>LEN(DIN_TORNILLERIA[[#This Row],[DIN Tornilleria]])</f>
        <v>24</v>
      </c>
      <c r="E158" s="2" t="str">
        <f>RIGHT(DIN_TORNILLERIA[[#This Row],[DIN Tornilleria]],(DIN_TORNILLERIA[[#This Row],[Longitud]]-DIN_TORNILLERIA[[#This Row],[Separacion]]))</f>
        <v>Arandela gruesa</v>
      </c>
    </row>
    <row r="159" spans="1:5" x14ac:dyDescent="0.25">
      <c r="A159" s="2" t="s">
        <v>143</v>
      </c>
      <c r="B159" s="2">
        <f>FIND(" ",DIN_TORNILLERIA[[#This Row],[DIN Tornilleria]])</f>
        <v>9</v>
      </c>
      <c r="C159" s="2" t="str">
        <f>LEFT(DIN_TORNILLERIA[[#This Row],[DIN Tornilleria]],DIN_TORNILLERIA[[#This Row],[Separacion]])</f>
        <v xml:space="preserve">DIN-7991 </v>
      </c>
      <c r="D159" s="2">
        <f>LEN(DIN_TORNILLERIA[[#This Row],[DIN Tornilleria]])</f>
        <v>45</v>
      </c>
      <c r="E159" s="2" t="str">
        <f>RIGHT(DIN_TORNILLERIA[[#This Row],[DIN Tornilleria]],(DIN_TORNILLERIA[[#This Row],[Longitud]]-DIN_TORNILLERIA[[#This Row],[Separacion]]))</f>
        <v>Tornillo avellanado de cabeza gruesa</v>
      </c>
    </row>
    <row r="160" spans="1:5" x14ac:dyDescent="0.25">
      <c r="A160" s="2" t="s">
        <v>144</v>
      </c>
      <c r="B160" s="2">
        <f>FIND(" ",DIN_TORNILLERIA[[#This Row],[DIN Tornilleria]])</f>
        <v>9</v>
      </c>
      <c r="C160" s="2" t="str">
        <f>LEFT(DIN_TORNILLERIA[[#This Row],[DIN Tornilleria]],DIN_TORNILLERIA[[#This Row],[Separacion]])</f>
        <v xml:space="preserve">DIN-9021 </v>
      </c>
      <c r="D160" s="2">
        <f>LEN(DIN_TORNILLERIA[[#This Row],[DIN Tornilleria]])</f>
        <v>31</v>
      </c>
      <c r="E160" s="2" t="str">
        <f>RIGHT(DIN_TORNILLERIA[[#This Row],[DIN Tornilleria]],(DIN_TORNILLERIA[[#This Row],[Longitud]]-DIN_TORNILLERIA[[#This Row],[Separacion]]))</f>
        <v>Arandela gran diámetro</v>
      </c>
    </row>
    <row r="161" spans="1:5" ht="30" x14ac:dyDescent="0.25">
      <c r="A161" s="2" t="s">
        <v>145</v>
      </c>
      <c r="B161" s="2">
        <f>FIND(" ",DIN_TORNILLERIA[[#This Row],[DIN Tornilleria]])</f>
        <v>10</v>
      </c>
      <c r="C161" s="2" t="str">
        <f>LEFT(DIN_TORNILLERIA[[#This Row],[DIN Tornilleria]],DIN_TORNILLERIA[[#This Row],[Separacion]])</f>
        <v xml:space="preserve">DIN-16903 </v>
      </c>
      <c r="D161" s="2">
        <f>LEN(DIN_TORNILLERIA[[#This Row],[DIN Tornilleria]])</f>
        <v>53</v>
      </c>
      <c r="E161" s="2" t="str">
        <f>RIGHT(DIN_TORNILLERIA[[#This Row],[DIN Tornilleria]],(DIN_TORNILLERIA[[#This Row],[Longitud]]-DIN_TORNILLERIA[[#This Row],[Separacion]]))</f>
        <v>Tuerca para inserción en moldeo de plástico</v>
      </c>
    </row>
    <row r="162" spans="1:5" ht="30" x14ac:dyDescent="0.25">
      <c r="A162" s="2" t="s">
        <v>146</v>
      </c>
      <c r="B162" s="2">
        <f>FIND(" ",DIN_TORNILLERIA[[#This Row],[DIN Tornilleria]])</f>
        <v>10</v>
      </c>
      <c r="C162" s="2" t="str">
        <f>LEFT(DIN_TORNILLERIA[[#This Row],[DIN Tornilleria]],DIN_TORNILLERIA[[#This Row],[Separacion]])</f>
        <v xml:space="preserve">DIN-30389 </v>
      </c>
      <c r="D162" s="2">
        <f>LEN(DIN_TORNILLERIA[[#This Row],[DIN Tornilleria]])</f>
        <v>31</v>
      </c>
      <c r="E162" s="2" t="str">
        <f>RIGHT(DIN_TORNILLERIA[[#This Row],[DIN Tornilleria]],(DIN_TORNILLERIA[[#This Row],[Longitud]]-DIN_TORNILLERIA[[#This Row],[Separacion]]))</f>
        <v>Tuerca hexagonal alta</v>
      </c>
    </row>
    <row r="163" spans="1:5" ht="30" x14ac:dyDescent="0.25">
      <c r="A163" s="2" t="s">
        <v>147</v>
      </c>
      <c r="B163" s="2">
        <f>FIND(" ",DIN_TORNILLERIA[[#This Row],[DIN Tornilleria]])</f>
        <v>10</v>
      </c>
      <c r="C163" s="2" t="str">
        <f>LEFT(DIN_TORNILLERIA[[#This Row],[DIN Tornilleria]],DIN_TORNILLERIA[[#This Row],[Separacion]])</f>
        <v xml:space="preserve">DIN-35388 </v>
      </c>
      <c r="D163" s="2">
        <f>LEN(DIN_TORNILLERIA[[#This Row],[DIN Tornilleria]])</f>
        <v>28</v>
      </c>
      <c r="E163" s="2" t="str">
        <f>RIGHT(DIN_TORNILLERIA[[#This Row],[DIN Tornilleria]],(DIN_TORNILLERIA[[#This Row],[Longitud]]-DIN_TORNILLERIA[[#This Row],[Separacion]]))</f>
        <v>Tuercas perforadas</v>
      </c>
    </row>
    <row r="164" spans="1:5" ht="30" x14ac:dyDescent="0.25">
      <c r="A164" s="2" t="s">
        <v>148</v>
      </c>
      <c r="B164" s="2">
        <f>FIND(" ",DIN_TORNILLERIA[[#This Row],[DIN Tornilleria]])</f>
        <v>10</v>
      </c>
      <c r="C164" s="2" t="str">
        <f>LEFT(DIN_TORNILLERIA[[#This Row],[DIN Tornilleria]],DIN_TORNILLERIA[[#This Row],[Separacion]])</f>
        <v xml:space="preserve">DIN-74361 </v>
      </c>
      <c r="D164" s="2">
        <f>LEN(DIN_TORNILLERIA[[#This Row],[DIN Tornilleria]])</f>
        <v>39</v>
      </c>
      <c r="E164" s="2" t="str">
        <f>RIGHT(DIN_TORNILLERIA[[#This Row],[DIN Tornilleria]],(DIN_TORNILLERIA[[#This Row],[Longitud]]-DIN_TORNILLERIA[[#This Row],[Separacion]]))</f>
        <v>Arandela elástica de fijación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</vt:lpstr>
      <vt:lpstr>Rutas</vt:lpstr>
      <vt:lpstr>Tornilleria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Crespo López</dc:creator>
  <cp:lastModifiedBy>Mariano Crespo López</cp:lastModifiedBy>
  <dcterms:created xsi:type="dcterms:W3CDTF">2015-06-05T18:19:34Z</dcterms:created>
  <dcterms:modified xsi:type="dcterms:W3CDTF">2023-06-24T07:39:00Z</dcterms:modified>
</cp:coreProperties>
</file>