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ocuments\projects\Public\GoogleAPI\RawFieldStrategicOverview&amp;DeploymentApp\"/>
    </mc:Choice>
  </mc:AlternateContent>
  <xr:revisionPtr revIDLastSave="0" documentId="13_ncr:1_{E03E0B08-AE43-449B-A5F4-848ACD82151D}" xr6:coauthVersionLast="45" xr6:coauthVersionMax="45" xr10:uidLastSave="{00000000-0000-0000-0000-000000000000}"/>
  <bookViews>
    <workbookView xWindow="-108" yWindow="-108" windowWidth="23256" windowHeight="12576" xr2:uid="{E6BCE490-08E6-40AA-9147-ECF62098A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" i="1" l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B27" i="1"/>
  <c r="B24" i="1"/>
  <c r="B21" i="1"/>
  <c r="B22" i="1" l="1"/>
</calcChain>
</file>

<file path=xl/sharedStrings.xml><?xml version="1.0" encoding="utf-8"?>
<sst xmlns="http://schemas.openxmlformats.org/spreadsheetml/2006/main" count="19" uniqueCount="19">
  <si>
    <t>Wage Per Inspector, ($/h)</t>
  </si>
  <si>
    <t>Number of Inspectors, (#)</t>
  </si>
  <si>
    <t>Total Savings as a perpetuity, ($)</t>
  </si>
  <si>
    <t>Number of Routes Per Day, (#)</t>
  </si>
  <si>
    <t>Cash Flow Discount, (%)</t>
  </si>
  <si>
    <t>Total Savings Per Day, ($)</t>
  </si>
  <si>
    <t>Number of Working Days per Year, (#)</t>
  </si>
  <si>
    <t>Year</t>
  </si>
  <si>
    <t>Total Savings Per Year Discounted to Present Value, ($)</t>
  </si>
  <si>
    <t>Present Value of 30 Year Total Savings, ($)</t>
  </si>
  <si>
    <t>Business Growth Rate, ($) (third of current growth rate)</t>
  </si>
  <si>
    <t>Time Saved for Management, (h per day)</t>
  </si>
  <si>
    <t>Management Wage, ($)</t>
  </si>
  <si>
    <t>Price of Gas, ($)</t>
  </si>
  <si>
    <t>MPG</t>
  </si>
  <si>
    <t>Gas Money lost due to inefficiency Per Day</t>
  </si>
  <si>
    <t>Miles Driven Per Inspector Per Day</t>
  </si>
  <si>
    <t xml:space="preserve">Average Time Lost per Route Due to Ineffient Routes, (%) </t>
  </si>
  <si>
    <t>Time Inspector Spends Driving Per Hour,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</si>
</sst>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2" applyFont="1" applyFill="1"/>
    <xf numFmtId="0" fontId="2" fillId="0" borderId="0" xfId="0" applyFont="1"/>
    <xf numFmtId="0" fontId="0" fillId="0" borderId="0" xfId="0" applyFill="1"/>
    <xf numFmtId="44" fontId="0" fillId="7" borderId="0" xfId="1" applyFont="1" applyFill="1"/>
    <xf numFmtId="44" fontId="0" fillId="6" borderId="0" xfId="0" applyNumberFormat="1" applyFill="1"/>
    <xf numFmtId="44" fontId="0" fillId="3" borderId="0" xfId="1" applyFont="1" applyFill="1"/>
    <xf numFmtId="44" fontId="0" fillId="0" borderId="0" xfId="0" applyNumberFormat="1"/>
    <xf numFmtId="44" fontId="0" fillId="4" borderId="0" xfId="0" applyNumberFormat="1" applyFill="1"/>
    <xf numFmtId="44" fontId="0" fillId="5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5F8C-1B12-4251-8920-B1CB67839245}">
  <dimension ref="A1:AE27"/>
  <sheetViews>
    <sheetView tabSelected="1" workbookViewId="0">
      <selection activeCell="B16" sqref="B16"/>
    </sheetView>
  </sheetViews>
  <sheetFormatPr defaultRowHeight="14.4" x14ac:dyDescent="0.3"/>
  <cols>
    <col min="1" max="1" width="52.44140625" bestFit="1" customWidth="1"/>
    <col min="2" max="2" width="12" bestFit="1" customWidth="1"/>
    <col min="3" max="31" width="10.109375" bestFit="1" customWidth="1"/>
  </cols>
  <sheetData>
    <row r="1" spans="1:2" x14ac:dyDescent="0.3">
      <c r="A1" s="1" t="s">
        <v>18</v>
      </c>
      <c r="B1" s="3">
        <v>0.7</v>
      </c>
    </row>
    <row r="2" spans="1:2" x14ac:dyDescent="0.3">
      <c r="A2" s="1" t="s">
        <v>0</v>
      </c>
      <c r="B2" s="8">
        <v>20</v>
      </c>
    </row>
    <row r="3" spans="1:2" x14ac:dyDescent="0.3">
      <c r="A3" s="1" t="s">
        <v>1</v>
      </c>
      <c r="B3" s="2">
        <v>3</v>
      </c>
    </row>
    <row r="4" spans="1:2" x14ac:dyDescent="0.3">
      <c r="A4" s="1"/>
    </row>
    <row r="5" spans="1:2" x14ac:dyDescent="0.3">
      <c r="A5" s="1" t="s">
        <v>13</v>
      </c>
      <c r="B5" s="8">
        <v>2.5</v>
      </c>
    </row>
    <row r="6" spans="1:2" x14ac:dyDescent="0.3">
      <c r="A6" s="1" t="s">
        <v>14</v>
      </c>
      <c r="B6" s="2">
        <v>24</v>
      </c>
    </row>
    <row r="7" spans="1:2" x14ac:dyDescent="0.3">
      <c r="A7" s="1" t="s">
        <v>16</v>
      </c>
      <c r="B7" s="2">
        <v>75</v>
      </c>
    </row>
    <row r="8" spans="1:2" x14ac:dyDescent="0.3">
      <c r="A8" s="1"/>
    </row>
    <row r="9" spans="1:2" x14ac:dyDescent="0.3">
      <c r="A9" s="1" t="s">
        <v>15</v>
      </c>
      <c r="B9" s="6">
        <f>(B7/B6)*B11*B3</f>
        <v>0.46875</v>
      </c>
    </row>
    <row r="10" spans="1:2" x14ac:dyDescent="0.3">
      <c r="A10" s="1"/>
    </row>
    <row r="11" spans="1:2" x14ac:dyDescent="0.3">
      <c r="A11" s="1" t="s">
        <v>17</v>
      </c>
      <c r="B11" s="3">
        <v>0.05</v>
      </c>
    </row>
    <row r="12" spans="1:2" x14ac:dyDescent="0.3">
      <c r="A12" s="1" t="s">
        <v>3</v>
      </c>
      <c r="B12" s="2">
        <v>12</v>
      </c>
    </row>
    <row r="13" spans="1:2" x14ac:dyDescent="0.3">
      <c r="A13" s="1"/>
    </row>
    <row r="14" spans="1:2" x14ac:dyDescent="0.3">
      <c r="A14" s="1" t="s">
        <v>4</v>
      </c>
      <c r="B14" s="3">
        <v>0.1</v>
      </c>
    </row>
    <row r="15" spans="1:2" x14ac:dyDescent="0.3">
      <c r="A15" s="1" t="s">
        <v>6</v>
      </c>
      <c r="B15" s="2">
        <v>245</v>
      </c>
    </row>
    <row r="16" spans="1:2" x14ac:dyDescent="0.3">
      <c r="A16" s="1" t="s">
        <v>10</v>
      </c>
      <c r="B16" s="3">
        <v>0.05</v>
      </c>
    </row>
    <row r="17" spans="1:31" x14ac:dyDescent="0.3">
      <c r="A17" s="1"/>
    </row>
    <row r="18" spans="1:31" x14ac:dyDescent="0.3">
      <c r="A18" s="1" t="s">
        <v>11</v>
      </c>
      <c r="B18" s="2">
        <v>0.3</v>
      </c>
    </row>
    <row r="19" spans="1:31" x14ac:dyDescent="0.3">
      <c r="A19" s="1" t="s">
        <v>12</v>
      </c>
      <c r="B19" s="8">
        <v>30</v>
      </c>
    </row>
    <row r="20" spans="1:31" x14ac:dyDescent="0.3">
      <c r="A20" s="1"/>
    </row>
    <row r="21" spans="1:31" x14ac:dyDescent="0.3">
      <c r="A21" s="1" t="s">
        <v>5</v>
      </c>
      <c r="B21" s="7">
        <f>(B1*B2*B11*B3*B12+B18*B19+B9)</f>
        <v>34.668750000000003</v>
      </c>
      <c r="C21" s="9"/>
    </row>
    <row r="22" spans="1:31" x14ac:dyDescent="0.3">
      <c r="A22" s="1" t="s">
        <v>9</v>
      </c>
      <c r="B22" s="10">
        <f>SUM(B27:AE27)</f>
        <v>119409.71291749043</v>
      </c>
    </row>
    <row r="23" spans="1:31" x14ac:dyDescent="0.3">
      <c r="A23" s="1"/>
    </row>
    <row r="24" spans="1:31" x14ac:dyDescent="0.3">
      <c r="A24" s="1" t="s">
        <v>2</v>
      </c>
      <c r="B24" s="11">
        <f>(((B1*$B$2*$B$3*$B$11*$B$12*$B$15)*(1+$B$16)^B26)+B18*B19*B15+B9*B15)/(B14-B16)</f>
        <v>176050.875</v>
      </c>
    </row>
    <row r="26" spans="1:31" x14ac:dyDescent="0.3">
      <c r="A26" s="4" t="s">
        <v>7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  <c r="W26">
        <v>22</v>
      </c>
      <c r="X26">
        <v>23</v>
      </c>
      <c r="Y26">
        <v>24</v>
      </c>
      <c r="Z26">
        <v>25</v>
      </c>
      <c r="AA26">
        <v>26</v>
      </c>
      <c r="AB26">
        <v>27</v>
      </c>
      <c r="AC26">
        <v>28</v>
      </c>
      <c r="AD26">
        <v>29</v>
      </c>
      <c r="AE26">
        <v>30</v>
      </c>
    </row>
    <row r="27" spans="1:31" x14ac:dyDescent="0.3">
      <c r="A27" s="5" t="s">
        <v>8</v>
      </c>
      <c r="B27" s="9">
        <f>((($B$1*$B$2*$B$3*$B$11*$B$12*$B$15)*(1+$B$16)^B26)+$B$18*$B$19*$B$15+$B$9*$B$15)/(1+$B$14)^B26</f>
        <v>8002.3125</v>
      </c>
      <c r="C27" s="9">
        <f t="shared" ref="C27:AE27" si="0">((($B$1*$B$2*$B$3*$B$11*$B$12*$B$15)*(1+$B$16)^C26)+$B$18*$B$19*$B$15+$B$9*$B$15)/(1+$B$14)^C26</f>
        <v>7542.7097107438012</v>
      </c>
      <c r="D27" s="9">
        <f t="shared" si="0"/>
        <v>7112.7126220886548</v>
      </c>
      <c r="E27" s="9">
        <f t="shared" si="0"/>
        <v>6710.1832781230787</v>
      </c>
      <c r="F27" s="9">
        <f t="shared" si="0"/>
        <v>6333.1529247722765</v>
      </c>
      <c r="G27" s="9">
        <f t="shared" si="0"/>
        <v>5979.8077713489656</v>
      </c>
      <c r="H27" s="9">
        <f t="shared" si="0"/>
        <v>5648.4759945297774</v>
      </c>
      <c r="I27" s="9">
        <f t="shared" si="0"/>
        <v>5337.6158741720938</v>
      </c>
      <c r="J27" s="9">
        <f t="shared" si="0"/>
        <v>5045.8049603320696</v>
      </c>
      <c r="K27" s="9">
        <f t="shared" si="0"/>
        <v>4771.7301798910075</v>
      </c>
      <c r="L27" s="9">
        <f t="shared" si="0"/>
        <v>4514.1787994260731</v>
      </c>
      <c r="M27" s="9">
        <f t="shared" si="0"/>
        <v>4272.0301684464766</v>
      </c>
      <c r="N27" s="9">
        <f t="shared" si="0"/>
        <v>4044.248173925148</v>
      </c>
      <c r="O27" s="9">
        <f t="shared" si="0"/>
        <v>3829.8743432499227</v>
      </c>
      <c r="P27" s="9">
        <f t="shared" si="0"/>
        <v>3628.0215383530353</v>
      </c>
      <c r="Q27" s="9">
        <f t="shared" si="0"/>
        <v>3437.868188903863</v>
      </c>
      <c r="R27" s="9">
        <f t="shared" si="0"/>
        <v>3258.6530171136565</v>
      </c>
      <c r="S27" s="9">
        <f t="shared" si="0"/>
        <v>3089.6702109439998</v>
      </c>
      <c r="T27" s="9">
        <f t="shared" si="0"/>
        <v>2930.2650063713877</v>
      </c>
      <c r="U27" s="9">
        <f t="shared" si="0"/>
        <v>2779.8296428729586</v>
      </c>
      <c r="V27" s="9">
        <f t="shared" si="0"/>
        <v>2637.7996594946812</v>
      </c>
      <c r="W27" s="9">
        <f t="shared" si="0"/>
        <v>2503.6505017718182</v>
      </c>
      <c r="X27" s="9">
        <f t="shared" si="0"/>
        <v>2376.8944124182108</v>
      </c>
      <c r="Y27" s="9">
        <f t="shared" si="0"/>
        <v>2257.0775811096332</v>
      </c>
      <c r="Z27" s="9">
        <f t="shared" si="0"/>
        <v>2143.7775308785958</v>
      </c>
      <c r="AA27" s="9">
        <f t="shared" si="0"/>
        <v>2036.6007206331562</v>
      </c>
      <c r="AB27" s="9">
        <f t="shared" si="0"/>
        <v>1935.1803451282988</v>
      </c>
      <c r="AC27" s="9">
        <f t="shared" si="0"/>
        <v>1839.1743153714872</v>
      </c>
      <c r="AD27" s="9">
        <f t="shared" si="0"/>
        <v>1748.2634039487527</v>
      </c>
      <c r="AE27" s="9">
        <f t="shared" si="0"/>
        <v>1662.1495411275821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dcterms:created xsi:type="dcterms:W3CDTF">2019-10-10T21:53:15Z</dcterms:created>
  <dcterms:modified xsi:type="dcterms:W3CDTF">2019-10-10T22:59:28Z</dcterms:modified>
</cp:coreProperties>
</file>