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McMahon/Dropbox/"/>
    </mc:Choice>
  </mc:AlternateContent>
  <bookViews>
    <workbookView xWindow="700" yWindow="460" windowWidth="24560" windowHeight="14460" tabRatio="500" activeTab="4"/>
  </bookViews>
  <sheets>
    <sheet name="README" sheetId="4" r:id="rId1"/>
    <sheet name="MonthMapping" sheetId="3" r:id="rId2"/>
    <sheet name="FG Index" sheetId="2" r:id="rId3"/>
    <sheet name="EcSit Index" sheetId="5" r:id="rId4"/>
    <sheet name="Monthly Series" sheetId="6" r:id="rId5"/>
  </sheets>
  <definedNames>
    <definedName name="_Regression_Int">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3" i="2"/>
  <c r="C41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C59" i="6"/>
  <c r="F59" i="6"/>
  <c r="F60" i="6"/>
  <c r="C61" i="6"/>
  <c r="F61" i="6"/>
  <c r="F62" i="6"/>
  <c r="F63" i="6"/>
  <c r="F64" i="6"/>
  <c r="F65" i="6"/>
  <c r="F66" i="6"/>
  <c r="C67" i="6"/>
  <c r="F67" i="6"/>
  <c r="C68" i="6"/>
  <c r="F68" i="6"/>
  <c r="F69" i="6"/>
  <c r="C70" i="6"/>
  <c r="F70" i="6"/>
  <c r="F71" i="6"/>
  <c r="C72" i="6"/>
  <c r="F72" i="6"/>
  <c r="C73" i="6"/>
  <c r="F73" i="6"/>
  <c r="C74" i="6"/>
  <c r="F74" i="6"/>
  <c r="F75" i="6"/>
  <c r="C76" i="6"/>
  <c r="F76" i="6"/>
  <c r="C77" i="6"/>
  <c r="F77" i="6"/>
  <c r="F78" i="6"/>
  <c r="C79" i="6"/>
  <c r="F79" i="6"/>
  <c r="C80" i="6"/>
  <c r="F80" i="6"/>
  <c r="F81" i="6"/>
  <c r="C82" i="6"/>
  <c r="F82" i="6"/>
  <c r="F83" i="6"/>
  <c r="C84" i="6"/>
  <c r="F84" i="6"/>
  <c r="C85" i="6"/>
  <c r="F85" i="6"/>
  <c r="C86" i="6"/>
  <c r="F86" i="6"/>
  <c r="C87" i="6"/>
  <c r="F87" i="6"/>
  <c r="F88" i="6"/>
  <c r="C89" i="6"/>
  <c r="F89" i="6"/>
  <c r="F90" i="6"/>
  <c r="C91" i="6"/>
  <c r="F91" i="6"/>
  <c r="C92" i="6"/>
  <c r="F92" i="6"/>
  <c r="F93" i="6"/>
  <c r="C94" i="6"/>
  <c r="F94" i="6"/>
  <c r="F95" i="6"/>
  <c r="C96" i="6"/>
  <c r="F96" i="6"/>
  <c r="C97" i="6"/>
  <c r="F97" i="6"/>
  <c r="C98" i="6"/>
  <c r="F98" i="6"/>
  <c r="C99" i="6"/>
  <c r="F99" i="6"/>
  <c r="F100" i="6"/>
  <c r="C101" i="6"/>
  <c r="F101" i="6"/>
  <c r="F102" i="6"/>
  <c r="C103" i="6"/>
  <c r="F103" i="6"/>
  <c r="C104" i="6"/>
  <c r="F104" i="6"/>
  <c r="F105" i="6"/>
  <c r="C106" i="6"/>
  <c r="F106" i="6"/>
  <c r="C107" i="6"/>
  <c r="F107" i="6"/>
  <c r="F108" i="6"/>
  <c r="C109" i="6"/>
  <c r="F109" i="6"/>
  <c r="C110" i="6"/>
  <c r="F110" i="6"/>
  <c r="C111" i="6"/>
  <c r="F111" i="6"/>
  <c r="F112" i="6"/>
  <c r="C113" i="6"/>
  <c r="F113" i="6"/>
  <c r="F114" i="6"/>
  <c r="C115" i="6"/>
  <c r="F115" i="6"/>
  <c r="C116" i="6"/>
  <c r="F116" i="6"/>
  <c r="F117" i="6"/>
  <c r="C118" i="6"/>
  <c r="F118" i="6"/>
  <c r="C119" i="6"/>
  <c r="F119" i="6"/>
  <c r="C120" i="6"/>
  <c r="F120" i="6"/>
  <c r="F121" i="6"/>
  <c r="C122" i="6"/>
  <c r="F122" i="6"/>
  <c r="C123" i="6"/>
  <c r="F123" i="6"/>
  <c r="F124" i="6"/>
  <c r="C125" i="6"/>
  <c r="F125" i="6"/>
  <c r="F126" i="6"/>
  <c r="C127" i="6"/>
  <c r="F127" i="6"/>
  <c r="C128" i="6"/>
  <c r="F128" i="6"/>
  <c r="F129" i="6"/>
  <c r="C130" i="6"/>
  <c r="F130" i="6"/>
  <c r="C131" i="6"/>
  <c r="F131" i="6"/>
  <c r="F132" i="6"/>
  <c r="C133" i="6"/>
  <c r="F133" i="6"/>
  <c r="C134" i="6"/>
  <c r="F134" i="6"/>
  <c r="F135" i="6"/>
  <c r="C136" i="6"/>
  <c r="F136" i="6"/>
  <c r="C137" i="6"/>
  <c r="F137" i="6"/>
  <c r="F138" i="6"/>
  <c r="C139" i="6"/>
  <c r="F139" i="6"/>
  <c r="C140" i="6"/>
  <c r="F140" i="6"/>
  <c r="F141" i="6"/>
  <c r="C142" i="6"/>
  <c r="F142" i="6"/>
  <c r="C143" i="6"/>
  <c r="F143" i="6"/>
  <c r="F144" i="6"/>
  <c r="C145" i="6"/>
  <c r="F145" i="6"/>
  <c r="C146" i="6"/>
  <c r="F146" i="6"/>
  <c r="C147" i="6"/>
  <c r="F147" i="6"/>
  <c r="F148" i="6"/>
  <c r="C149" i="6"/>
  <c r="F149" i="6"/>
  <c r="F150" i="6"/>
  <c r="C151" i="6"/>
  <c r="F151" i="6"/>
  <c r="C152" i="6"/>
  <c r="F152" i="6"/>
  <c r="F153" i="6"/>
  <c r="C154" i="6"/>
  <c r="F154" i="6"/>
  <c r="C155" i="6"/>
  <c r="F155" i="6"/>
  <c r="C156" i="6"/>
  <c r="F156" i="6"/>
  <c r="F157" i="6"/>
  <c r="C158" i="6"/>
  <c r="F158" i="6"/>
  <c r="C159" i="6"/>
  <c r="F159" i="6"/>
  <c r="F160" i="6"/>
  <c r="C161" i="6"/>
  <c r="F161" i="6"/>
  <c r="F162" i="6"/>
  <c r="C163" i="6"/>
  <c r="F163" i="6"/>
  <c r="C164" i="6"/>
  <c r="F164" i="6"/>
  <c r="F165" i="6"/>
  <c r="C166" i="6"/>
  <c r="F166" i="6"/>
  <c r="C167" i="6"/>
  <c r="F167" i="6"/>
  <c r="C168" i="6"/>
  <c r="F168" i="6"/>
  <c r="F169" i="6"/>
  <c r="C170" i="6"/>
  <c r="F170" i="6"/>
  <c r="C171" i="6"/>
  <c r="F171" i="6"/>
  <c r="F172" i="6"/>
  <c r="C173" i="6"/>
  <c r="F173" i="6"/>
  <c r="C174" i="6"/>
  <c r="F174" i="6"/>
  <c r="F175" i="6"/>
  <c r="C176" i="6"/>
  <c r="F176" i="6"/>
  <c r="F177" i="6"/>
  <c r="C178" i="6"/>
  <c r="F178" i="6"/>
  <c r="C179" i="6"/>
  <c r="F179" i="6"/>
  <c r="C180" i="6"/>
  <c r="F180" i="6"/>
  <c r="F181" i="6"/>
  <c r="C182" i="6"/>
  <c r="F182" i="6"/>
  <c r="C183" i="6"/>
  <c r="F183" i="6"/>
  <c r="F184" i="6"/>
  <c r="C185" i="6"/>
  <c r="F185" i="6"/>
  <c r="C186" i="6"/>
  <c r="F186" i="6"/>
  <c r="F187" i="6"/>
  <c r="C188" i="6"/>
  <c r="F188" i="6"/>
  <c r="F189" i="6"/>
  <c r="C190" i="6"/>
  <c r="F190" i="6"/>
  <c r="C191" i="6"/>
  <c r="F191" i="6"/>
  <c r="F192" i="6"/>
  <c r="C193" i="6"/>
  <c r="F193" i="6"/>
  <c r="C194" i="6"/>
  <c r="F194" i="6"/>
  <c r="C195" i="6"/>
  <c r="F195" i="6"/>
  <c r="F196" i="6"/>
  <c r="C197" i="6"/>
  <c r="F197" i="6"/>
  <c r="C198" i="6"/>
  <c r="F198" i="6"/>
  <c r="C199" i="6"/>
  <c r="F199" i="6"/>
  <c r="C200" i="6"/>
  <c r="F200" i="6"/>
  <c r="F201" i="6"/>
  <c r="C202" i="6"/>
  <c r="F202" i="6"/>
  <c r="C203" i="6"/>
  <c r="F203" i="6"/>
  <c r="F204" i="6"/>
  <c r="C205" i="6"/>
  <c r="F205" i="6"/>
  <c r="C206" i="6"/>
  <c r="F206" i="6"/>
  <c r="C207" i="6"/>
  <c r="F207" i="6"/>
  <c r="F208" i="6"/>
  <c r="C209" i="6"/>
  <c r="F209" i="6"/>
  <c r="C210" i="6"/>
  <c r="F210" i="6"/>
  <c r="F211" i="6"/>
  <c r="C212" i="6"/>
  <c r="F212" i="6"/>
  <c r="F213" i="6"/>
  <c r="C214" i="6"/>
  <c r="F214" i="6"/>
  <c r="C215" i="6"/>
  <c r="F215" i="6"/>
  <c r="F216" i="6"/>
  <c r="C217" i="6"/>
  <c r="F217" i="6"/>
  <c r="C218" i="6"/>
  <c r="F218" i="6"/>
  <c r="C219" i="6"/>
  <c r="F219" i="6"/>
  <c r="F220" i="6"/>
  <c r="C221" i="6"/>
  <c r="F221" i="6"/>
  <c r="C222" i="6"/>
  <c r="F222" i="6"/>
  <c r="F223" i="6"/>
  <c r="C224" i="6"/>
  <c r="F224" i="6"/>
  <c r="F225" i="6"/>
  <c r="C226" i="6"/>
  <c r="F226" i="6"/>
  <c r="C227" i="6"/>
  <c r="F227" i="6"/>
  <c r="C228" i="6"/>
  <c r="F228" i="6"/>
  <c r="F229" i="6"/>
  <c r="C230" i="6"/>
  <c r="F230" i="6"/>
  <c r="C231" i="6"/>
  <c r="F231" i="6"/>
  <c r="F232" i="6"/>
  <c r="C233" i="6"/>
  <c r="F233" i="6"/>
  <c r="F234" i="6"/>
  <c r="C235" i="6"/>
  <c r="F235" i="6"/>
  <c r="C236" i="6"/>
  <c r="F236" i="6"/>
  <c r="C237" i="6"/>
  <c r="F237" i="6"/>
  <c r="F238" i="6"/>
  <c r="C239" i="6"/>
  <c r="F239" i="6"/>
  <c r="C240" i="6"/>
  <c r="F240" i="6"/>
  <c r="F241" i="6"/>
  <c r="C242" i="6"/>
  <c r="F242" i="6"/>
  <c r="C243" i="6"/>
  <c r="F243" i="6"/>
  <c r="F244" i="6"/>
  <c r="C245" i="6"/>
  <c r="F245" i="6"/>
  <c r="C246" i="6"/>
  <c r="F246" i="6"/>
  <c r="F247" i="6"/>
  <c r="C248" i="6"/>
  <c r="F248" i="6"/>
  <c r="C249" i="6"/>
  <c r="F249" i="6"/>
  <c r="F250" i="6"/>
  <c r="C251" i="6"/>
  <c r="F251" i="6"/>
  <c r="C252" i="6"/>
  <c r="F252" i="6"/>
  <c r="F253" i="6"/>
  <c r="C254" i="6"/>
  <c r="F254" i="6"/>
  <c r="C255" i="6"/>
  <c r="F255" i="6"/>
  <c r="F256" i="6"/>
  <c r="C257" i="6"/>
  <c r="F257" i="6"/>
  <c r="F6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F24" i="5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60" i="6"/>
  <c r="C62" i="6"/>
  <c r="C63" i="6"/>
  <c r="C64" i="6"/>
  <c r="C65" i="6"/>
  <c r="C66" i="6"/>
  <c r="C69" i="6"/>
  <c r="C71" i="6"/>
  <c r="C75" i="6"/>
  <c r="C78" i="6"/>
  <c r="C81" i="6"/>
  <c r="C83" i="6"/>
  <c r="C88" i="6"/>
  <c r="C90" i="6"/>
  <c r="C93" i="6"/>
  <c r="C95" i="6"/>
  <c r="C100" i="6"/>
  <c r="C102" i="6"/>
  <c r="C105" i="6"/>
  <c r="C108" i="6"/>
  <c r="C112" i="6"/>
  <c r="C114" i="6"/>
  <c r="C117" i="6"/>
  <c r="C121" i="6"/>
  <c r="C124" i="6"/>
  <c r="C126" i="6"/>
  <c r="C129" i="6"/>
  <c r="C132" i="6"/>
  <c r="C135" i="6"/>
  <c r="C138" i="6"/>
  <c r="C141" i="6"/>
  <c r="C144" i="6"/>
  <c r="C148" i="6"/>
  <c r="C150" i="6"/>
  <c r="C153" i="6"/>
  <c r="C157" i="6"/>
  <c r="C160" i="6"/>
  <c r="C162" i="6"/>
  <c r="C165" i="6"/>
  <c r="C169" i="6"/>
  <c r="C172" i="6"/>
  <c r="C175" i="6"/>
  <c r="C177" i="6"/>
  <c r="C181" i="6"/>
  <c r="C184" i="6"/>
  <c r="C187" i="6"/>
  <c r="C189" i="6"/>
  <c r="C192" i="6"/>
  <c r="C196" i="6"/>
  <c r="C201" i="6"/>
  <c r="C204" i="6"/>
  <c r="C208" i="6"/>
  <c r="C211" i="6"/>
  <c r="C213" i="6"/>
  <c r="C216" i="6"/>
  <c r="C220" i="6"/>
  <c r="C223" i="6"/>
  <c r="C225" i="6"/>
  <c r="C229" i="6"/>
  <c r="C232" i="6"/>
  <c r="C234" i="6"/>
  <c r="C238" i="6"/>
  <c r="C241" i="6"/>
  <c r="C244" i="6"/>
  <c r="C247" i="6"/>
  <c r="C250" i="6"/>
  <c r="C253" i="6"/>
  <c r="C256" i="6"/>
  <c r="C3" i="6"/>
  <c r="F4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26" i="6"/>
  <c r="F21" i="6"/>
  <c r="F22" i="6"/>
  <c r="F23" i="6"/>
  <c r="F24" i="6"/>
  <c r="F25" i="6"/>
  <c r="F16" i="6"/>
  <c r="F17" i="6"/>
  <c r="F18" i="6"/>
  <c r="F19" i="6"/>
  <c r="F20" i="6"/>
  <c r="F13" i="6"/>
  <c r="F14" i="6"/>
  <c r="F15" i="6"/>
  <c r="F10" i="6"/>
  <c r="F11" i="6"/>
  <c r="F12" i="6"/>
  <c r="F7" i="6"/>
  <c r="F8" i="6"/>
  <c r="F9" i="6"/>
  <c r="F5" i="6"/>
  <c r="F6" i="6"/>
  <c r="F4" i="5"/>
  <c r="F5" i="5"/>
  <c r="H6" i="5"/>
  <c r="F141" i="5"/>
  <c r="F142" i="5"/>
  <c r="F143" i="5"/>
  <c r="H143" i="5"/>
  <c r="F140" i="5"/>
  <c r="H142" i="5"/>
  <c r="F139" i="5"/>
  <c r="H141" i="5"/>
  <c r="F138" i="5"/>
  <c r="H140" i="5"/>
  <c r="F137" i="5"/>
  <c r="H139" i="5"/>
  <c r="F136" i="5"/>
  <c r="H138" i="5"/>
  <c r="F135" i="5"/>
  <c r="H137" i="5"/>
  <c r="F134" i="5"/>
  <c r="H136" i="5"/>
  <c r="F133" i="5"/>
  <c r="H135" i="5"/>
  <c r="F132" i="5"/>
  <c r="H134" i="5"/>
  <c r="F131" i="5"/>
  <c r="H133" i="5"/>
  <c r="F130" i="5"/>
  <c r="H132" i="5"/>
  <c r="F129" i="5"/>
  <c r="H131" i="5"/>
  <c r="F128" i="5"/>
  <c r="H130" i="5"/>
  <c r="F127" i="5"/>
  <c r="H129" i="5"/>
  <c r="F126" i="5"/>
  <c r="H128" i="5"/>
  <c r="F125" i="5"/>
  <c r="H127" i="5"/>
  <c r="F124" i="5"/>
  <c r="H126" i="5"/>
  <c r="F123" i="5"/>
  <c r="H125" i="5"/>
  <c r="F122" i="5"/>
  <c r="H124" i="5"/>
  <c r="F121" i="5"/>
  <c r="H123" i="5"/>
  <c r="F120" i="5"/>
  <c r="H122" i="5"/>
  <c r="F119" i="5"/>
  <c r="H121" i="5"/>
  <c r="F118" i="5"/>
  <c r="H120" i="5"/>
  <c r="F117" i="5"/>
  <c r="H119" i="5"/>
  <c r="F116" i="5"/>
  <c r="H118" i="5"/>
  <c r="F115" i="5"/>
  <c r="H117" i="5"/>
  <c r="F114" i="5"/>
  <c r="H116" i="5"/>
  <c r="F113" i="5"/>
  <c r="H115" i="5"/>
  <c r="F112" i="5"/>
  <c r="H114" i="5"/>
  <c r="F111" i="5"/>
  <c r="H113" i="5"/>
  <c r="F110" i="5"/>
  <c r="H112" i="5"/>
  <c r="F109" i="5"/>
  <c r="H111" i="5"/>
  <c r="F108" i="5"/>
  <c r="H110" i="5"/>
  <c r="F107" i="5"/>
  <c r="H109" i="5"/>
  <c r="F106" i="5"/>
  <c r="H108" i="5"/>
  <c r="F105" i="5"/>
  <c r="H107" i="5"/>
  <c r="F104" i="5"/>
  <c r="H106" i="5"/>
  <c r="F103" i="5"/>
  <c r="H105" i="5"/>
  <c r="F102" i="5"/>
  <c r="H104" i="5"/>
  <c r="F101" i="5"/>
  <c r="H103" i="5"/>
  <c r="F100" i="5"/>
  <c r="H102" i="5"/>
  <c r="F99" i="5"/>
  <c r="H101" i="5"/>
  <c r="F98" i="5"/>
  <c r="H100" i="5"/>
  <c r="F97" i="5"/>
  <c r="H99" i="5"/>
  <c r="F96" i="5"/>
  <c r="H98" i="5"/>
  <c r="F95" i="5"/>
  <c r="H97" i="5"/>
  <c r="F94" i="5"/>
  <c r="H96" i="5"/>
  <c r="F93" i="5"/>
  <c r="H95" i="5"/>
  <c r="F92" i="5"/>
  <c r="H94" i="5"/>
  <c r="F91" i="5"/>
  <c r="H93" i="5"/>
  <c r="F90" i="5"/>
  <c r="H92" i="5"/>
  <c r="F89" i="5"/>
  <c r="H91" i="5"/>
  <c r="F88" i="5"/>
  <c r="H90" i="5"/>
  <c r="F87" i="5"/>
  <c r="H89" i="5"/>
  <c r="F86" i="5"/>
  <c r="H88" i="5"/>
  <c r="F85" i="5"/>
  <c r="H87" i="5"/>
  <c r="F84" i="5"/>
  <c r="H86" i="5"/>
  <c r="F83" i="5"/>
  <c r="H85" i="5"/>
  <c r="F82" i="5"/>
  <c r="H84" i="5"/>
  <c r="F81" i="5"/>
  <c r="H83" i="5"/>
  <c r="F80" i="5"/>
  <c r="H82" i="5"/>
  <c r="F79" i="5"/>
  <c r="H81" i="5"/>
  <c r="F78" i="5"/>
  <c r="H80" i="5"/>
  <c r="F77" i="5"/>
  <c r="H79" i="5"/>
  <c r="F76" i="5"/>
  <c r="H78" i="5"/>
  <c r="F75" i="5"/>
  <c r="H77" i="5"/>
  <c r="F74" i="5"/>
  <c r="H76" i="5"/>
  <c r="F73" i="5"/>
  <c r="H75" i="5"/>
  <c r="F72" i="5"/>
  <c r="H74" i="5"/>
  <c r="F71" i="5"/>
  <c r="H73" i="5"/>
  <c r="F70" i="5"/>
  <c r="H72" i="5"/>
  <c r="F69" i="5"/>
  <c r="H71" i="5"/>
  <c r="F68" i="5"/>
  <c r="H70" i="5"/>
  <c r="F67" i="5"/>
  <c r="H69" i="5"/>
  <c r="F66" i="5"/>
  <c r="H68" i="5"/>
  <c r="F65" i="5"/>
  <c r="H67" i="5"/>
  <c r="F64" i="5"/>
  <c r="H66" i="5"/>
  <c r="F63" i="5"/>
  <c r="H65" i="5"/>
  <c r="F62" i="5"/>
  <c r="H64" i="5"/>
  <c r="F61" i="5"/>
  <c r="H63" i="5"/>
  <c r="F60" i="5"/>
  <c r="H62" i="5"/>
  <c r="F59" i="5"/>
  <c r="H61" i="5"/>
  <c r="F58" i="5"/>
  <c r="H60" i="5"/>
  <c r="F57" i="5"/>
  <c r="H59" i="5"/>
  <c r="F56" i="5"/>
  <c r="H58" i="5"/>
  <c r="F55" i="5"/>
  <c r="H57" i="5"/>
  <c r="F54" i="5"/>
  <c r="H56" i="5"/>
  <c r="F53" i="5"/>
  <c r="H55" i="5"/>
  <c r="F52" i="5"/>
  <c r="H54" i="5"/>
  <c r="F51" i="5"/>
  <c r="H53" i="5"/>
  <c r="F50" i="5"/>
  <c r="H52" i="5"/>
  <c r="F49" i="5"/>
  <c r="H51" i="5"/>
  <c r="F48" i="5"/>
  <c r="H50" i="5"/>
  <c r="F47" i="5"/>
  <c r="H49" i="5"/>
  <c r="F46" i="5"/>
  <c r="H48" i="5"/>
  <c r="F45" i="5"/>
  <c r="H47" i="5"/>
  <c r="F44" i="5"/>
  <c r="H46" i="5"/>
  <c r="F43" i="5"/>
  <c r="H45" i="5"/>
  <c r="F42" i="5"/>
  <c r="H44" i="5"/>
  <c r="F41" i="5"/>
  <c r="H43" i="5"/>
  <c r="F40" i="5"/>
  <c r="H42" i="5"/>
  <c r="F39" i="5"/>
  <c r="H41" i="5"/>
  <c r="F38" i="5"/>
  <c r="H40" i="5"/>
  <c r="F37" i="5"/>
  <c r="H39" i="5"/>
  <c r="F36" i="5"/>
  <c r="H38" i="5"/>
  <c r="F35" i="5"/>
  <c r="H37" i="5"/>
  <c r="F34" i="5"/>
  <c r="H36" i="5"/>
  <c r="F33" i="5"/>
  <c r="H35" i="5"/>
  <c r="F32" i="5"/>
  <c r="H34" i="5"/>
  <c r="F31" i="5"/>
  <c r="H33" i="5"/>
  <c r="F30" i="5"/>
  <c r="H32" i="5"/>
  <c r="F29" i="5"/>
  <c r="H31" i="5"/>
  <c r="F28" i="5"/>
  <c r="H30" i="5"/>
  <c r="F27" i="5"/>
  <c r="H29" i="5"/>
  <c r="F26" i="5"/>
  <c r="H28" i="5"/>
  <c r="F25" i="5"/>
  <c r="H27" i="5"/>
  <c r="H26" i="5"/>
  <c r="F23" i="5"/>
  <c r="H25" i="5"/>
  <c r="F22" i="5"/>
  <c r="H24" i="5"/>
  <c r="F21" i="5"/>
  <c r="H23" i="5"/>
  <c r="F20" i="5"/>
  <c r="H22" i="5"/>
  <c r="F19" i="5"/>
  <c r="H21" i="5"/>
  <c r="F18" i="5"/>
  <c r="H20" i="5"/>
  <c r="F17" i="5"/>
  <c r="H19" i="5"/>
  <c r="F16" i="5"/>
  <c r="H18" i="5"/>
  <c r="F15" i="5"/>
  <c r="H17" i="5"/>
  <c r="F14" i="5"/>
  <c r="H16" i="5"/>
  <c r="F13" i="5"/>
  <c r="H15" i="5"/>
  <c r="F12" i="5"/>
  <c r="H14" i="5"/>
  <c r="F11" i="5"/>
  <c r="H13" i="5"/>
  <c r="F10" i="5"/>
  <c r="H12" i="5"/>
  <c r="F9" i="5"/>
  <c r="H11" i="5"/>
  <c r="F8" i="5"/>
  <c r="H10" i="5"/>
  <c r="F7" i="5"/>
  <c r="H9" i="5"/>
  <c r="H8" i="5"/>
  <c r="H7" i="5"/>
  <c r="F3" i="5"/>
  <c r="H5" i="5"/>
  <c r="H4" i="5"/>
  <c r="H3" i="5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3" i="2"/>
</calcChain>
</file>

<file path=xl/sharedStrings.xml><?xml version="1.0" encoding="utf-8"?>
<sst xmlns="http://schemas.openxmlformats.org/spreadsheetml/2006/main" count="727" uniqueCount="317">
  <si>
    <t>monthdate</t>
  </si>
  <si>
    <t>month</t>
  </si>
  <si>
    <t>year</t>
  </si>
  <si>
    <t>EcSit</t>
  </si>
  <si>
    <t>FG</t>
  </si>
  <si>
    <t>file</t>
  </si>
  <si>
    <t>Date</t>
  </si>
  <si>
    <t>Direction</t>
  </si>
  <si>
    <t>Share of FG (%)</t>
  </si>
  <si>
    <t>Uncertainty Balance</t>
  </si>
  <si>
    <t>1994/S_19940204.txt</t>
  </si>
  <si>
    <t>199402</t>
  </si>
  <si>
    <t/>
  </si>
  <si>
    <t>1994/S_19940322.txt</t>
  </si>
  <si>
    <t>199403</t>
  </si>
  <si>
    <t>1994/S_19940517.txt</t>
  </si>
  <si>
    <t>199405</t>
  </si>
  <si>
    <t>1994/S_19940816.txt</t>
  </si>
  <si>
    <t>199408</t>
  </si>
  <si>
    <t>1994/S_19941115.txt</t>
  </si>
  <si>
    <t>199411</t>
  </si>
  <si>
    <t>1995/S_19950201.txt</t>
  </si>
  <si>
    <t>199502</t>
  </si>
  <si>
    <t>1995/S_19950706.txt</t>
  </si>
  <si>
    <t>199507</t>
  </si>
  <si>
    <t>1995/S_19951219.txt</t>
  </si>
  <si>
    <t>199512</t>
  </si>
  <si>
    <t>1996/S_19960131.txt</t>
  </si>
  <si>
    <t>199601</t>
  </si>
  <si>
    <t>1997/S_19970325.txt</t>
  </si>
  <si>
    <t>199703</t>
  </si>
  <si>
    <t>1998/S_19980929.txt</t>
  </si>
  <si>
    <t>199809</t>
  </si>
  <si>
    <t>1998/S_19981117.txt</t>
  </si>
  <si>
    <t>199811</t>
  </si>
  <si>
    <t>1999/S_19990518.txt</t>
  </si>
  <si>
    <t>199905</t>
  </si>
  <si>
    <t>1999/S_19990630.txt</t>
  </si>
  <si>
    <t>199906</t>
  </si>
  <si>
    <t>1999/S_19990824.txt</t>
  </si>
  <si>
    <t>199908</t>
  </si>
  <si>
    <t>1999/S_19991005.txt</t>
  </si>
  <si>
    <t>199910</t>
  </si>
  <si>
    <t>1999/S_19991116.txt</t>
  </si>
  <si>
    <t>199911</t>
  </si>
  <si>
    <t>1999/S_19991221.txt</t>
  </si>
  <si>
    <t>199912</t>
  </si>
  <si>
    <t>2000/S_20000202.txt</t>
  </si>
  <si>
    <t>200002</t>
  </si>
  <si>
    <t>2000/S_20000321.txt</t>
  </si>
  <si>
    <t>200003</t>
  </si>
  <si>
    <t>2000/S_20000516.txt</t>
  </si>
  <si>
    <t>200005</t>
  </si>
  <si>
    <t>2000/S_20000628.txt</t>
  </si>
  <si>
    <t>200006</t>
  </si>
  <si>
    <t>2000/S_20000822.txt</t>
  </si>
  <si>
    <t>200008</t>
  </si>
  <si>
    <t>2000/S_20001003.txt</t>
  </si>
  <si>
    <t>200010</t>
  </si>
  <si>
    <t>2000/S_20001115.txt</t>
  </si>
  <si>
    <t>200011</t>
  </si>
  <si>
    <t>2000/S_20001219.txt</t>
  </si>
  <si>
    <t>200012</t>
  </si>
  <si>
    <t>2001/S_20010131.txt</t>
  </si>
  <si>
    <t>200101</t>
  </si>
  <si>
    <t>2001/S_20010320.txt</t>
  </si>
  <si>
    <t>200103</t>
  </si>
  <si>
    <t>2001/S_20010515.txt</t>
  </si>
  <si>
    <t>200105</t>
  </si>
  <si>
    <t>2001/S_20010627.txt</t>
  </si>
  <si>
    <t>200106</t>
  </si>
  <si>
    <t>2001/S_20010821.txt</t>
  </si>
  <si>
    <t>200108</t>
  </si>
  <si>
    <t>2001/S_20011002.txt</t>
  </si>
  <si>
    <t>200110</t>
  </si>
  <si>
    <t>2001/S_20011106.txt</t>
  </si>
  <si>
    <t>200111</t>
  </si>
  <si>
    <t>2001/S_20011211.txt</t>
  </si>
  <si>
    <t>200112</t>
  </si>
  <si>
    <t>2002/S_20020130.txt</t>
  </si>
  <si>
    <t>200201</t>
  </si>
  <si>
    <t>2002/S_20020319.txt</t>
  </si>
  <si>
    <t>200203</t>
  </si>
  <si>
    <t>2002/S_20020507.txt</t>
  </si>
  <si>
    <t>200205</t>
  </si>
  <si>
    <t>2002/S_20020626.txt</t>
  </si>
  <si>
    <t>200206</t>
  </si>
  <si>
    <t>2002/S_20020813.txt</t>
  </si>
  <si>
    <t>200208</t>
  </si>
  <si>
    <t>2002/S_20020924.txt</t>
  </si>
  <si>
    <t>200209</t>
  </si>
  <si>
    <t>2002/S_20021106.txt</t>
  </si>
  <si>
    <t>200211</t>
  </si>
  <si>
    <t>2002/S_20021210.txt</t>
  </si>
  <si>
    <t>200212</t>
  </si>
  <si>
    <t>2003/S_20030129.txt</t>
  </si>
  <si>
    <t>200301</t>
  </si>
  <si>
    <t>2003/S_20030318.txt</t>
  </si>
  <si>
    <t>200303</t>
  </si>
  <si>
    <t>2003/S_20030506.txt</t>
  </si>
  <si>
    <t>200305</t>
  </si>
  <si>
    <t>2003/S_20030625.txt</t>
  </si>
  <si>
    <t>200306</t>
  </si>
  <si>
    <t>2003/S_20030812.txt</t>
  </si>
  <si>
    <t>200308</t>
  </si>
  <si>
    <t>2003/S_20030916.txt</t>
  </si>
  <si>
    <t>200309</t>
  </si>
  <si>
    <t>2003/S_20031028.txt</t>
  </si>
  <si>
    <t>200310</t>
  </si>
  <si>
    <t>2003/S_20031209.txt</t>
  </si>
  <si>
    <t>200312</t>
  </si>
  <si>
    <t>2004/S_20040128.txt</t>
  </si>
  <si>
    <t>200401</t>
  </si>
  <si>
    <t>2004/S_20040316.txt</t>
  </si>
  <si>
    <t>200403</t>
  </si>
  <si>
    <t>2004/S_20040504.txt</t>
  </si>
  <si>
    <t>200405</t>
  </si>
  <si>
    <t>2004/S_20040630.txt</t>
  </si>
  <si>
    <t>200406</t>
  </si>
  <si>
    <t>2004/S_20040810.txt</t>
  </si>
  <si>
    <t>200408</t>
  </si>
  <si>
    <t>2004/S_20040921.txt</t>
  </si>
  <si>
    <t>200409</t>
  </si>
  <si>
    <t>2004/S_20041110.txt</t>
  </si>
  <si>
    <t>200411</t>
  </si>
  <si>
    <t>2004/S_20041214.txt</t>
  </si>
  <si>
    <t>200412</t>
  </si>
  <si>
    <t>2005/S_20050202.txt</t>
  </si>
  <si>
    <t>200502</t>
  </si>
  <si>
    <t>2005/S_20050322.txt</t>
  </si>
  <si>
    <t>200503</t>
  </si>
  <si>
    <t>2005/S_20050503.txt</t>
  </si>
  <si>
    <t>200505</t>
  </si>
  <si>
    <t>2005/S_20050630.txt</t>
  </si>
  <si>
    <t>200506</t>
  </si>
  <si>
    <t>2005/S_20050809.txt</t>
  </si>
  <si>
    <t>200508</t>
  </si>
  <si>
    <t>2005/S_20050920.txt</t>
  </si>
  <si>
    <t>200509</t>
  </si>
  <si>
    <t>2005/S_20051101.txt</t>
  </si>
  <si>
    <t>200511</t>
  </si>
  <si>
    <t>2005/S_20051213.txt</t>
  </si>
  <si>
    <t>200512</t>
  </si>
  <si>
    <t>2006/S_20060131.txt</t>
  </si>
  <si>
    <t>200601</t>
  </si>
  <si>
    <t>2006/S_20060328.txt</t>
  </si>
  <si>
    <t>200603</t>
  </si>
  <si>
    <t>2006/S_20060510.txt</t>
  </si>
  <si>
    <t>200605</t>
  </si>
  <si>
    <t>2006/S_20060629.txt</t>
  </si>
  <si>
    <t>200606</t>
  </si>
  <si>
    <t>2006/S_20060808.txt</t>
  </si>
  <si>
    <t>200608</t>
  </si>
  <si>
    <t>2006/S_20060920.txt</t>
  </si>
  <si>
    <t>200609</t>
  </si>
  <si>
    <t>2006/S_20061025.txt</t>
  </si>
  <si>
    <t>200610</t>
  </si>
  <si>
    <t>2006/S_20061212.txt</t>
  </si>
  <si>
    <t>200612</t>
  </si>
  <si>
    <t>2007/S_20070131.txt</t>
  </si>
  <si>
    <t>200701</t>
  </si>
  <si>
    <t>2007/S_20070321.txt</t>
  </si>
  <si>
    <t>200703</t>
  </si>
  <si>
    <t>2007/S_20070509.txt</t>
  </si>
  <si>
    <t>200705</t>
  </si>
  <si>
    <t>2007/S_20070628.txt</t>
  </si>
  <si>
    <t>200706</t>
  </si>
  <si>
    <t>2007/S_20070807.txt</t>
  </si>
  <si>
    <t>200708</t>
  </si>
  <si>
    <t>2007/S_20070918.txt</t>
  </si>
  <si>
    <t>200709</t>
  </si>
  <si>
    <t>2007/S_20071031.txt</t>
  </si>
  <si>
    <t>200710</t>
  </si>
  <si>
    <t>2007/S_20071211.txt</t>
  </si>
  <si>
    <t>200712</t>
  </si>
  <si>
    <t>2008/S_20080130.txt</t>
  </si>
  <si>
    <t>200801</t>
  </si>
  <si>
    <t>2008/S_20080318.txt</t>
  </si>
  <si>
    <t>200803</t>
  </si>
  <si>
    <t>2008/S_20080430.txt</t>
  </si>
  <si>
    <t>200804</t>
  </si>
  <si>
    <t>2008/S_20080625.txt</t>
  </si>
  <si>
    <t>200806</t>
  </si>
  <si>
    <t>2008/S_20080805.txt</t>
  </si>
  <si>
    <t>200808</t>
  </si>
  <si>
    <t>2008/S_20080916.txt</t>
  </si>
  <si>
    <t>200809</t>
  </si>
  <si>
    <t>2008/S_20081029.txt</t>
  </si>
  <si>
    <t>200810</t>
  </si>
  <si>
    <t>2008/S_20081216.txt</t>
  </si>
  <si>
    <t>200812</t>
  </si>
  <si>
    <t>2009/S_20090129.txt</t>
  </si>
  <si>
    <t>200901</t>
  </si>
  <si>
    <t>2009/S_20090318.txt</t>
  </si>
  <si>
    <t>200903</t>
  </si>
  <si>
    <t>2009/S_20090429.txt</t>
  </si>
  <si>
    <t>200904</t>
  </si>
  <si>
    <t>2009/S_20090624.txt</t>
  </si>
  <si>
    <t>200906</t>
  </si>
  <si>
    <t>2009/S_20090812.txt</t>
  </si>
  <si>
    <t>200908</t>
  </si>
  <si>
    <t>2009/S_20090923.txt</t>
  </si>
  <si>
    <t>200909</t>
  </si>
  <si>
    <t>2009/S_20091104.txt</t>
  </si>
  <si>
    <t>200911</t>
  </si>
  <si>
    <t>2009/S_20091216.txt</t>
  </si>
  <si>
    <t>200912</t>
  </si>
  <si>
    <t>2010/S_20100127.txt</t>
  </si>
  <si>
    <t>201001</t>
  </si>
  <si>
    <t>2010/S_20100316.txt</t>
  </si>
  <si>
    <t>201003</t>
  </si>
  <si>
    <t>2010/S_20100428.txt</t>
  </si>
  <si>
    <t>201004</t>
  </si>
  <si>
    <t>2010/S_20100623.txt</t>
  </si>
  <si>
    <t>201006</t>
  </si>
  <si>
    <t>2010/S_20100810.txt</t>
  </si>
  <si>
    <t>201008</t>
  </si>
  <si>
    <t>2010/S_20100921.txt</t>
  </si>
  <si>
    <t>201009</t>
  </si>
  <si>
    <t>2010/S_20101103.txt</t>
  </si>
  <si>
    <t>201011</t>
  </si>
  <si>
    <t>2010/S_20101214.txt</t>
  </si>
  <si>
    <t>201012</t>
  </si>
  <si>
    <t>2011/S_20110126.txt</t>
  </si>
  <si>
    <t>201101</t>
  </si>
  <si>
    <t>2011/S_20110315.txt</t>
  </si>
  <si>
    <t>201103</t>
  </si>
  <si>
    <t>2011/S_20110427.txt</t>
  </si>
  <si>
    <t>201104</t>
  </si>
  <si>
    <t>2011/S_20110622.txt</t>
  </si>
  <si>
    <t>201106</t>
  </si>
  <si>
    <t>2011/S_20110809.txt</t>
  </si>
  <si>
    <t>201108</t>
  </si>
  <si>
    <t>2011/S_20110921.txt</t>
  </si>
  <si>
    <t>201109</t>
  </si>
  <si>
    <t>2011/S_20111102.txt</t>
  </si>
  <si>
    <t>201111</t>
  </si>
  <si>
    <t>2011/S_20111213.txt</t>
  </si>
  <si>
    <t>201112</t>
  </si>
  <si>
    <t>2012/S_20120125.txt</t>
  </si>
  <si>
    <t>201201</t>
  </si>
  <si>
    <t>2012/S_20120313.txt</t>
  </si>
  <si>
    <t>201203</t>
  </si>
  <si>
    <t>2012/S_20120425.txt</t>
  </si>
  <si>
    <t>201204</t>
  </si>
  <si>
    <t>2012/S_20120620.txt</t>
  </si>
  <si>
    <t>201206</t>
  </si>
  <si>
    <t>2012/S_20120801.txt</t>
  </si>
  <si>
    <t>201208</t>
  </si>
  <si>
    <t>2012/S_20120913.txt</t>
  </si>
  <si>
    <t>201209</t>
  </si>
  <si>
    <t>2012/S_20121024.txt</t>
  </si>
  <si>
    <t>201210</t>
  </si>
  <si>
    <t>2012/S_20121212.txt</t>
  </si>
  <si>
    <t>201212</t>
  </si>
  <si>
    <t>2013/S_20130130.txt</t>
  </si>
  <si>
    <t>201301</t>
  </si>
  <si>
    <t>2013/S_20130320.txt</t>
  </si>
  <si>
    <t>201303</t>
  </si>
  <si>
    <t>2013/S_20130501.txt</t>
  </si>
  <si>
    <t>201305</t>
  </si>
  <si>
    <t>2013/S_20130619.txt</t>
  </si>
  <si>
    <t>201306</t>
  </si>
  <si>
    <t>2013/S_20130731.txt</t>
  </si>
  <si>
    <t>201307</t>
  </si>
  <si>
    <t>2013/S_20130918.txt</t>
  </si>
  <si>
    <t>201309</t>
  </si>
  <si>
    <t>2013/S_20131030.txt</t>
  </si>
  <si>
    <t>201310</t>
  </si>
  <si>
    <t>2013/S_20131218.txt</t>
  </si>
  <si>
    <t>201312</t>
  </si>
  <si>
    <t>2014/S_20140129.txt</t>
  </si>
  <si>
    <t>201401</t>
  </si>
  <si>
    <t>2014/S_20140319.txt</t>
  </si>
  <si>
    <t>201403</t>
  </si>
  <si>
    <t>2014/S_20140430.txt</t>
  </si>
  <si>
    <t>201404</t>
  </si>
  <si>
    <t>2014/S_20140618.txt</t>
  </si>
  <si>
    <t>201406</t>
  </si>
  <si>
    <t>2014/S_20140730.txt</t>
  </si>
  <si>
    <t>201407</t>
  </si>
  <si>
    <t>2014/S_20140917.txt</t>
  </si>
  <si>
    <t>201409</t>
  </si>
  <si>
    <t>2014/S_20141029.txt</t>
  </si>
  <si>
    <t>201410</t>
  </si>
  <si>
    <t>2014/S_20141217.txt</t>
  </si>
  <si>
    <t>201412</t>
  </si>
  <si>
    <t>2015/S_20150128.txt</t>
  </si>
  <si>
    <t>201501</t>
  </si>
  <si>
    <t>2015/S_20150318.txt</t>
  </si>
  <si>
    <t>201503</t>
  </si>
  <si>
    <t>2015/S_20150429.txt</t>
  </si>
  <si>
    <t>201504</t>
  </si>
  <si>
    <t>FOMC statement</t>
  </si>
  <si>
    <t>yearlab</t>
  </si>
  <si>
    <t>2010/S_20100510.txt</t>
  </si>
  <si>
    <t>MonthMapping</t>
  </si>
  <si>
    <t xml:space="preserve">This sheet maps from the statement file name (in the form YYYY/S_YYYYMMDD.txt) to the month. Because the FOMC meets only every 6 weeks, some months have no FOMC meeting and hence no statement. In the 1990s, statements very released only infrequently. </t>
  </si>
  <si>
    <t>This sheet contains the 3 components of the FG index (Direction of FG,  Share of FG words (%), Uncertainty Balance) by statement.</t>
  </si>
  <si>
    <t>FG Index</t>
  </si>
  <si>
    <t>Unscaled Index</t>
  </si>
  <si>
    <t>N Economic words</t>
  </si>
  <si>
    <t>N Overall Words (after cleaning)</t>
  </si>
  <si>
    <t>N Expansion Words</t>
  </si>
  <si>
    <t>N Contraction Words</t>
  </si>
  <si>
    <t>Alternative if use total words</t>
  </si>
  <si>
    <t>Source</t>
  </si>
  <si>
    <t>bal_econ</t>
  </si>
  <si>
    <t>FILL IN INTERMEETING GAPS</t>
  </si>
  <si>
    <t>Scaled Index (-1 at most expansionary FG)</t>
  </si>
  <si>
    <t>EcSit Index</t>
  </si>
  <si>
    <t>Monthly Series</t>
  </si>
  <si>
    <t xml:space="preserve">This sheet matches the two indices to from meeting frequency to month frequency. There are two versions - one in which the index value is zero in months without a meeting and one in which the value of the index stays at its previous meeting value until the next statement is released (not every meeting in the early sample). </t>
  </si>
  <si>
    <t xml:space="preserve">This sheet contains the components of the economic situation index. </t>
  </si>
  <si>
    <t>This file contains 5 worksheets</t>
  </si>
  <si>
    <t xml:space="preserve">README </t>
  </si>
  <si>
    <t>This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</si>
</sst>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1" applyFont="1"/>
    <xf numFmtId="0" fontId="1" fillId="2" borderId="0" xfId="1" applyFont="1" applyFill="1"/>
    <xf numFmtId="0" fontId="0" fillId="0" borderId="0" xfId="1" applyFont="1"/>
    <xf numFmtId="0" fontId="1" fillId="0" borderId="0" xfId="1" applyFont="1" applyFill="1"/>
  </cellXfs>
  <cellStyles count="62">
    <cellStyle name="Comma 2" xfId="2"/>
    <cellStyle name="Comma 2 2" xfId="3"/>
    <cellStyle name="Comma 3" xfId="4"/>
    <cellStyle name="Comma 3 2" xfId="5"/>
    <cellStyle name="Comma 4" xfId="6"/>
    <cellStyle name="Comma 4 2" xfId="7"/>
    <cellStyle name="Comma 5" xfId="8"/>
    <cellStyle name="Comma 5 2" xfId="9"/>
    <cellStyle name="Comma 6" xfId="10"/>
    <cellStyle name="Comma 6 2" xfId="11"/>
    <cellStyle name="Comma 7" xfId="12"/>
    <cellStyle name="Comma 7 2" xfId="13"/>
    <cellStyle name="Comma 8" xfId="14"/>
    <cellStyle name="Comma 8 2" xfId="15"/>
    <cellStyle name="Comma 8 2 2" xfId="16"/>
    <cellStyle name="Comma 8 3" xfId="17"/>
    <cellStyle name="Comma 9" xfId="18"/>
    <cellStyle name="Comma 9 2" xfId="19"/>
    <cellStyle name="Normal" xfId="0" builtinId="0"/>
    <cellStyle name="Normal 10" xfId="20"/>
    <cellStyle name="Normal 11" xfId="21"/>
    <cellStyle name="Normal 11 2" xfId="22"/>
    <cellStyle name="Normal 12" xfId="23"/>
    <cellStyle name="Normal 13" xfId="24"/>
    <cellStyle name="Normal 14" xfId="25"/>
    <cellStyle name="Normal 2" xfId="1"/>
    <cellStyle name="Normal 2 2" xfId="26"/>
    <cellStyle name="Normal 3" xfId="27"/>
    <cellStyle name="Normal 3 2" xfId="28"/>
    <cellStyle name="Normal 4" xfId="29"/>
    <cellStyle name="Normal 4 2" xfId="30"/>
    <cellStyle name="Normal 5" xfId="31"/>
    <cellStyle name="Normal 5 2" xfId="32"/>
    <cellStyle name="Normal 5 3" xfId="33"/>
    <cellStyle name="Normal 6" xfId="34"/>
    <cellStyle name="Normal 6 2" xfId="35"/>
    <cellStyle name="Normal 7" xfId="36"/>
    <cellStyle name="Normal 7 2" xfId="37"/>
    <cellStyle name="Normal 8" xfId="38"/>
    <cellStyle name="Normal 8 2" xfId="39"/>
    <cellStyle name="Normal 9" xfId="40"/>
    <cellStyle name="Normal 9 2" xfId="41"/>
    <cellStyle name="Normal 9 2 2" xfId="42"/>
    <cellStyle name="Normal 9 3" xfId="43"/>
    <cellStyle name="Percent 2" xfId="44"/>
    <cellStyle name="Percent 2 2" xfId="45"/>
    <cellStyle name="Percent 3" xfId="46"/>
    <cellStyle name="Percent 3 2" xfId="47"/>
    <cellStyle name="Percent 4" xfId="48"/>
    <cellStyle name="Percent 4 2" xfId="49"/>
    <cellStyle name="Percent 5" xfId="50"/>
    <cellStyle name="Percent 5 2" xfId="51"/>
    <cellStyle name="Percent 6" xfId="52"/>
    <cellStyle name="Percent 6 2" xfId="53"/>
    <cellStyle name="Percent 7" xfId="54"/>
    <cellStyle name="Percent 7 2" xfId="55"/>
    <cellStyle name="Percent 8" xfId="56"/>
    <cellStyle name="Percent 8 2" xfId="57"/>
    <cellStyle name="Percent 8 2 2" xfId="58"/>
    <cellStyle name="Percent 8 3" xfId="59"/>
    <cellStyle name="Percent 9" xfId="60"/>
    <cellStyle name="Percent 9 2" xfId="6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C5" sqref="C5"/>
    </sheetView>
  </sheetViews>
  <sheetFormatPr baseColWidth="10" defaultRowHeight="16" x14ac:dyDescent="0.2"/>
  <cols>
    <col min="2" max="2" width="15.1640625" customWidth="1"/>
    <col min="3" max="3" width="79.5" customWidth="1"/>
  </cols>
  <sheetData>
    <row r="3" spans="2:3" x14ac:dyDescent="0.2">
      <c r="B3" t="s">
        <v>314</v>
      </c>
    </row>
    <row r="4" spans="2:3" x14ac:dyDescent="0.2">
      <c r="B4" t="s">
        <v>315</v>
      </c>
      <c r="C4" t="s">
        <v>316</v>
      </c>
    </row>
    <row r="5" spans="2:3" ht="48" x14ac:dyDescent="0.2">
      <c r="B5" s="3" t="s">
        <v>296</v>
      </c>
      <c r="C5" s="3" t="s">
        <v>297</v>
      </c>
    </row>
    <row r="6" spans="2:3" ht="32" x14ac:dyDescent="0.2">
      <c r="B6" s="3" t="s">
        <v>299</v>
      </c>
      <c r="C6" s="3" t="s">
        <v>298</v>
      </c>
    </row>
    <row r="7" spans="2:3" x14ac:dyDescent="0.2">
      <c r="B7" s="3" t="s">
        <v>310</v>
      </c>
      <c r="C7" s="3" t="s">
        <v>313</v>
      </c>
    </row>
    <row r="8" spans="2:3" ht="64" x14ac:dyDescent="0.2">
      <c r="B8" s="3" t="s">
        <v>311</v>
      </c>
      <c r="C8" s="3" t="s">
        <v>312</v>
      </c>
    </row>
    <row r="9" spans="2:3" x14ac:dyDescent="0.2">
      <c r="B9" s="3"/>
      <c r="C9" s="3"/>
    </row>
    <row r="10" spans="2:3" x14ac:dyDescent="0.2">
      <c r="B10" s="3"/>
      <c r="C10" s="3"/>
    </row>
    <row r="11" spans="2:3" x14ac:dyDescent="0.2">
      <c r="B11" s="3"/>
      <c r="C11" s="3"/>
    </row>
    <row r="12" spans="2:3" x14ac:dyDescent="0.2">
      <c r="B12" s="3"/>
      <c r="C12" s="3"/>
    </row>
    <row r="13" spans="2:3" x14ac:dyDescent="0.2">
      <c r="B13" s="3"/>
      <c r="C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8"/>
  <sheetViews>
    <sheetView topLeftCell="A141" workbookViewId="0">
      <selection sqref="A1:XFD1"/>
    </sheetView>
  </sheetViews>
  <sheetFormatPr baseColWidth="10" defaultRowHeight="16" x14ac:dyDescent="0.2"/>
  <cols>
    <col min="4" max="4" width="19.1640625" bestFit="1" customWidth="1"/>
  </cols>
  <sheetData>
    <row r="2" spans="1:5" x14ac:dyDescent="0.2">
      <c r="A2" s="1" t="s">
        <v>0</v>
      </c>
      <c r="B2" s="1" t="s">
        <v>1</v>
      </c>
      <c r="C2" s="1" t="s">
        <v>2</v>
      </c>
      <c r="D2" s="1" t="s">
        <v>293</v>
      </c>
      <c r="E2" s="1" t="s">
        <v>294</v>
      </c>
    </row>
    <row r="3" spans="1:5" x14ac:dyDescent="0.2">
      <c r="A3">
        <v>199401</v>
      </c>
      <c r="B3">
        <v>1</v>
      </c>
      <c r="C3">
        <v>1994</v>
      </c>
      <c r="E3">
        <v>1994.0416666666299</v>
      </c>
    </row>
    <row r="4" spans="1:5" x14ac:dyDescent="0.2">
      <c r="A4">
        <v>199402</v>
      </c>
      <c r="B4">
        <v>2</v>
      </c>
      <c r="C4">
        <v>1994</v>
      </c>
      <c r="D4" t="s">
        <v>10</v>
      </c>
      <c r="E4">
        <v>1994.12499999996</v>
      </c>
    </row>
    <row r="5" spans="1:5" x14ac:dyDescent="0.2">
      <c r="A5">
        <v>199403</v>
      </c>
      <c r="B5">
        <v>3</v>
      </c>
      <c r="C5">
        <v>1994</v>
      </c>
      <c r="D5" t="s">
        <v>13</v>
      </c>
      <c r="E5">
        <v>1994.2083333333001</v>
      </c>
    </row>
    <row r="6" spans="1:5" x14ac:dyDescent="0.2">
      <c r="A6">
        <v>199404</v>
      </c>
      <c r="B6">
        <v>4</v>
      </c>
      <c r="C6">
        <v>1994</v>
      </c>
      <c r="E6">
        <v>1994.2916666666299</v>
      </c>
    </row>
    <row r="7" spans="1:5" x14ac:dyDescent="0.2">
      <c r="A7">
        <v>199405</v>
      </c>
      <c r="B7">
        <v>5</v>
      </c>
      <c r="C7">
        <v>1994</v>
      </c>
      <c r="D7" t="s">
        <v>15</v>
      </c>
      <c r="E7">
        <v>1994.37499999996</v>
      </c>
    </row>
    <row r="8" spans="1:5" x14ac:dyDescent="0.2">
      <c r="A8">
        <v>199406</v>
      </c>
      <c r="B8">
        <v>6</v>
      </c>
      <c r="C8">
        <v>1994</v>
      </c>
      <c r="E8">
        <v>1994.4583333333001</v>
      </c>
    </row>
    <row r="9" spans="1:5" x14ac:dyDescent="0.2">
      <c r="A9">
        <v>199407</v>
      </c>
      <c r="B9">
        <v>7</v>
      </c>
      <c r="C9">
        <v>1994</v>
      </c>
      <c r="E9">
        <v>1994.5416666666299</v>
      </c>
    </row>
    <row r="10" spans="1:5" x14ac:dyDescent="0.2">
      <c r="A10">
        <v>199408</v>
      </c>
      <c r="B10">
        <v>8</v>
      </c>
      <c r="C10">
        <v>1994</v>
      </c>
      <c r="D10" t="s">
        <v>17</v>
      </c>
      <c r="E10">
        <v>1994.62499999996</v>
      </c>
    </row>
    <row r="11" spans="1:5" x14ac:dyDescent="0.2">
      <c r="A11">
        <v>199409</v>
      </c>
      <c r="B11">
        <v>9</v>
      </c>
      <c r="C11">
        <v>1994</v>
      </c>
      <c r="E11">
        <v>1994.7083333333001</v>
      </c>
    </row>
    <row r="12" spans="1:5" x14ac:dyDescent="0.2">
      <c r="A12">
        <v>199410</v>
      </c>
      <c r="B12">
        <v>10</v>
      </c>
      <c r="C12">
        <v>1994</v>
      </c>
      <c r="E12">
        <v>1994.7916666666299</v>
      </c>
    </row>
    <row r="13" spans="1:5" x14ac:dyDescent="0.2">
      <c r="A13">
        <v>199411</v>
      </c>
      <c r="B13" s="2">
        <v>11</v>
      </c>
      <c r="C13">
        <v>1994</v>
      </c>
      <c r="D13" t="s">
        <v>19</v>
      </c>
      <c r="E13">
        <v>1994.87499999996</v>
      </c>
    </row>
    <row r="14" spans="1:5" x14ac:dyDescent="0.2">
      <c r="A14">
        <v>199412</v>
      </c>
      <c r="B14">
        <v>12</v>
      </c>
      <c r="C14">
        <v>1994</v>
      </c>
      <c r="E14">
        <v>1994.9583333333001</v>
      </c>
    </row>
    <row r="15" spans="1:5" x14ac:dyDescent="0.2">
      <c r="A15">
        <v>199501</v>
      </c>
      <c r="B15">
        <v>1</v>
      </c>
      <c r="C15">
        <v>1995</v>
      </c>
      <c r="E15">
        <v>1995.0416666666299</v>
      </c>
    </row>
    <row r="16" spans="1:5" x14ac:dyDescent="0.2">
      <c r="A16">
        <v>199502</v>
      </c>
      <c r="B16">
        <v>2</v>
      </c>
      <c r="C16">
        <v>1995</v>
      </c>
      <c r="D16" t="s">
        <v>21</v>
      </c>
      <c r="E16">
        <v>1995.12499999996</v>
      </c>
    </row>
    <row r="17" spans="1:5" x14ac:dyDescent="0.2">
      <c r="A17">
        <v>199503</v>
      </c>
      <c r="B17">
        <v>3</v>
      </c>
      <c r="C17">
        <v>1995</v>
      </c>
      <c r="E17">
        <v>1995.2083333333001</v>
      </c>
    </row>
    <row r="18" spans="1:5" x14ac:dyDescent="0.2">
      <c r="A18">
        <v>199504</v>
      </c>
      <c r="B18">
        <v>4</v>
      </c>
      <c r="C18">
        <v>1995</v>
      </c>
      <c r="E18">
        <v>1995.2916666666299</v>
      </c>
    </row>
    <row r="19" spans="1:5" x14ac:dyDescent="0.2">
      <c r="A19">
        <v>199505</v>
      </c>
      <c r="B19">
        <v>5</v>
      </c>
      <c r="C19">
        <v>1995</v>
      </c>
      <c r="E19">
        <v>1995.37499999996</v>
      </c>
    </row>
    <row r="20" spans="1:5" x14ac:dyDescent="0.2">
      <c r="A20">
        <v>199506</v>
      </c>
      <c r="B20">
        <v>6</v>
      </c>
      <c r="C20">
        <v>1995</v>
      </c>
      <c r="E20">
        <v>1995.4583333332901</v>
      </c>
    </row>
    <row r="21" spans="1:5" x14ac:dyDescent="0.2">
      <c r="A21">
        <v>199507</v>
      </c>
      <c r="B21">
        <v>7</v>
      </c>
      <c r="C21">
        <v>1995</v>
      </c>
      <c r="D21" t="s">
        <v>23</v>
      </c>
      <c r="E21">
        <v>1995.5416666666299</v>
      </c>
    </row>
    <row r="22" spans="1:5" x14ac:dyDescent="0.2">
      <c r="A22">
        <v>199508</v>
      </c>
      <c r="B22">
        <v>8</v>
      </c>
      <c r="C22">
        <v>1995</v>
      </c>
      <c r="E22">
        <v>1995.62499999996</v>
      </c>
    </row>
    <row r="23" spans="1:5" x14ac:dyDescent="0.2">
      <c r="A23">
        <v>199509</v>
      </c>
      <c r="B23">
        <v>9</v>
      </c>
      <c r="C23">
        <v>1995</v>
      </c>
      <c r="E23">
        <v>1995.7083333332901</v>
      </c>
    </row>
    <row r="24" spans="1:5" x14ac:dyDescent="0.2">
      <c r="A24">
        <v>199510</v>
      </c>
      <c r="B24">
        <v>10</v>
      </c>
      <c r="C24">
        <v>1995</v>
      </c>
      <c r="E24">
        <v>1995.7916666666299</v>
      </c>
    </row>
    <row r="25" spans="1:5" x14ac:dyDescent="0.2">
      <c r="A25">
        <v>199511</v>
      </c>
      <c r="B25">
        <v>11</v>
      </c>
      <c r="C25">
        <v>1995</v>
      </c>
      <c r="E25">
        <v>1995.87499999996</v>
      </c>
    </row>
    <row r="26" spans="1:5" x14ac:dyDescent="0.2">
      <c r="A26">
        <v>199512</v>
      </c>
      <c r="B26">
        <v>12</v>
      </c>
      <c r="C26">
        <v>1995</v>
      </c>
      <c r="D26" t="s">
        <v>25</v>
      </c>
      <c r="E26">
        <v>1995.9583333332901</v>
      </c>
    </row>
    <row r="27" spans="1:5" x14ac:dyDescent="0.2">
      <c r="A27">
        <v>199601</v>
      </c>
      <c r="B27">
        <v>1</v>
      </c>
      <c r="C27">
        <v>1996</v>
      </c>
      <c r="D27" t="s">
        <v>27</v>
      </c>
      <c r="E27">
        <v>1996.0416666666299</v>
      </c>
    </row>
    <row r="28" spans="1:5" x14ac:dyDescent="0.2">
      <c r="A28">
        <v>199602</v>
      </c>
      <c r="B28">
        <v>2</v>
      </c>
      <c r="C28">
        <v>1996</v>
      </c>
      <c r="E28">
        <v>1996.12499999996</v>
      </c>
    </row>
    <row r="29" spans="1:5" x14ac:dyDescent="0.2">
      <c r="A29">
        <v>199603</v>
      </c>
      <c r="B29">
        <v>3</v>
      </c>
      <c r="C29">
        <v>1996</v>
      </c>
      <c r="E29">
        <v>1996.2083333332901</v>
      </c>
    </row>
    <row r="30" spans="1:5" x14ac:dyDescent="0.2">
      <c r="A30">
        <v>199604</v>
      </c>
      <c r="B30">
        <v>4</v>
      </c>
      <c r="C30">
        <v>1996</v>
      </c>
      <c r="E30">
        <v>1996.2916666666299</v>
      </c>
    </row>
    <row r="31" spans="1:5" x14ac:dyDescent="0.2">
      <c r="A31">
        <v>199605</v>
      </c>
      <c r="B31">
        <v>5</v>
      </c>
      <c r="C31">
        <v>1996</v>
      </c>
      <c r="E31">
        <v>1996.37499999996</v>
      </c>
    </row>
    <row r="32" spans="1:5" x14ac:dyDescent="0.2">
      <c r="A32">
        <v>199606</v>
      </c>
      <c r="B32">
        <v>6</v>
      </c>
      <c r="C32">
        <v>1996</v>
      </c>
      <c r="E32">
        <v>1996.4583333332901</v>
      </c>
    </row>
    <row r="33" spans="1:5" x14ac:dyDescent="0.2">
      <c r="A33">
        <v>199607</v>
      </c>
      <c r="B33">
        <v>7</v>
      </c>
      <c r="C33">
        <v>1996</v>
      </c>
      <c r="E33">
        <v>1996.5416666666299</v>
      </c>
    </row>
    <row r="34" spans="1:5" x14ac:dyDescent="0.2">
      <c r="A34">
        <v>199608</v>
      </c>
      <c r="B34">
        <v>8</v>
      </c>
      <c r="C34">
        <v>1996</v>
      </c>
      <c r="E34">
        <v>1996.62499999996</v>
      </c>
    </row>
    <row r="35" spans="1:5" x14ac:dyDescent="0.2">
      <c r="A35">
        <v>199609</v>
      </c>
      <c r="B35">
        <v>9</v>
      </c>
      <c r="C35">
        <v>1996</v>
      </c>
      <c r="E35">
        <v>1996.7083333332901</v>
      </c>
    </row>
    <row r="36" spans="1:5" x14ac:dyDescent="0.2">
      <c r="A36">
        <v>199610</v>
      </c>
      <c r="B36">
        <v>10</v>
      </c>
      <c r="C36">
        <v>1996</v>
      </c>
      <c r="E36">
        <v>1996.7916666666299</v>
      </c>
    </row>
    <row r="37" spans="1:5" x14ac:dyDescent="0.2">
      <c r="A37">
        <v>199611</v>
      </c>
      <c r="B37">
        <v>11</v>
      </c>
      <c r="C37">
        <v>1996</v>
      </c>
      <c r="E37">
        <v>1996.87499999996</v>
      </c>
    </row>
    <row r="38" spans="1:5" x14ac:dyDescent="0.2">
      <c r="A38">
        <v>199612</v>
      </c>
      <c r="B38">
        <v>12</v>
      </c>
      <c r="C38">
        <v>1996</v>
      </c>
      <c r="E38">
        <v>1996.9583333332901</v>
      </c>
    </row>
    <row r="39" spans="1:5" x14ac:dyDescent="0.2">
      <c r="A39">
        <v>199701</v>
      </c>
      <c r="B39">
        <v>1</v>
      </c>
      <c r="C39">
        <v>1997</v>
      </c>
      <c r="E39">
        <v>1997.0416666666299</v>
      </c>
    </row>
    <row r="40" spans="1:5" x14ac:dyDescent="0.2">
      <c r="A40">
        <v>199702</v>
      </c>
      <c r="B40">
        <v>2</v>
      </c>
      <c r="C40">
        <v>1997</v>
      </c>
      <c r="E40">
        <v>1997.12499999996</v>
      </c>
    </row>
    <row r="41" spans="1:5" x14ac:dyDescent="0.2">
      <c r="A41">
        <v>199703</v>
      </c>
      <c r="B41">
        <v>3</v>
      </c>
      <c r="C41">
        <v>1997</v>
      </c>
      <c r="D41" t="s">
        <v>29</v>
      </c>
      <c r="E41">
        <v>1997.2083333332901</v>
      </c>
    </row>
    <row r="42" spans="1:5" x14ac:dyDescent="0.2">
      <c r="A42">
        <v>199704</v>
      </c>
      <c r="B42">
        <v>4</v>
      </c>
      <c r="C42">
        <v>1997</v>
      </c>
      <c r="E42">
        <v>1997.2916666666299</v>
      </c>
    </row>
    <row r="43" spans="1:5" x14ac:dyDescent="0.2">
      <c r="A43">
        <v>199705</v>
      </c>
      <c r="B43">
        <v>5</v>
      </c>
      <c r="C43">
        <v>1997</v>
      </c>
      <c r="E43">
        <v>1997.37499999996</v>
      </c>
    </row>
    <row r="44" spans="1:5" x14ac:dyDescent="0.2">
      <c r="A44">
        <v>199706</v>
      </c>
      <c r="B44">
        <v>6</v>
      </c>
      <c r="C44">
        <v>1997</v>
      </c>
      <c r="E44">
        <v>1997.4583333332901</v>
      </c>
    </row>
    <row r="45" spans="1:5" x14ac:dyDescent="0.2">
      <c r="A45">
        <v>199707</v>
      </c>
      <c r="B45">
        <v>7</v>
      </c>
      <c r="C45">
        <v>1997</v>
      </c>
      <c r="E45">
        <v>1997.5416666666299</v>
      </c>
    </row>
    <row r="46" spans="1:5" x14ac:dyDescent="0.2">
      <c r="A46">
        <v>199708</v>
      </c>
      <c r="B46">
        <v>8</v>
      </c>
      <c r="C46">
        <v>1997</v>
      </c>
      <c r="E46">
        <v>1997.62499999996</v>
      </c>
    </row>
    <row r="47" spans="1:5" x14ac:dyDescent="0.2">
      <c r="A47">
        <v>199709</v>
      </c>
      <c r="B47">
        <v>9</v>
      </c>
      <c r="C47">
        <v>1997</v>
      </c>
      <c r="E47">
        <v>1997.7083333332901</v>
      </c>
    </row>
    <row r="48" spans="1:5" x14ac:dyDescent="0.2">
      <c r="A48">
        <v>199710</v>
      </c>
      <c r="B48">
        <v>10</v>
      </c>
      <c r="C48">
        <v>1997</v>
      </c>
      <c r="E48">
        <v>1997.7916666666299</v>
      </c>
    </row>
    <row r="49" spans="1:5" x14ac:dyDescent="0.2">
      <c r="A49">
        <v>199711</v>
      </c>
      <c r="B49">
        <v>11</v>
      </c>
      <c r="C49">
        <v>1997</v>
      </c>
      <c r="E49">
        <v>1997.87499999996</v>
      </c>
    </row>
    <row r="50" spans="1:5" x14ac:dyDescent="0.2">
      <c r="A50">
        <v>199712</v>
      </c>
      <c r="B50">
        <v>12</v>
      </c>
      <c r="C50">
        <v>1997</v>
      </c>
      <c r="E50">
        <v>1997.9583333332901</v>
      </c>
    </row>
    <row r="51" spans="1:5" x14ac:dyDescent="0.2">
      <c r="A51">
        <v>199801</v>
      </c>
      <c r="B51">
        <v>1</v>
      </c>
      <c r="C51">
        <v>1998</v>
      </c>
      <c r="E51">
        <v>1998.0416666666258</v>
      </c>
    </row>
    <row r="52" spans="1:5" x14ac:dyDescent="0.2">
      <c r="A52">
        <v>199802</v>
      </c>
      <c r="B52">
        <v>2</v>
      </c>
      <c r="C52">
        <v>1998</v>
      </c>
      <c r="E52">
        <v>1998.1249999999591</v>
      </c>
    </row>
    <row r="53" spans="1:5" x14ac:dyDescent="0.2">
      <c r="A53">
        <v>199803</v>
      </c>
      <c r="B53">
        <v>3</v>
      </c>
      <c r="C53">
        <v>1998</v>
      </c>
      <c r="E53">
        <v>1998.2083333332923</v>
      </c>
    </row>
    <row r="54" spans="1:5" x14ac:dyDescent="0.2">
      <c r="A54">
        <v>199804</v>
      </c>
      <c r="B54">
        <v>4</v>
      </c>
      <c r="C54">
        <v>1998</v>
      </c>
      <c r="E54">
        <v>1998.2916666666256</v>
      </c>
    </row>
    <row r="55" spans="1:5" x14ac:dyDescent="0.2">
      <c r="A55">
        <v>199805</v>
      </c>
      <c r="B55">
        <v>5</v>
      </c>
      <c r="C55">
        <v>1998</v>
      </c>
      <c r="E55">
        <v>1998.3749999999588</v>
      </c>
    </row>
    <row r="56" spans="1:5" x14ac:dyDescent="0.2">
      <c r="A56">
        <v>199806</v>
      </c>
      <c r="B56">
        <v>6</v>
      </c>
      <c r="C56">
        <v>1998</v>
      </c>
      <c r="E56">
        <v>1998.4583333332921</v>
      </c>
    </row>
    <row r="57" spans="1:5" x14ac:dyDescent="0.2">
      <c r="A57">
        <v>199807</v>
      </c>
      <c r="B57">
        <v>7</v>
      </c>
      <c r="C57">
        <v>1998</v>
      </c>
      <c r="E57">
        <v>1998.5416666666254</v>
      </c>
    </row>
    <row r="58" spans="1:5" x14ac:dyDescent="0.2">
      <c r="A58">
        <v>199808</v>
      </c>
      <c r="B58">
        <v>8</v>
      </c>
      <c r="C58">
        <v>1998</v>
      </c>
      <c r="E58">
        <v>1998.6249999999586</v>
      </c>
    </row>
    <row r="59" spans="1:5" x14ac:dyDescent="0.2">
      <c r="A59">
        <v>199809</v>
      </c>
      <c r="B59">
        <v>9</v>
      </c>
      <c r="C59">
        <v>1998</v>
      </c>
      <c r="D59" t="s">
        <v>31</v>
      </c>
      <c r="E59">
        <v>1998.7083333332919</v>
      </c>
    </row>
    <row r="60" spans="1:5" x14ac:dyDescent="0.2">
      <c r="A60">
        <v>199810</v>
      </c>
      <c r="B60">
        <v>10</v>
      </c>
      <c r="C60">
        <v>1998</v>
      </c>
      <c r="E60">
        <v>1998.7916666666251</v>
      </c>
    </row>
    <row r="61" spans="1:5" x14ac:dyDescent="0.2">
      <c r="A61">
        <v>199811</v>
      </c>
      <c r="B61">
        <v>11</v>
      </c>
      <c r="C61">
        <v>1998</v>
      </c>
      <c r="D61" t="s">
        <v>33</v>
      </c>
      <c r="E61">
        <v>1998.8749999999584</v>
      </c>
    </row>
    <row r="62" spans="1:5" x14ac:dyDescent="0.2">
      <c r="A62">
        <v>199812</v>
      </c>
      <c r="B62">
        <v>12</v>
      </c>
      <c r="C62">
        <v>1998</v>
      </c>
      <c r="E62">
        <v>1998.9583333332916</v>
      </c>
    </row>
    <row r="63" spans="1:5" x14ac:dyDescent="0.2">
      <c r="A63">
        <v>199901</v>
      </c>
      <c r="B63">
        <v>1</v>
      </c>
      <c r="C63">
        <v>1999</v>
      </c>
      <c r="E63">
        <v>1999.0416666666249</v>
      </c>
    </row>
    <row r="64" spans="1:5" x14ac:dyDescent="0.2">
      <c r="A64">
        <v>199902</v>
      </c>
      <c r="B64">
        <v>2</v>
      </c>
      <c r="C64">
        <v>1999</v>
      </c>
      <c r="E64">
        <v>1999.1249999999582</v>
      </c>
    </row>
    <row r="65" spans="1:5" x14ac:dyDescent="0.2">
      <c r="A65">
        <v>199903</v>
      </c>
      <c r="B65">
        <v>3</v>
      </c>
      <c r="C65">
        <v>1999</v>
      </c>
      <c r="E65">
        <v>1999.2083333332914</v>
      </c>
    </row>
    <row r="66" spans="1:5" x14ac:dyDescent="0.2">
      <c r="A66">
        <v>199904</v>
      </c>
      <c r="B66">
        <v>4</v>
      </c>
      <c r="C66">
        <v>1999</v>
      </c>
      <c r="E66">
        <v>1999.2916666666247</v>
      </c>
    </row>
    <row r="67" spans="1:5" x14ac:dyDescent="0.2">
      <c r="A67">
        <v>199905</v>
      </c>
      <c r="B67">
        <v>5</v>
      </c>
      <c r="C67">
        <v>1999</v>
      </c>
      <c r="D67" t="s">
        <v>35</v>
      </c>
      <c r="E67">
        <v>1999.3749999999579</v>
      </c>
    </row>
    <row r="68" spans="1:5" x14ac:dyDescent="0.2">
      <c r="A68">
        <v>199906</v>
      </c>
      <c r="B68">
        <v>6</v>
      </c>
      <c r="C68">
        <v>1999</v>
      </c>
      <c r="D68" t="s">
        <v>37</v>
      </c>
      <c r="E68">
        <v>1999.4583333332912</v>
      </c>
    </row>
    <row r="69" spans="1:5" x14ac:dyDescent="0.2">
      <c r="A69">
        <v>199907</v>
      </c>
      <c r="B69">
        <v>7</v>
      </c>
      <c r="C69">
        <v>1999</v>
      </c>
      <c r="E69">
        <v>1999.5416666666245</v>
      </c>
    </row>
    <row r="70" spans="1:5" x14ac:dyDescent="0.2">
      <c r="A70">
        <v>199908</v>
      </c>
      <c r="B70">
        <v>8</v>
      </c>
      <c r="C70">
        <v>1999</v>
      </c>
      <c r="D70" t="s">
        <v>39</v>
      </c>
      <c r="E70">
        <v>1999.6249999999577</v>
      </c>
    </row>
    <row r="71" spans="1:5" x14ac:dyDescent="0.2">
      <c r="A71">
        <v>199909</v>
      </c>
      <c r="B71">
        <v>9</v>
      </c>
      <c r="C71">
        <v>1999</v>
      </c>
      <c r="E71">
        <v>1999.708333333291</v>
      </c>
    </row>
    <row r="72" spans="1:5" x14ac:dyDescent="0.2">
      <c r="A72">
        <v>199910</v>
      </c>
      <c r="B72">
        <v>10</v>
      </c>
      <c r="C72">
        <v>1999</v>
      </c>
      <c r="D72" t="s">
        <v>41</v>
      </c>
      <c r="E72">
        <v>1999.7916666666242</v>
      </c>
    </row>
    <row r="73" spans="1:5" x14ac:dyDescent="0.2">
      <c r="A73">
        <v>199911</v>
      </c>
      <c r="B73">
        <v>11</v>
      </c>
      <c r="C73">
        <v>1999</v>
      </c>
      <c r="D73" t="s">
        <v>43</v>
      </c>
      <c r="E73">
        <v>1999.8749999999575</v>
      </c>
    </row>
    <row r="74" spans="1:5" x14ac:dyDescent="0.2">
      <c r="A74">
        <v>199912</v>
      </c>
      <c r="B74">
        <v>12</v>
      </c>
      <c r="C74">
        <v>1999</v>
      </c>
      <c r="D74" t="s">
        <v>45</v>
      </c>
      <c r="E74">
        <v>1999.9583333332907</v>
      </c>
    </row>
    <row r="75" spans="1:5" x14ac:dyDescent="0.2">
      <c r="A75">
        <v>200001</v>
      </c>
      <c r="B75">
        <v>1</v>
      </c>
      <c r="C75">
        <v>2000</v>
      </c>
      <c r="E75">
        <v>2000.041666666624</v>
      </c>
    </row>
    <row r="76" spans="1:5" x14ac:dyDescent="0.2">
      <c r="A76">
        <v>200002</v>
      </c>
      <c r="B76">
        <v>2</v>
      </c>
      <c r="C76">
        <v>2000</v>
      </c>
      <c r="D76" t="s">
        <v>47</v>
      </c>
      <c r="E76">
        <v>2000.1249999999573</v>
      </c>
    </row>
    <row r="77" spans="1:5" x14ac:dyDescent="0.2">
      <c r="A77">
        <v>200003</v>
      </c>
      <c r="B77">
        <v>3</v>
      </c>
      <c r="C77">
        <v>2000</v>
      </c>
      <c r="D77" t="s">
        <v>49</v>
      </c>
      <c r="E77">
        <v>2000.2083333332905</v>
      </c>
    </row>
    <row r="78" spans="1:5" x14ac:dyDescent="0.2">
      <c r="A78">
        <v>200004</v>
      </c>
      <c r="B78">
        <v>4</v>
      </c>
      <c r="C78">
        <v>2000</v>
      </c>
      <c r="E78">
        <v>2000.2916666666238</v>
      </c>
    </row>
    <row r="79" spans="1:5" x14ac:dyDescent="0.2">
      <c r="A79">
        <v>200005</v>
      </c>
      <c r="B79">
        <v>5</v>
      </c>
      <c r="C79">
        <v>2000</v>
      </c>
      <c r="D79" t="s">
        <v>51</v>
      </c>
      <c r="E79">
        <v>2000.374999999957</v>
      </c>
    </row>
    <row r="80" spans="1:5" x14ac:dyDescent="0.2">
      <c r="A80">
        <v>200006</v>
      </c>
      <c r="B80">
        <v>6</v>
      </c>
      <c r="C80">
        <v>2000</v>
      </c>
      <c r="D80" t="s">
        <v>53</v>
      </c>
      <c r="E80">
        <v>2000.4583333332903</v>
      </c>
    </row>
    <row r="81" spans="1:5" x14ac:dyDescent="0.2">
      <c r="A81">
        <v>200007</v>
      </c>
      <c r="B81">
        <v>7</v>
      </c>
      <c r="C81">
        <v>2000</v>
      </c>
      <c r="E81">
        <v>2000.5416666666235</v>
      </c>
    </row>
    <row r="82" spans="1:5" x14ac:dyDescent="0.2">
      <c r="A82">
        <v>200008</v>
      </c>
      <c r="B82">
        <v>8</v>
      </c>
      <c r="C82">
        <v>2000</v>
      </c>
      <c r="D82" t="s">
        <v>55</v>
      </c>
      <c r="E82">
        <v>2000.6249999999568</v>
      </c>
    </row>
    <row r="83" spans="1:5" x14ac:dyDescent="0.2">
      <c r="A83">
        <v>200009</v>
      </c>
      <c r="B83">
        <v>9</v>
      </c>
      <c r="C83">
        <v>2000</v>
      </c>
      <c r="E83">
        <v>2000.7083333332901</v>
      </c>
    </row>
    <row r="84" spans="1:5" x14ac:dyDescent="0.2">
      <c r="A84">
        <v>200010</v>
      </c>
      <c r="B84">
        <v>10</v>
      </c>
      <c r="C84">
        <v>2000</v>
      </c>
      <c r="D84" t="s">
        <v>57</v>
      </c>
      <c r="E84">
        <v>2000.7916666666233</v>
      </c>
    </row>
    <row r="85" spans="1:5" x14ac:dyDescent="0.2">
      <c r="A85">
        <v>200011</v>
      </c>
      <c r="B85">
        <v>11</v>
      </c>
      <c r="C85">
        <v>2000</v>
      </c>
      <c r="D85" t="s">
        <v>59</v>
      </c>
      <c r="E85">
        <v>2000.8749999999566</v>
      </c>
    </row>
    <row r="86" spans="1:5" x14ac:dyDescent="0.2">
      <c r="A86">
        <v>200012</v>
      </c>
      <c r="B86">
        <v>12</v>
      </c>
      <c r="C86">
        <v>2000</v>
      </c>
      <c r="D86" t="s">
        <v>61</v>
      </c>
      <c r="E86">
        <v>2000.9583333332898</v>
      </c>
    </row>
    <row r="87" spans="1:5" x14ac:dyDescent="0.2">
      <c r="A87">
        <v>200101</v>
      </c>
      <c r="B87">
        <v>1</v>
      </c>
      <c r="C87">
        <v>2001</v>
      </c>
      <c r="D87" t="s">
        <v>63</v>
      </c>
      <c r="E87">
        <v>2001.0416666666231</v>
      </c>
    </row>
    <row r="88" spans="1:5" x14ac:dyDescent="0.2">
      <c r="A88">
        <v>200102</v>
      </c>
      <c r="B88">
        <v>2</v>
      </c>
      <c r="C88">
        <v>2001</v>
      </c>
      <c r="E88">
        <v>2001.1249999999563</v>
      </c>
    </row>
    <row r="89" spans="1:5" x14ac:dyDescent="0.2">
      <c r="A89">
        <v>200103</v>
      </c>
      <c r="B89">
        <v>3</v>
      </c>
      <c r="C89">
        <v>2001</v>
      </c>
      <c r="D89" t="s">
        <v>65</v>
      </c>
      <c r="E89">
        <v>2001.2083333332896</v>
      </c>
    </row>
    <row r="90" spans="1:5" x14ac:dyDescent="0.2">
      <c r="A90">
        <v>200104</v>
      </c>
      <c r="B90">
        <v>4</v>
      </c>
      <c r="C90">
        <v>2001</v>
      </c>
      <c r="E90">
        <v>2001.2916666666229</v>
      </c>
    </row>
    <row r="91" spans="1:5" x14ac:dyDescent="0.2">
      <c r="A91">
        <v>200105</v>
      </c>
      <c r="B91">
        <v>5</v>
      </c>
      <c r="C91">
        <v>2001</v>
      </c>
      <c r="D91" t="s">
        <v>67</v>
      </c>
      <c r="E91">
        <v>2001.3749999999561</v>
      </c>
    </row>
    <row r="92" spans="1:5" x14ac:dyDescent="0.2">
      <c r="A92">
        <v>200106</v>
      </c>
      <c r="B92">
        <v>6</v>
      </c>
      <c r="C92">
        <v>2001</v>
      </c>
      <c r="D92" t="s">
        <v>69</v>
      </c>
      <c r="E92">
        <v>2001.4583333332894</v>
      </c>
    </row>
    <row r="93" spans="1:5" x14ac:dyDescent="0.2">
      <c r="A93">
        <v>200107</v>
      </c>
      <c r="B93">
        <v>7</v>
      </c>
      <c r="C93">
        <v>2001</v>
      </c>
      <c r="E93">
        <v>2001.5416666666226</v>
      </c>
    </row>
    <row r="94" spans="1:5" x14ac:dyDescent="0.2">
      <c r="A94">
        <v>200108</v>
      </c>
      <c r="B94">
        <v>8</v>
      </c>
      <c r="C94">
        <v>2001</v>
      </c>
      <c r="D94" t="s">
        <v>71</v>
      </c>
      <c r="E94">
        <v>2001.6249999999559</v>
      </c>
    </row>
    <row r="95" spans="1:5" x14ac:dyDescent="0.2">
      <c r="A95">
        <v>200109</v>
      </c>
      <c r="B95">
        <v>9</v>
      </c>
      <c r="C95">
        <v>2001</v>
      </c>
      <c r="E95">
        <v>2001.7083333332891</v>
      </c>
    </row>
    <row r="96" spans="1:5" x14ac:dyDescent="0.2">
      <c r="A96">
        <v>200110</v>
      </c>
      <c r="B96">
        <v>10</v>
      </c>
      <c r="C96">
        <v>2001</v>
      </c>
      <c r="D96" t="s">
        <v>73</v>
      </c>
      <c r="E96">
        <v>2001.7916666666224</v>
      </c>
    </row>
    <row r="97" spans="1:5" x14ac:dyDescent="0.2">
      <c r="A97">
        <v>200111</v>
      </c>
      <c r="B97">
        <v>11</v>
      </c>
      <c r="C97">
        <v>2001</v>
      </c>
      <c r="D97" t="s">
        <v>75</v>
      </c>
      <c r="E97">
        <v>2001.8749999999557</v>
      </c>
    </row>
    <row r="98" spans="1:5" x14ac:dyDescent="0.2">
      <c r="A98">
        <v>200112</v>
      </c>
      <c r="B98">
        <v>12</v>
      </c>
      <c r="C98">
        <v>2001</v>
      </c>
      <c r="D98" t="s">
        <v>77</v>
      </c>
      <c r="E98">
        <v>2001.9583333332889</v>
      </c>
    </row>
    <row r="99" spans="1:5" x14ac:dyDescent="0.2">
      <c r="A99">
        <v>200201</v>
      </c>
      <c r="B99">
        <v>1</v>
      </c>
      <c r="C99">
        <v>2002</v>
      </c>
      <c r="D99" t="s">
        <v>79</v>
      </c>
      <c r="E99">
        <v>2002.0416666666222</v>
      </c>
    </row>
    <row r="100" spans="1:5" x14ac:dyDescent="0.2">
      <c r="A100">
        <v>200202</v>
      </c>
      <c r="B100">
        <v>2</v>
      </c>
      <c r="C100">
        <v>2002</v>
      </c>
      <c r="E100">
        <v>2002.1249999999554</v>
      </c>
    </row>
    <row r="101" spans="1:5" x14ac:dyDescent="0.2">
      <c r="A101">
        <v>200203</v>
      </c>
      <c r="B101">
        <v>3</v>
      </c>
      <c r="C101">
        <v>2002</v>
      </c>
      <c r="D101" t="s">
        <v>81</v>
      </c>
      <c r="E101">
        <v>2002.2083333332887</v>
      </c>
    </row>
    <row r="102" spans="1:5" x14ac:dyDescent="0.2">
      <c r="A102">
        <v>200204</v>
      </c>
      <c r="B102">
        <v>4</v>
      </c>
      <c r="C102">
        <v>2002</v>
      </c>
      <c r="E102">
        <v>2002.2916666666219</v>
      </c>
    </row>
    <row r="103" spans="1:5" x14ac:dyDescent="0.2">
      <c r="A103">
        <v>200205</v>
      </c>
      <c r="B103">
        <v>5</v>
      </c>
      <c r="C103">
        <v>2002</v>
      </c>
      <c r="D103" t="s">
        <v>83</v>
      </c>
      <c r="E103">
        <v>2002.3749999999552</v>
      </c>
    </row>
    <row r="104" spans="1:5" x14ac:dyDescent="0.2">
      <c r="A104">
        <v>200206</v>
      </c>
      <c r="B104">
        <v>6</v>
      </c>
      <c r="C104">
        <v>2002</v>
      </c>
      <c r="D104" t="s">
        <v>85</v>
      </c>
      <c r="E104">
        <v>2002.4583333332885</v>
      </c>
    </row>
    <row r="105" spans="1:5" x14ac:dyDescent="0.2">
      <c r="A105">
        <v>200207</v>
      </c>
      <c r="B105">
        <v>7</v>
      </c>
      <c r="C105">
        <v>2002</v>
      </c>
      <c r="E105">
        <v>2002.5416666666217</v>
      </c>
    </row>
    <row r="106" spans="1:5" x14ac:dyDescent="0.2">
      <c r="A106">
        <v>200208</v>
      </c>
      <c r="B106">
        <v>8</v>
      </c>
      <c r="C106">
        <v>2002</v>
      </c>
      <c r="D106" t="s">
        <v>87</v>
      </c>
      <c r="E106">
        <v>2002.624999999955</v>
      </c>
    </row>
    <row r="107" spans="1:5" x14ac:dyDescent="0.2">
      <c r="A107">
        <v>200209</v>
      </c>
      <c r="B107">
        <v>9</v>
      </c>
      <c r="C107">
        <v>2002</v>
      </c>
      <c r="D107" t="s">
        <v>89</v>
      </c>
      <c r="E107">
        <v>2002.7083333332882</v>
      </c>
    </row>
    <row r="108" spans="1:5" x14ac:dyDescent="0.2">
      <c r="A108">
        <v>200210</v>
      </c>
      <c r="B108">
        <v>10</v>
      </c>
      <c r="C108">
        <v>2002</v>
      </c>
      <c r="E108">
        <v>2002.7916666666215</v>
      </c>
    </row>
    <row r="109" spans="1:5" x14ac:dyDescent="0.2">
      <c r="A109">
        <v>200211</v>
      </c>
      <c r="B109">
        <v>11</v>
      </c>
      <c r="C109">
        <v>2002</v>
      </c>
      <c r="D109" t="s">
        <v>91</v>
      </c>
      <c r="E109">
        <v>2002.8749999999548</v>
      </c>
    </row>
    <row r="110" spans="1:5" x14ac:dyDescent="0.2">
      <c r="A110">
        <v>200212</v>
      </c>
      <c r="B110">
        <v>12</v>
      </c>
      <c r="C110">
        <v>2002</v>
      </c>
      <c r="D110" t="s">
        <v>93</v>
      </c>
      <c r="E110">
        <v>2002.958333333288</v>
      </c>
    </row>
    <row r="111" spans="1:5" x14ac:dyDescent="0.2">
      <c r="A111">
        <v>200301</v>
      </c>
      <c r="B111">
        <v>1</v>
      </c>
      <c r="C111">
        <v>2003</v>
      </c>
      <c r="D111" t="s">
        <v>95</v>
      </c>
      <c r="E111">
        <v>2003.0416666666213</v>
      </c>
    </row>
    <row r="112" spans="1:5" x14ac:dyDescent="0.2">
      <c r="A112">
        <v>200302</v>
      </c>
      <c r="B112">
        <v>2</v>
      </c>
      <c r="C112">
        <v>2003</v>
      </c>
      <c r="E112">
        <v>2003.1249999999545</v>
      </c>
    </row>
    <row r="113" spans="1:5" x14ac:dyDescent="0.2">
      <c r="A113">
        <v>200303</v>
      </c>
      <c r="B113">
        <v>3</v>
      </c>
      <c r="C113">
        <v>2003</v>
      </c>
      <c r="D113" t="s">
        <v>97</v>
      </c>
      <c r="E113">
        <v>2003.2083333332878</v>
      </c>
    </row>
    <row r="114" spans="1:5" x14ac:dyDescent="0.2">
      <c r="A114">
        <v>200304</v>
      </c>
      <c r="B114">
        <v>4</v>
      </c>
      <c r="C114">
        <v>2003</v>
      </c>
      <c r="E114">
        <v>2003.291666666621</v>
      </c>
    </row>
    <row r="115" spans="1:5" x14ac:dyDescent="0.2">
      <c r="A115">
        <v>200305</v>
      </c>
      <c r="B115">
        <v>5</v>
      </c>
      <c r="C115">
        <v>2003</v>
      </c>
      <c r="D115" t="s">
        <v>99</v>
      </c>
      <c r="E115">
        <v>2003.3749999999543</v>
      </c>
    </row>
    <row r="116" spans="1:5" x14ac:dyDescent="0.2">
      <c r="A116">
        <v>200306</v>
      </c>
      <c r="B116">
        <v>6</v>
      </c>
      <c r="C116">
        <v>2003</v>
      </c>
      <c r="D116" t="s">
        <v>101</v>
      </c>
      <c r="E116">
        <v>2003.4583333332876</v>
      </c>
    </row>
    <row r="117" spans="1:5" x14ac:dyDescent="0.2">
      <c r="A117">
        <v>200307</v>
      </c>
      <c r="B117">
        <v>7</v>
      </c>
      <c r="C117">
        <v>2003</v>
      </c>
      <c r="E117">
        <v>2003.5416666666208</v>
      </c>
    </row>
    <row r="118" spans="1:5" x14ac:dyDescent="0.2">
      <c r="A118">
        <v>200308</v>
      </c>
      <c r="B118">
        <v>8</v>
      </c>
      <c r="C118">
        <v>2003</v>
      </c>
      <c r="D118" t="s">
        <v>103</v>
      </c>
      <c r="E118">
        <v>2003.6249999999541</v>
      </c>
    </row>
    <row r="119" spans="1:5" x14ac:dyDescent="0.2">
      <c r="A119">
        <v>200309</v>
      </c>
      <c r="B119">
        <v>9</v>
      </c>
      <c r="C119">
        <v>2003</v>
      </c>
      <c r="D119" t="s">
        <v>105</v>
      </c>
      <c r="E119">
        <v>2003.7083333332873</v>
      </c>
    </row>
    <row r="120" spans="1:5" x14ac:dyDescent="0.2">
      <c r="A120">
        <v>200310</v>
      </c>
      <c r="B120">
        <v>10</v>
      </c>
      <c r="C120">
        <v>2003</v>
      </c>
      <c r="D120" t="s">
        <v>107</v>
      </c>
      <c r="E120">
        <v>2003.7916666666206</v>
      </c>
    </row>
    <row r="121" spans="1:5" x14ac:dyDescent="0.2">
      <c r="A121">
        <v>200311</v>
      </c>
      <c r="B121">
        <v>11</v>
      </c>
      <c r="C121">
        <v>2003</v>
      </c>
      <c r="E121">
        <v>2003.8749999999538</v>
      </c>
    </row>
    <row r="122" spans="1:5" x14ac:dyDescent="0.2">
      <c r="A122">
        <v>200312</v>
      </c>
      <c r="B122">
        <v>12</v>
      </c>
      <c r="C122">
        <v>2003</v>
      </c>
      <c r="D122" t="s">
        <v>109</v>
      </c>
      <c r="E122">
        <v>2003.9583333332871</v>
      </c>
    </row>
    <row r="123" spans="1:5" x14ac:dyDescent="0.2">
      <c r="A123">
        <v>200401</v>
      </c>
      <c r="B123">
        <v>1</v>
      </c>
      <c r="C123">
        <v>2004</v>
      </c>
      <c r="D123" t="s">
        <v>111</v>
      </c>
      <c r="E123">
        <v>2004.0416666666204</v>
      </c>
    </row>
    <row r="124" spans="1:5" x14ac:dyDescent="0.2">
      <c r="A124">
        <v>200402</v>
      </c>
      <c r="B124">
        <v>2</v>
      </c>
      <c r="C124">
        <v>2004</v>
      </c>
      <c r="E124">
        <v>2004.1249999999536</v>
      </c>
    </row>
    <row r="125" spans="1:5" x14ac:dyDescent="0.2">
      <c r="A125">
        <v>200403</v>
      </c>
      <c r="B125">
        <v>3</v>
      </c>
      <c r="C125">
        <v>2004</v>
      </c>
      <c r="D125" t="s">
        <v>113</v>
      </c>
      <c r="E125">
        <v>2004.2083333332869</v>
      </c>
    </row>
    <row r="126" spans="1:5" x14ac:dyDescent="0.2">
      <c r="A126">
        <v>200404</v>
      </c>
      <c r="B126">
        <v>4</v>
      </c>
      <c r="C126">
        <v>2004</v>
      </c>
      <c r="E126">
        <v>2004.2916666666201</v>
      </c>
    </row>
    <row r="127" spans="1:5" x14ac:dyDescent="0.2">
      <c r="A127">
        <v>200405</v>
      </c>
      <c r="B127">
        <v>5</v>
      </c>
      <c r="C127">
        <v>2004</v>
      </c>
      <c r="D127" t="s">
        <v>115</v>
      </c>
      <c r="E127">
        <v>2004.3749999999534</v>
      </c>
    </row>
    <row r="128" spans="1:5" x14ac:dyDescent="0.2">
      <c r="A128">
        <v>200406</v>
      </c>
      <c r="B128">
        <v>6</v>
      </c>
      <c r="C128">
        <v>2004</v>
      </c>
      <c r="D128" t="s">
        <v>117</v>
      </c>
      <c r="E128">
        <v>2004.4583333332866</v>
      </c>
    </row>
    <row r="129" spans="1:5" x14ac:dyDescent="0.2">
      <c r="A129">
        <v>200407</v>
      </c>
      <c r="B129">
        <v>7</v>
      </c>
      <c r="C129">
        <v>2004</v>
      </c>
      <c r="E129">
        <v>2004.5416666666199</v>
      </c>
    </row>
    <row r="130" spans="1:5" x14ac:dyDescent="0.2">
      <c r="A130">
        <v>200408</v>
      </c>
      <c r="B130">
        <v>8</v>
      </c>
      <c r="C130">
        <v>2004</v>
      </c>
      <c r="D130" t="s">
        <v>119</v>
      </c>
      <c r="E130">
        <v>2004.6249999999532</v>
      </c>
    </row>
    <row r="131" spans="1:5" x14ac:dyDescent="0.2">
      <c r="A131">
        <v>200409</v>
      </c>
      <c r="B131">
        <v>9</v>
      </c>
      <c r="C131">
        <v>2004</v>
      </c>
      <c r="D131" t="s">
        <v>121</v>
      </c>
      <c r="E131">
        <v>2004.7083333332864</v>
      </c>
    </row>
    <row r="132" spans="1:5" x14ac:dyDescent="0.2">
      <c r="A132">
        <v>200410</v>
      </c>
      <c r="B132">
        <v>10</v>
      </c>
      <c r="C132">
        <v>2004</v>
      </c>
      <c r="E132">
        <v>2004.7916666666197</v>
      </c>
    </row>
    <row r="133" spans="1:5" x14ac:dyDescent="0.2">
      <c r="A133">
        <v>200411</v>
      </c>
      <c r="B133">
        <v>11</v>
      </c>
      <c r="C133">
        <v>2004</v>
      </c>
      <c r="D133" t="s">
        <v>123</v>
      </c>
      <c r="E133">
        <v>2004.8749999999529</v>
      </c>
    </row>
    <row r="134" spans="1:5" x14ac:dyDescent="0.2">
      <c r="A134">
        <v>200412</v>
      </c>
      <c r="B134">
        <v>12</v>
      </c>
      <c r="C134">
        <v>2004</v>
      </c>
      <c r="D134" t="s">
        <v>125</v>
      </c>
      <c r="E134">
        <v>2004.9583333332862</v>
      </c>
    </row>
    <row r="135" spans="1:5" x14ac:dyDescent="0.2">
      <c r="A135">
        <v>200501</v>
      </c>
      <c r="B135">
        <v>1</v>
      </c>
      <c r="C135">
        <v>2005</v>
      </c>
      <c r="E135">
        <v>2005.0416666666194</v>
      </c>
    </row>
    <row r="136" spans="1:5" x14ac:dyDescent="0.2">
      <c r="A136">
        <v>200502</v>
      </c>
      <c r="B136">
        <v>2</v>
      </c>
      <c r="C136">
        <v>2005</v>
      </c>
      <c r="D136" t="s">
        <v>127</v>
      </c>
      <c r="E136">
        <v>2005.1249999999527</v>
      </c>
    </row>
    <row r="137" spans="1:5" x14ac:dyDescent="0.2">
      <c r="A137">
        <v>200503</v>
      </c>
      <c r="B137">
        <v>3</v>
      </c>
      <c r="C137">
        <v>2005</v>
      </c>
      <c r="D137" t="s">
        <v>129</v>
      </c>
      <c r="E137">
        <v>2005.208333333286</v>
      </c>
    </row>
    <row r="138" spans="1:5" x14ac:dyDescent="0.2">
      <c r="A138">
        <v>200504</v>
      </c>
      <c r="B138">
        <v>4</v>
      </c>
      <c r="C138">
        <v>2005</v>
      </c>
      <c r="E138">
        <v>2005.2916666666192</v>
      </c>
    </row>
    <row r="139" spans="1:5" x14ac:dyDescent="0.2">
      <c r="A139">
        <v>200505</v>
      </c>
      <c r="B139">
        <v>5</v>
      </c>
      <c r="C139">
        <v>2005</v>
      </c>
      <c r="D139" t="s">
        <v>131</v>
      </c>
      <c r="E139">
        <v>2005.3749999999525</v>
      </c>
    </row>
    <row r="140" spans="1:5" x14ac:dyDescent="0.2">
      <c r="A140">
        <v>200506</v>
      </c>
      <c r="B140">
        <v>6</v>
      </c>
      <c r="C140">
        <v>2005</v>
      </c>
      <c r="D140" t="s">
        <v>133</v>
      </c>
      <c r="E140">
        <v>2005.4583333332857</v>
      </c>
    </row>
    <row r="141" spans="1:5" x14ac:dyDescent="0.2">
      <c r="A141">
        <v>200507</v>
      </c>
      <c r="B141">
        <v>7</v>
      </c>
      <c r="C141">
        <v>2005</v>
      </c>
      <c r="E141">
        <v>2005.541666666619</v>
      </c>
    </row>
    <row r="142" spans="1:5" x14ac:dyDescent="0.2">
      <c r="A142">
        <v>200508</v>
      </c>
      <c r="B142">
        <v>8</v>
      </c>
      <c r="C142">
        <v>2005</v>
      </c>
      <c r="D142" t="s">
        <v>135</v>
      </c>
      <c r="E142">
        <v>2005.6249999999523</v>
      </c>
    </row>
    <row r="143" spans="1:5" x14ac:dyDescent="0.2">
      <c r="A143">
        <v>200509</v>
      </c>
      <c r="B143">
        <v>9</v>
      </c>
      <c r="C143">
        <v>2005</v>
      </c>
      <c r="D143" t="s">
        <v>137</v>
      </c>
      <c r="E143">
        <v>2005.7083333332855</v>
      </c>
    </row>
    <row r="144" spans="1:5" x14ac:dyDescent="0.2">
      <c r="A144">
        <v>200510</v>
      </c>
      <c r="B144">
        <v>10</v>
      </c>
      <c r="C144">
        <v>2005</v>
      </c>
      <c r="E144">
        <v>2005.7916666666188</v>
      </c>
    </row>
    <row r="145" spans="1:5" x14ac:dyDescent="0.2">
      <c r="A145">
        <v>200511</v>
      </c>
      <c r="B145">
        <v>11</v>
      </c>
      <c r="C145">
        <v>2005</v>
      </c>
      <c r="D145" t="s">
        <v>139</v>
      </c>
      <c r="E145">
        <v>2005.874999999952</v>
      </c>
    </row>
    <row r="146" spans="1:5" x14ac:dyDescent="0.2">
      <c r="A146">
        <v>200512</v>
      </c>
      <c r="B146">
        <v>12</v>
      </c>
      <c r="C146">
        <v>2005</v>
      </c>
      <c r="D146" t="s">
        <v>141</v>
      </c>
      <c r="E146">
        <v>2005.9583333332853</v>
      </c>
    </row>
    <row r="147" spans="1:5" x14ac:dyDescent="0.2">
      <c r="A147">
        <v>200601</v>
      </c>
      <c r="B147">
        <v>1</v>
      </c>
      <c r="C147">
        <v>2006</v>
      </c>
      <c r="D147" t="s">
        <v>143</v>
      </c>
      <c r="E147">
        <v>2006.0416666666185</v>
      </c>
    </row>
    <row r="148" spans="1:5" x14ac:dyDescent="0.2">
      <c r="A148">
        <v>200602</v>
      </c>
      <c r="B148">
        <v>2</v>
      </c>
      <c r="C148">
        <v>2006</v>
      </c>
      <c r="E148">
        <v>2006.1249999999518</v>
      </c>
    </row>
    <row r="149" spans="1:5" x14ac:dyDescent="0.2">
      <c r="A149">
        <v>200603</v>
      </c>
      <c r="B149">
        <v>3</v>
      </c>
      <c r="C149">
        <v>2006</v>
      </c>
      <c r="D149" t="s">
        <v>145</v>
      </c>
      <c r="E149">
        <v>2006.2083333332851</v>
      </c>
    </row>
    <row r="150" spans="1:5" x14ac:dyDescent="0.2">
      <c r="A150">
        <v>200604</v>
      </c>
      <c r="B150">
        <v>4</v>
      </c>
      <c r="C150">
        <v>2006</v>
      </c>
      <c r="E150">
        <v>2006.2916666666183</v>
      </c>
    </row>
    <row r="151" spans="1:5" x14ac:dyDescent="0.2">
      <c r="A151">
        <v>200605</v>
      </c>
      <c r="B151">
        <v>5</v>
      </c>
      <c r="C151">
        <v>2006</v>
      </c>
      <c r="D151" t="s">
        <v>147</v>
      </c>
      <c r="E151">
        <v>2006.3749999999516</v>
      </c>
    </row>
    <row r="152" spans="1:5" x14ac:dyDescent="0.2">
      <c r="A152">
        <v>200606</v>
      </c>
      <c r="B152">
        <v>6</v>
      </c>
      <c r="C152">
        <v>2006</v>
      </c>
      <c r="D152" t="s">
        <v>149</v>
      </c>
      <c r="E152">
        <v>2006.4583333332848</v>
      </c>
    </row>
    <row r="153" spans="1:5" x14ac:dyDescent="0.2">
      <c r="A153">
        <v>200607</v>
      </c>
      <c r="B153">
        <v>7</v>
      </c>
      <c r="C153">
        <v>2006</v>
      </c>
      <c r="E153">
        <v>2006.5416666666181</v>
      </c>
    </row>
    <row r="154" spans="1:5" x14ac:dyDescent="0.2">
      <c r="A154">
        <v>200608</v>
      </c>
      <c r="B154">
        <v>8</v>
      </c>
      <c r="C154">
        <v>2006</v>
      </c>
      <c r="D154" t="s">
        <v>151</v>
      </c>
      <c r="E154">
        <v>2006.6249999999513</v>
      </c>
    </row>
    <row r="155" spans="1:5" x14ac:dyDescent="0.2">
      <c r="A155">
        <v>200609</v>
      </c>
      <c r="B155">
        <v>9</v>
      </c>
      <c r="C155">
        <v>2006</v>
      </c>
      <c r="D155" t="s">
        <v>153</v>
      </c>
      <c r="E155">
        <v>2006.7083333332846</v>
      </c>
    </row>
    <row r="156" spans="1:5" x14ac:dyDescent="0.2">
      <c r="A156">
        <v>200610</v>
      </c>
      <c r="B156">
        <v>10</v>
      </c>
      <c r="C156">
        <v>2006</v>
      </c>
      <c r="D156" t="s">
        <v>155</v>
      </c>
      <c r="E156">
        <v>2006.7916666666179</v>
      </c>
    </row>
    <row r="157" spans="1:5" x14ac:dyDescent="0.2">
      <c r="A157">
        <v>200611</v>
      </c>
      <c r="B157">
        <v>11</v>
      </c>
      <c r="C157">
        <v>2006</v>
      </c>
      <c r="E157">
        <v>2006.8749999999511</v>
      </c>
    </row>
    <row r="158" spans="1:5" x14ac:dyDescent="0.2">
      <c r="A158">
        <v>200612</v>
      </c>
      <c r="B158">
        <v>12</v>
      </c>
      <c r="C158">
        <v>2006</v>
      </c>
      <c r="D158" t="s">
        <v>157</v>
      </c>
      <c r="E158">
        <v>2006.9583333332844</v>
      </c>
    </row>
    <row r="159" spans="1:5" x14ac:dyDescent="0.2">
      <c r="A159">
        <v>200701</v>
      </c>
      <c r="B159">
        <v>1</v>
      </c>
      <c r="C159">
        <v>2007</v>
      </c>
      <c r="D159" t="s">
        <v>159</v>
      </c>
      <c r="E159">
        <v>2007.0416666666176</v>
      </c>
    </row>
    <row r="160" spans="1:5" x14ac:dyDescent="0.2">
      <c r="A160">
        <v>200702</v>
      </c>
      <c r="B160">
        <v>2</v>
      </c>
      <c r="C160">
        <v>2007</v>
      </c>
      <c r="E160">
        <v>2007.1249999999509</v>
      </c>
    </row>
    <row r="161" spans="1:5" x14ac:dyDescent="0.2">
      <c r="A161">
        <v>200703</v>
      </c>
      <c r="B161">
        <v>3</v>
      </c>
      <c r="C161">
        <v>2007</v>
      </c>
      <c r="D161" t="s">
        <v>161</v>
      </c>
      <c r="E161">
        <v>2007.2083333332841</v>
      </c>
    </row>
    <row r="162" spans="1:5" x14ac:dyDescent="0.2">
      <c r="A162">
        <v>200704</v>
      </c>
      <c r="B162">
        <v>4</v>
      </c>
      <c r="C162">
        <v>2007</v>
      </c>
      <c r="E162">
        <v>2007.2916666666174</v>
      </c>
    </row>
    <row r="163" spans="1:5" x14ac:dyDescent="0.2">
      <c r="A163">
        <v>200705</v>
      </c>
      <c r="B163">
        <v>5</v>
      </c>
      <c r="C163">
        <v>2007</v>
      </c>
      <c r="D163" t="s">
        <v>163</v>
      </c>
      <c r="E163">
        <v>2007.3749999999507</v>
      </c>
    </row>
    <row r="164" spans="1:5" x14ac:dyDescent="0.2">
      <c r="A164">
        <v>200706</v>
      </c>
      <c r="B164">
        <v>6</v>
      </c>
      <c r="C164">
        <v>2007</v>
      </c>
      <c r="D164" t="s">
        <v>165</v>
      </c>
      <c r="E164">
        <v>2007.4583333332839</v>
      </c>
    </row>
    <row r="165" spans="1:5" x14ac:dyDescent="0.2">
      <c r="A165">
        <v>200707</v>
      </c>
      <c r="B165">
        <v>7</v>
      </c>
      <c r="C165">
        <v>2007</v>
      </c>
      <c r="E165">
        <v>2007.5416666666172</v>
      </c>
    </row>
    <row r="166" spans="1:5" x14ac:dyDescent="0.2">
      <c r="A166">
        <v>200708</v>
      </c>
      <c r="B166">
        <v>8</v>
      </c>
      <c r="C166">
        <v>2007</v>
      </c>
      <c r="D166" t="s">
        <v>167</v>
      </c>
      <c r="E166">
        <v>2007.6249999999504</v>
      </c>
    </row>
    <row r="167" spans="1:5" x14ac:dyDescent="0.2">
      <c r="A167">
        <v>200709</v>
      </c>
      <c r="B167">
        <v>9</v>
      </c>
      <c r="C167">
        <v>2007</v>
      </c>
      <c r="D167" t="s">
        <v>169</v>
      </c>
      <c r="E167">
        <v>2007.7083333332837</v>
      </c>
    </row>
    <row r="168" spans="1:5" x14ac:dyDescent="0.2">
      <c r="A168">
        <v>200710</v>
      </c>
      <c r="B168">
        <v>10</v>
      </c>
      <c r="C168">
        <v>2007</v>
      </c>
      <c r="D168" t="s">
        <v>171</v>
      </c>
      <c r="E168">
        <v>2007.7916666666169</v>
      </c>
    </row>
    <row r="169" spans="1:5" x14ac:dyDescent="0.2">
      <c r="A169">
        <v>200711</v>
      </c>
      <c r="B169">
        <v>11</v>
      </c>
      <c r="C169">
        <v>2007</v>
      </c>
      <c r="E169">
        <v>2007.8749999999502</v>
      </c>
    </row>
    <row r="170" spans="1:5" x14ac:dyDescent="0.2">
      <c r="A170">
        <v>200712</v>
      </c>
      <c r="B170">
        <v>12</v>
      </c>
      <c r="C170">
        <v>2007</v>
      </c>
      <c r="D170" t="s">
        <v>173</v>
      </c>
      <c r="E170">
        <v>2007.9583333332835</v>
      </c>
    </row>
    <row r="171" spans="1:5" x14ac:dyDescent="0.2">
      <c r="A171">
        <v>200801</v>
      </c>
      <c r="B171">
        <v>1</v>
      </c>
      <c r="C171">
        <v>2008</v>
      </c>
      <c r="D171" t="s">
        <v>175</v>
      </c>
      <c r="E171">
        <v>2008.0416666666167</v>
      </c>
    </row>
    <row r="172" spans="1:5" x14ac:dyDescent="0.2">
      <c r="A172">
        <v>200802</v>
      </c>
      <c r="B172">
        <v>2</v>
      </c>
      <c r="C172">
        <v>2008</v>
      </c>
      <c r="E172">
        <v>2008.12499999995</v>
      </c>
    </row>
    <row r="173" spans="1:5" x14ac:dyDescent="0.2">
      <c r="A173">
        <v>200803</v>
      </c>
      <c r="B173">
        <v>3</v>
      </c>
      <c r="C173">
        <v>2008</v>
      </c>
      <c r="D173" t="s">
        <v>177</v>
      </c>
      <c r="E173">
        <v>2008.2083333332832</v>
      </c>
    </row>
    <row r="174" spans="1:5" x14ac:dyDescent="0.2">
      <c r="A174">
        <v>200804</v>
      </c>
      <c r="B174">
        <v>4</v>
      </c>
      <c r="C174">
        <v>2008</v>
      </c>
      <c r="D174" t="s">
        <v>179</v>
      </c>
      <c r="E174">
        <v>2008.2916666666165</v>
      </c>
    </row>
    <row r="175" spans="1:5" x14ac:dyDescent="0.2">
      <c r="A175">
        <v>200805</v>
      </c>
      <c r="B175">
        <v>5</v>
      </c>
      <c r="C175">
        <v>2008</v>
      </c>
      <c r="E175">
        <v>2008.3749999999498</v>
      </c>
    </row>
    <row r="176" spans="1:5" x14ac:dyDescent="0.2">
      <c r="A176">
        <v>200806</v>
      </c>
      <c r="B176">
        <v>6</v>
      </c>
      <c r="C176">
        <v>2008</v>
      </c>
      <c r="D176" t="s">
        <v>181</v>
      </c>
      <c r="E176">
        <v>2008.458333333283</v>
      </c>
    </row>
    <row r="177" spans="1:5" x14ac:dyDescent="0.2">
      <c r="A177">
        <v>200807</v>
      </c>
      <c r="B177">
        <v>7</v>
      </c>
      <c r="C177">
        <v>2008</v>
      </c>
      <c r="E177">
        <v>2008.5416666666163</v>
      </c>
    </row>
    <row r="178" spans="1:5" x14ac:dyDescent="0.2">
      <c r="A178">
        <v>200808</v>
      </c>
      <c r="B178">
        <v>8</v>
      </c>
      <c r="C178">
        <v>2008</v>
      </c>
      <c r="D178" t="s">
        <v>183</v>
      </c>
      <c r="E178">
        <v>2008.6249999999495</v>
      </c>
    </row>
    <row r="179" spans="1:5" x14ac:dyDescent="0.2">
      <c r="A179">
        <v>200809</v>
      </c>
      <c r="B179">
        <v>9</v>
      </c>
      <c r="C179">
        <v>2008</v>
      </c>
      <c r="D179" t="s">
        <v>185</v>
      </c>
      <c r="E179">
        <v>2008.7083333332828</v>
      </c>
    </row>
    <row r="180" spans="1:5" x14ac:dyDescent="0.2">
      <c r="A180">
        <v>200810</v>
      </c>
      <c r="B180">
        <v>10</v>
      </c>
      <c r="C180">
        <v>2008</v>
      </c>
      <c r="D180" t="s">
        <v>187</v>
      </c>
      <c r="E180">
        <v>2008.791666666616</v>
      </c>
    </row>
    <row r="181" spans="1:5" x14ac:dyDescent="0.2">
      <c r="A181">
        <v>200811</v>
      </c>
      <c r="B181">
        <v>11</v>
      </c>
      <c r="C181">
        <v>2008</v>
      </c>
      <c r="E181">
        <v>2008.8749999999493</v>
      </c>
    </row>
    <row r="182" spans="1:5" x14ac:dyDescent="0.2">
      <c r="A182">
        <v>200812</v>
      </c>
      <c r="B182">
        <v>12</v>
      </c>
      <c r="C182">
        <v>2008</v>
      </c>
      <c r="D182" t="s">
        <v>189</v>
      </c>
      <c r="E182">
        <v>2008.9583333332826</v>
      </c>
    </row>
    <row r="183" spans="1:5" x14ac:dyDescent="0.2">
      <c r="A183">
        <v>200901</v>
      </c>
      <c r="B183">
        <v>1</v>
      </c>
      <c r="C183">
        <v>2009</v>
      </c>
      <c r="D183" t="s">
        <v>191</v>
      </c>
      <c r="E183">
        <v>2009.0416666666199</v>
      </c>
    </row>
    <row r="184" spans="1:5" x14ac:dyDescent="0.2">
      <c r="A184">
        <v>200902</v>
      </c>
      <c r="B184">
        <v>2</v>
      </c>
      <c r="C184">
        <v>2009</v>
      </c>
      <c r="E184">
        <v>2009.12499999995</v>
      </c>
    </row>
    <row r="185" spans="1:5" x14ac:dyDescent="0.2">
      <c r="A185">
        <v>200903</v>
      </c>
      <c r="B185">
        <v>3</v>
      </c>
      <c r="C185">
        <v>2009</v>
      </c>
      <c r="D185" t="s">
        <v>193</v>
      </c>
      <c r="E185">
        <v>2009.2083333332801</v>
      </c>
    </row>
    <row r="186" spans="1:5" x14ac:dyDescent="0.2">
      <c r="A186">
        <v>200904</v>
      </c>
      <c r="B186">
        <v>4</v>
      </c>
      <c r="C186">
        <v>2009</v>
      </c>
      <c r="D186" t="s">
        <v>195</v>
      </c>
      <c r="E186">
        <v>2009.2916666666199</v>
      </c>
    </row>
    <row r="187" spans="1:5" x14ac:dyDescent="0.2">
      <c r="A187">
        <v>200905</v>
      </c>
      <c r="B187">
        <v>5</v>
      </c>
      <c r="C187">
        <v>2009</v>
      </c>
      <c r="E187">
        <v>2009.37499999995</v>
      </c>
    </row>
    <row r="188" spans="1:5" x14ac:dyDescent="0.2">
      <c r="A188">
        <v>200906</v>
      </c>
      <c r="B188">
        <v>6</v>
      </c>
      <c r="C188">
        <v>2009</v>
      </c>
      <c r="D188" t="s">
        <v>197</v>
      </c>
      <c r="E188">
        <v>2009.4583333332801</v>
      </c>
    </row>
    <row r="189" spans="1:5" x14ac:dyDescent="0.2">
      <c r="A189">
        <v>200907</v>
      </c>
      <c r="B189">
        <v>7</v>
      </c>
      <c r="C189">
        <v>2009</v>
      </c>
      <c r="E189">
        <v>2009.5416666666199</v>
      </c>
    </row>
    <row r="190" spans="1:5" x14ac:dyDescent="0.2">
      <c r="A190">
        <v>200908</v>
      </c>
      <c r="B190">
        <v>8</v>
      </c>
      <c r="C190">
        <v>2009</v>
      </c>
      <c r="D190" t="s">
        <v>199</v>
      </c>
      <c r="E190">
        <v>2009.62499999995</v>
      </c>
    </row>
    <row r="191" spans="1:5" x14ac:dyDescent="0.2">
      <c r="A191">
        <v>200909</v>
      </c>
      <c r="B191">
        <v>9</v>
      </c>
      <c r="C191">
        <v>2009</v>
      </c>
      <c r="D191" t="s">
        <v>201</v>
      </c>
      <c r="E191">
        <v>2009.7083333332801</v>
      </c>
    </row>
    <row r="192" spans="1:5" x14ac:dyDescent="0.2">
      <c r="A192">
        <v>200910</v>
      </c>
      <c r="B192">
        <v>10</v>
      </c>
      <c r="C192">
        <v>2009</v>
      </c>
      <c r="E192">
        <v>2009.7916666666199</v>
      </c>
    </row>
    <row r="193" spans="1:5" x14ac:dyDescent="0.2">
      <c r="A193">
        <v>200911</v>
      </c>
      <c r="B193">
        <v>11</v>
      </c>
      <c r="C193">
        <v>2009</v>
      </c>
      <c r="D193" t="s">
        <v>203</v>
      </c>
      <c r="E193">
        <v>2009.87499999995</v>
      </c>
    </row>
    <row r="194" spans="1:5" x14ac:dyDescent="0.2">
      <c r="A194">
        <v>200912</v>
      </c>
      <c r="B194">
        <v>12</v>
      </c>
      <c r="C194">
        <v>2009</v>
      </c>
      <c r="D194" t="s">
        <v>205</v>
      </c>
      <c r="E194">
        <v>2009.9583333332801</v>
      </c>
    </row>
    <row r="195" spans="1:5" x14ac:dyDescent="0.2">
      <c r="A195">
        <v>201001</v>
      </c>
      <c r="B195">
        <v>1</v>
      </c>
      <c r="C195">
        <v>2010</v>
      </c>
      <c r="D195" t="s">
        <v>207</v>
      </c>
      <c r="E195">
        <v>2010.0416666666099</v>
      </c>
    </row>
    <row r="196" spans="1:5" x14ac:dyDescent="0.2">
      <c r="A196">
        <v>201002</v>
      </c>
      <c r="B196">
        <v>2</v>
      </c>
      <c r="C196">
        <v>2010</v>
      </c>
      <c r="E196">
        <v>2010.12499999995</v>
      </c>
    </row>
    <row r="197" spans="1:5" x14ac:dyDescent="0.2">
      <c r="A197">
        <v>201003</v>
      </c>
      <c r="B197">
        <v>3</v>
      </c>
      <c r="C197">
        <v>2010</v>
      </c>
      <c r="D197" t="s">
        <v>209</v>
      </c>
      <c r="E197">
        <v>2010.2083333332801</v>
      </c>
    </row>
    <row r="198" spans="1:5" x14ac:dyDescent="0.2">
      <c r="A198">
        <v>201004</v>
      </c>
      <c r="B198">
        <v>4</v>
      </c>
      <c r="C198">
        <v>2010</v>
      </c>
      <c r="D198" t="s">
        <v>211</v>
      </c>
      <c r="E198">
        <v>2010.2916666666099</v>
      </c>
    </row>
    <row r="199" spans="1:5" x14ac:dyDescent="0.2">
      <c r="A199">
        <v>201005</v>
      </c>
      <c r="B199">
        <v>5</v>
      </c>
      <c r="C199">
        <v>2010</v>
      </c>
      <c r="D199" t="s">
        <v>295</v>
      </c>
      <c r="E199">
        <v>2010.37499999995</v>
      </c>
    </row>
    <row r="200" spans="1:5" x14ac:dyDescent="0.2">
      <c r="A200">
        <v>201006</v>
      </c>
      <c r="B200">
        <v>6</v>
      </c>
      <c r="C200">
        <v>2010</v>
      </c>
      <c r="D200" t="s">
        <v>213</v>
      </c>
      <c r="E200">
        <v>2010.4583333332801</v>
      </c>
    </row>
    <row r="201" spans="1:5" x14ac:dyDescent="0.2">
      <c r="A201">
        <v>201007</v>
      </c>
      <c r="B201">
        <v>7</v>
      </c>
      <c r="C201">
        <v>2010</v>
      </c>
      <c r="E201">
        <v>2010.5416666666099</v>
      </c>
    </row>
    <row r="202" spans="1:5" x14ac:dyDescent="0.2">
      <c r="A202">
        <v>201008</v>
      </c>
      <c r="B202">
        <v>8</v>
      </c>
      <c r="C202">
        <v>2010</v>
      </c>
      <c r="D202" t="s">
        <v>215</v>
      </c>
      <c r="E202">
        <v>2010.62499999995</v>
      </c>
    </row>
    <row r="203" spans="1:5" x14ac:dyDescent="0.2">
      <c r="A203">
        <v>201009</v>
      </c>
      <c r="B203">
        <v>9</v>
      </c>
      <c r="C203">
        <v>2010</v>
      </c>
      <c r="D203" t="s">
        <v>217</v>
      </c>
      <c r="E203">
        <v>2010.7083333332801</v>
      </c>
    </row>
    <row r="204" spans="1:5" x14ac:dyDescent="0.2">
      <c r="A204">
        <v>201010</v>
      </c>
      <c r="B204">
        <v>10</v>
      </c>
      <c r="C204">
        <v>2010</v>
      </c>
      <c r="E204">
        <v>2010.7916666666099</v>
      </c>
    </row>
    <row r="205" spans="1:5" x14ac:dyDescent="0.2">
      <c r="A205">
        <v>201011</v>
      </c>
      <c r="B205">
        <v>11</v>
      </c>
      <c r="C205">
        <v>2010</v>
      </c>
      <c r="D205" t="s">
        <v>219</v>
      </c>
      <c r="E205">
        <v>2010.87499999995</v>
      </c>
    </row>
    <row r="206" spans="1:5" x14ac:dyDescent="0.2">
      <c r="A206">
        <v>201012</v>
      </c>
      <c r="B206">
        <v>12</v>
      </c>
      <c r="C206">
        <v>2010</v>
      </c>
      <c r="D206" t="s">
        <v>221</v>
      </c>
      <c r="E206">
        <v>2010.9583333332801</v>
      </c>
    </row>
    <row r="207" spans="1:5" x14ac:dyDescent="0.2">
      <c r="A207">
        <v>201101</v>
      </c>
      <c r="B207">
        <v>1</v>
      </c>
      <c r="C207">
        <v>2011</v>
      </c>
      <c r="D207" t="s">
        <v>223</v>
      </c>
      <c r="E207">
        <v>2011.0416666666099</v>
      </c>
    </row>
    <row r="208" spans="1:5" x14ac:dyDescent="0.2">
      <c r="A208">
        <v>201102</v>
      </c>
      <c r="B208">
        <v>2</v>
      </c>
      <c r="C208">
        <v>2011</v>
      </c>
      <c r="E208">
        <v>2011.12499999995</v>
      </c>
    </row>
    <row r="209" spans="1:5" x14ac:dyDescent="0.2">
      <c r="A209">
        <v>201103</v>
      </c>
      <c r="B209">
        <v>3</v>
      </c>
      <c r="C209">
        <v>2011</v>
      </c>
      <c r="D209" t="s">
        <v>225</v>
      </c>
      <c r="E209">
        <v>2011.2083333332801</v>
      </c>
    </row>
    <row r="210" spans="1:5" x14ac:dyDescent="0.2">
      <c r="A210">
        <v>201104</v>
      </c>
      <c r="B210">
        <v>4</v>
      </c>
      <c r="C210">
        <v>2011</v>
      </c>
      <c r="D210" t="s">
        <v>227</v>
      </c>
      <c r="E210">
        <v>2011.2916666666099</v>
      </c>
    </row>
    <row r="211" spans="1:5" x14ac:dyDescent="0.2">
      <c r="A211">
        <v>201105</v>
      </c>
      <c r="B211">
        <v>5</v>
      </c>
      <c r="C211">
        <v>2011</v>
      </c>
      <c r="E211">
        <v>2011.37499999995</v>
      </c>
    </row>
    <row r="212" spans="1:5" x14ac:dyDescent="0.2">
      <c r="A212">
        <v>201106</v>
      </c>
      <c r="B212">
        <v>6</v>
      </c>
      <c r="C212">
        <v>2011</v>
      </c>
      <c r="D212" t="s">
        <v>229</v>
      </c>
      <c r="E212">
        <v>2011.4583333332801</v>
      </c>
    </row>
    <row r="213" spans="1:5" x14ac:dyDescent="0.2">
      <c r="A213">
        <v>201107</v>
      </c>
      <c r="B213">
        <v>7</v>
      </c>
      <c r="C213">
        <v>2011</v>
      </c>
      <c r="E213">
        <v>2011.5416666666099</v>
      </c>
    </row>
    <row r="214" spans="1:5" x14ac:dyDescent="0.2">
      <c r="A214">
        <v>201108</v>
      </c>
      <c r="B214">
        <v>8</v>
      </c>
      <c r="C214">
        <v>2011</v>
      </c>
      <c r="D214" t="s">
        <v>231</v>
      </c>
      <c r="E214">
        <v>2011.62499999995</v>
      </c>
    </row>
    <row r="215" spans="1:5" x14ac:dyDescent="0.2">
      <c r="A215">
        <v>201109</v>
      </c>
      <c r="B215">
        <v>9</v>
      </c>
      <c r="C215">
        <v>2011</v>
      </c>
      <c r="D215" t="s">
        <v>233</v>
      </c>
      <c r="E215">
        <v>2011.7083333332801</v>
      </c>
    </row>
    <row r="216" spans="1:5" x14ac:dyDescent="0.2">
      <c r="A216">
        <v>201110</v>
      </c>
      <c r="B216">
        <v>10</v>
      </c>
      <c r="C216">
        <v>2011</v>
      </c>
      <c r="E216">
        <v>2011.7916666666099</v>
      </c>
    </row>
    <row r="217" spans="1:5" x14ac:dyDescent="0.2">
      <c r="A217">
        <v>201111</v>
      </c>
      <c r="B217">
        <v>11</v>
      </c>
      <c r="C217">
        <v>2011</v>
      </c>
      <c r="D217" t="s">
        <v>235</v>
      </c>
      <c r="E217">
        <v>2011.87499999995</v>
      </c>
    </row>
    <row r="218" spans="1:5" x14ac:dyDescent="0.2">
      <c r="A218">
        <v>201112</v>
      </c>
      <c r="B218">
        <v>12</v>
      </c>
      <c r="C218">
        <v>2011</v>
      </c>
      <c r="D218" t="s">
        <v>237</v>
      </c>
      <c r="E218">
        <v>2011.9583333332801</v>
      </c>
    </row>
    <row r="219" spans="1:5" x14ac:dyDescent="0.2">
      <c r="A219">
        <v>201201</v>
      </c>
      <c r="B219">
        <v>1</v>
      </c>
      <c r="C219">
        <v>2012</v>
      </c>
      <c r="D219" t="s">
        <v>239</v>
      </c>
      <c r="E219">
        <v>2012.0416666666099</v>
      </c>
    </row>
    <row r="220" spans="1:5" x14ac:dyDescent="0.2">
      <c r="A220">
        <v>201202</v>
      </c>
      <c r="B220">
        <v>2</v>
      </c>
      <c r="C220">
        <v>2012</v>
      </c>
      <c r="E220">
        <v>2012.12499999995</v>
      </c>
    </row>
    <row r="221" spans="1:5" x14ac:dyDescent="0.2">
      <c r="A221">
        <v>201203</v>
      </c>
      <c r="B221">
        <v>3</v>
      </c>
      <c r="C221">
        <v>2012</v>
      </c>
      <c r="D221" t="s">
        <v>241</v>
      </c>
      <c r="E221">
        <v>2012.2083333332801</v>
      </c>
    </row>
    <row r="222" spans="1:5" x14ac:dyDescent="0.2">
      <c r="A222">
        <v>201204</v>
      </c>
      <c r="B222">
        <v>4</v>
      </c>
      <c r="C222">
        <v>2012</v>
      </c>
      <c r="D222" t="s">
        <v>243</v>
      </c>
      <c r="E222">
        <v>2012.2916666666099</v>
      </c>
    </row>
    <row r="223" spans="1:5" x14ac:dyDescent="0.2">
      <c r="A223">
        <v>201205</v>
      </c>
      <c r="B223">
        <v>5</v>
      </c>
      <c r="C223">
        <v>2012</v>
      </c>
      <c r="E223">
        <v>2012.37499999995</v>
      </c>
    </row>
    <row r="224" spans="1:5" x14ac:dyDescent="0.2">
      <c r="A224">
        <v>201206</v>
      </c>
      <c r="B224">
        <v>6</v>
      </c>
      <c r="C224">
        <v>2012</v>
      </c>
      <c r="D224" t="s">
        <v>245</v>
      </c>
      <c r="E224">
        <v>2012.4583333332801</v>
      </c>
    </row>
    <row r="225" spans="1:5" x14ac:dyDescent="0.2">
      <c r="A225">
        <v>201207</v>
      </c>
      <c r="B225">
        <v>7</v>
      </c>
      <c r="C225">
        <v>2012</v>
      </c>
      <c r="E225">
        <v>2012.5416666666099</v>
      </c>
    </row>
    <row r="226" spans="1:5" x14ac:dyDescent="0.2">
      <c r="A226">
        <v>201208</v>
      </c>
      <c r="B226">
        <v>8</v>
      </c>
      <c r="C226">
        <v>2012</v>
      </c>
      <c r="D226" t="s">
        <v>247</v>
      </c>
      <c r="E226">
        <v>2012.62499999995</v>
      </c>
    </row>
    <row r="227" spans="1:5" x14ac:dyDescent="0.2">
      <c r="A227">
        <v>201209</v>
      </c>
      <c r="B227">
        <v>9</v>
      </c>
      <c r="C227">
        <v>2012</v>
      </c>
      <c r="D227" t="s">
        <v>249</v>
      </c>
      <c r="E227">
        <v>2012.7083333332801</v>
      </c>
    </row>
    <row r="228" spans="1:5" x14ac:dyDescent="0.2">
      <c r="A228">
        <v>201210</v>
      </c>
      <c r="B228">
        <v>10</v>
      </c>
      <c r="C228">
        <v>2012</v>
      </c>
      <c r="D228" t="s">
        <v>251</v>
      </c>
      <c r="E228">
        <v>2012.7916666666099</v>
      </c>
    </row>
    <row r="229" spans="1:5" x14ac:dyDescent="0.2">
      <c r="A229">
        <v>201211</v>
      </c>
      <c r="B229">
        <v>11</v>
      </c>
      <c r="C229">
        <v>2012</v>
      </c>
      <c r="E229">
        <v>2012.87499999995</v>
      </c>
    </row>
    <row r="230" spans="1:5" x14ac:dyDescent="0.2">
      <c r="A230">
        <v>201212</v>
      </c>
      <c r="B230">
        <v>12</v>
      </c>
      <c r="C230">
        <v>2012</v>
      </c>
      <c r="D230" t="s">
        <v>253</v>
      </c>
      <c r="E230">
        <v>2012.9583333332801</v>
      </c>
    </row>
    <row r="231" spans="1:5" x14ac:dyDescent="0.2">
      <c r="A231">
        <v>201301</v>
      </c>
      <c r="B231">
        <v>1</v>
      </c>
      <c r="C231">
        <v>2013</v>
      </c>
      <c r="D231" t="s">
        <v>255</v>
      </c>
      <c r="E231">
        <v>2013.0416666666099</v>
      </c>
    </row>
    <row r="232" spans="1:5" x14ac:dyDescent="0.2">
      <c r="A232">
        <v>201302</v>
      </c>
      <c r="B232">
        <v>2</v>
      </c>
      <c r="C232">
        <v>2013</v>
      </c>
      <c r="E232">
        <v>2013.12499999995</v>
      </c>
    </row>
    <row r="233" spans="1:5" x14ac:dyDescent="0.2">
      <c r="A233">
        <v>201303</v>
      </c>
      <c r="B233">
        <v>3</v>
      </c>
      <c r="C233">
        <v>2013</v>
      </c>
      <c r="D233" t="s">
        <v>257</v>
      </c>
      <c r="E233">
        <v>2013.2083333332801</v>
      </c>
    </row>
    <row r="234" spans="1:5" x14ac:dyDescent="0.2">
      <c r="A234">
        <v>201304</v>
      </c>
      <c r="B234">
        <v>4</v>
      </c>
      <c r="C234">
        <v>2013</v>
      </c>
      <c r="E234">
        <v>2013.2916666666099</v>
      </c>
    </row>
    <row r="235" spans="1:5" x14ac:dyDescent="0.2">
      <c r="A235">
        <v>201305</v>
      </c>
      <c r="B235">
        <v>5</v>
      </c>
      <c r="C235">
        <v>2013</v>
      </c>
      <c r="D235" t="s">
        <v>259</v>
      </c>
      <c r="E235">
        <v>2013.37499999995</v>
      </c>
    </row>
    <row r="236" spans="1:5" x14ac:dyDescent="0.2">
      <c r="A236">
        <v>201306</v>
      </c>
      <c r="B236">
        <v>6</v>
      </c>
      <c r="C236">
        <v>2013</v>
      </c>
      <c r="D236" t="s">
        <v>261</v>
      </c>
      <c r="E236">
        <v>2013.4583333332801</v>
      </c>
    </row>
    <row r="237" spans="1:5" x14ac:dyDescent="0.2">
      <c r="A237">
        <v>201307</v>
      </c>
      <c r="B237">
        <v>7</v>
      </c>
      <c r="C237">
        <v>2013</v>
      </c>
      <c r="D237" t="s">
        <v>263</v>
      </c>
      <c r="E237">
        <v>2013.5416666666099</v>
      </c>
    </row>
    <row r="238" spans="1:5" x14ac:dyDescent="0.2">
      <c r="A238">
        <v>201308</v>
      </c>
      <c r="B238">
        <v>8</v>
      </c>
      <c r="C238">
        <v>2013</v>
      </c>
      <c r="E238">
        <v>2013.62499999994</v>
      </c>
    </row>
    <row r="239" spans="1:5" x14ac:dyDescent="0.2">
      <c r="A239">
        <v>201309</v>
      </c>
      <c r="B239">
        <v>9</v>
      </c>
      <c r="C239">
        <v>2013</v>
      </c>
      <c r="D239" t="s">
        <v>265</v>
      </c>
      <c r="E239">
        <v>2013.7083333332801</v>
      </c>
    </row>
    <row r="240" spans="1:5" x14ac:dyDescent="0.2">
      <c r="A240">
        <v>201310</v>
      </c>
      <c r="B240">
        <v>10</v>
      </c>
      <c r="C240">
        <v>2013</v>
      </c>
      <c r="D240" t="s">
        <v>267</v>
      </c>
      <c r="E240">
        <v>2013.7916666666099</v>
      </c>
    </row>
    <row r="241" spans="1:5" x14ac:dyDescent="0.2">
      <c r="A241">
        <v>201311</v>
      </c>
      <c r="B241">
        <v>11</v>
      </c>
      <c r="C241">
        <v>2013</v>
      </c>
      <c r="E241">
        <v>2013.87499999994</v>
      </c>
    </row>
    <row r="242" spans="1:5" x14ac:dyDescent="0.2">
      <c r="A242">
        <v>201312</v>
      </c>
      <c r="B242">
        <v>12</v>
      </c>
      <c r="C242">
        <v>2013</v>
      </c>
      <c r="D242" t="s">
        <v>269</v>
      </c>
      <c r="E242">
        <v>2013.9583333332801</v>
      </c>
    </row>
    <row r="243" spans="1:5" x14ac:dyDescent="0.2">
      <c r="A243">
        <v>201401</v>
      </c>
      <c r="B243">
        <v>1</v>
      </c>
      <c r="C243">
        <v>2014</v>
      </c>
      <c r="D243" t="s">
        <v>271</v>
      </c>
      <c r="E243">
        <v>2014.0416666666099</v>
      </c>
    </row>
    <row r="244" spans="1:5" x14ac:dyDescent="0.2">
      <c r="A244">
        <v>201402</v>
      </c>
      <c r="B244">
        <v>2</v>
      </c>
      <c r="C244">
        <v>2014</v>
      </c>
      <c r="E244">
        <v>2014.12499999994</v>
      </c>
    </row>
    <row r="245" spans="1:5" x14ac:dyDescent="0.2">
      <c r="A245">
        <v>201403</v>
      </c>
      <c r="B245">
        <v>3</v>
      </c>
      <c r="C245">
        <v>2014</v>
      </c>
      <c r="D245" t="s">
        <v>273</v>
      </c>
      <c r="E245">
        <v>2014.2083333332801</v>
      </c>
    </row>
    <row r="246" spans="1:5" x14ac:dyDescent="0.2">
      <c r="A246">
        <v>201404</v>
      </c>
      <c r="B246">
        <v>4</v>
      </c>
      <c r="C246">
        <v>2014</v>
      </c>
      <c r="D246" t="s">
        <v>275</v>
      </c>
      <c r="E246">
        <v>2014.2916666666099</v>
      </c>
    </row>
    <row r="247" spans="1:5" x14ac:dyDescent="0.2">
      <c r="A247">
        <v>201405</v>
      </c>
      <c r="B247">
        <v>5</v>
      </c>
      <c r="C247">
        <v>2014</v>
      </c>
      <c r="E247">
        <v>2014.37499999994</v>
      </c>
    </row>
    <row r="248" spans="1:5" x14ac:dyDescent="0.2">
      <c r="A248">
        <v>201406</v>
      </c>
      <c r="B248">
        <v>6</v>
      </c>
      <c r="C248">
        <v>2014</v>
      </c>
      <c r="D248" t="s">
        <v>277</v>
      </c>
      <c r="E248">
        <v>2014.4583333332801</v>
      </c>
    </row>
    <row r="249" spans="1:5" x14ac:dyDescent="0.2">
      <c r="A249">
        <v>201407</v>
      </c>
      <c r="B249">
        <v>7</v>
      </c>
      <c r="C249">
        <v>2014</v>
      </c>
      <c r="D249" t="s">
        <v>279</v>
      </c>
      <c r="E249">
        <v>2014.5416666666099</v>
      </c>
    </row>
    <row r="250" spans="1:5" x14ac:dyDescent="0.2">
      <c r="A250">
        <v>201408</v>
      </c>
      <c r="B250">
        <v>8</v>
      </c>
      <c r="C250">
        <v>2014</v>
      </c>
      <c r="E250">
        <v>2014.62499999994</v>
      </c>
    </row>
    <row r="251" spans="1:5" x14ac:dyDescent="0.2">
      <c r="A251">
        <v>201409</v>
      </c>
      <c r="B251">
        <v>9</v>
      </c>
      <c r="C251">
        <v>2014</v>
      </c>
      <c r="D251" t="s">
        <v>281</v>
      </c>
      <c r="E251">
        <v>2014.7083333332801</v>
      </c>
    </row>
    <row r="252" spans="1:5" x14ac:dyDescent="0.2">
      <c r="A252">
        <v>201410</v>
      </c>
      <c r="B252">
        <v>10</v>
      </c>
      <c r="C252">
        <v>2014</v>
      </c>
      <c r="D252" t="s">
        <v>283</v>
      </c>
      <c r="E252">
        <v>2014.7916666666099</v>
      </c>
    </row>
    <row r="253" spans="1:5" x14ac:dyDescent="0.2">
      <c r="A253">
        <v>201411</v>
      </c>
      <c r="B253">
        <v>11</v>
      </c>
      <c r="C253">
        <v>2014</v>
      </c>
      <c r="E253">
        <v>2014.87499999994</v>
      </c>
    </row>
    <row r="254" spans="1:5" x14ac:dyDescent="0.2">
      <c r="A254">
        <v>201412</v>
      </c>
      <c r="B254">
        <v>12</v>
      </c>
      <c r="C254">
        <v>2014</v>
      </c>
      <c r="D254" t="s">
        <v>285</v>
      </c>
      <c r="E254">
        <v>2014.9583333332801</v>
      </c>
    </row>
    <row r="255" spans="1:5" x14ac:dyDescent="0.2">
      <c r="A255">
        <v>201501</v>
      </c>
      <c r="B255">
        <v>1</v>
      </c>
      <c r="C255">
        <v>2015</v>
      </c>
      <c r="D255" t="s">
        <v>287</v>
      </c>
      <c r="E255">
        <v>2015.0416666666099</v>
      </c>
    </row>
    <row r="256" spans="1:5" x14ac:dyDescent="0.2">
      <c r="A256">
        <v>201502</v>
      </c>
      <c r="B256">
        <v>2</v>
      </c>
      <c r="C256">
        <v>2015</v>
      </c>
      <c r="E256">
        <v>2015.12499999994</v>
      </c>
    </row>
    <row r="257" spans="1:5" x14ac:dyDescent="0.2">
      <c r="A257">
        <v>201503</v>
      </c>
      <c r="B257">
        <v>3</v>
      </c>
      <c r="C257">
        <v>2015</v>
      </c>
      <c r="D257" t="s">
        <v>289</v>
      </c>
      <c r="E257">
        <v>2015.2083333332801</v>
      </c>
    </row>
    <row r="258" spans="1:5" x14ac:dyDescent="0.2">
      <c r="D25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3"/>
  <sheetViews>
    <sheetView workbookViewId="0">
      <selection activeCell="H3" sqref="H3"/>
    </sheetView>
  </sheetViews>
  <sheetFormatPr baseColWidth="10" defaultRowHeight="16" x14ac:dyDescent="0.2"/>
  <cols>
    <col min="1" max="1" width="18.6640625" bestFit="1" customWidth="1"/>
    <col min="4" max="4" width="13.5" bestFit="1" customWidth="1"/>
  </cols>
  <sheetData>
    <row r="2" spans="1:8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G2" t="s">
        <v>300</v>
      </c>
      <c r="H2" t="s">
        <v>309</v>
      </c>
    </row>
    <row r="3" spans="1:8" x14ac:dyDescent="0.2">
      <c r="A3" t="s">
        <v>10</v>
      </c>
      <c r="B3" t="s">
        <v>11</v>
      </c>
      <c r="C3" t="s">
        <v>12</v>
      </c>
      <c r="D3" t="s">
        <v>12</v>
      </c>
      <c r="E3" t="s">
        <v>12</v>
      </c>
      <c r="G3">
        <f>IF(ISNA(C3*D3/E3)=TRUE,0,IF(ISERROR(C3*D3/E3),0,C3*D3/E3))</f>
        <v>0</v>
      </c>
      <c r="H3">
        <f>-G3/(MIN($G$3:$G$143))</f>
        <v>0</v>
      </c>
    </row>
    <row r="4" spans="1:8" x14ac:dyDescent="0.2">
      <c r="A4" t="s">
        <v>13</v>
      </c>
      <c r="B4" t="s">
        <v>14</v>
      </c>
      <c r="C4" t="s">
        <v>12</v>
      </c>
      <c r="D4" t="s">
        <v>12</v>
      </c>
      <c r="E4" t="s">
        <v>12</v>
      </c>
      <c r="G4">
        <f t="shared" ref="G4:G67" si="0">IF(ISNA(C4*D4/E4)=TRUE,0,IF(ISERROR(C4*D4/E4),0,C4*D4/E4))</f>
        <v>0</v>
      </c>
      <c r="H4">
        <f t="shared" ref="H4:H67" si="1">-G4/(MIN($G$3:$G$143))</f>
        <v>0</v>
      </c>
    </row>
    <row r="5" spans="1:8" x14ac:dyDescent="0.2">
      <c r="A5" t="s">
        <v>15</v>
      </c>
      <c r="B5" t="s">
        <v>16</v>
      </c>
      <c r="C5" t="s">
        <v>12</v>
      </c>
      <c r="D5" t="s">
        <v>12</v>
      </c>
      <c r="E5" t="s">
        <v>12</v>
      </c>
      <c r="G5">
        <f t="shared" si="0"/>
        <v>0</v>
      </c>
      <c r="H5">
        <f t="shared" si="1"/>
        <v>0</v>
      </c>
    </row>
    <row r="6" spans="1:8" x14ac:dyDescent="0.2">
      <c r="A6" t="s">
        <v>17</v>
      </c>
      <c r="B6" t="s">
        <v>18</v>
      </c>
      <c r="C6" t="s">
        <v>12</v>
      </c>
      <c r="D6" t="s">
        <v>12</v>
      </c>
      <c r="E6" t="s">
        <v>12</v>
      </c>
      <c r="G6">
        <f t="shared" si="0"/>
        <v>0</v>
      </c>
      <c r="H6">
        <f t="shared" si="1"/>
        <v>0</v>
      </c>
    </row>
    <row r="7" spans="1:8" x14ac:dyDescent="0.2">
      <c r="A7" t="s">
        <v>19</v>
      </c>
      <c r="B7" t="s">
        <v>20</v>
      </c>
      <c r="C7" t="s">
        <v>12</v>
      </c>
      <c r="D7" t="s">
        <v>12</v>
      </c>
      <c r="E7" t="s">
        <v>12</v>
      </c>
      <c r="G7">
        <f t="shared" si="0"/>
        <v>0</v>
      </c>
      <c r="H7">
        <f t="shared" si="1"/>
        <v>0</v>
      </c>
    </row>
    <row r="8" spans="1:8" x14ac:dyDescent="0.2">
      <c r="A8" t="s">
        <v>21</v>
      </c>
      <c r="B8" t="s">
        <v>22</v>
      </c>
      <c r="C8" t="s">
        <v>12</v>
      </c>
      <c r="D8" t="s">
        <v>12</v>
      </c>
      <c r="E8" t="s">
        <v>12</v>
      </c>
      <c r="G8">
        <f t="shared" si="0"/>
        <v>0</v>
      </c>
      <c r="H8">
        <f t="shared" si="1"/>
        <v>0</v>
      </c>
    </row>
    <row r="9" spans="1:8" x14ac:dyDescent="0.2">
      <c r="A9" t="s">
        <v>23</v>
      </c>
      <c r="B9" t="s">
        <v>24</v>
      </c>
      <c r="C9" t="s">
        <v>12</v>
      </c>
      <c r="D9" t="s">
        <v>12</v>
      </c>
      <c r="E9" t="s">
        <v>12</v>
      </c>
      <c r="G9">
        <f t="shared" si="0"/>
        <v>0</v>
      </c>
      <c r="H9">
        <f t="shared" si="1"/>
        <v>0</v>
      </c>
    </row>
    <row r="10" spans="1:8" x14ac:dyDescent="0.2">
      <c r="A10" t="s">
        <v>25</v>
      </c>
      <c r="B10" t="s">
        <v>26</v>
      </c>
      <c r="C10" t="s">
        <v>12</v>
      </c>
      <c r="D10" t="s">
        <v>12</v>
      </c>
      <c r="E10" t="s">
        <v>12</v>
      </c>
      <c r="G10">
        <f t="shared" si="0"/>
        <v>0</v>
      </c>
      <c r="H10">
        <f t="shared" si="1"/>
        <v>0</v>
      </c>
    </row>
    <row r="11" spans="1:8" x14ac:dyDescent="0.2">
      <c r="A11" t="s">
        <v>27</v>
      </c>
      <c r="B11" t="s">
        <v>28</v>
      </c>
      <c r="C11" t="s">
        <v>12</v>
      </c>
      <c r="D11" t="s">
        <v>12</v>
      </c>
      <c r="E11" t="s">
        <v>12</v>
      </c>
      <c r="G11">
        <f t="shared" si="0"/>
        <v>0</v>
      </c>
      <c r="H11">
        <f t="shared" si="1"/>
        <v>0</v>
      </c>
    </row>
    <row r="12" spans="1:8" x14ac:dyDescent="0.2">
      <c r="A12" t="s">
        <v>29</v>
      </c>
      <c r="B12" t="s">
        <v>30</v>
      </c>
      <c r="C12" t="s">
        <v>12</v>
      </c>
      <c r="D12" t="s">
        <v>12</v>
      </c>
      <c r="E12" t="s">
        <v>12</v>
      </c>
      <c r="G12">
        <f t="shared" si="0"/>
        <v>0</v>
      </c>
      <c r="H12">
        <f t="shared" si="1"/>
        <v>0</v>
      </c>
    </row>
    <row r="13" spans="1:8" x14ac:dyDescent="0.2">
      <c r="A13" t="s">
        <v>31</v>
      </c>
      <c r="B13" t="s">
        <v>32</v>
      </c>
      <c r="C13" t="s">
        <v>12</v>
      </c>
      <c r="D13" t="s">
        <v>12</v>
      </c>
      <c r="E13" t="s">
        <v>12</v>
      </c>
      <c r="G13">
        <f t="shared" si="0"/>
        <v>0</v>
      </c>
      <c r="H13">
        <f t="shared" si="1"/>
        <v>0</v>
      </c>
    </row>
    <row r="14" spans="1:8" x14ac:dyDescent="0.2">
      <c r="A14" t="s">
        <v>33</v>
      </c>
      <c r="B14" t="s">
        <v>34</v>
      </c>
      <c r="C14" t="s">
        <v>12</v>
      </c>
      <c r="D14" t="s">
        <v>12</v>
      </c>
      <c r="E14" t="s">
        <v>12</v>
      </c>
      <c r="G14">
        <f t="shared" si="0"/>
        <v>0</v>
      </c>
      <c r="H14">
        <f t="shared" si="1"/>
        <v>0</v>
      </c>
    </row>
    <row r="15" spans="1:8" x14ac:dyDescent="0.2">
      <c r="A15" t="s">
        <v>35</v>
      </c>
      <c r="B15" t="s">
        <v>36</v>
      </c>
      <c r="C15" t="s">
        <v>12</v>
      </c>
      <c r="D15" t="s">
        <v>12</v>
      </c>
      <c r="E15" t="s">
        <v>12</v>
      </c>
      <c r="G15">
        <f t="shared" si="0"/>
        <v>0</v>
      </c>
      <c r="H15">
        <f t="shared" si="1"/>
        <v>0</v>
      </c>
    </row>
    <row r="16" spans="1:8" x14ac:dyDescent="0.2">
      <c r="A16" t="s">
        <v>37</v>
      </c>
      <c r="B16" t="s">
        <v>38</v>
      </c>
      <c r="C16" t="s">
        <v>12</v>
      </c>
      <c r="D16" t="s">
        <v>12</v>
      </c>
      <c r="E16" t="s">
        <v>12</v>
      </c>
      <c r="G16">
        <f t="shared" si="0"/>
        <v>0</v>
      </c>
      <c r="H16">
        <f t="shared" si="1"/>
        <v>0</v>
      </c>
    </row>
    <row r="17" spans="1:8" x14ac:dyDescent="0.2">
      <c r="A17" t="s">
        <v>39</v>
      </c>
      <c r="B17" t="s">
        <v>40</v>
      </c>
      <c r="C17">
        <v>0</v>
      </c>
      <c r="D17">
        <v>30.33175355450237</v>
      </c>
      <c r="E17">
        <v>3.125E-2</v>
      </c>
      <c r="G17">
        <f t="shared" si="0"/>
        <v>0</v>
      </c>
      <c r="H17">
        <f t="shared" si="1"/>
        <v>0</v>
      </c>
    </row>
    <row r="18" spans="1:8" x14ac:dyDescent="0.2">
      <c r="A18" t="s">
        <v>41</v>
      </c>
      <c r="B18" t="s">
        <v>42</v>
      </c>
      <c r="C18">
        <v>1</v>
      </c>
      <c r="D18">
        <v>33.136094674556219</v>
      </c>
      <c r="E18">
        <v>3.5714285714285712E-2</v>
      </c>
      <c r="G18">
        <f t="shared" si="0"/>
        <v>927.81065088757418</v>
      </c>
      <c r="H18">
        <f t="shared" si="1"/>
        <v>0.1328973653511682</v>
      </c>
    </row>
    <row r="19" spans="1:8" x14ac:dyDescent="0.2">
      <c r="A19" t="s">
        <v>43</v>
      </c>
      <c r="B19" t="s">
        <v>44</v>
      </c>
      <c r="C19">
        <v>1</v>
      </c>
      <c r="D19">
        <v>28.215767634854771</v>
      </c>
      <c r="E19">
        <v>2.9411764705882353E-2</v>
      </c>
      <c r="G19">
        <f t="shared" si="0"/>
        <v>959.33609958506224</v>
      </c>
      <c r="H19">
        <f t="shared" si="1"/>
        <v>0.13741299477340174</v>
      </c>
    </row>
    <row r="20" spans="1:8" x14ac:dyDescent="0.2">
      <c r="A20" t="s">
        <v>45</v>
      </c>
      <c r="B20" t="s">
        <v>46</v>
      </c>
      <c r="C20">
        <v>0</v>
      </c>
      <c r="D20">
        <v>53.020134228187921</v>
      </c>
      <c r="E20">
        <v>3.7974683544303799E-2</v>
      </c>
      <c r="G20">
        <f t="shared" si="0"/>
        <v>0</v>
      </c>
      <c r="H20">
        <f t="shared" si="1"/>
        <v>0</v>
      </c>
    </row>
    <row r="21" spans="1:8" x14ac:dyDescent="0.2">
      <c r="A21" t="s">
        <v>47</v>
      </c>
      <c r="B21" t="s">
        <v>48</v>
      </c>
      <c r="C21" t="s">
        <v>12</v>
      </c>
      <c r="D21" t="s">
        <v>12</v>
      </c>
      <c r="E21" t="s">
        <v>12</v>
      </c>
      <c r="G21">
        <f t="shared" si="0"/>
        <v>0</v>
      </c>
      <c r="H21">
        <f t="shared" si="1"/>
        <v>0</v>
      </c>
    </row>
    <row r="22" spans="1:8" x14ac:dyDescent="0.2">
      <c r="A22" t="s">
        <v>49</v>
      </c>
      <c r="B22" t="s">
        <v>50</v>
      </c>
      <c r="C22" t="s">
        <v>12</v>
      </c>
      <c r="D22" t="s">
        <v>12</v>
      </c>
      <c r="E22" t="s">
        <v>12</v>
      </c>
      <c r="G22">
        <f t="shared" si="0"/>
        <v>0</v>
      </c>
      <c r="H22">
        <f t="shared" si="1"/>
        <v>0</v>
      </c>
    </row>
    <row r="23" spans="1:8" x14ac:dyDescent="0.2">
      <c r="A23" t="s">
        <v>51</v>
      </c>
      <c r="B23" t="s">
        <v>52</v>
      </c>
      <c r="C23" t="s">
        <v>12</v>
      </c>
      <c r="D23" t="s">
        <v>12</v>
      </c>
      <c r="E23" t="s">
        <v>12</v>
      </c>
      <c r="G23">
        <f t="shared" si="0"/>
        <v>0</v>
      </c>
      <c r="H23">
        <f t="shared" si="1"/>
        <v>0</v>
      </c>
    </row>
    <row r="24" spans="1:8" x14ac:dyDescent="0.2">
      <c r="A24" t="s">
        <v>53</v>
      </c>
      <c r="B24" t="s">
        <v>54</v>
      </c>
      <c r="C24" t="s">
        <v>12</v>
      </c>
      <c r="D24" t="s">
        <v>12</v>
      </c>
      <c r="E24" t="s">
        <v>12</v>
      </c>
      <c r="G24">
        <f t="shared" si="0"/>
        <v>0</v>
      </c>
      <c r="H24">
        <f t="shared" si="1"/>
        <v>0</v>
      </c>
    </row>
    <row r="25" spans="1:8" x14ac:dyDescent="0.2">
      <c r="A25" t="s">
        <v>55</v>
      </c>
      <c r="B25" t="s">
        <v>56</v>
      </c>
      <c r="C25" t="s">
        <v>12</v>
      </c>
      <c r="D25" t="s">
        <v>12</v>
      </c>
      <c r="E25" t="s">
        <v>12</v>
      </c>
      <c r="G25">
        <f t="shared" si="0"/>
        <v>0</v>
      </c>
      <c r="H25">
        <f t="shared" si="1"/>
        <v>0</v>
      </c>
    </row>
    <row r="26" spans="1:8" x14ac:dyDescent="0.2">
      <c r="A26" t="s">
        <v>57</v>
      </c>
      <c r="B26" t="s">
        <v>58</v>
      </c>
      <c r="C26" t="s">
        <v>12</v>
      </c>
      <c r="D26" t="s">
        <v>12</v>
      </c>
      <c r="E26" t="s">
        <v>12</v>
      </c>
      <c r="G26">
        <f t="shared" si="0"/>
        <v>0</v>
      </c>
      <c r="H26">
        <f t="shared" si="1"/>
        <v>0</v>
      </c>
    </row>
    <row r="27" spans="1:8" x14ac:dyDescent="0.2">
      <c r="A27" t="s">
        <v>59</v>
      </c>
      <c r="B27" t="s">
        <v>60</v>
      </c>
      <c r="C27" t="s">
        <v>12</v>
      </c>
      <c r="D27" t="s">
        <v>12</v>
      </c>
      <c r="E27" t="s">
        <v>12</v>
      </c>
      <c r="G27">
        <f t="shared" si="0"/>
        <v>0</v>
      </c>
      <c r="H27">
        <f t="shared" si="1"/>
        <v>0</v>
      </c>
    </row>
    <row r="28" spans="1:8" x14ac:dyDescent="0.2">
      <c r="A28" t="s">
        <v>61</v>
      </c>
      <c r="B28" t="s">
        <v>62</v>
      </c>
      <c r="C28" t="s">
        <v>12</v>
      </c>
      <c r="D28" t="s">
        <v>12</v>
      </c>
      <c r="E28" t="s">
        <v>12</v>
      </c>
      <c r="G28">
        <f t="shared" si="0"/>
        <v>0</v>
      </c>
      <c r="H28">
        <f t="shared" si="1"/>
        <v>0</v>
      </c>
    </row>
    <row r="29" spans="1:8" x14ac:dyDescent="0.2">
      <c r="A29" t="s">
        <v>63</v>
      </c>
      <c r="B29" t="s">
        <v>64</v>
      </c>
      <c r="C29" t="s">
        <v>12</v>
      </c>
      <c r="D29" t="s">
        <v>12</v>
      </c>
      <c r="E29" t="s">
        <v>12</v>
      </c>
      <c r="G29">
        <f t="shared" si="0"/>
        <v>0</v>
      </c>
      <c r="H29">
        <f t="shared" si="1"/>
        <v>0</v>
      </c>
    </row>
    <row r="30" spans="1:8" x14ac:dyDescent="0.2">
      <c r="A30" t="s">
        <v>65</v>
      </c>
      <c r="B30" t="s">
        <v>66</v>
      </c>
      <c r="C30" t="s">
        <v>12</v>
      </c>
      <c r="D30" t="s">
        <v>12</v>
      </c>
      <c r="E30" t="s">
        <v>12</v>
      </c>
      <c r="G30">
        <f t="shared" si="0"/>
        <v>0</v>
      </c>
      <c r="H30">
        <f t="shared" si="1"/>
        <v>0</v>
      </c>
    </row>
    <row r="31" spans="1:8" x14ac:dyDescent="0.2">
      <c r="A31" t="s">
        <v>67</v>
      </c>
      <c r="B31" t="s">
        <v>68</v>
      </c>
      <c r="C31" t="s">
        <v>12</v>
      </c>
      <c r="D31" t="s">
        <v>12</v>
      </c>
      <c r="E31" t="s">
        <v>12</v>
      </c>
      <c r="G31">
        <f t="shared" si="0"/>
        <v>0</v>
      </c>
      <c r="H31">
        <f t="shared" si="1"/>
        <v>0</v>
      </c>
    </row>
    <row r="32" spans="1:8" x14ac:dyDescent="0.2">
      <c r="A32" t="s">
        <v>69</v>
      </c>
      <c r="B32" t="s">
        <v>70</v>
      </c>
      <c r="C32" t="s">
        <v>12</v>
      </c>
      <c r="D32" t="s">
        <v>12</v>
      </c>
      <c r="E32" t="s">
        <v>12</v>
      </c>
      <c r="G32">
        <f t="shared" si="0"/>
        <v>0</v>
      </c>
      <c r="H32">
        <f t="shared" si="1"/>
        <v>0</v>
      </c>
    </row>
    <row r="33" spans="1:8" x14ac:dyDescent="0.2">
      <c r="A33" t="s">
        <v>71</v>
      </c>
      <c r="B33" t="s">
        <v>72</v>
      </c>
      <c r="C33" t="s">
        <v>12</v>
      </c>
      <c r="D33" t="s">
        <v>12</v>
      </c>
      <c r="E33" t="s">
        <v>12</v>
      </c>
      <c r="G33">
        <f t="shared" si="0"/>
        <v>0</v>
      </c>
      <c r="H33">
        <f t="shared" si="1"/>
        <v>0</v>
      </c>
    </row>
    <row r="34" spans="1:8" x14ac:dyDescent="0.2">
      <c r="A34" t="s">
        <v>73</v>
      </c>
      <c r="B34" t="s">
        <v>74</v>
      </c>
      <c r="C34" t="s">
        <v>12</v>
      </c>
      <c r="D34" t="s">
        <v>12</v>
      </c>
      <c r="E34" t="s">
        <v>12</v>
      </c>
      <c r="G34">
        <f t="shared" si="0"/>
        <v>0</v>
      </c>
      <c r="H34">
        <f t="shared" si="1"/>
        <v>0</v>
      </c>
    </row>
    <row r="35" spans="1:8" x14ac:dyDescent="0.2">
      <c r="A35" t="s">
        <v>75</v>
      </c>
      <c r="B35" t="s">
        <v>76</v>
      </c>
      <c r="C35" t="s">
        <v>12</v>
      </c>
      <c r="D35" t="s">
        <v>12</v>
      </c>
      <c r="E35" t="s">
        <v>12</v>
      </c>
      <c r="G35">
        <f t="shared" si="0"/>
        <v>0</v>
      </c>
      <c r="H35">
        <f t="shared" si="1"/>
        <v>0</v>
      </c>
    </row>
    <row r="36" spans="1:8" x14ac:dyDescent="0.2">
      <c r="A36" t="s">
        <v>77</v>
      </c>
      <c r="B36" t="s">
        <v>78</v>
      </c>
      <c r="C36" t="s">
        <v>12</v>
      </c>
      <c r="D36" t="s">
        <v>12</v>
      </c>
      <c r="E36" t="s">
        <v>12</v>
      </c>
      <c r="G36">
        <f t="shared" si="0"/>
        <v>0</v>
      </c>
      <c r="H36">
        <f t="shared" si="1"/>
        <v>0</v>
      </c>
    </row>
    <row r="37" spans="1:8" x14ac:dyDescent="0.2">
      <c r="A37" t="s">
        <v>79</v>
      </c>
      <c r="B37" t="s">
        <v>80</v>
      </c>
      <c r="C37" t="s">
        <v>12</v>
      </c>
      <c r="D37" t="s">
        <v>12</v>
      </c>
      <c r="E37" t="s">
        <v>12</v>
      </c>
      <c r="G37">
        <f t="shared" si="0"/>
        <v>0</v>
      </c>
      <c r="H37">
        <f t="shared" si="1"/>
        <v>0</v>
      </c>
    </row>
    <row r="38" spans="1:8" x14ac:dyDescent="0.2">
      <c r="A38" t="s">
        <v>81</v>
      </c>
      <c r="B38" t="s">
        <v>82</v>
      </c>
      <c r="C38" t="s">
        <v>12</v>
      </c>
      <c r="D38" t="s">
        <v>12</v>
      </c>
      <c r="E38" t="s">
        <v>12</v>
      </c>
      <c r="G38">
        <f t="shared" si="0"/>
        <v>0</v>
      </c>
      <c r="H38">
        <f t="shared" si="1"/>
        <v>0</v>
      </c>
    </row>
    <row r="39" spans="1:8" x14ac:dyDescent="0.2">
      <c r="A39" t="s">
        <v>83</v>
      </c>
      <c r="B39" t="s">
        <v>84</v>
      </c>
      <c r="C39" t="s">
        <v>12</v>
      </c>
      <c r="D39" t="s">
        <v>12</v>
      </c>
      <c r="E39" t="s">
        <v>12</v>
      </c>
      <c r="G39">
        <f t="shared" si="0"/>
        <v>0</v>
      </c>
      <c r="H39">
        <f t="shared" si="1"/>
        <v>0</v>
      </c>
    </row>
    <row r="40" spans="1:8" x14ac:dyDescent="0.2">
      <c r="A40" t="s">
        <v>85</v>
      </c>
      <c r="B40" t="s">
        <v>86</v>
      </c>
      <c r="C40" t="s">
        <v>12</v>
      </c>
      <c r="D40" t="s">
        <v>12</v>
      </c>
      <c r="E40" t="s">
        <v>12</v>
      </c>
      <c r="G40">
        <f t="shared" si="0"/>
        <v>0</v>
      </c>
      <c r="H40">
        <f t="shared" si="1"/>
        <v>0</v>
      </c>
    </row>
    <row r="41" spans="1:8" x14ac:dyDescent="0.2">
      <c r="A41" t="s">
        <v>87</v>
      </c>
      <c r="B41" t="s">
        <v>88</v>
      </c>
      <c r="C41" t="s">
        <v>12</v>
      </c>
      <c r="D41" t="s">
        <v>12</v>
      </c>
      <c r="E41" t="s">
        <v>12</v>
      </c>
      <c r="G41">
        <f t="shared" si="0"/>
        <v>0</v>
      </c>
      <c r="H41">
        <f t="shared" si="1"/>
        <v>0</v>
      </c>
    </row>
    <row r="42" spans="1:8" x14ac:dyDescent="0.2">
      <c r="A42" t="s">
        <v>89</v>
      </c>
      <c r="B42" t="s">
        <v>90</v>
      </c>
      <c r="C42" t="s">
        <v>12</v>
      </c>
      <c r="D42" t="s">
        <v>12</v>
      </c>
      <c r="E42" t="s">
        <v>12</v>
      </c>
      <c r="G42">
        <f t="shared" si="0"/>
        <v>0</v>
      </c>
      <c r="H42">
        <f t="shared" si="1"/>
        <v>0</v>
      </c>
    </row>
    <row r="43" spans="1:8" x14ac:dyDescent="0.2">
      <c r="A43" t="s">
        <v>91</v>
      </c>
      <c r="B43" t="s">
        <v>92</v>
      </c>
      <c r="C43" t="s">
        <v>12</v>
      </c>
      <c r="D43" t="s">
        <v>12</v>
      </c>
      <c r="E43" t="s">
        <v>12</v>
      </c>
      <c r="G43">
        <f t="shared" si="0"/>
        <v>0</v>
      </c>
      <c r="H43">
        <f t="shared" si="1"/>
        <v>0</v>
      </c>
    </row>
    <row r="44" spans="1:8" x14ac:dyDescent="0.2">
      <c r="A44" t="s">
        <v>93</v>
      </c>
      <c r="B44" t="s">
        <v>94</v>
      </c>
      <c r="C44" t="s">
        <v>12</v>
      </c>
      <c r="D44" t="s">
        <v>12</v>
      </c>
      <c r="E44" t="s">
        <v>12</v>
      </c>
      <c r="G44">
        <f t="shared" si="0"/>
        <v>0</v>
      </c>
      <c r="H44">
        <f t="shared" si="1"/>
        <v>0</v>
      </c>
    </row>
    <row r="45" spans="1:8" x14ac:dyDescent="0.2">
      <c r="A45" t="s">
        <v>95</v>
      </c>
      <c r="B45" t="s">
        <v>96</v>
      </c>
      <c r="C45" t="s">
        <v>12</v>
      </c>
      <c r="D45" t="s">
        <v>12</v>
      </c>
      <c r="E45" t="s">
        <v>12</v>
      </c>
      <c r="G45">
        <f t="shared" si="0"/>
        <v>0</v>
      </c>
      <c r="H45">
        <f t="shared" si="1"/>
        <v>0</v>
      </c>
    </row>
    <row r="46" spans="1:8" x14ac:dyDescent="0.2">
      <c r="A46" t="s">
        <v>97</v>
      </c>
      <c r="B46" t="s">
        <v>98</v>
      </c>
      <c r="C46" t="s">
        <v>12</v>
      </c>
      <c r="D46" t="s">
        <v>12</v>
      </c>
      <c r="E46" t="s">
        <v>12</v>
      </c>
      <c r="G46">
        <f t="shared" si="0"/>
        <v>0</v>
      </c>
      <c r="H46">
        <f t="shared" si="1"/>
        <v>0</v>
      </c>
    </row>
    <row r="47" spans="1:8" x14ac:dyDescent="0.2">
      <c r="A47" t="s">
        <v>99</v>
      </c>
      <c r="B47" t="s">
        <v>100</v>
      </c>
      <c r="C47" t="s">
        <v>12</v>
      </c>
      <c r="D47" t="s">
        <v>12</v>
      </c>
      <c r="E47" t="s">
        <v>12</v>
      </c>
      <c r="G47">
        <f t="shared" si="0"/>
        <v>0</v>
      </c>
      <c r="H47">
        <f t="shared" si="1"/>
        <v>0</v>
      </c>
    </row>
    <row r="48" spans="1:8" x14ac:dyDescent="0.2">
      <c r="A48" t="s">
        <v>101</v>
      </c>
      <c r="B48" t="s">
        <v>102</v>
      </c>
      <c r="C48" t="s">
        <v>12</v>
      </c>
      <c r="D48" t="s">
        <v>12</v>
      </c>
      <c r="E48" t="s">
        <v>12</v>
      </c>
      <c r="G48">
        <f t="shared" si="0"/>
        <v>0</v>
      </c>
      <c r="H48">
        <f t="shared" si="1"/>
        <v>0</v>
      </c>
    </row>
    <row r="49" spans="1:8" x14ac:dyDescent="0.2">
      <c r="A49" t="s">
        <v>103</v>
      </c>
      <c r="B49" t="s">
        <v>104</v>
      </c>
      <c r="C49">
        <v>0</v>
      </c>
      <c r="D49">
        <v>41.626794258373209</v>
      </c>
      <c r="E49">
        <v>5.7471264367816091E-2</v>
      </c>
      <c r="G49">
        <f t="shared" si="0"/>
        <v>0</v>
      </c>
      <c r="H49">
        <f t="shared" si="1"/>
        <v>0</v>
      </c>
    </row>
    <row r="50" spans="1:8" x14ac:dyDescent="0.2">
      <c r="A50" t="s">
        <v>105</v>
      </c>
      <c r="B50" t="s">
        <v>106</v>
      </c>
      <c r="C50">
        <v>-1</v>
      </c>
      <c r="D50">
        <v>40.776699029126213</v>
      </c>
      <c r="E50">
        <v>5.9523809523809521E-2</v>
      </c>
      <c r="G50">
        <f t="shared" si="0"/>
        <v>-685.04854368932047</v>
      </c>
      <c r="H50">
        <f t="shared" si="1"/>
        <v>-9.8124705193750883E-2</v>
      </c>
    </row>
    <row r="51" spans="1:8" x14ac:dyDescent="0.2">
      <c r="A51" t="s">
        <v>107</v>
      </c>
      <c r="B51" t="s">
        <v>108</v>
      </c>
      <c r="C51">
        <v>-1</v>
      </c>
      <c r="D51">
        <v>40.579710144927539</v>
      </c>
      <c r="E51">
        <v>5.9523809523809521E-2</v>
      </c>
      <c r="G51">
        <f t="shared" si="0"/>
        <v>-681.73913043478274</v>
      </c>
      <c r="H51">
        <f t="shared" si="1"/>
        <v>-9.7650672801510546E-2</v>
      </c>
    </row>
    <row r="52" spans="1:8" x14ac:dyDescent="0.2">
      <c r="A52" t="s">
        <v>109</v>
      </c>
      <c r="B52" t="s">
        <v>110</v>
      </c>
      <c r="C52">
        <v>-1</v>
      </c>
      <c r="D52">
        <v>35.532994923857871</v>
      </c>
      <c r="E52">
        <v>8.5714285714285715E-2</v>
      </c>
      <c r="G52">
        <f t="shared" si="0"/>
        <v>-414.55160744500847</v>
      </c>
      <c r="H52">
        <f t="shared" si="1"/>
        <v>-5.9379374852864375E-2</v>
      </c>
    </row>
    <row r="53" spans="1:8" x14ac:dyDescent="0.2">
      <c r="A53" t="s">
        <v>111</v>
      </c>
      <c r="B53" t="s">
        <v>112</v>
      </c>
      <c r="C53">
        <v>-1</v>
      </c>
      <c r="D53">
        <v>34.673366834170857</v>
      </c>
      <c r="E53">
        <v>8.6956521739130432E-2</v>
      </c>
      <c r="G53">
        <f t="shared" si="0"/>
        <v>-398.74371859296485</v>
      </c>
      <c r="H53">
        <f t="shared" si="1"/>
        <v>-5.7115090886959284E-2</v>
      </c>
    </row>
    <row r="54" spans="1:8" x14ac:dyDescent="0.2">
      <c r="A54" t="s">
        <v>113</v>
      </c>
      <c r="B54" t="s">
        <v>114</v>
      </c>
      <c r="C54">
        <v>-1</v>
      </c>
      <c r="D54">
        <v>34.343434343434339</v>
      </c>
      <c r="E54">
        <v>8.8235294117647065E-2</v>
      </c>
      <c r="G54">
        <f t="shared" si="0"/>
        <v>-389.22558922558915</v>
      </c>
      <c r="H54">
        <f t="shared" si="1"/>
        <v>-5.5751736936683186E-2</v>
      </c>
    </row>
    <row r="55" spans="1:8" x14ac:dyDescent="0.2">
      <c r="A55" t="s">
        <v>115</v>
      </c>
      <c r="B55" t="s">
        <v>116</v>
      </c>
      <c r="C55">
        <v>-1</v>
      </c>
      <c r="D55">
        <v>31.979695431472084</v>
      </c>
      <c r="E55">
        <v>6.3492063492063489E-2</v>
      </c>
      <c r="G55">
        <f t="shared" si="0"/>
        <v>-503.68020304568535</v>
      </c>
      <c r="H55">
        <f t="shared" si="1"/>
        <v>-7.2145940446230225E-2</v>
      </c>
    </row>
    <row r="56" spans="1:8" x14ac:dyDescent="0.2">
      <c r="A56" t="s">
        <v>117</v>
      </c>
      <c r="B56" t="s">
        <v>118</v>
      </c>
      <c r="C56">
        <v>-1</v>
      </c>
      <c r="D56">
        <v>26.642335766423358</v>
      </c>
      <c r="E56">
        <v>4.1095890410958902E-2</v>
      </c>
      <c r="G56">
        <f t="shared" si="0"/>
        <v>-648.29683698296844</v>
      </c>
      <c r="H56">
        <f t="shared" si="1"/>
        <v>-9.2860479148532876E-2</v>
      </c>
    </row>
    <row r="57" spans="1:8" x14ac:dyDescent="0.2">
      <c r="A57" t="s">
        <v>119</v>
      </c>
      <c r="B57" t="s">
        <v>120</v>
      </c>
      <c r="C57">
        <v>-1</v>
      </c>
      <c r="D57">
        <v>25</v>
      </c>
      <c r="E57">
        <v>4.1095890410958902E-2</v>
      </c>
      <c r="G57">
        <f t="shared" si="0"/>
        <v>-608.33333333333337</v>
      </c>
      <c r="H57">
        <f t="shared" si="1"/>
        <v>-8.7136203036637008E-2</v>
      </c>
    </row>
    <row r="58" spans="1:8" x14ac:dyDescent="0.2">
      <c r="A58" t="s">
        <v>121</v>
      </c>
      <c r="B58" t="s">
        <v>122</v>
      </c>
      <c r="C58">
        <v>-1</v>
      </c>
      <c r="D58">
        <v>26.739926739926741</v>
      </c>
      <c r="E58">
        <v>4.1095890410958902E-2</v>
      </c>
      <c r="G58">
        <f t="shared" si="0"/>
        <v>-650.67155067155068</v>
      </c>
      <c r="H58">
        <f t="shared" si="1"/>
        <v>-9.320062742380221E-2</v>
      </c>
    </row>
    <row r="59" spans="1:8" x14ac:dyDescent="0.2">
      <c r="A59" t="s">
        <v>123</v>
      </c>
      <c r="B59" t="s">
        <v>124</v>
      </c>
      <c r="C59">
        <v>-1</v>
      </c>
      <c r="D59">
        <v>28.627450980392155</v>
      </c>
      <c r="E59">
        <v>4.1095890410958902E-2</v>
      </c>
      <c r="G59">
        <f t="shared" si="0"/>
        <v>-696.60130718954247</v>
      </c>
      <c r="H59">
        <f t="shared" si="1"/>
        <v>-9.9779495241952953E-2</v>
      </c>
    </row>
    <row r="60" spans="1:8" x14ac:dyDescent="0.2">
      <c r="A60" t="s">
        <v>125</v>
      </c>
      <c r="B60" t="s">
        <v>126</v>
      </c>
      <c r="C60">
        <v>-1</v>
      </c>
      <c r="D60">
        <v>23.472668810289392</v>
      </c>
      <c r="E60">
        <v>4.1095890410958902E-2</v>
      </c>
      <c r="G60">
        <f t="shared" si="0"/>
        <v>-571.16827438370854</v>
      </c>
      <c r="H60">
        <f t="shared" si="1"/>
        <v>-8.181276941060453E-2</v>
      </c>
    </row>
    <row r="61" spans="1:8" x14ac:dyDescent="0.2">
      <c r="A61" t="s">
        <v>127</v>
      </c>
      <c r="B61" t="s">
        <v>128</v>
      </c>
      <c r="C61">
        <v>-1</v>
      </c>
      <c r="D61">
        <v>27.969348659003828</v>
      </c>
      <c r="E61">
        <v>4.1095890410958902E-2</v>
      </c>
      <c r="G61">
        <f t="shared" si="0"/>
        <v>-680.58748403575987</v>
      </c>
      <c r="H61">
        <f t="shared" si="1"/>
        <v>-9.7485713742137936E-2</v>
      </c>
    </row>
    <row r="62" spans="1:8" x14ac:dyDescent="0.2">
      <c r="A62" t="s">
        <v>129</v>
      </c>
      <c r="B62" t="s">
        <v>130</v>
      </c>
      <c r="C62">
        <v>-1</v>
      </c>
      <c r="D62">
        <v>25.694444444444443</v>
      </c>
      <c r="E62">
        <v>4.0540540540540543E-2</v>
      </c>
      <c r="G62">
        <f t="shared" si="0"/>
        <v>-633.79629629629619</v>
      </c>
      <c r="H62">
        <f t="shared" si="1"/>
        <v>-9.07834565883988E-2</v>
      </c>
    </row>
    <row r="63" spans="1:8" x14ac:dyDescent="0.2">
      <c r="A63" t="s">
        <v>131</v>
      </c>
      <c r="B63" t="s">
        <v>132</v>
      </c>
      <c r="C63">
        <v>-1</v>
      </c>
      <c r="D63">
        <v>26.24113475177305</v>
      </c>
      <c r="E63">
        <v>4.0540540540540543E-2</v>
      </c>
      <c r="G63">
        <f t="shared" si="0"/>
        <v>-647.28132387706853</v>
      </c>
      <c r="H63">
        <f t="shared" si="1"/>
        <v>-9.2715019494534964E-2</v>
      </c>
    </row>
    <row r="64" spans="1:8" x14ac:dyDescent="0.2">
      <c r="A64" t="s">
        <v>133</v>
      </c>
      <c r="B64" t="s">
        <v>134</v>
      </c>
      <c r="C64">
        <v>-1</v>
      </c>
      <c r="D64">
        <v>28.46153846153846</v>
      </c>
      <c r="E64">
        <v>4.0540540540540543E-2</v>
      </c>
      <c r="G64">
        <f t="shared" si="0"/>
        <v>-702.05128205128199</v>
      </c>
      <c r="H64">
        <f t="shared" si="1"/>
        <v>-0.10056013652868792</v>
      </c>
    </row>
    <row r="65" spans="1:8" x14ac:dyDescent="0.2">
      <c r="A65" t="s">
        <v>135</v>
      </c>
      <c r="B65" t="s">
        <v>136</v>
      </c>
      <c r="C65">
        <v>-1</v>
      </c>
      <c r="D65">
        <v>27.407407407407408</v>
      </c>
      <c r="E65">
        <v>4.0540540540540543E-2</v>
      </c>
      <c r="G65">
        <f t="shared" si="0"/>
        <v>-676.04938271604942</v>
      </c>
      <c r="H65">
        <f t="shared" si="1"/>
        <v>-9.6835687027625419E-2</v>
      </c>
    </row>
    <row r="66" spans="1:8" x14ac:dyDescent="0.2">
      <c r="A66" t="s">
        <v>137</v>
      </c>
      <c r="B66" t="s">
        <v>138</v>
      </c>
      <c r="C66">
        <v>-1</v>
      </c>
      <c r="D66">
        <v>21.022727272727273</v>
      </c>
      <c r="E66">
        <v>4.0540540540540543E-2</v>
      </c>
      <c r="G66">
        <f t="shared" si="0"/>
        <v>-518.56060606060601</v>
      </c>
      <c r="H66">
        <f t="shared" si="1"/>
        <v>-7.4277373572326305E-2</v>
      </c>
    </row>
    <row r="67" spans="1:8" x14ac:dyDescent="0.2">
      <c r="A67" t="s">
        <v>139</v>
      </c>
      <c r="B67" t="s">
        <v>140</v>
      </c>
      <c r="C67">
        <v>-1</v>
      </c>
      <c r="D67">
        <v>26.90909090909091</v>
      </c>
      <c r="E67">
        <v>4.0540540540540543E-2</v>
      </c>
      <c r="G67">
        <f t="shared" si="0"/>
        <v>-663.75757575757575</v>
      </c>
      <c r="H67">
        <f t="shared" si="1"/>
        <v>-9.5075038172577675E-2</v>
      </c>
    </row>
    <row r="68" spans="1:8" x14ac:dyDescent="0.2">
      <c r="A68" t="s">
        <v>141</v>
      </c>
      <c r="B68" t="s">
        <v>142</v>
      </c>
      <c r="C68">
        <v>-1</v>
      </c>
      <c r="D68">
        <v>22.522522522522522</v>
      </c>
      <c r="E68">
        <v>0.04</v>
      </c>
      <c r="G68">
        <f t="shared" ref="G68:G131" si="2">IF(ISNA(C68*D68/E68)=TRUE,0,IF(ISERROR(C68*D68/E68),0,C68*D68/E68))</f>
        <v>-563.06306306306305</v>
      </c>
      <c r="H68">
        <f t="shared" ref="H68:H131" si="3">-G68/(MIN($G$3:$G$143))</f>
        <v>-8.0651798441907618E-2</v>
      </c>
    </row>
    <row r="69" spans="1:8" x14ac:dyDescent="0.2">
      <c r="A69" t="s">
        <v>143</v>
      </c>
      <c r="B69" t="s">
        <v>144</v>
      </c>
      <c r="C69">
        <v>0</v>
      </c>
      <c r="D69">
        <v>21.86046511627907</v>
      </c>
      <c r="E69">
        <v>6.3829787234042548E-2</v>
      </c>
      <c r="G69">
        <f t="shared" si="2"/>
        <v>0</v>
      </c>
      <c r="H69">
        <f t="shared" si="3"/>
        <v>0</v>
      </c>
    </row>
    <row r="70" spans="1:8" x14ac:dyDescent="0.2">
      <c r="A70" t="s">
        <v>145</v>
      </c>
      <c r="B70" t="s">
        <v>146</v>
      </c>
      <c r="C70">
        <v>0</v>
      </c>
      <c r="D70">
        <v>17.028985507246379</v>
      </c>
      <c r="E70">
        <v>6.3829787234042548E-2</v>
      </c>
      <c r="G70">
        <f t="shared" si="2"/>
        <v>0</v>
      </c>
      <c r="H70">
        <f t="shared" si="3"/>
        <v>0</v>
      </c>
    </row>
    <row r="71" spans="1:8" x14ac:dyDescent="0.2">
      <c r="A71" t="s">
        <v>147</v>
      </c>
      <c r="B71" t="s">
        <v>148</v>
      </c>
      <c r="C71">
        <v>0</v>
      </c>
      <c r="D71">
        <v>21.283783783783782</v>
      </c>
      <c r="E71">
        <v>4.7619047619047616E-2</v>
      </c>
      <c r="G71">
        <f t="shared" si="2"/>
        <v>0</v>
      </c>
      <c r="H71">
        <f t="shared" si="3"/>
        <v>0</v>
      </c>
    </row>
    <row r="72" spans="1:8" x14ac:dyDescent="0.2">
      <c r="A72" t="s">
        <v>149</v>
      </c>
      <c r="B72" t="s">
        <v>150</v>
      </c>
      <c r="C72">
        <v>1</v>
      </c>
      <c r="D72">
        <v>28.621908127208478</v>
      </c>
      <c r="E72">
        <v>4.9382716049382713E-2</v>
      </c>
      <c r="G72">
        <f t="shared" si="2"/>
        <v>579.59363957597168</v>
      </c>
      <c r="H72">
        <f t="shared" si="3"/>
        <v>8.3019598449592225E-2</v>
      </c>
    </row>
    <row r="73" spans="1:8" x14ac:dyDescent="0.2">
      <c r="A73" t="s">
        <v>151</v>
      </c>
      <c r="B73" t="s">
        <v>152</v>
      </c>
      <c r="C73">
        <v>1</v>
      </c>
      <c r="D73">
        <v>20.5607476635514</v>
      </c>
      <c r="E73">
        <v>9.0909090909090912E-2</v>
      </c>
      <c r="G73">
        <f t="shared" si="2"/>
        <v>226.1682242990654</v>
      </c>
      <c r="H73">
        <f t="shared" si="3"/>
        <v>3.2395792295275103E-2</v>
      </c>
    </row>
    <row r="74" spans="1:8" x14ac:dyDescent="0.2">
      <c r="A74" t="s">
        <v>153</v>
      </c>
      <c r="B74" t="s">
        <v>154</v>
      </c>
      <c r="C74">
        <v>1</v>
      </c>
      <c r="D74">
        <v>21.674876847290641</v>
      </c>
      <c r="E74">
        <v>9.0909090909090912E-2</v>
      </c>
      <c r="G74">
        <f t="shared" si="2"/>
        <v>238.42364532019704</v>
      </c>
      <c r="H74">
        <f t="shared" si="3"/>
        <v>3.4151229316201341E-2</v>
      </c>
    </row>
    <row r="75" spans="1:8" x14ac:dyDescent="0.2">
      <c r="A75" t="s">
        <v>155</v>
      </c>
      <c r="B75" t="s">
        <v>156</v>
      </c>
      <c r="C75">
        <v>1</v>
      </c>
      <c r="D75">
        <v>21.256038647342994</v>
      </c>
      <c r="E75">
        <v>9.0909090909090912E-2</v>
      </c>
      <c r="G75">
        <f t="shared" si="2"/>
        <v>233.81642512077292</v>
      </c>
      <c r="H75">
        <f t="shared" si="3"/>
        <v>3.3491302179656388E-2</v>
      </c>
    </row>
    <row r="76" spans="1:8" x14ac:dyDescent="0.2">
      <c r="A76" t="s">
        <v>157</v>
      </c>
      <c r="B76" t="s">
        <v>158</v>
      </c>
      <c r="C76">
        <v>1</v>
      </c>
      <c r="D76">
        <v>20.276497695852534</v>
      </c>
      <c r="E76">
        <v>9.0909090909090912E-2</v>
      </c>
      <c r="G76">
        <f t="shared" si="2"/>
        <v>223.04147465437788</v>
      </c>
      <c r="H76">
        <f t="shared" si="3"/>
        <v>3.1947924199027061E-2</v>
      </c>
    </row>
    <row r="77" spans="1:8" x14ac:dyDescent="0.2">
      <c r="A77" t="s">
        <v>159</v>
      </c>
      <c r="B77" t="s">
        <v>160</v>
      </c>
      <c r="C77">
        <v>1</v>
      </c>
      <c r="D77">
        <v>25</v>
      </c>
      <c r="E77">
        <v>9.3023255813953487E-2</v>
      </c>
      <c r="G77">
        <f t="shared" si="2"/>
        <v>268.75</v>
      </c>
      <c r="H77">
        <f t="shared" si="3"/>
        <v>3.8495103396322512E-2</v>
      </c>
    </row>
    <row r="78" spans="1:8" x14ac:dyDescent="0.2">
      <c r="A78" t="s">
        <v>161</v>
      </c>
      <c r="B78" t="s">
        <v>162</v>
      </c>
      <c r="C78">
        <v>1</v>
      </c>
      <c r="D78">
        <v>25.925925925925924</v>
      </c>
      <c r="E78">
        <v>4.7619047619047616E-2</v>
      </c>
      <c r="G78">
        <f t="shared" si="2"/>
        <v>544.44444444444446</v>
      </c>
      <c r="H78">
        <f t="shared" si="3"/>
        <v>7.7984912306761883E-2</v>
      </c>
    </row>
    <row r="79" spans="1:8" x14ac:dyDescent="0.2">
      <c r="A79" t="s">
        <v>163</v>
      </c>
      <c r="B79" t="s">
        <v>164</v>
      </c>
      <c r="C79">
        <v>1</v>
      </c>
      <c r="D79">
        <v>26.086956521739129</v>
      </c>
      <c r="E79">
        <v>4.7619047619047616E-2</v>
      </c>
      <c r="G79">
        <f t="shared" si="2"/>
        <v>547.82608695652175</v>
      </c>
      <c r="H79">
        <f t="shared" si="3"/>
        <v>7.846929064407096E-2</v>
      </c>
    </row>
    <row r="80" spans="1:8" x14ac:dyDescent="0.2">
      <c r="A80" t="s">
        <v>165</v>
      </c>
      <c r="B80" t="s">
        <v>166</v>
      </c>
      <c r="C80">
        <v>1</v>
      </c>
      <c r="D80">
        <v>24</v>
      </c>
      <c r="E80">
        <v>4.7619047619047616E-2</v>
      </c>
      <c r="G80">
        <f t="shared" si="2"/>
        <v>504</v>
      </c>
      <c r="H80">
        <f t="shared" si="3"/>
        <v>7.2191747392545288E-2</v>
      </c>
    </row>
    <row r="81" spans="1:8" x14ac:dyDescent="0.2">
      <c r="A81" t="s">
        <v>167</v>
      </c>
      <c r="B81" t="s">
        <v>168</v>
      </c>
      <c r="C81">
        <v>1</v>
      </c>
      <c r="D81">
        <v>22.058823529411764</v>
      </c>
      <c r="E81">
        <v>8.8888888888888892E-2</v>
      </c>
      <c r="G81">
        <f t="shared" si="2"/>
        <v>248.16176470588235</v>
      </c>
      <c r="H81">
        <f t="shared" si="3"/>
        <v>3.5546094107411344E-2</v>
      </c>
    </row>
    <row r="82" spans="1:8" x14ac:dyDescent="0.2">
      <c r="A82" t="s">
        <v>169</v>
      </c>
      <c r="B82" t="s">
        <v>170</v>
      </c>
      <c r="C82">
        <v>1</v>
      </c>
      <c r="D82">
        <v>18.650793650793652</v>
      </c>
      <c r="E82">
        <v>2.1276595744680851E-2</v>
      </c>
      <c r="G82">
        <f t="shared" si="2"/>
        <v>876.58730158730168</v>
      </c>
      <c r="H82">
        <f t="shared" si="3"/>
        <v>0.12556025603909404</v>
      </c>
    </row>
    <row r="83" spans="1:8" x14ac:dyDescent="0.2">
      <c r="A83" t="s">
        <v>171</v>
      </c>
      <c r="B83" t="s">
        <v>172</v>
      </c>
      <c r="C83">
        <v>0</v>
      </c>
      <c r="D83">
        <v>16.053511705685619</v>
      </c>
      <c r="E83">
        <v>6.25E-2</v>
      </c>
      <c r="G83">
        <f t="shared" si="2"/>
        <v>0</v>
      </c>
      <c r="H83">
        <f t="shared" si="3"/>
        <v>0</v>
      </c>
    </row>
    <row r="84" spans="1:8" x14ac:dyDescent="0.2">
      <c r="A84" t="s">
        <v>173</v>
      </c>
      <c r="B84" t="s">
        <v>174</v>
      </c>
      <c r="C84">
        <v>0</v>
      </c>
      <c r="D84">
        <v>18.181818181818183</v>
      </c>
      <c r="E84">
        <v>0.04</v>
      </c>
      <c r="G84">
        <f t="shared" si="2"/>
        <v>0</v>
      </c>
      <c r="H84">
        <f t="shared" si="3"/>
        <v>0</v>
      </c>
    </row>
    <row r="85" spans="1:8" x14ac:dyDescent="0.2">
      <c r="A85" t="s">
        <v>175</v>
      </c>
      <c r="B85" t="s">
        <v>176</v>
      </c>
      <c r="C85">
        <v>0</v>
      </c>
      <c r="D85">
        <v>23.790322580645164</v>
      </c>
      <c r="E85">
        <v>5.0847457627118647E-2</v>
      </c>
      <c r="G85">
        <f t="shared" si="2"/>
        <v>0</v>
      </c>
      <c r="H85">
        <f t="shared" si="3"/>
        <v>0</v>
      </c>
    </row>
    <row r="86" spans="1:8" x14ac:dyDescent="0.2">
      <c r="A86" t="s">
        <v>177</v>
      </c>
      <c r="B86" t="s">
        <v>178</v>
      </c>
      <c r="C86">
        <v>0</v>
      </c>
      <c r="D86">
        <v>20.557491289198605</v>
      </c>
      <c r="E86">
        <v>1.6949152542372881E-2</v>
      </c>
      <c r="G86">
        <f t="shared" si="2"/>
        <v>0</v>
      </c>
      <c r="H86">
        <f t="shared" si="3"/>
        <v>0</v>
      </c>
    </row>
    <row r="87" spans="1:8" x14ac:dyDescent="0.2">
      <c r="A87" t="s">
        <v>179</v>
      </c>
      <c r="B87" t="s">
        <v>180</v>
      </c>
      <c r="C87">
        <v>0</v>
      </c>
      <c r="D87">
        <v>17.82178217821782</v>
      </c>
      <c r="E87">
        <v>1.8518518518518517E-2</v>
      </c>
      <c r="G87">
        <f t="shared" si="2"/>
        <v>0</v>
      </c>
      <c r="H87">
        <f t="shared" si="3"/>
        <v>0</v>
      </c>
    </row>
    <row r="88" spans="1:8" x14ac:dyDescent="0.2">
      <c r="A88" t="s">
        <v>181</v>
      </c>
      <c r="B88" t="s">
        <v>182</v>
      </c>
      <c r="C88">
        <v>0</v>
      </c>
      <c r="D88">
        <v>28.340080971659919</v>
      </c>
      <c r="E88">
        <v>5.7142857142857141E-2</v>
      </c>
      <c r="G88">
        <f t="shared" si="2"/>
        <v>0</v>
      </c>
      <c r="H88">
        <f t="shared" si="3"/>
        <v>0</v>
      </c>
    </row>
    <row r="89" spans="1:8" x14ac:dyDescent="0.2">
      <c r="A89" t="s">
        <v>183</v>
      </c>
      <c r="B89" t="s">
        <v>184</v>
      </c>
      <c r="C89">
        <v>1</v>
      </c>
      <c r="D89">
        <v>17.355371900826448</v>
      </c>
      <c r="E89">
        <v>4.7619047619047616E-2</v>
      </c>
      <c r="G89">
        <f t="shared" si="2"/>
        <v>364.4628099173554</v>
      </c>
      <c r="H89">
        <f t="shared" si="3"/>
        <v>5.220477600700589E-2</v>
      </c>
    </row>
    <row r="90" spans="1:8" x14ac:dyDescent="0.2">
      <c r="A90" t="s">
        <v>185</v>
      </c>
      <c r="B90" t="s">
        <v>186</v>
      </c>
      <c r="C90">
        <v>1</v>
      </c>
      <c r="D90">
        <v>18.636363636363637</v>
      </c>
      <c r="E90">
        <v>4.878048780487805E-2</v>
      </c>
      <c r="G90">
        <f t="shared" si="2"/>
        <v>382.04545454545456</v>
      </c>
      <c r="H90">
        <f t="shared" si="3"/>
        <v>5.4723271720269043E-2</v>
      </c>
    </row>
    <row r="91" spans="1:8" x14ac:dyDescent="0.2">
      <c r="A91" t="s">
        <v>187</v>
      </c>
      <c r="B91" t="s">
        <v>188</v>
      </c>
      <c r="C91">
        <v>0</v>
      </c>
      <c r="D91">
        <v>23.859649122807017</v>
      </c>
      <c r="E91">
        <v>2.9411764705882353E-2</v>
      </c>
      <c r="G91">
        <f t="shared" si="2"/>
        <v>0</v>
      </c>
      <c r="H91">
        <f t="shared" si="3"/>
        <v>0</v>
      </c>
    </row>
    <row r="92" spans="1:8" x14ac:dyDescent="0.2">
      <c r="A92" t="s">
        <v>189</v>
      </c>
      <c r="B92" t="s">
        <v>190</v>
      </c>
      <c r="C92">
        <v>-1</v>
      </c>
      <c r="D92">
        <v>49.625935162094763</v>
      </c>
      <c r="E92">
        <v>1.507537688442211E-2</v>
      </c>
      <c r="G92">
        <f t="shared" si="2"/>
        <v>-3291.8536990856196</v>
      </c>
      <c r="H92">
        <f t="shared" si="3"/>
        <v>-0.47151720376508893</v>
      </c>
    </row>
    <row r="93" spans="1:8" x14ac:dyDescent="0.2">
      <c r="A93" t="s">
        <v>191</v>
      </c>
      <c r="B93" t="s">
        <v>192</v>
      </c>
      <c r="C93">
        <v>-1</v>
      </c>
      <c r="D93">
        <v>44.871794871794876</v>
      </c>
      <c r="E93">
        <v>9.5238095238095247E-3</v>
      </c>
      <c r="G93">
        <f t="shared" si="2"/>
        <v>-4711.5384615384619</v>
      </c>
      <c r="H93">
        <f t="shared" si="3"/>
        <v>-0.67486943342390093</v>
      </c>
    </row>
    <row r="94" spans="1:8" x14ac:dyDescent="0.2">
      <c r="A94" t="s">
        <v>193</v>
      </c>
      <c r="B94" t="s">
        <v>194</v>
      </c>
      <c r="C94">
        <v>-1</v>
      </c>
      <c r="D94">
        <v>53.588516746411486</v>
      </c>
      <c r="E94">
        <v>1.7857142857142856E-2</v>
      </c>
      <c r="G94">
        <f t="shared" si="2"/>
        <v>-3000.9569377990433</v>
      </c>
      <c r="H94">
        <f t="shared" si="3"/>
        <v>-0.42984985156645789</v>
      </c>
    </row>
    <row r="95" spans="1:8" x14ac:dyDescent="0.2">
      <c r="A95" t="s">
        <v>195</v>
      </c>
      <c r="B95" t="s">
        <v>196</v>
      </c>
      <c r="C95">
        <v>-1</v>
      </c>
      <c r="D95">
        <v>47.393364928909953</v>
      </c>
      <c r="E95">
        <v>0.02</v>
      </c>
      <c r="G95">
        <f t="shared" si="2"/>
        <v>-2369.6682464454975</v>
      </c>
      <c r="H95">
        <f t="shared" si="3"/>
        <v>-0.33942557827684344</v>
      </c>
    </row>
    <row r="96" spans="1:8" x14ac:dyDescent="0.2">
      <c r="A96" t="s">
        <v>197</v>
      </c>
      <c r="B96" t="s">
        <v>198</v>
      </c>
      <c r="C96">
        <v>-1</v>
      </c>
      <c r="D96">
        <v>47.058823529411761</v>
      </c>
      <c r="E96">
        <v>2.2727272727272728E-2</v>
      </c>
      <c r="G96">
        <f t="shared" si="2"/>
        <v>-2070.5882352941176</v>
      </c>
      <c r="H96">
        <f t="shared" si="3"/>
        <v>-0.29658607705620843</v>
      </c>
    </row>
    <row r="97" spans="1:8" x14ac:dyDescent="0.2">
      <c r="A97" t="s">
        <v>199</v>
      </c>
      <c r="B97" t="s">
        <v>200</v>
      </c>
      <c r="C97">
        <v>-1</v>
      </c>
      <c r="D97">
        <v>52.16346153846154</v>
      </c>
      <c r="E97">
        <v>2.3041474654377881E-2</v>
      </c>
      <c r="G97">
        <f t="shared" si="2"/>
        <v>-2263.8942307692309</v>
      </c>
      <c r="H97">
        <f t="shared" si="3"/>
        <v>-0.32427476276018441</v>
      </c>
    </row>
    <row r="98" spans="1:8" x14ac:dyDescent="0.2">
      <c r="A98" t="s">
        <v>201</v>
      </c>
      <c r="B98" t="s">
        <v>202</v>
      </c>
      <c r="C98">
        <v>-1</v>
      </c>
      <c r="D98">
        <v>49.282296650717704</v>
      </c>
      <c r="E98">
        <v>2.4271844660194174E-2</v>
      </c>
      <c r="G98">
        <f t="shared" si="2"/>
        <v>-2030.4306220095693</v>
      </c>
      <c r="H98">
        <f t="shared" si="3"/>
        <v>-0.29083399714722902</v>
      </c>
    </row>
    <row r="99" spans="1:8" x14ac:dyDescent="0.2">
      <c r="A99" t="s">
        <v>203</v>
      </c>
      <c r="B99" t="s">
        <v>204</v>
      </c>
      <c r="C99">
        <v>-1</v>
      </c>
      <c r="D99">
        <v>52.608695652173907</v>
      </c>
      <c r="E99">
        <v>2.4793388429752067E-2</v>
      </c>
      <c r="G99">
        <f t="shared" si="2"/>
        <v>-2121.884057971014</v>
      </c>
      <c r="H99">
        <f t="shared" si="3"/>
        <v>-0.30393356728038168</v>
      </c>
    </row>
    <row r="100" spans="1:8" x14ac:dyDescent="0.2">
      <c r="A100" t="s">
        <v>205</v>
      </c>
      <c r="B100" t="s">
        <v>206</v>
      </c>
      <c r="C100">
        <v>-1</v>
      </c>
      <c r="D100">
        <v>27.549194991055455</v>
      </c>
      <c r="E100">
        <v>3.2467532467532464E-2</v>
      </c>
      <c r="G100">
        <f t="shared" si="2"/>
        <v>-848.51520572450806</v>
      </c>
      <c r="H100">
        <f t="shared" si="3"/>
        <v>-0.12153927656824857</v>
      </c>
    </row>
    <row r="101" spans="1:8" x14ac:dyDescent="0.2">
      <c r="A101" t="s">
        <v>207</v>
      </c>
      <c r="B101" t="s">
        <v>208</v>
      </c>
      <c r="C101">
        <v>-1</v>
      </c>
      <c r="D101">
        <v>27.171903881700555</v>
      </c>
      <c r="E101">
        <v>3.4013605442176874E-2</v>
      </c>
      <c r="G101">
        <f t="shared" si="2"/>
        <v>-798.8539741219962</v>
      </c>
      <c r="H101">
        <f t="shared" si="3"/>
        <v>-0.11442592123679773</v>
      </c>
    </row>
    <row r="102" spans="1:8" x14ac:dyDescent="0.2">
      <c r="A102" t="s">
        <v>209</v>
      </c>
      <c r="B102" t="s">
        <v>210</v>
      </c>
      <c r="C102">
        <v>-1</v>
      </c>
      <c r="D102">
        <v>29.864253393665159</v>
      </c>
      <c r="E102">
        <v>2.2727272727272728E-2</v>
      </c>
      <c r="G102">
        <f t="shared" si="2"/>
        <v>-1314.027149321267</v>
      </c>
      <c r="H102">
        <f t="shared" si="3"/>
        <v>-0.18821808736259382</v>
      </c>
    </row>
    <row r="103" spans="1:8" x14ac:dyDescent="0.2">
      <c r="A103" t="s">
        <v>211</v>
      </c>
      <c r="B103" t="s">
        <v>212</v>
      </c>
      <c r="C103">
        <v>-1</v>
      </c>
      <c r="D103">
        <v>19.164619164619165</v>
      </c>
      <c r="E103">
        <v>2.564102564102564E-2</v>
      </c>
      <c r="G103">
        <f t="shared" si="2"/>
        <v>-747.42014742014749</v>
      </c>
      <c r="H103">
        <f t="shared" si="3"/>
        <v>-0.1070586636481235</v>
      </c>
    </row>
    <row r="104" spans="1:8" x14ac:dyDescent="0.2">
      <c r="A104" t="s">
        <v>213</v>
      </c>
      <c r="B104" t="s">
        <v>214</v>
      </c>
      <c r="C104">
        <v>-1</v>
      </c>
      <c r="D104">
        <v>21.84873949579832</v>
      </c>
      <c r="E104">
        <v>2.564102564102564E-2</v>
      </c>
      <c r="G104">
        <f t="shared" si="2"/>
        <v>-852.10084033613452</v>
      </c>
      <c r="H104">
        <f t="shared" si="3"/>
        <v>-0.12205287424309878</v>
      </c>
    </row>
    <row r="105" spans="1:8" x14ac:dyDescent="0.2">
      <c r="A105" t="s">
        <v>215</v>
      </c>
      <c r="B105" t="s">
        <v>216</v>
      </c>
      <c r="C105">
        <v>-1</v>
      </c>
      <c r="D105">
        <v>17.030567685589521</v>
      </c>
      <c r="E105">
        <v>2.564102564102564E-2</v>
      </c>
      <c r="G105">
        <f t="shared" si="2"/>
        <v>-664.19213973799128</v>
      </c>
      <c r="H105">
        <f t="shared" si="3"/>
        <v>-9.5137284071585726E-2</v>
      </c>
    </row>
    <row r="106" spans="1:8" x14ac:dyDescent="0.2">
      <c r="A106" t="s">
        <v>217</v>
      </c>
      <c r="B106" t="s">
        <v>218</v>
      </c>
      <c r="C106">
        <v>-1</v>
      </c>
      <c r="D106">
        <v>24.764150943396228</v>
      </c>
      <c r="E106">
        <v>1.9047619047619049E-2</v>
      </c>
      <c r="G106">
        <f t="shared" si="2"/>
        <v>-1300.1179245283017</v>
      </c>
      <c r="H106">
        <f t="shared" si="3"/>
        <v>-0.18622576346838773</v>
      </c>
    </row>
    <row r="107" spans="1:8" x14ac:dyDescent="0.2">
      <c r="A107" t="s">
        <v>219</v>
      </c>
      <c r="B107" t="s">
        <v>220</v>
      </c>
      <c r="C107">
        <v>-1</v>
      </c>
      <c r="D107">
        <v>18.918918918918919</v>
      </c>
      <c r="E107">
        <v>2.197802197802198E-2</v>
      </c>
      <c r="G107">
        <f t="shared" si="2"/>
        <v>-860.81081081081072</v>
      </c>
      <c r="H107">
        <f t="shared" si="3"/>
        <v>-0.12330046945798837</v>
      </c>
    </row>
    <row r="108" spans="1:8" x14ac:dyDescent="0.2">
      <c r="A108" t="s">
        <v>221</v>
      </c>
      <c r="B108" t="s">
        <v>222</v>
      </c>
      <c r="C108">
        <v>-1</v>
      </c>
      <c r="D108">
        <v>18.647540983606557</v>
      </c>
      <c r="E108">
        <v>2.197802197802198E-2</v>
      </c>
      <c r="G108">
        <f t="shared" si="2"/>
        <v>-848.46311475409834</v>
      </c>
      <c r="H108">
        <f t="shared" si="3"/>
        <v>-0.12153181518297625</v>
      </c>
    </row>
    <row r="109" spans="1:8" x14ac:dyDescent="0.2">
      <c r="A109" t="s">
        <v>223</v>
      </c>
      <c r="B109" t="s">
        <v>224</v>
      </c>
      <c r="C109">
        <v>-1</v>
      </c>
      <c r="D109">
        <v>21.016166281755197</v>
      </c>
      <c r="E109">
        <v>2.197802197802198E-2</v>
      </c>
      <c r="G109">
        <f t="shared" si="2"/>
        <v>-956.23556581986134</v>
      </c>
      <c r="H109">
        <f t="shared" si="3"/>
        <v>-0.13696888177665684</v>
      </c>
    </row>
    <row r="110" spans="1:8" x14ac:dyDescent="0.2">
      <c r="A110" t="s">
        <v>225</v>
      </c>
      <c r="B110" t="s">
        <v>226</v>
      </c>
      <c r="C110">
        <v>-1</v>
      </c>
      <c r="D110">
        <v>19.782608695652172</v>
      </c>
      <c r="E110">
        <v>2.197802197802198E-2</v>
      </c>
      <c r="G110">
        <f t="shared" si="2"/>
        <v>-900.10869565217376</v>
      </c>
      <c r="H110">
        <f t="shared" si="3"/>
        <v>-0.12892940393324434</v>
      </c>
    </row>
    <row r="111" spans="1:8" x14ac:dyDescent="0.2">
      <c r="A111" t="s">
        <v>227</v>
      </c>
      <c r="B111" t="s">
        <v>228</v>
      </c>
      <c r="C111">
        <v>-1</v>
      </c>
      <c r="D111">
        <v>19.782608695652172</v>
      </c>
      <c r="E111">
        <v>2.197802197802198E-2</v>
      </c>
      <c r="G111">
        <f t="shared" si="2"/>
        <v>-900.10869565217376</v>
      </c>
      <c r="H111">
        <f t="shared" si="3"/>
        <v>-0.12892940393324434</v>
      </c>
    </row>
    <row r="112" spans="1:8" x14ac:dyDescent="0.2">
      <c r="A112" t="s">
        <v>229</v>
      </c>
      <c r="B112" t="s">
        <v>230</v>
      </c>
      <c r="C112">
        <v>-1</v>
      </c>
      <c r="D112">
        <v>34.437086092715234</v>
      </c>
      <c r="E112">
        <v>1.282051282051282E-2</v>
      </c>
      <c r="G112">
        <f t="shared" si="2"/>
        <v>-2686.0927152317881</v>
      </c>
      <c r="H112">
        <f t="shared" si="3"/>
        <v>-0.38474945787890741</v>
      </c>
    </row>
    <row r="113" spans="1:8" x14ac:dyDescent="0.2">
      <c r="A113" t="s">
        <v>231</v>
      </c>
      <c r="B113" t="s">
        <v>232</v>
      </c>
      <c r="C113">
        <v>-1</v>
      </c>
      <c r="D113">
        <v>30.038759689922479</v>
      </c>
      <c r="E113">
        <v>1.2903225806451613E-2</v>
      </c>
      <c r="G113">
        <f t="shared" si="2"/>
        <v>-2328.0038759689919</v>
      </c>
      <c r="H113">
        <f t="shared" si="3"/>
        <v>-0.33345767409289639</v>
      </c>
    </row>
    <row r="114" spans="1:8" x14ac:dyDescent="0.2">
      <c r="A114" t="s">
        <v>233</v>
      </c>
      <c r="B114" t="s">
        <v>234</v>
      </c>
      <c r="C114">
        <v>-1</v>
      </c>
      <c r="D114">
        <v>17.78584392014519</v>
      </c>
      <c r="E114">
        <v>2.0408163265306121E-2</v>
      </c>
      <c r="G114">
        <f t="shared" si="2"/>
        <v>-871.50635208711435</v>
      </c>
      <c r="H114">
        <f t="shared" si="3"/>
        <v>-0.1248324730572849</v>
      </c>
    </row>
    <row r="115" spans="1:8" x14ac:dyDescent="0.2">
      <c r="A115" t="s">
        <v>235</v>
      </c>
      <c r="B115" t="s">
        <v>236</v>
      </c>
      <c r="C115">
        <v>-1</v>
      </c>
      <c r="D115">
        <v>17.995910020449898</v>
      </c>
      <c r="E115">
        <v>2.2727272727272728E-2</v>
      </c>
      <c r="G115">
        <f t="shared" si="2"/>
        <v>-791.82004089979546</v>
      </c>
      <c r="H115">
        <f t="shared" si="3"/>
        <v>-0.11341839756546213</v>
      </c>
    </row>
    <row r="116" spans="1:8" x14ac:dyDescent="0.2">
      <c r="A116" t="s">
        <v>237</v>
      </c>
      <c r="B116" t="s">
        <v>238</v>
      </c>
      <c r="C116">
        <v>-1</v>
      </c>
      <c r="D116">
        <v>20.37037037037037</v>
      </c>
      <c r="E116">
        <v>2.2727272727272728E-2</v>
      </c>
      <c r="G116">
        <f t="shared" si="2"/>
        <v>-896.2962962962963</v>
      </c>
      <c r="H116">
        <f t="shared" si="3"/>
        <v>-0.12838332502201616</v>
      </c>
    </row>
    <row r="117" spans="1:8" x14ac:dyDescent="0.2">
      <c r="A117" t="s">
        <v>239</v>
      </c>
      <c r="B117" t="s">
        <v>240</v>
      </c>
      <c r="C117">
        <v>-1</v>
      </c>
      <c r="D117">
        <v>43.571428571428569</v>
      </c>
      <c r="E117">
        <v>1.092896174863388E-2</v>
      </c>
      <c r="G117">
        <f t="shared" si="2"/>
        <v>-3986.7857142857142</v>
      </c>
      <c r="H117">
        <f t="shared" si="3"/>
        <v>-0.57105759363873509</v>
      </c>
    </row>
    <row r="118" spans="1:8" x14ac:dyDescent="0.2">
      <c r="A118" t="s">
        <v>241</v>
      </c>
      <c r="B118" t="s">
        <v>242</v>
      </c>
      <c r="C118">
        <v>-1</v>
      </c>
      <c r="D118">
        <v>43.02325581395349</v>
      </c>
      <c r="E118">
        <v>1.0810810810810811E-2</v>
      </c>
      <c r="G118">
        <f t="shared" si="2"/>
        <v>-3979.6511627906975</v>
      </c>
      <c r="H118">
        <f t="shared" si="3"/>
        <v>-0.57003565764808561</v>
      </c>
    </row>
    <row r="119" spans="1:8" x14ac:dyDescent="0.2">
      <c r="A119" t="s">
        <v>243</v>
      </c>
      <c r="B119" t="s">
        <v>244</v>
      </c>
      <c r="C119">
        <v>-1</v>
      </c>
      <c r="D119">
        <v>42.14123006833713</v>
      </c>
      <c r="E119">
        <v>1.0810810810810811E-2</v>
      </c>
      <c r="G119">
        <f t="shared" si="2"/>
        <v>-3898.0637813211843</v>
      </c>
      <c r="H119">
        <f t="shared" si="3"/>
        <v>-0.55834927742295404</v>
      </c>
    </row>
    <row r="120" spans="1:8" x14ac:dyDescent="0.2">
      <c r="A120" t="s">
        <v>245</v>
      </c>
      <c r="B120" t="s">
        <v>246</v>
      </c>
      <c r="C120">
        <v>-1</v>
      </c>
      <c r="D120">
        <v>48.861283643892342</v>
      </c>
      <c r="E120">
        <v>2.1186440677966101E-2</v>
      </c>
      <c r="G120">
        <f t="shared" si="2"/>
        <v>-2306.2525879917189</v>
      </c>
      <c r="H120">
        <f t="shared" si="3"/>
        <v>-0.33034207193591664</v>
      </c>
    </row>
    <row r="121" spans="1:8" x14ac:dyDescent="0.2">
      <c r="A121" t="s">
        <v>247</v>
      </c>
      <c r="B121" t="s">
        <v>248</v>
      </c>
      <c r="C121">
        <v>-1</v>
      </c>
      <c r="D121">
        <v>40.522875816993462</v>
      </c>
      <c r="E121">
        <v>1.6129032258064516E-2</v>
      </c>
      <c r="G121">
        <f t="shared" si="2"/>
        <v>-2512.4183006535945</v>
      </c>
      <c r="H121">
        <f t="shared" si="3"/>
        <v>-0.35987275258966706</v>
      </c>
    </row>
    <row r="122" spans="1:8" x14ac:dyDescent="0.2">
      <c r="A122" t="s">
        <v>249</v>
      </c>
      <c r="B122" t="s">
        <v>250</v>
      </c>
      <c r="C122">
        <v>-1</v>
      </c>
      <c r="D122">
        <v>29.294755877034355</v>
      </c>
      <c r="E122">
        <v>6.1728395061728392E-3</v>
      </c>
      <c r="G122">
        <f t="shared" si="2"/>
        <v>-4745.7504520795655</v>
      </c>
      <c r="H122">
        <f t="shared" si="3"/>
        <v>-0.67976987663608246</v>
      </c>
    </row>
    <row r="123" spans="1:8" x14ac:dyDescent="0.2">
      <c r="A123" t="s">
        <v>251</v>
      </c>
      <c r="B123" t="s">
        <v>252</v>
      </c>
      <c r="C123">
        <v>-1</v>
      </c>
      <c r="D123">
        <v>29.56204379562044</v>
      </c>
      <c r="E123">
        <v>6.1728395061728392E-3</v>
      </c>
      <c r="G123">
        <f t="shared" si="2"/>
        <v>-4789.0510948905112</v>
      </c>
      <c r="H123">
        <f t="shared" si="3"/>
        <v>-0.68597215653239718</v>
      </c>
    </row>
    <row r="124" spans="1:8" x14ac:dyDescent="0.2">
      <c r="A124" t="s">
        <v>253</v>
      </c>
      <c r="B124" t="s">
        <v>254</v>
      </c>
      <c r="C124">
        <v>-1</v>
      </c>
      <c r="D124">
        <v>41.99706314243759</v>
      </c>
      <c r="E124">
        <v>6.993006993006993E-3</v>
      </c>
      <c r="G124">
        <f t="shared" si="2"/>
        <v>-6005.5800293685752</v>
      </c>
      <c r="H124">
        <f t="shared" si="3"/>
        <v>-0.86022483417835494</v>
      </c>
    </row>
    <row r="125" spans="1:8" x14ac:dyDescent="0.2">
      <c r="A125" t="s">
        <v>255</v>
      </c>
      <c r="B125" t="s">
        <v>256</v>
      </c>
      <c r="C125">
        <v>-1</v>
      </c>
      <c r="D125">
        <v>42.064714946070879</v>
      </c>
      <c r="E125">
        <v>7.326007326007326E-3</v>
      </c>
      <c r="G125">
        <f t="shared" si="2"/>
        <v>-5741.8335901386754</v>
      </c>
      <c r="H125">
        <f t="shared" si="3"/>
        <v>-0.82244642878833862</v>
      </c>
    </row>
    <row r="126" spans="1:8" x14ac:dyDescent="0.2">
      <c r="A126" t="s">
        <v>257</v>
      </c>
      <c r="B126" t="s">
        <v>258</v>
      </c>
      <c r="C126">
        <v>-1</v>
      </c>
      <c r="D126">
        <v>42.989214175654858</v>
      </c>
      <c r="E126">
        <v>7.1684587813620072E-3</v>
      </c>
      <c r="G126">
        <f t="shared" si="2"/>
        <v>-5996.995377503853</v>
      </c>
      <c r="H126">
        <f t="shared" si="3"/>
        <v>-0.85899518929964269</v>
      </c>
    </row>
    <row r="127" spans="1:8" x14ac:dyDescent="0.2">
      <c r="A127" t="s">
        <v>259</v>
      </c>
      <c r="B127" t="s">
        <v>260</v>
      </c>
      <c r="C127">
        <v>-1</v>
      </c>
      <c r="D127">
        <v>45.481481481481481</v>
      </c>
      <c r="E127">
        <v>6.5146579804560263E-3</v>
      </c>
      <c r="G127">
        <f t="shared" si="2"/>
        <v>-6981.4074074074069</v>
      </c>
      <c r="H127">
        <f t="shared" si="3"/>
        <v>-1</v>
      </c>
    </row>
    <row r="128" spans="1:8" x14ac:dyDescent="0.2">
      <c r="A128" t="s">
        <v>261</v>
      </c>
      <c r="B128" t="s">
        <v>262</v>
      </c>
      <c r="C128">
        <v>-1</v>
      </c>
      <c r="D128">
        <v>43.669985775248932</v>
      </c>
      <c r="E128">
        <v>6.5146579804560263E-3</v>
      </c>
      <c r="G128">
        <f t="shared" si="2"/>
        <v>-6703.3428165007108</v>
      </c>
      <c r="H128">
        <f t="shared" si="3"/>
        <v>-0.96017069701280233</v>
      </c>
    </row>
    <row r="129" spans="1:8" x14ac:dyDescent="0.2">
      <c r="A129" t="s">
        <v>263</v>
      </c>
      <c r="B129" t="s">
        <v>264</v>
      </c>
      <c r="C129">
        <v>-1</v>
      </c>
      <c r="D129">
        <v>43.90934844192634</v>
      </c>
      <c r="E129">
        <v>6.4516129032258064E-3</v>
      </c>
      <c r="G129">
        <f t="shared" si="2"/>
        <v>-6805.9490084985828</v>
      </c>
      <c r="H129">
        <f t="shared" si="3"/>
        <v>-0.97486776108744788</v>
      </c>
    </row>
    <row r="130" spans="1:8" x14ac:dyDescent="0.2">
      <c r="A130" t="s">
        <v>265</v>
      </c>
      <c r="B130" t="s">
        <v>266</v>
      </c>
      <c r="C130">
        <v>-1</v>
      </c>
      <c r="D130">
        <v>40.173053152039557</v>
      </c>
      <c r="E130">
        <v>1.2307692307692308E-2</v>
      </c>
      <c r="G130">
        <f t="shared" si="2"/>
        <v>-3264.0605686032141</v>
      </c>
      <c r="H130">
        <f t="shared" si="3"/>
        <v>-0.4675361826241487</v>
      </c>
    </row>
    <row r="131" spans="1:8" x14ac:dyDescent="0.2">
      <c r="A131" t="s">
        <v>267</v>
      </c>
      <c r="B131" t="s">
        <v>268</v>
      </c>
      <c r="C131">
        <v>-1</v>
      </c>
      <c r="D131">
        <v>41.296060991105463</v>
      </c>
      <c r="E131">
        <v>1.2307692307692308E-2</v>
      </c>
      <c r="G131">
        <f t="shared" si="2"/>
        <v>-3355.3049555273187</v>
      </c>
      <c r="H131">
        <f t="shared" si="3"/>
        <v>-0.48060580907615791</v>
      </c>
    </row>
    <row r="132" spans="1:8" x14ac:dyDescent="0.2">
      <c r="A132" t="s">
        <v>269</v>
      </c>
      <c r="B132" t="s">
        <v>270</v>
      </c>
      <c r="C132">
        <v>-1</v>
      </c>
      <c r="D132">
        <v>42.482915717539868</v>
      </c>
      <c r="E132">
        <v>1.0723860589812333E-2</v>
      </c>
      <c r="G132">
        <f t="shared" ref="G132:G143" si="4">IF(ISNA(C132*D132/E132)=TRUE,0,IF(ISERROR(C132*D132/E132),0,C132*D132/E132))</f>
        <v>-3961.5318906605926</v>
      </c>
      <c r="H132">
        <f t="shared" ref="H132:H143" si="5">-G132/(MIN($G$3:$G$143))</f>
        <v>-0.56744029670254326</v>
      </c>
    </row>
    <row r="133" spans="1:8" x14ac:dyDescent="0.2">
      <c r="A133" t="s">
        <v>271</v>
      </c>
      <c r="B133" t="s">
        <v>272</v>
      </c>
      <c r="C133">
        <v>-1</v>
      </c>
      <c r="D133">
        <v>44.404761904761905</v>
      </c>
      <c r="E133">
        <v>1.0723860589812333E-2</v>
      </c>
      <c r="G133">
        <f t="shared" si="4"/>
        <v>-4140.7440476190477</v>
      </c>
      <c r="H133">
        <f t="shared" si="5"/>
        <v>-0.5931102148867059</v>
      </c>
    </row>
    <row r="134" spans="1:8" x14ac:dyDescent="0.2">
      <c r="A134" t="s">
        <v>273</v>
      </c>
      <c r="B134" t="s">
        <v>274</v>
      </c>
      <c r="C134">
        <v>-1</v>
      </c>
      <c r="D134">
        <v>44.719101123595507</v>
      </c>
      <c r="E134">
        <v>1.7587939698492462E-2</v>
      </c>
      <c r="G134">
        <f t="shared" si="4"/>
        <v>-2542.6003210272875</v>
      </c>
      <c r="H134">
        <f t="shared" si="5"/>
        <v>-0.36419595257104459</v>
      </c>
    </row>
    <row r="135" spans="1:8" x14ac:dyDescent="0.2">
      <c r="A135" t="s">
        <v>275</v>
      </c>
      <c r="B135" t="s">
        <v>276</v>
      </c>
      <c r="C135">
        <v>-1</v>
      </c>
      <c r="D135">
        <v>43.742405832320777</v>
      </c>
      <c r="E135">
        <v>1.9444444444444445E-2</v>
      </c>
      <c r="G135">
        <f t="shared" si="4"/>
        <v>-2249.6094428050687</v>
      </c>
      <c r="H135">
        <f t="shared" si="5"/>
        <v>-0.32222864410092872</v>
      </c>
    </row>
    <row r="136" spans="1:8" x14ac:dyDescent="0.2">
      <c r="A136" t="s">
        <v>277</v>
      </c>
      <c r="B136" t="s">
        <v>278</v>
      </c>
      <c r="C136">
        <v>-1</v>
      </c>
      <c r="D136">
        <v>44.444444444444443</v>
      </c>
      <c r="E136">
        <v>1.9444444444444445E-2</v>
      </c>
      <c r="G136">
        <f t="shared" si="4"/>
        <v>-2285.7142857142858</v>
      </c>
      <c r="H136">
        <f t="shared" si="5"/>
        <v>-0.32740021493217819</v>
      </c>
    </row>
    <row r="137" spans="1:8" x14ac:dyDescent="0.2">
      <c r="A137" t="s">
        <v>279</v>
      </c>
      <c r="B137" t="s">
        <v>280</v>
      </c>
      <c r="C137">
        <v>-1</v>
      </c>
      <c r="D137">
        <v>42.15456674473068</v>
      </c>
      <c r="E137">
        <v>1.9444444444444445E-2</v>
      </c>
      <c r="G137">
        <f t="shared" si="4"/>
        <v>-2167.9491468718634</v>
      </c>
      <c r="H137">
        <f t="shared" si="5"/>
        <v>-0.31053181978344763</v>
      </c>
    </row>
    <row r="138" spans="1:8" x14ac:dyDescent="0.2">
      <c r="A138" t="s">
        <v>281</v>
      </c>
      <c r="B138" t="s">
        <v>282</v>
      </c>
      <c r="C138">
        <v>-1</v>
      </c>
      <c r="D138">
        <v>39.273927392739274</v>
      </c>
      <c r="E138">
        <v>1.9607843137254902E-2</v>
      </c>
      <c r="G138">
        <f t="shared" si="4"/>
        <v>-2002.970297029703</v>
      </c>
      <c r="H138">
        <f t="shared" si="5"/>
        <v>-0.2869006462657534</v>
      </c>
    </row>
    <row r="139" spans="1:8" x14ac:dyDescent="0.2">
      <c r="A139" t="s">
        <v>283</v>
      </c>
      <c r="B139" t="s">
        <v>284</v>
      </c>
      <c r="C139">
        <v>-1</v>
      </c>
      <c r="D139">
        <v>38.857938718662957</v>
      </c>
      <c r="E139">
        <v>2.5089605734767026E-2</v>
      </c>
      <c r="G139">
        <f t="shared" si="4"/>
        <v>-1548.7664146438522</v>
      </c>
      <c r="H139">
        <f t="shared" si="5"/>
        <v>-0.22184157495243456</v>
      </c>
    </row>
    <row r="140" spans="1:8" x14ac:dyDescent="0.2">
      <c r="A140" t="s">
        <v>285</v>
      </c>
      <c r="B140" t="s">
        <v>286</v>
      </c>
      <c r="C140">
        <v>-1</v>
      </c>
      <c r="D140">
        <v>40.86021505376344</v>
      </c>
      <c r="E140">
        <v>1.9736842105263157E-2</v>
      </c>
      <c r="G140">
        <f t="shared" si="4"/>
        <v>-2070.2508960573477</v>
      </c>
      <c r="H140">
        <f t="shared" si="5"/>
        <v>-0.29653775739556065</v>
      </c>
    </row>
    <row r="141" spans="1:8" x14ac:dyDescent="0.2">
      <c r="A141" t="s">
        <v>287</v>
      </c>
      <c r="B141" t="s">
        <v>288</v>
      </c>
      <c r="C141">
        <v>-1</v>
      </c>
      <c r="D141">
        <v>41.361256544502616</v>
      </c>
      <c r="E141">
        <v>2.5316455696202531E-2</v>
      </c>
      <c r="G141">
        <f t="shared" si="4"/>
        <v>-1633.7696335078533</v>
      </c>
      <c r="H141">
        <f t="shared" si="5"/>
        <v>-0.23401723150755999</v>
      </c>
    </row>
    <row r="142" spans="1:8" x14ac:dyDescent="0.2">
      <c r="A142" t="s">
        <v>289</v>
      </c>
      <c r="B142" t="s">
        <v>290</v>
      </c>
      <c r="C142">
        <v>-1</v>
      </c>
      <c r="D142">
        <v>42.954159592529713</v>
      </c>
      <c r="E142">
        <v>1.9762845849802372E-2</v>
      </c>
      <c r="G142">
        <f t="shared" si="4"/>
        <v>-2173.4804753820035</v>
      </c>
      <c r="H142">
        <f t="shared" si="5"/>
        <v>-0.31132411397104531</v>
      </c>
    </row>
    <row r="143" spans="1:8" x14ac:dyDescent="0.2">
      <c r="A143" t="s">
        <v>291</v>
      </c>
      <c r="B143" t="s">
        <v>292</v>
      </c>
      <c r="C143">
        <v>-1</v>
      </c>
      <c r="D143">
        <v>35.512367491166081</v>
      </c>
      <c r="E143">
        <v>2.4875621890547265E-2</v>
      </c>
      <c r="G143">
        <f t="shared" si="4"/>
        <v>-1427.5971731448765</v>
      </c>
      <c r="H143">
        <f t="shared" si="5"/>
        <v>-0.20448558432933861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3"/>
  <sheetViews>
    <sheetView workbookViewId="0">
      <selection sqref="A1:A1048576"/>
    </sheetView>
  </sheetViews>
  <sheetFormatPr baseColWidth="10" defaultRowHeight="16" x14ac:dyDescent="0.2"/>
  <cols>
    <col min="1" max="1" width="33.1640625" style="4" customWidth="1"/>
    <col min="2" max="5" width="10.83203125" style="4"/>
    <col min="6" max="6" width="10.83203125" style="7"/>
    <col min="8" max="16384" width="10.83203125" style="4"/>
  </cols>
  <sheetData>
    <row r="2" spans="1:8" x14ac:dyDescent="0.2">
      <c r="B2" s="6" t="s">
        <v>302</v>
      </c>
      <c r="C2" s="6" t="s">
        <v>301</v>
      </c>
      <c r="D2" s="6" t="s">
        <v>303</v>
      </c>
      <c r="E2" s="6" t="s">
        <v>304</v>
      </c>
      <c r="F2" s="7" t="s">
        <v>3</v>
      </c>
      <c r="H2" s="6" t="s">
        <v>305</v>
      </c>
    </row>
    <row r="3" spans="1:8" x14ac:dyDescent="0.2">
      <c r="A3" s="4" t="s">
        <v>10</v>
      </c>
      <c r="B3" s="4">
        <v>51</v>
      </c>
      <c r="C3" s="4">
        <v>0</v>
      </c>
      <c r="D3" s="4">
        <v>0</v>
      </c>
      <c r="E3" s="4">
        <v>0</v>
      </c>
      <c r="F3" s="5">
        <f t="shared" ref="F3:F34" si="0">IF(ISERROR((D3-E3)/C3)=TRUE,0,(D3-E3)/C3)</f>
        <v>0</v>
      </c>
      <c r="H3" s="4">
        <f t="shared" ref="H3:H34" si="1">(D3-E3)/B3</f>
        <v>0</v>
      </c>
    </row>
    <row r="4" spans="1:8" x14ac:dyDescent="0.2">
      <c r="A4" s="4" t="s">
        <v>13</v>
      </c>
      <c r="B4" s="4">
        <v>26</v>
      </c>
      <c r="C4" s="4">
        <v>0</v>
      </c>
      <c r="D4" s="4">
        <v>0</v>
      </c>
      <c r="E4" s="4">
        <v>0</v>
      </c>
      <c r="F4" s="5">
        <f t="shared" si="0"/>
        <v>0</v>
      </c>
      <c r="H4" s="4">
        <f t="shared" si="1"/>
        <v>0</v>
      </c>
    </row>
    <row r="5" spans="1:8" x14ac:dyDescent="0.2">
      <c r="A5" s="4" t="s">
        <v>15</v>
      </c>
      <c r="B5" s="4">
        <v>98</v>
      </c>
      <c r="C5" s="4">
        <v>0</v>
      </c>
      <c r="D5" s="4">
        <v>0</v>
      </c>
      <c r="E5" s="4">
        <v>0</v>
      </c>
      <c r="F5" s="5">
        <f t="shared" si="0"/>
        <v>0</v>
      </c>
      <c r="H5" s="4">
        <f t="shared" si="1"/>
        <v>0</v>
      </c>
    </row>
    <row r="6" spans="1:8" x14ac:dyDescent="0.2">
      <c r="A6" s="4" t="s">
        <v>17</v>
      </c>
      <c r="B6" s="4">
        <v>102</v>
      </c>
      <c r="C6" s="4">
        <v>0.13750000000000001</v>
      </c>
      <c r="D6" s="4">
        <v>1.2500000000000001E-2</v>
      </c>
      <c r="E6" s="4">
        <v>0</v>
      </c>
      <c r="F6" s="5">
        <f t="shared" si="0"/>
        <v>9.0909090909090912E-2</v>
      </c>
      <c r="H6" s="4">
        <f t="shared" si="1"/>
        <v>1.2254901960784314E-4</v>
      </c>
    </row>
    <row r="7" spans="1:8" x14ac:dyDescent="0.2">
      <c r="A7" s="6" t="s">
        <v>19</v>
      </c>
      <c r="B7" s="4">
        <v>82</v>
      </c>
      <c r="C7" s="4">
        <v>3.0750000000000002</v>
      </c>
      <c r="D7" s="4">
        <v>0.51249999999999996</v>
      </c>
      <c r="E7" s="4">
        <v>0</v>
      </c>
      <c r="F7" s="5">
        <f t="shared" si="0"/>
        <v>0.16666666666666663</v>
      </c>
      <c r="H7" s="4">
        <f t="shared" si="1"/>
        <v>6.2499999999999995E-3</v>
      </c>
    </row>
    <row r="8" spans="1:8" x14ac:dyDescent="0.2">
      <c r="A8" s="4" t="s">
        <v>21</v>
      </c>
      <c r="B8" s="4">
        <v>86</v>
      </c>
      <c r="C8" s="4">
        <v>5.1624999999999996</v>
      </c>
      <c r="D8" s="4">
        <v>0.36875000000000002</v>
      </c>
      <c r="E8" s="4">
        <v>0.36875000000000002</v>
      </c>
      <c r="F8" s="5">
        <f t="shared" si="0"/>
        <v>0</v>
      </c>
      <c r="H8" s="4">
        <f t="shared" si="1"/>
        <v>0</v>
      </c>
    </row>
    <row r="9" spans="1:8" x14ac:dyDescent="0.2">
      <c r="A9" s="4" t="s">
        <v>23</v>
      </c>
      <c r="B9" s="4">
        <v>41</v>
      </c>
      <c r="C9" s="4">
        <v>0</v>
      </c>
      <c r="D9" s="4">
        <v>0</v>
      </c>
      <c r="E9" s="4">
        <v>0</v>
      </c>
      <c r="F9" s="5">
        <f t="shared" si="0"/>
        <v>0</v>
      </c>
      <c r="H9" s="4">
        <f t="shared" si="1"/>
        <v>0</v>
      </c>
    </row>
    <row r="10" spans="1:8" x14ac:dyDescent="0.2">
      <c r="A10" s="4" t="s">
        <v>25</v>
      </c>
      <c r="B10" s="4">
        <v>46</v>
      </c>
      <c r="C10" s="4">
        <v>1.375</v>
      </c>
      <c r="D10" s="4">
        <v>0</v>
      </c>
      <c r="E10" s="4">
        <v>6.8750000000000006E-2</v>
      </c>
      <c r="F10" s="5">
        <f t="shared" si="0"/>
        <v>-0.05</v>
      </c>
      <c r="H10" s="4">
        <f t="shared" si="1"/>
        <v>-1.4945652173913044E-3</v>
      </c>
    </row>
    <row r="11" spans="1:8" x14ac:dyDescent="0.2">
      <c r="A11" s="4" t="s">
        <v>27</v>
      </c>
      <c r="B11" s="4">
        <v>81</v>
      </c>
      <c r="C11" s="4">
        <v>6.2</v>
      </c>
      <c r="D11" s="4">
        <v>0</v>
      </c>
      <c r="E11" s="4">
        <v>0.57499999999999996</v>
      </c>
      <c r="F11" s="5">
        <f t="shared" si="0"/>
        <v>-9.2741935483870955E-2</v>
      </c>
      <c r="H11" s="4">
        <f t="shared" si="1"/>
        <v>-7.0987654320987647E-3</v>
      </c>
    </row>
    <row r="12" spans="1:8" x14ac:dyDescent="0.2">
      <c r="A12" s="4" t="s">
        <v>29</v>
      </c>
      <c r="B12" s="4">
        <v>71</v>
      </c>
      <c r="C12" s="4">
        <v>5.5125000000000002</v>
      </c>
      <c r="D12" s="4">
        <v>0.125</v>
      </c>
      <c r="E12" s="4">
        <v>0.35</v>
      </c>
      <c r="F12" s="5">
        <f t="shared" si="0"/>
        <v>-4.0816326530612242E-2</v>
      </c>
      <c r="H12" s="4">
        <f t="shared" si="1"/>
        <v>-3.1690140845070419E-3</v>
      </c>
    </row>
    <row r="13" spans="1:8" x14ac:dyDescent="0.2">
      <c r="A13" s="4" t="s">
        <v>31</v>
      </c>
      <c r="B13" s="4">
        <v>62</v>
      </c>
      <c r="C13" s="4">
        <v>0</v>
      </c>
      <c r="D13" s="4">
        <v>0</v>
      </c>
      <c r="E13" s="4">
        <v>0</v>
      </c>
      <c r="F13" s="5">
        <f t="shared" si="0"/>
        <v>0</v>
      </c>
      <c r="H13" s="4">
        <f t="shared" si="1"/>
        <v>0</v>
      </c>
    </row>
    <row r="14" spans="1:8" x14ac:dyDescent="0.2">
      <c r="A14" s="4" t="s">
        <v>33</v>
      </c>
      <c r="B14" s="4">
        <v>88</v>
      </c>
      <c r="C14" s="4">
        <v>6.8750000000000006E-2</v>
      </c>
      <c r="D14" s="4">
        <v>0</v>
      </c>
      <c r="E14" s="4">
        <v>0</v>
      </c>
      <c r="F14" s="5">
        <f t="shared" si="0"/>
        <v>0</v>
      </c>
      <c r="H14" s="4">
        <f t="shared" si="1"/>
        <v>0</v>
      </c>
    </row>
    <row r="15" spans="1:8" x14ac:dyDescent="0.2">
      <c r="A15" s="4" t="s">
        <v>35</v>
      </c>
      <c r="B15" s="4">
        <v>82</v>
      </c>
      <c r="C15" s="4">
        <v>19.543749999999999</v>
      </c>
      <c r="D15" s="4">
        <v>1.5249999999999999</v>
      </c>
      <c r="E15" s="4">
        <v>0.23749999999999999</v>
      </c>
      <c r="F15" s="5">
        <f t="shared" si="0"/>
        <v>6.587783818356252E-2</v>
      </c>
      <c r="H15" s="4">
        <f t="shared" si="1"/>
        <v>1.5701219512195122E-2</v>
      </c>
    </row>
    <row r="16" spans="1:8" x14ac:dyDescent="0.2">
      <c r="A16" s="4" t="s">
        <v>37</v>
      </c>
      <c r="B16" s="4">
        <v>85</v>
      </c>
      <c r="C16" s="4">
        <v>6.9187500000000002</v>
      </c>
      <c r="D16" s="4">
        <v>0</v>
      </c>
      <c r="E16" s="4">
        <v>0</v>
      </c>
      <c r="F16" s="5">
        <f t="shared" si="0"/>
        <v>0</v>
      </c>
      <c r="H16" s="4">
        <f t="shared" si="1"/>
        <v>0</v>
      </c>
    </row>
    <row r="17" spans="1:8" x14ac:dyDescent="0.2">
      <c r="A17" s="4" t="s">
        <v>39</v>
      </c>
      <c r="B17" s="4">
        <v>131</v>
      </c>
      <c r="C17" s="4">
        <v>3.6</v>
      </c>
      <c r="D17" s="4">
        <v>0.1125</v>
      </c>
      <c r="E17" s="4">
        <v>0.1125</v>
      </c>
      <c r="F17" s="5">
        <f t="shared" si="0"/>
        <v>0</v>
      </c>
      <c r="H17" s="4">
        <f t="shared" si="1"/>
        <v>0</v>
      </c>
    </row>
    <row r="18" spans="1:8" x14ac:dyDescent="0.2">
      <c r="A18" s="4" t="s">
        <v>41</v>
      </c>
      <c r="B18" s="4">
        <v>86</v>
      </c>
      <c r="C18" s="4">
        <v>9.4437499999999996</v>
      </c>
      <c r="D18" s="4">
        <v>0.33750000000000002</v>
      </c>
      <c r="E18" s="4">
        <v>0.13750000000000001</v>
      </c>
      <c r="F18" s="5">
        <f t="shared" si="0"/>
        <v>2.1178027796161486E-2</v>
      </c>
      <c r="H18" s="4">
        <f t="shared" si="1"/>
        <v>2.3255813953488372E-3</v>
      </c>
    </row>
    <row r="19" spans="1:8" x14ac:dyDescent="0.2">
      <c r="A19" s="4" t="s">
        <v>43</v>
      </c>
      <c r="B19" s="4">
        <v>139</v>
      </c>
      <c r="C19" s="4">
        <v>27.731249999999999</v>
      </c>
      <c r="D19" s="4">
        <v>0.74375000000000002</v>
      </c>
      <c r="E19" s="4">
        <v>0.74375000000000002</v>
      </c>
      <c r="F19" s="5">
        <f t="shared" si="0"/>
        <v>0</v>
      </c>
      <c r="H19" s="4">
        <f t="shared" si="1"/>
        <v>0</v>
      </c>
    </row>
    <row r="20" spans="1:8" x14ac:dyDescent="0.2">
      <c r="A20" s="4" t="s">
        <v>45</v>
      </c>
      <c r="B20" s="4">
        <v>77</v>
      </c>
      <c r="C20" s="4">
        <v>15.106249999999999</v>
      </c>
      <c r="D20" s="4">
        <v>1.0625</v>
      </c>
      <c r="E20" s="4">
        <v>0</v>
      </c>
      <c r="F20" s="5">
        <f t="shared" si="0"/>
        <v>7.0335126189491101E-2</v>
      </c>
      <c r="H20" s="4">
        <f t="shared" si="1"/>
        <v>1.3798701298701298E-2</v>
      </c>
    </row>
    <row r="21" spans="1:8" x14ac:dyDescent="0.2">
      <c r="A21" s="4" t="s">
        <v>47</v>
      </c>
      <c r="B21" s="4">
        <v>114</v>
      </c>
      <c r="C21" s="4">
        <v>25.96875</v>
      </c>
      <c r="D21" s="4">
        <v>0.25624999999999998</v>
      </c>
      <c r="E21" s="4">
        <v>0</v>
      </c>
      <c r="F21" s="5">
        <f t="shared" si="0"/>
        <v>9.8676293622141989E-3</v>
      </c>
      <c r="H21" s="4">
        <f t="shared" si="1"/>
        <v>2.2478070175438593E-3</v>
      </c>
    </row>
    <row r="22" spans="1:8" x14ac:dyDescent="0.2">
      <c r="A22" s="4" t="s">
        <v>49</v>
      </c>
      <c r="B22" s="4">
        <v>116</v>
      </c>
      <c r="C22" s="4">
        <v>30.75</v>
      </c>
      <c r="D22" s="4">
        <v>0.75</v>
      </c>
      <c r="E22" s="4">
        <v>0</v>
      </c>
      <c r="F22" s="5">
        <f t="shared" si="0"/>
        <v>2.4390243902439025E-2</v>
      </c>
      <c r="H22" s="4">
        <f t="shared" si="1"/>
        <v>6.4655172413793103E-3</v>
      </c>
    </row>
    <row r="23" spans="1:8" x14ac:dyDescent="0.2">
      <c r="A23" s="4" t="s">
        <v>51</v>
      </c>
      <c r="B23" s="4">
        <v>109</v>
      </c>
      <c r="C23" s="4">
        <v>36.556249999999999</v>
      </c>
      <c r="D23" s="4">
        <v>1.60625</v>
      </c>
      <c r="E23" s="4">
        <v>0</v>
      </c>
      <c r="F23" s="5">
        <f t="shared" si="0"/>
        <v>4.3939134894853821E-2</v>
      </c>
      <c r="H23" s="4">
        <f t="shared" si="1"/>
        <v>1.4736238532110091E-2</v>
      </c>
    </row>
    <row r="24" spans="1:8" x14ac:dyDescent="0.2">
      <c r="A24" s="4" t="s">
        <v>53</v>
      </c>
      <c r="B24" s="4">
        <v>94</v>
      </c>
      <c r="C24" s="4">
        <v>62.1</v>
      </c>
      <c r="D24" s="4">
        <v>1</v>
      </c>
      <c r="E24" s="4">
        <v>0.94374999999999998</v>
      </c>
      <c r="F24" s="5">
        <f t="shared" si="0"/>
        <v>9.057971014492757E-4</v>
      </c>
      <c r="H24" s="4">
        <f t="shared" si="1"/>
        <v>5.9840425531914915E-4</v>
      </c>
    </row>
    <row r="25" spans="1:8" x14ac:dyDescent="0.2">
      <c r="A25" s="4" t="s">
        <v>55</v>
      </c>
      <c r="B25" s="4">
        <v>89</v>
      </c>
      <c r="C25" s="4">
        <v>47.487499999999997</v>
      </c>
      <c r="D25" s="4">
        <v>0</v>
      </c>
      <c r="E25" s="4">
        <v>0.8</v>
      </c>
      <c r="F25" s="5">
        <f t="shared" si="0"/>
        <v>-1.6846538562779682E-2</v>
      </c>
      <c r="H25" s="4">
        <f t="shared" si="1"/>
        <v>-8.988764044943821E-3</v>
      </c>
    </row>
    <row r="26" spans="1:8" x14ac:dyDescent="0.2">
      <c r="A26" s="4" t="s">
        <v>57</v>
      </c>
      <c r="B26" s="4">
        <v>100</v>
      </c>
      <c r="C26" s="4">
        <v>49.21875</v>
      </c>
      <c r="D26" s="4">
        <v>0.71875</v>
      </c>
      <c r="E26" s="4">
        <v>0.92500000000000004</v>
      </c>
      <c r="F26" s="5">
        <f t="shared" si="0"/>
        <v>-4.1904761904761915E-3</v>
      </c>
      <c r="H26" s="4">
        <f t="shared" si="1"/>
        <v>-2.0625000000000005E-3</v>
      </c>
    </row>
    <row r="27" spans="1:8" x14ac:dyDescent="0.2">
      <c r="A27" s="4" t="s">
        <v>59</v>
      </c>
      <c r="B27" s="4">
        <v>97</v>
      </c>
      <c r="C27" s="4">
        <v>66.875</v>
      </c>
      <c r="D27" s="4">
        <v>1.65</v>
      </c>
      <c r="E27" s="4">
        <v>0.71875</v>
      </c>
      <c r="F27" s="5">
        <f t="shared" si="0"/>
        <v>1.3925233644859812E-2</v>
      </c>
      <c r="H27" s="4">
        <f t="shared" si="1"/>
        <v>9.6005154639175246E-3</v>
      </c>
    </row>
    <row r="28" spans="1:8" x14ac:dyDescent="0.2">
      <c r="A28" s="4" t="s">
        <v>61</v>
      </c>
      <c r="B28" s="4">
        <v>81</v>
      </c>
      <c r="C28" s="4">
        <v>50.256250000000001</v>
      </c>
      <c r="D28" s="4">
        <v>1.5874999999999999</v>
      </c>
      <c r="E28" s="4">
        <v>2.5874999999999999</v>
      </c>
      <c r="F28" s="5">
        <f t="shared" si="0"/>
        <v>-1.9898022634000746E-2</v>
      </c>
      <c r="H28" s="4">
        <f t="shared" si="1"/>
        <v>-1.2345679012345678E-2</v>
      </c>
    </row>
    <row r="29" spans="1:8" x14ac:dyDescent="0.2">
      <c r="A29" s="4" t="s">
        <v>63</v>
      </c>
      <c r="B29" s="4">
        <v>144</v>
      </c>
      <c r="C29" s="4">
        <v>58.424999999999997</v>
      </c>
      <c r="D29" s="4">
        <v>1.8625</v>
      </c>
      <c r="E29" s="4">
        <v>1.59375</v>
      </c>
      <c r="F29" s="5">
        <f t="shared" si="0"/>
        <v>4.5999144201968349E-3</v>
      </c>
      <c r="H29" s="4">
        <f t="shared" si="1"/>
        <v>1.8663194444444448E-3</v>
      </c>
    </row>
    <row r="30" spans="1:8" x14ac:dyDescent="0.2">
      <c r="A30" s="4" t="s">
        <v>65</v>
      </c>
      <c r="B30" s="4">
        <v>130</v>
      </c>
      <c r="C30" s="4">
        <v>46.431249999999999</v>
      </c>
      <c r="D30" s="4">
        <v>0</v>
      </c>
      <c r="E30" s="4">
        <v>1.175</v>
      </c>
      <c r="F30" s="5">
        <f t="shared" si="0"/>
        <v>-2.5306232332750034E-2</v>
      </c>
      <c r="H30" s="4">
        <f t="shared" si="1"/>
        <v>-9.0384615384615386E-3</v>
      </c>
    </row>
    <row r="31" spans="1:8" x14ac:dyDescent="0.2">
      <c r="A31" s="4" t="s">
        <v>67</v>
      </c>
      <c r="B31" s="4">
        <v>148</v>
      </c>
      <c r="C31" s="4">
        <v>47.4</v>
      </c>
      <c r="D31" s="4">
        <v>0.25624999999999998</v>
      </c>
      <c r="E31" s="4">
        <v>1.6937500000000001</v>
      </c>
      <c r="F31" s="5">
        <f t="shared" si="0"/>
        <v>-3.0327004219409284E-2</v>
      </c>
      <c r="H31" s="4">
        <f t="shared" si="1"/>
        <v>-9.7128378378378375E-3</v>
      </c>
    </row>
    <row r="32" spans="1:8" x14ac:dyDescent="0.2">
      <c r="A32" s="4" t="s">
        <v>69</v>
      </c>
      <c r="B32" s="4">
        <v>121</v>
      </c>
      <c r="C32" s="4">
        <v>53.25</v>
      </c>
      <c r="D32" s="4">
        <v>0</v>
      </c>
      <c r="E32" s="4">
        <v>3</v>
      </c>
      <c r="F32" s="5">
        <f t="shared" si="0"/>
        <v>-5.6338028169014086E-2</v>
      </c>
      <c r="H32" s="4">
        <f t="shared" si="1"/>
        <v>-2.4793388429752067E-2</v>
      </c>
    </row>
    <row r="33" spans="1:8" x14ac:dyDescent="0.2">
      <c r="A33" s="4" t="s">
        <v>71</v>
      </c>
      <c r="B33" s="4">
        <v>118</v>
      </c>
      <c r="C33" s="4">
        <v>50.024999999999999</v>
      </c>
      <c r="D33" s="4">
        <v>0</v>
      </c>
      <c r="E33" s="4">
        <v>2.9874999999999998</v>
      </c>
      <c r="F33" s="5">
        <f t="shared" si="0"/>
        <v>-5.9720139930034978E-2</v>
      </c>
      <c r="H33" s="4">
        <f t="shared" si="1"/>
        <v>-2.5317796610169491E-2</v>
      </c>
    </row>
    <row r="34" spans="1:8" x14ac:dyDescent="0.2">
      <c r="A34" s="4" t="s">
        <v>73</v>
      </c>
      <c r="B34" s="4">
        <v>99</v>
      </c>
      <c r="C34" s="4">
        <v>27.956250000000001</v>
      </c>
      <c r="D34" s="4">
        <v>0</v>
      </c>
      <c r="E34" s="4">
        <v>1.3625</v>
      </c>
      <c r="F34" s="5">
        <f t="shared" si="0"/>
        <v>-4.8736865638274091E-2</v>
      </c>
      <c r="H34" s="4">
        <f t="shared" si="1"/>
        <v>-1.3762626262626263E-2</v>
      </c>
    </row>
    <row r="35" spans="1:8" x14ac:dyDescent="0.2">
      <c r="A35" s="4" t="s">
        <v>75</v>
      </c>
      <c r="B35" s="4">
        <v>98</v>
      </c>
      <c r="C35" s="4">
        <v>29.84375</v>
      </c>
      <c r="D35" s="4">
        <v>0</v>
      </c>
      <c r="E35" s="4">
        <v>1</v>
      </c>
      <c r="F35" s="5">
        <f t="shared" ref="F35:F66" si="2">IF(ISERROR((D35-E35)/C35)=TRUE,0,(D35-E35)/C35)</f>
        <v>-3.3507853403141365E-2</v>
      </c>
      <c r="H35" s="4">
        <f t="shared" ref="H35:H66" si="3">(D35-E35)/B35</f>
        <v>-1.020408163265306E-2</v>
      </c>
    </row>
    <row r="36" spans="1:8" x14ac:dyDescent="0.2">
      <c r="A36" s="4" t="s">
        <v>77</v>
      </c>
      <c r="B36" s="4">
        <v>112</v>
      </c>
      <c r="C36" s="4">
        <v>30.84375</v>
      </c>
      <c r="D36" s="4">
        <v>0</v>
      </c>
      <c r="E36" s="4">
        <v>1.7124999999999999</v>
      </c>
      <c r="F36" s="5">
        <f t="shared" si="2"/>
        <v>-5.5521783181357649E-2</v>
      </c>
      <c r="H36" s="4">
        <f t="shared" si="3"/>
        <v>-1.5290178571428571E-2</v>
      </c>
    </row>
    <row r="37" spans="1:8" x14ac:dyDescent="0.2">
      <c r="A37" s="4" t="s">
        <v>79</v>
      </c>
      <c r="B37" s="4">
        <v>70</v>
      </c>
      <c r="C37" s="4">
        <v>26.15</v>
      </c>
      <c r="D37" s="4">
        <v>0.21875</v>
      </c>
      <c r="E37" s="4">
        <v>1.0687500000000001</v>
      </c>
      <c r="F37" s="5">
        <f t="shared" si="2"/>
        <v>-3.2504780114722756E-2</v>
      </c>
      <c r="H37" s="4">
        <f t="shared" si="3"/>
        <v>-1.2142857142857144E-2</v>
      </c>
    </row>
    <row r="38" spans="1:8" x14ac:dyDescent="0.2">
      <c r="A38" s="4" t="s">
        <v>81</v>
      </c>
      <c r="B38" s="4">
        <v>136</v>
      </c>
      <c r="C38" s="4">
        <v>40.59375</v>
      </c>
      <c r="D38" s="4">
        <v>0.89375000000000004</v>
      </c>
      <c r="E38" s="4">
        <v>0</v>
      </c>
      <c r="F38" s="5">
        <f t="shared" si="2"/>
        <v>2.2016936104695919E-2</v>
      </c>
      <c r="H38" s="4">
        <f t="shared" si="3"/>
        <v>6.5716911764705883E-3</v>
      </c>
    </row>
    <row r="39" spans="1:8" x14ac:dyDescent="0.2">
      <c r="A39" s="4" t="s">
        <v>83</v>
      </c>
      <c r="B39" s="4">
        <v>100</v>
      </c>
      <c r="C39" s="4">
        <v>42.25</v>
      </c>
      <c r="D39" s="4">
        <v>0</v>
      </c>
      <c r="E39" s="4">
        <v>0</v>
      </c>
      <c r="F39" s="5">
        <f t="shared" si="2"/>
        <v>0</v>
      </c>
      <c r="H39" s="4">
        <f t="shared" si="3"/>
        <v>0</v>
      </c>
    </row>
    <row r="40" spans="1:8" x14ac:dyDescent="0.2">
      <c r="A40" s="4" t="s">
        <v>85</v>
      </c>
      <c r="B40" s="4">
        <v>109</v>
      </c>
      <c r="C40" s="4">
        <v>38.299999999999997</v>
      </c>
      <c r="D40" s="4">
        <v>0.39374999999999999</v>
      </c>
      <c r="E40" s="4">
        <v>0.83125000000000004</v>
      </c>
      <c r="F40" s="5">
        <f t="shared" si="2"/>
        <v>-1.1422976501305485E-2</v>
      </c>
      <c r="H40" s="4">
        <f t="shared" si="3"/>
        <v>-4.0137614678899085E-3</v>
      </c>
    </row>
    <row r="41" spans="1:8" x14ac:dyDescent="0.2">
      <c r="A41" s="4" t="s">
        <v>87</v>
      </c>
      <c r="B41" s="4">
        <v>102</v>
      </c>
      <c r="C41" s="4">
        <v>33.9</v>
      </c>
      <c r="D41" s="4">
        <v>0</v>
      </c>
      <c r="E41" s="4">
        <v>2.2374999999999998</v>
      </c>
      <c r="F41" s="5">
        <f t="shared" si="2"/>
        <v>-6.6002949852507375E-2</v>
      </c>
      <c r="H41" s="4">
        <f t="shared" si="3"/>
        <v>-2.193627450980392E-2</v>
      </c>
    </row>
    <row r="42" spans="1:8" x14ac:dyDescent="0.2">
      <c r="A42" s="4" t="s">
        <v>89</v>
      </c>
      <c r="B42" s="4">
        <v>124</v>
      </c>
      <c r="C42" s="4">
        <v>34.806249999999999</v>
      </c>
      <c r="D42" s="4">
        <v>0</v>
      </c>
      <c r="E42" s="4">
        <v>1.9312499999999999</v>
      </c>
      <c r="F42" s="5">
        <f t="shared" si="2"/>
        <v>-5.5485724546597233E-2</v>
      </c>
      <c r="H42" s="4">
        <f t="shared" si="3"/>
        <v>-1.5574596774193547E-2</v>
      </c>
    </row>
    <row r="43" spans="1:8" x14ac:dyDescent="0.2">
      <c r="A43" s="4" t="s">
        <v>91</v>
      </c>
      <c r="B43" s="4">
        <v>143</v>
      </c>
      <c r="C43" s="4">
        <v>26.3</v>
      </c>
      <c r="D43" s="4">
        <v>0</v>
      </c>
      <c r="E43" s="4">
        <v>0</v>
      </c>
      <c r="F43" s="5">
        <f t="shared" si="2"/>
        <v>0</v>
      </c>
      <c r="H43" s="4">
        <f t="shared" si="3"/>
        <v>0</v>
      </c>
    </row>
    <row r="44" spans="1:8" x14ac:dyDescent="0.2">
      <c r="A44" s="4" t="s">
        <v>93</v>
      </c>
      <c r="B44" s="4">
        <v>97</v>
      </c>
      <c r="C44" s="4">
        <v>20.262499999999999</v>
      </c>
      <c r="D44" s="4">
        <v>0</v>
      </c>
      <c r="E44" s="4">
        <v>0</v>
      </c>
      <c r="F44" s="5">
        <f t="shared" si="2"/>
        <v>0</v>
      </c>
      <c r="H44" s="4">
        <f t="shared" si="3"/>
        <v>0</v>
      </c>
    </row>
    <row r="45" spans="1:8" x14ac:dyDescent="0.2">
      <c r="A45" s="4" t="s">
        <v>95</v>
      </c>
      <c r="B45" s="4">
        <v>98</v>
      </c>
      <c r="C45" s="4">
        <v>24.2</v>
      </c>
      <c r="D45" s="4">
        <v>0.35</v>
      </c>
      <c r="E45" s="4">
        <v>0</v>
      </c>
      <c r="F45" s="5">
        <f t="shared" si="2"/>
        <v>1.4462809917355371E-2</v>
      </c>
      <c r="H45" s="4">
        <f t="shared" si="3"/>
        <v>3.5714285714285713E-3</v>
      </c>
    </row>
    <row r="46" spans="1:8" x14ac:dyDescent="0.2">
      <c r="A46" s="4" t="s">
        <v>97</v>
      </c>
      <c r="B46" s="4">
        <v>129</v>
      </c>
      <c r="C46" s="4">
        <v>39.387500000000003</v>
      </c>
      <c r="D46" s="4">
        <v>0</v>
      </c>
      <c r="E46" s="4">
        <v>0</v>
      </c>
      <c r="F46" s="5">
        <f t="shared" si="2"/>
        <v>0</v>
      </c>
      <c r="H46" s="4">
        <f t="shared" si="3"/>
        <v>0</v>
      </c>
    </row>
    <row r="47" spans="1:8" x14ac:dyDescent="0.2">
      <c r="A47" s="4" t="s">
        <v>99</v>
      </c>
      <c r="B47" s="4">
        <v>123</v>
      </c>
      <c r="C47" s="4">
        <v>36.512500000000003</v>
      </c>
      <c r="D47" s="4">
        <v>0.91874999999999996</v>
      </c>
      <c r="E47" s="4">
        <v>2.4</v>
      </c>
      <c r="F47" s="5">
        <f t="shared" si="2"/>
        <v>-4.0568298527901399E-2</v>
      </c>
      <c r="H47" s="4">
        <f t="shared" si="3"/>
        <v>-1.2042682926829269E-2</v>
      </c>
    </row>
    <row r="48" spans="1:8" x14ac:dyDescent="0.2">
      <c r="A48" s="4" t="s">
        <v>101</v>
      </c>
      <c r="B48" s="4">
        <v>172</v>
      </c>
      <c r="C48" s="4">
        <v>29.643750000000001</v>
      </c>
      <c r="D48" s="4">
        <v>5.6250000000000001E-2</v>
      </c>
      <c r="E48" s="4">
        <v>1.9750000000000001</v>
      </c>
      <c r="F48" s="5">
        <f t="shared" si="2"/>
        <v>-6.472696605523931E-2</v>
      </c>
      <c r="H48" s="4">
        <f t="shared" si="3"/>
        <v>-1.1155523255813954E-2</v>
      </c>
    </row>
    <row r="49" spans="1:8" x14ac:dyDescent="0.2">
      <c r="A49" s="4" t="s">
        <v>103</v>
      </c>
      <c r="B49" s="4">
        <v>125</v>
      </c>
      <c r="C49" s="4">
        <v>48.143749999999997</v>
      </c>
      <c r="D49" s="4">
        <v>1.8812500000000001</v>
      </c>
      <c r="E49" s="4">
        <v>2.4375</v>
      </c>
      <c r="F49" s="5">
        <f t="shared" si="2"/>
        <v>-1.1553940023367518E-2</v>
      </c>
      <c r="H49" s="4">
        <f t="shared" si="3"/>
        <v>-4.4499999999999991E-3</v>
      </c>
    </row>
    <row r="50" spans="1:8" x14ac:dyDescent="0.2">
      <c r="A50" s="4" t="s">
        <v>105</v>
      </c>
      <c r="B50" s="4">
        <v>125</v>
      </c>
      <c r="C50" s="4">
        <v>47.225000000000001</v>
      </c>
      <c r="D50" s="4">
        <v>1.84375</v>
      </c>
      <c r="E50" s="4">
        <v>3.3250000000000002</v>
      </c>
      <c r="F50" s="5">
        <f t="shared" si="2"/>
        <v>-3.1365802011646376E-2</v>
      </c>
      <c r="H50" s="4">
        <f t="shared" si="3"/>
        <v>-1.1850000000000001E-2</v>
      </c>
    </row>
    <row r="51" spans="1:8" x14ac:dyDescent="0.2">
      <c r="A51" s="4" t="s">
        <v>107</v>
      </c>
      <c r="B51" s="4">
        <v>125</v>
      </c>
      <c r="C51" s="4">
        <v>47.618749999999999</v>
      </c>
      <c r="D51" s="4">
        <v>1.8125</v>
      </c>
      <c r="E51" s="4">
        <v>2.65</v>
      </c>
      <c r="F51" s="5">
        <f t="shared" si="2"/>
        <v>-1.7587609922562013E-2</v>
      </c>
      <c r="H51" s="4">
        <f t="shared" si="3"/>
        <v>-6.6999999999999994E-3</v>
      </c>
    </row>
    <row r="52" spans="1:8" x14ac:dyDescent="0.2">
      <c r="A52" s="4" t="s">
        <v>109</v>
      </c>
      <c r="B52" s="4">
        <v>119</v>
      </c>
      <c r="C52" s="4">
        <v>39.868749999999999</v>
      </c>
      <c r="D52" s="4">
        <v>3.5</v>
      </c>
      <c r="E52" s="4">
        <v>1.5125</v>
      </c>
      <c r="F52" s="5">
        <f t="shared" si="2"/>
        <v>4.9851073836024461E-2</v>
      </c>
      <c r="H52" s="4">
        <f t="shared" si="3"/>
        <v>1.6701680672268907E-2</v>
      </c>
    </row>
    <row r="53" spans="1:8" x14ac:dyDescent="0.2">
      <c r="A53" s="4" t="s">
        <v>111</v>
      </c>
      <c r="B53" s="4">
        <v>121</v>
      </c>
      <c r="C53" s="4">
        <v>37.662500000000001</v>
      </c>
      <c r="D53" s="4">
        <v>2.7250000000000001</v>
      </c>
      <c r="E53" s="4">
        <v>2.0125000000000002</v>
      </c>
      <c r="F53" s="5">
        <f t="shared" si="2"/>
        <v>1.8918021905077992E-2</v>
      </c>
      <c r="H53" s="4">
        <f t="shared" si="3"/>
        <v>5.8884297520661148E-3</v>
      </c>
    </row>
    <row r="54" spans="1:8" x14ac:dyDescent="0.2">
      <c r="A54" s="4" t="s">
        <v>113</v>
      </c>
      <c r="B54" s="4">
        <v>120</v>
      </c>
      <c r="C54" s="4">
        <v>36.962499999999999</v>
      </c>
      <c r="D54" s="4">
        <v>2.2312500000000002</v>
      </c>
      <c r="E54" s="4">
        <v>2.1875</v>
      </c>
      <c r="F54" s="5">
        <f t="shared" si="2"/>
        <v>1.1836320595197884E-3</v>
      </c>
      <c r="H54" s="4">
        <f t="shared" si="3"/>
        <v>3.6458333333333481E-4</v>
      </c>
    </row>
    <row r="55" spans="1:8" x14ac:dyDescent="0.2">
      <c r="A55" s="4" t="s">
        <v>115</v>
      </c>
      <c r="B55" s="4">
        <v>116</v>
      </c>
      <c r="C55" s="4">
        <v>34.268749999999997</v>
      </c>
      <c r="D55" s="4">
        <v>1.5874999999999999</v>
      </c>
      <c r="E55" s="4">
        <v>6.8750000000000006E-2</v>
      </c>
      <c r="F55" s="5">
        <f t="shared" si="2"/>
        <v>4.4318803574685386E-2</v>
      </c>
      <c r="H55" s="4">
        <f t="shared" si="3"/>
        <v>1.3092672413793102E-2</v>
      </c>
    </row>
    <row r="56" spans="1:8" x14ac:dyDescent="0.2">
      <c r="A56" s="4" t="s">
        <v>117</v>
      </c>
      <c r="B56" s="4">
        <v>164</v>
      </c>
      <c r="C56" s="4">
        <v>51.475000000000001</v>
      </c>
      <c r="D56" s="4">
        <v>2.9750000000000001</v>
      </c>
      <c r="E56" s="4">
        <v>5.6250000000000001E-2</v>
      </c>
      <c r="F56" s="5">
        <f t="shared" si="2"/>
        <v>5.6702282661486157E-2</v>
      </c>
      <c r="H56" s="4">
        <f t="shared" si="3"/>
        <v>1.7797256097560978E-2</v>
      </c>
    </row>
    <row r="57" spans="1:8" x14ac:dyDescent="0.2">
      <c r="A57" s="4" t="s">
        <v>119</v>
      </c>
      <c r="B57" s="4">
        <v>176</v>
      </c>
      <c r="C57" s="4">
        <v>44.262500000000003</v>
      </c>
      <c r="D57" s="4">
        <v>1.9</v>
      </c>
      <c r="E57" s="4">
        <v>1.6812499999999999</v>
      </c>
      <c r="F57" s="5">
        <f t="shared" si="2"/>
        <v>4.942106749505789E-3</v>
      </c>
      <c r="H57" s="4">
        <f t="shared" si="3"/>
        <v>1.2428977272727273E-3</v>
      </c>
    </row>
    <row r="58" spans="1:8" x14ac:dyDescent="0.2">
      <c r="A58" s="4" t="s">
        <v>121</v>
      </c>
      <c r="B58" s="4">
        <v>164</v>
      </c>
      <c r="C58" s="4">
        <v>48.518749999999997</v>
      </c>
      <c r="D58" s="4">
        <v>2.875</v>
      </c>
      <c r="E58" s="4">
        <v>1.04375</v>
      </c>
      <c r="F58" s="5">
        <f t="shared" si="2"/>
        <v>3.7743140538451632E-2</v>
      </c>
      <c r="H58" s="4">
        <f t="shared" si="3"/>
        <v>1.1166158536585365E-2</v>
      </c>
    </row>
    <row r="59" spans="1:8" x14ac:dyDescent="0.2">
      <c r="A59" s="4" t="s">
        <v>123</v>
      </c>
      <c r="B59" s="4">
        <v>154</v>
      </c>
      <c r="C59" s="4">
        <v>39.725000000000001</v>
      </c>
      <c r="D59" s="4">
        <v>1.9375</v>
      </c>
      <c r="E59" s="4">
        <v>1.0125</v>
      </c>
      <c r="F59" s="5">
        <f t="shared" si="2"/>
        <v>2.3285084959093771E-2</v>
      </c>
      <c r="H59" s="4">
        <f t="shared" si="3"/>
        <v>6.0064935064935068E-3</v>
      </c>
    </row>
    <row r="60" spans="1:8" x14ac:dyDescent="0.2">
      <c r="A60" s="4" t="s">
        <v>125</v>
      </c>
      <c r="B60" s="4">
        <v>185</v>
      </c>
      <c r="C60" s="4">
        <v>42.28125</v>
      </c>
      <c r="D60" s="4">
        <v>1.9</v>
      </c>
      <c r="E60" s="4">
        <v>1</v>
      </c>
      <c r="F60" s="5">
        <f t="shared" si="2"/>
        <v>2.12860310421286E-2</v>
      </c>
      <c r="H60" s="4">
        <f t="shared" si="3"/>
        <v>4.8648648648648646E-3</v>
      </c>
    </row>
    <row r="61" spans="1:8" x14ac:dyDescent="0.2">
      <c r="A61" s="4" t="s">
        <v>127</v>
      </c>
      <c r="B61" s="4">
        <v>159</v>
      </c>
      <c r="C61" s="4">
        <v>41.0625</v>
      </c>
      <c r="D61" s="4">
        <v>1.8374999999999999</v>
      </c>
      <c r="E61" s="4">
        <v>0.97499999999999998</v>
      </c>
      <c r="F61" s="5">
        <f t="shared" si="2"/>
        <v>2.100456621004566E-2</v>
      </c>
      <c r="H61" s="4">
        <f t="shared" si="3"/>
        <v>5.4245283018867921E-3</v>
      </c>
    </row>
    <row r="62" spans="1:8" x14ac:dyDescent="0.2">
      <c r="A62" s="4" t="s">
        <v>129</v>
      </c>
      <c r="B62" s="4">
        <v>174</v>
      </c>
      <c r="C62" s="4">
        <v>56.712499999999999</v>
      </c>
      <c r="D62" s="4">
        <v>2.3562500000000002</v>
      </c>
      <c r="E62" s="4">
        <v>0</v>
      </c>
      <c r="F62" s="5">
        <f t="shared" si="2"/>
        <v>4.1547277936962758E-2</v>
      </c>
      <c r="H62" s="4">
        <f t="shared" si="3"/>
        <v>1.3541666666666667E-2</v>
      </c>
    </row>
    <row r="63" spans="1:8" x14ac:dyDescent="0.2">
      <c r="A63" s="4" t="s">
        <v>131</v>
      </c>
      <c r="B63" s="4">
        <v>173</v>
      </c>
      <c r="C63" s="4">
        <v>48.037500000000001</v>
      </c>
      <c r="D63" s="4">
        <v>1.03125</v>
      </c>
      <c r="E63" s="4">
        <v>1</v>
      </c>
      <c r="F63" s="5">
        <f t="shared" si="2"/>
        <v>6.5053343741868332E-4</v>
      </c>
      <c r="H63" s="4">
        <f t="shared" si="3"/>
        <v>1.8063583815028901E-4</v>
      </c>
    </row>
    <row r="64" spans="1:8" x14ac:dyDescent="0.2">
      <c r="A64" s="4" t="s">
        <v>133</v>
      </c>
      <c r="B64" s="4">
        <v>160</v>
      </c>
      <c r="C64" s="4">
        <v>39.625</v>
      </c>
      <c r="D64" s="4">
        <v>1.0125</v>
      </c>
      <c r="E64" s="4">
        <v>0</v>
      </c>
      <c r="F64" s="5">
        <f t="shared" si="2"/>
        <v>2.5552050473186119E-2</v>
      </c>
      <c r="H64" s="4">
        <f t="shared" si="3"/>
        <v>6.3281249999999995E-3</v>
      </c>
    </row>
    <row r="65" spans="1:8" x14ac:dyDescent="0.2">
      <c r="A65" s="4" t="s">
        <v>135</v>
      </c>
      <c r="B65" s="4">
        <v>166</v>
      </c>
      <c r="C65" s="4">
        <v>50.787500000000001</v>
      </c>
      <c r="D65" s="4">
        <v>0.69374999999999998</v>
      </c>
      <c r="E65" s="4">
        <v>1</v>
      </c>
      <c r="F65" s="5">
        <f t="shared" si="2"/>
        <v>-6.0300270735909427E-3</v>
      </c>
      <c r="H65" s="4">
        <f t="shared" si="3"/>
        <v>-1.8448795180722893E-3</v>
      </c>
    </row>
    <row r="66" spans="1:8" x14ac:dyDescent="0.2">
      <c r="A66" s="4" t="s">
        <v>137</v>
      </c>
      <c r="B66" s="4">
        <v>197</v>
      </c>
      <c r="C66" s="4">
        <v>41.556249999999999</v>
      </c>
      <c r="D66" s="4">
        <v>0.21875</v>
      </c>
      <c r="E66" s="4">
        <v>0.97499999999999998</v>
      </c>
      <c r="F66" s="5">
        <f t="shared" si="2"/>
        <v>-1.819822529703715E-2</v>
      </c>
      <c r="H66" s="4">
        <f t="shared" si="3"/>
        <v>-3.8388324873096444E-3</v>
      </c>
    </row>
    <row r="67" spans="1:8" x14ac:dyDescent="0.2">
      <c r="A67" s="4" t="s">
        <v>139</v>
      </c>
      <c r="B67" s="4">
        <v>168</v>
      </c>
      <c r="C67" s="4">
        <v>46.375</v>
      </c>
      <c r="D67" s="4">
        <v>1</v>
      </c>
      <c r="E67" s="4">
        <v>1</v>
      </c>
      <c r="F67" s="5">
        <f t="shared" ref="F67:F98" si="4">IF(ISERROR((D67-E67)/C67)=TRUE,0,(D67-E67)/C67)</f>
        <v>0</v>
      </c>
      <c r="H67" s="4">
        <f t="shared" ref="H67:H98" si="5">(D67-E67)/B67</f>
        <v>0</v>
      </c>
    </row>
    <row r="68" spans="1:8" x14ac:dyDescent="0.2">
      <c r="A68" s="4" t="s">
        <v>141</v>
      </c>
      <c r="B68" s="4">
        <v>140</v>
      </c>
      <c r="C68" s="4">
        <v>40.631250000000001</v>
      </c>
      <c r="D68" s="4">
        <v>0.9375</v>
      </c>
      <c r="E68" s="4">
        <v>0.97499999999999998</v>
      </c>
      <c r="F68" s="5">
        <f t="shared" si="4"/>
        <v>-9.229349330872168E-4</v>
      </c>
      <c r="H68" s="4">
        <f t="shared" si="5"/>
        <v>-2.6785714285714271E-4</v>
      </c>
    </row>
    <row r="69" spans="1:8" x14ac:dyDescent="0.2">
      <c r="A69" s="4" t="s">
        <v>143</v>
      </c>
      <c r="B69" s="4">
        <v>136</v>
      </c>
      <c r="C69" s="4">
        <v>34.337499999999999</v>
      </c>
      <c r="D69" s="4">
        <v>0.9375</v>
      </c>
      <c r="E69" s="4">
        <v>0.98124999999999996</v>
      </c>
      <c r="F69" s="5">
        <f t="shared" si="4"/>
        <v>-1.2741172187841268E-3</v>
      </c>
      <c r="H69" s="4">
        <f t="shared" si="5"/>
        <v>-3.2169117647058791E-4</v>
      </c>
    </row>
    <row r="70" spans="1:8" x14ac:dyDescent="0.2">
      <c r="A70" s="4" t="s">
        <v>145</v>
      </c>
      <c r="B70" s="4">
        <v>158</v>
      </c>
      <c r="C70" s="4">
        <v>51.787500000000001</v>
      </c>
      <c r="D70" s="4">
        <v>1.8062499999999999</v>
      </c>
      <c r="E70" s="4">
        <v>0.96875</v>
      </c>
      <c r="F70" s="5">
        <f t="shared" si="4"/>
        <v>1.6171856142891624E-2</v>
      </c>
      <c r="H70" s="4">
        <f t="shared" si="5"/>
        <v>5.3006329113924047E-3</v>
      </c>
    </row>
    <row r="71" spans="1:8" x14ac:dyDescent="0.2">
      <c r="A71" s="4" t="s">
        <v>147</v>
      </c>
      <c r="B71" s="4">
        <v>170</v>
      </c>
      <c r="C71" s="4">
        <v>47.237499999999997</v>
      </c>
      <c r="D71" s="4">
        <v>2.4750000000000001</v>
      </c>
      <c r="E71" s="4">
        <v>1.2375</v>
      </c>
      <c r="F71" s="5">
        <f t="shared" si="4"/>
        <v>2.6197406721354857E-2</v>
      </c>
      <c r="H71" s="4">
        <f t="shared" si="5"/>
        <v>7.2794117647058823E-3</v>
      </c>
    </row>
    <row r="72" spans="1:8" x14ac:dyDescent="0.2">
      <c r="A72" s="4" t="s">
        <v>149</v>
      </c>
      <c r="B72" s="4">
        <v>168</v>
      </c>
      <c r="C72" s="4">
        <v>47.387500000000003</v>
      </c>
      <c r="D72" s="4">
        <v>2.85</v>
      </c>
      <c r="E72" s="4">
        <v>2.3687499999999999</v>
      </c>
      <c r="F72" s="5">
        <f t="shared" si="4"/>
        <v>1.0155631759430232E-2</v>
      </c>
      <c r="H72" s="4">
        <f t="shared" si="5"/>
        <v>2.8645833333333344E-3</v>
      </c>
    </row>
    <row r="73" spans="1:8" x14ac:dyDescent="0.2">
      <c r="A73" s="4" t="s">
        <v>151</v>
      </c>
      <c r="B73" s="4">
        <v>127</v>
      </c>
      <c r="C73" s="4">
        <v>47.456249999999997</v>
      </c>
      <c r="D73" s="4">
        <v>1.5375000000000001</v>
      </c>
      <c r="E73" s="4">
        <v>2.3937499999999998</v>
      </c>
      <c r="F73" s="5">
        <f t="shared" si="4"/>
        <v>-1.8042934281575131E-2</v>
      </c>
      <c r="H73" s="4">
        <f t="shared" si="5"/>
        <v>-6.7421259842519662E-3</v>
      </c>
    </row>
    <row r="74" spans="1:8" x14ac:dyDescent="0.2">
      <c r="A74" s="4" t="s">
        <v>153</v>
      </c>
      <c r="B74" s="4">
        <v>120</v>
      </c>
      <c r="C74" s="4">
        <v>40.837499999999999</v>
      </c>
      <c r="D74" s="4">
        <v>0</v>
      </c>
      <c r="E74" s="4">
        <v>2.0625</v>
      </c>
      <c r="F74" s="5">
        <f t="shared" si="4"/>
        <v>-5.0505050505050504E-2</v>
      </c>
      <c r="H74" s="4">
        <f t="shared" si="5"/>
        <v>-1.7187500000000001E-2</v>
      </c>
    </row>
    <row r="75" spans="1:8" x14ac:dyDescent="0.2">
      <c r="A75" s="4" t="s">
        <v>155</v>
      </c>
      <c r="B75" s="4">
        <v>123</v>
      </c>
      <c r="C75" s="4">
        <v>34.35</v>
      </c>
      <c r="D75" s="4">
        <v>6.25E-2</v>
      </c>
      <c r="E75" s="4">
        <v>2.1312500000000001</v>
      </c>
      <c r="F75" s="5">
        <f t="shared" si="4"/>
        <v>-6.0225618631732168E-2</v>
      </c>
      <c r="H75" s="4">
        <f t="shared" si="5"/>
        <v>-1.681910569105691E-2</v>
      </c>
    </row>
    <row r="76" spans="1:8" x14ac:dyDescent="0.2">
      <c r="A76" s="4" t="s">
        <v>157</v>
      </c>
      <c r="B76" s="4">
        <v>130</v>
      </c>
      <c r="C76" s="4">
        <v>38.456249999999997</v>
      </c>
      <c r="D76" s="4">
        <v>0.64375000000000004</v>
      </c>
      <c r="E76" s="4">
        <v>2.1124999999999998</v>
      </c>
      <c r="F76" s="5">
        <f t="shared" si="4"/>
        <v>-3.8192751503331707E-2</v>
      </c>
      <c r="H76" s="4">
        <f t="shared" si="5"/>
        <v>-1.1298076923076921E-2</v>
      </c>
    </row>
    <row r="77" spans="1:8" x14ac:dyDescent="0.2">
      <c r="A77" s="4" t="s">
        <v>159</v>
      </c>
      <c r="B77" s="4">
        <v>103</v>
      </c>
      <c r="C77" s="4">
        <v>23.6875</v>
      </c>
      <c r="D77" s="4">
        <v>1.0062500000000001</v>
      </c>
      <c r="E77" s="4">
        <v>1.0062500000000001</v>
      </c>
      <c r="F77" s="5">
        <f t="shared" si="4"/>
        <v>0</v>
      </c>
      <c r="H77" s="4">
        <f t="shared" si="5"/>
        <v>0</v>
      </c>
    </row>
    <row r="78" spans="1:8" x14ac:dyDescent="0.2">
      <c r="A78" s="4" t="s">
        <v>161</v>
      </c>
      <c r="B78" s="4">
        <v>97</v>
      </c>
      <c r="C78" s="4">
        <v>12.30625</v>
      </c>
      <c r="D78" s="4">
        <v>4.3749999999999997E-2</v>
      </c>
      <c r="E78" s="4">
        <v>0.61250000000000004</v>
      </c>
      <c r="F78" s="5">
        <f t="shared" si="4"/>
        <v>-4.6216353478923319E-2</v>
      </c>
      <c r="H78" s="4">
        <f t="shared" si="5"/>
        <v>-5.863402061855671E-3</v>
      </c>
    </row>
    <row r="79" spans="1:8" x14ac:dyDescent="0.2">
      <c r="A79" s="4" t="s">
        <v>163</v>
      </c>
      <c r="B79" s="4">
        <v>97</v>
      </c>
      <c r="C79" s="4">
        <v>9.8125</v>
      </c>
      <c r="D79" s="4">
        <v>9.375E-2</v>
      </c>
      <c r="E79" s="4">
        <v>0.9</v>
      </c>
      <c r="F79" s="5">
        <f t="shared" si="4"/>
        <v>-8.2165605095541397E-2</v>
      </c>
      <c r="H79" s="4">
        <f t="shared" si="5"/>
        <v>-8.3118556701030927E-3</v>
      </c>
    </row>
    <row r="80" spans="1:8" x14ac:dyDescent="0.2">
      <c r="A80" s="4" t="s">
        <v>165</v>
      </c>
      <c r="B80" s="4">
        <v>103</v>
      </c>
      <c r="C80" s="4">
        <v>7.3624999999999998</v>
      </c>
      <c r="D80" s="4">
        <v>0.41249999999999998</v>
      </c>
      <c r="E80" s="4">
        <v>0.46875</v>
      </c>
      <c r="F80" s="5">
        <f t="shared" si="4"/>
        <v>-7.6400679117147744E-3</v>
      </c>
      <c r="H80" s="4">
        <f t="shared" si="5"/>
        <v>-5.4611650485436917E-4</v>
      </c>
    </row>
    <row r="81" spans="1:8" x14ac:dyDescent="0.2">
      <c r="A81" s="4" t="s">
        <v>167</v>
      </c>
      <c r="B81" s="4">
        <v>123</v>
      </c>
      <c r="C81" s="4">
        <v>19.856249999999999</v>
      </c>
      <c r="D81" s="4">
        <v>1.1937500000000001</v>
      </c>
      <c r="E81" s="4">
        <v>0.86875000000000002</v>
      </c>
      <c r="F81" s="5">
        <f t="shared" si="4"/>
        <v>1.6367642429965381E-2</v>
      </c>
      <c r="H81" s="4">
        <f t="shared" si="5"/>
        <v>2.6422764227642284E-3</v>
      </c>
    </row>
    <row r="82" spans="1:8" x14ac:dyDescent="0.2">
      <c r="A82" s="4" t="s">
        <v>169</v>
      </c>
      <c r="B82" s="4">
        <v>149</v>
      </c>
      <c r="C82" s="4">
        <v>7.8562500000000002</v>
      </c>
      <c r="D82" s="4">
        <v>0.41875000000000001</v>
      </c>
      <c r="E82" s="4">
        <v>0.35625000000000001</v>
      </c>
      <c r="F82" s="5">
        <f t="shared" si="4"/>
        <v>7.955449482895784E-3</v>
      </c>
      <c r="H82" s="4">
        <f t="shared" si="5"/>
        <v>4.1946308724832214E-4</v>
      </c>
    </row>
    <row r="83" spans="1:8" x14ac:dyDescent="0.2">
      <c r="A83" s="4" t="s">
        <v>171</v>
      </c>
      <c r="B83" s="4">
        <v>179</v>
      </c>
      <c r="C83" s="4">
        <v>26.243749999999999</v>
      </c>
      <c r="D83" s="4">
        <v>2</v>
      </c>
      <c r="E83" s="4">
        <v>0.23749999999999999</v>
      </c>
      <c r="F83" s="5">
        <f t="shared" si="4"/>
        <v>6.7158847344605865E-2</v>
      </c>
      <c r="H83" s="4">
        <f t="shared" si="5"/>
        <v>9.8463687150837989E-3</v>
      </c>
    </row>
    <row r="84" spans="1:8" x14ac:dyDescent="0.2">
      <c r="A84" s="4" t="s">
        <v>173</v>
      </c>
      <c r="B84" s="4">
        <v>172</v>
      </c>
      <c r="C84" s="4">
        <v>30</v>
      </c>
      <c r="D84" s="4">
        <v>1.03125</v>
      </c>
      <c r="E84" s="4">
        <v>1.9375</v>
      </c>
      <c r="F84" s="5">
        <f t="shared" si="4"/>
        <v>-3.0208333333333334E-2</v>
      </c>
      <c r="H84" s="4">
        <f t="shared" si="5"/>
        <v>-5.2688953488372091E-3</v>
      </c>
    </row>
    <row r="85" spans="1:8" x14ac:dyDescent="0.2">
      <c r="A85" s="4" t="s">
        <v>175</v>
      </c>
      <c r="B85" s="4">
        <v>148</v>
      </c>
      <c r="C85" s="4">
        <v>9.2249999999999996</v>
      </c>
      <c r="D85" s="4">
        <v>0</v>
      </c>
      <c r="E85" s="4">
        <v>1.8</v>
      </c>
      <c r="F85" s="5">
        <f t="shared" si="4"/>
        <v>-0.1951219512195122</v>
      </c>
      <c r="H85" s="4">
        <f t="shared" si="5"/>
        <v>-1.2162162162162163E-2</v>
      </c>
    </row>
    <row r="86" spans="1:8" x14ac:dyDescent="0.2">
      <c r="A86" s="4" t="s">
        <v>177</v>
      </c>
      <c r="B86" s="4">
        <v>168</v>
      </c>
      <c r="C86" s="4">
        <v>19.668749999999999</v>
      </c>
      <c r="D86" s="4">
        <v>0.6</v>
      </c>
      <c r="E86" s="4">
        <v>1.79375</v>
      </c>
      <c r="F86" s="5">
        <f t="shared" si="4"/>
        <v>-6.0692723228471565E-2</v>
      </c>
      <c r="H86" s="4">
        <f t="shared" si="5"/>
        <v>-7.1056547619047627E-3</v>
      </c>
    </row>
    <row r="87" spans="1:8" x14ac:dyDescent="0.2">
      <c r="A87" s="4" t="s">
        <v>179</v>
      </c>
      <c r="B87" s="4">
        <v>183</v>
      </c>
      <c r="C87" s="4">
        <v>31.243749999999999</v>
      </c>
      <c r="D87" s="4">
        <v>3</v>
      </c>
      <c r="E87" s="4">
        <v>1.4312499999999999</v>
      </c>
      <c r="F87" s="5">
        <f t="shared" si="4"/>
        <v>5.0210042008401685E-2</v>
      </c>
      <c r="H87" s="4">
        <f t="shared" si="5"/>
        <v>8.5724043715846993E-3</v>
      </c>
    </row>
    <row r="88" spans="1:8" x14ac:dyDescent="0.2">
      <c r="A88" s="4" t="s">
        <v>181</v>
      </c>
      <c r="B88" s="4">
        <v>149</v>
      </c>
      <c r="C88" s="4">
        <v>40.112499999999997</v>
      </c>
      <c r="D88" s="4">
        <v>2.7875000000000001</v>
      </c>
      <c r="E88" s="4">
        <v>1.1125</v>
      </c>
      <c r="F88" s="5">
        <f t="shared" si="4"/>
        <v>4.1757556871299471E-2</v>
      </c>
      <c r="H88" s="4">
        <f t="shared" si="5"/>
        <v>1.1241610738255034E-2</v>
      </c>
    </row>
    <row r="89" spans="1:8" x14ac:dyDescent="0.2">
      <c r="A89" s="4" t="s">
        <v>183</v>
      </c>
      <c r="B89" s="4">
        <v>145</v>
      </c>
      <c r="C89" s="4">
        <v>40.056249999999999</v>
      </c>
      <c r="D89" s="4">
        <v>1.51875</v>
      </c>
      <c r="E89" s="4">
        <v>1.28125</v>
      </c>
      <c r="F89" s="5">
        <f t="shared" si="4"/>
        <v>5.9291621157746928E-3</v>
      </c>
      <c r="H89" s="4">
        <f t="shared" si="5"/>
        <v>1.6379310344827589E-3</v>
      </c>
    </row>
    <row r="90" spans="1:8" x14ac:dyDescent="0.2">
      <c r="A90" s="4" t="s">
        <v>185</v>
      </c>
      <c r="B90" s="4">
        <v>131</v>
      </c>
      <c r="C90" s="4">
        <v>34.018749999999997</v>
      </c>
      <c r="D90" s="4">
        <v>0.46250000000000002</v>
      </c>
      <c r="E90" s="4">
        <v>4.125</v>
      </c>
      <c r="F90" s="5">
        <f t="shared" si="4"/>
        <v>-0.10766121624104355</v>
      </c>
      <c r="H90" s="4">
        <f t="shared" si="5"/>
        <v>-2.7958015267175573E-2</v>
      </c>
    </row>
    <row r="91" spans="1:8" x14ac:dyDescent="0.2">
      <c r="A91" s="4" t="s">
        <v>187</v>
      </c>
      <c r="B91" s="4">
        <v>178</v>
      </c>
      <c r="C91" s="4">
        <v>21.5625</v>
      </c>
      <c r="D91" s="4">
        <v>0</v>
      </c>
      <c r="E91" s="4">
        <v>1.7124999999999999</v>
      </c>
      <c r="F91" s="5">
        <f t="shared" si="4"/>
        <v>-7.9420289855072462E-2</v>
      </c>
      <c r="H91" s="4">
        <f t="shared" si="5"/>
        <v>-9.6207865168539321E-3</v>
      </c>
    </row>
    <row r="92" spans="1:8" x14ac:dyDescent="0.2">
      <c r="A92" s="4" t="s">
        <v>189</v>
      </c>
      <c r="B92" s="4">
        <v>239</v>
      </c>
      <c r="C92" s="4">
        <v>20.887499999999999</v>
      </c>
      <c r="D92" s="4">
        <v>0</v>
      </c>
      <c r="E92" s="4">
        <v>0.71250000000000002</v>
      </c>
      <c r="F92" s="5">
        <f t="shared" si="4"/>
        <v>-3.4111310592459608E-2</v>
      </c>
      <c r="H92" s="4">
        <f t="shared" si="5"/>
        <v>-2.9811715481171549E-3</v>
      </c>
    </row>
    <row r="93" spans="1:8" x14ac:dyDescent="0.2">
      <c r="A93" s="4" t="s">
        <v>191</v>
      </c>
      <c r="B93" s="4">
        <v>271</v>
      </c>
      <c r="C93" s="4">
        <v>19.5625</v>
      </c>
      <c r="D93" s="4">
        <v>8.1250000000000003E-2</v>
      </c>
      <c r="E93" s="4">
        <v>1.1625000000000001</v>
      </c>
      <c r="F93" s="5">
        <f t="shared" si="4"/>
        <v>-5.5271565495207668E-2</v>
      </c>
      <c r="H93" s="4">
        <f t="shared" si="5"/>
        <v>-3.989852398523985E-3</v>
      </c>
    </row>
    <row r="94" spans="1:8" x14ac:dyDescent="0.2">
      <c r="A94" s="4" t="s">
        <v>193</v>
      </c>
      <c r="B94" s="4">
        <v>237</v>
      </c>
      <c r="C94" s="4">
        <v>31.206250000000001</v>
      </c>
      <c r="D94" s="4">
        <v>0.1125</v>
      </c>
      <c r="E94" s="4">
        <v>2.4812500000000002</v>
      </c>
      <c r="F94" s="5">
        <f t="shared" si="4"/>
        <v>-7.5906268776286812E-2</v>
      </c>
      <c r="H94" s="4">
        <f t="shared" si="5"/>
        <v>-9.9947257383966263E-3</v>
      </c>
    </row>
    <row r="95" spans="1:8" x14ac:dyDescent="0.2">
      <c r="A95" s="4" t="s">
        <v>195</v>
      </c>
      <c r="B95" s="4">
        <v>252</v>
      </c>
      <c r="C95" s="4">
        <v>51.725000000000001</v>
      </c>
      <c r="D95" s="4">
        <v>0.41875000000000001</v>
      </c>
      <c r="E95" s="4">
        <v>6.28125</v>
      </c>
      <c r="F95" s="5">
        <f t="shared" si="4"/>
        <v>-0.11333977767037215</v>
      </c>
      <c r="H95" s="4">
        <f t="shared" si="5"/>
        <v>-2.326388888888889E-2</v>
      </c>
    </row>
    <row r="96" spans="1:8" x14ac:dyDescent="0.2">
      <c r="A96" s="4" t="s">
        <v>197</v>
      </c>
      <c r="B96" s="4">
        <v>220</v>
      </c>
      <c r="C96" s="4">
        <v>43.362499999999997</v>
      </c>
      <c r="D96" s="4">
        <v>1.2500000000000001E-2</v>
      </c>
      <c r="E96" s="4">
        <v>4.0250000000000004</v>
      </c>
      <c r="F96" s="5">
        <f t="shared" si="4"/>
        <v>-9.2533871432689541E-2</v>
      </c>
      <c r="H96" s="4">
        <f t="shared" si="5"/>
        <v>-1.8238636363636363E-2</v>
      </c>
    </row>
    <row r="97" spans="1:8" x14ac:dyDescent="0.2">
      <c r="A97" s="4" t="s">
        <v>199</v>
      </c>
      <c r="B97" s="4">
        <v>240</v>
      </c>
      <c r="C97" s="4">
        <v>38.9375</v>
      </c>
      <c r="D97" s="4">
        <v>1.2500000000000001E-2</v>
      </c>
      <c r="E97" s="4">
        <v>2.5562499999999999</v>
      </c>
      <c r="F97" s="5">
        <f t="shared" si="4"/>
        <v>-6.5329052969502407E-2</v>
      </c>
      <c r="H97" s="4">
        <f t="shared" si="5"/>
        <v>-1.0598958333333332E-2</v>
      </c>
    </row>
    <row r="98" spans="1:8" x14ac:dyDescent="0.2">
      <c r="A98" s="4" t="s">
        <v>201</v>
      </c>
      <c r="B98" s="4">
        <v>247</v>
      </c>
      <c r="C98" s="4">
        <v>54.693750000000001</v>
      </c>
      <c r="D98" s="4">
        <v>0.16250000000000001</v>
      </c>
      <c r="E98" s="4">
        <v>3.9562499999999998</v>
      </c>
      <c r="F98" s="5">
        <f t="shared" si="4"/>
        <v>-6.9363501314135517E-2</v>
      </c>
      <c r="H98" s="4">
        <f t="shared" si="5"/>
        <v>-1.5359311740890688E-2</v>
      </c>
    </row>
    <row r="99" spans="1:8" x14ac:dyDescent="0.2">
      <c r="A99" s="4" t="s">
        <v>203</v>
      </c>
      <c r="B99" s="4">
        <v>274</v>
      </c>
      <c r="C99" s="4">
        <v>58.174999999999997</v>
      </c>
      <c r="D99" s="4">
        <v>1.2250000000000001</v>
      </c>
      <c r="E99" s="4">
        <v>3.9624999999999999</v>
      </c>
      <c r="F99" s="5">
        <f t="shared" ref="F99:F130" si="6">IF(ISERROR((D99-E99)/C99)=TRUE,0,(D99-E99)/C99)</f>
        <v>-4.7056295659647612E-2</v>
      </c>
      <c r="H99" s="4">
        <f t="shared" ref="H99:H130" si="7">(D99-E99)/B99</f>
        <v>-9.9908759124087577E-3</v>
      </c>
    </row>
    <row r="100" spans="1:8" x14ac:dyDescent="0.2">
      <c r="A100" s="4" t="s">
        <v>205</v>
      </c>
      <c r="B100" s="4">
        <v>331</v>
      </c>
      <c r="C100" s="4">
        <v>70.243750000000006</v>
      </c>
      <c r="D100" s="4">
        <v>1.3812500000000001</v>
      </c>
      <c r="E100" s="4">
        <v>4.9375</v>
      </c>
      <c r="F100" s="5">
        <f t="shared" si="6"/>
        <v>-5.0627280007118067E-2</v>
      </c>
      <c r="H100" s="4">
        <f t="shared" si="7"/>
        <v>-1.0743957703927493E-2</v>
      </c>
    </row>
    <row r="101" spans="1:8" x14ac:dyDescent="0.2">
      <c r="A101" s="4" t="s">
        <v>207</v>
      </c>
      <c r="B101" s="4">
        <v>322</v>
      </c>
      <c r="C101" s="4">
        <v>55.8</v>
      </c>
      <c r="D101" s="4">
        <v>1</v>
      </c>
      <c r="E101" s="4">
        <v>4.7374999999999998</v>
      </c>
      <c r="F101" s="5">
        <f t="shared" si="6"/>
        <v>-6.6980286738351255E-2</v>
      </c>
      <c r="H101" s="4">
        <f t="shared" si="7"/>
        <v>-1.1607142857142856E-2</v>
      </c>
    </row>
    <row r="102" spans="1:8" x14ac:dyDescent="0.2">
      <c r="A102" s="4" t="s">
        <v>209</v>
      </c>
      <c r="B102" s="4">
        <v>262</v>
      </c>
      <c r="C102" s="4">
        <v>52.581249999999997</v>
      </c>
      <c r="D102" s="4">
        <v>1.875</v>
      </c>
      <c r="E102" s="4">
        <v>2.7562500000000001</v>
      </c>
      <c r="F102" s="5">
        <f t="shared" si="6"/>
        <v>-1.6759776536312852E-2</v>
      </c>
      <c r="H102" s="4">
        <f t="shared" si="7"/>
        <v>-3.3635496183206108E-3</v>
      </c>
    </row>
    <row r="103" spans="1:8" x14ac:dyDescent="0.2">
      <c r="A103" s="4" t="s">
        <v>211</v>
      </c>
      <c r="B103" s="4">
        <v>241</v>
      </c>
      <c r="C103" s="4">
        <v>55.331249999999997</v>
      </c>
      <c r="D103" s="4">
        <v>1.8</v>
      </c>
      <c r="E103" s="4">
        <v>1.76875</v>
      </c>
      <c r="F103" s="5">
        <f t="shared" si="6"/>
        <v>5.6478030046311985E-4</v>
      </c>
      <c r="H103" s="4">
        <f t="shared" si="7"/>
        <v>1.2966804979253112E-4</v>
      </c>
    </row>
    <row r="104" spans="1:8" x14ac:dyDescent="0.2">
      <c r="A104" s="4" t="s">
        <v>213</v>
      </c>
      <c r="B104" s="4">
        <v>221</v>
      </c>
      <c r="C104" s="4">
        <v>49.956249999999997</v>
      </c>
      <c r="D104" s="4">
        <v>2.25</v>
      </c>
      <c r="E104" s="4">
        <v>3.2124999999999999</v>
      </c>
      <c r="F104" s="5">
        <f t="shared" si="6"/>
        <v>-1.926685850118854E-2</v>
      </c>
      <c r="H104" s="4">
        <f t="shared" si="7"/>
        <v>-4.3552036199095015E-3</v>
      </c>
    </row>
    <row r="105" spans="1:8" x14ac:dyDescent="0.2">
      <c r="A105" s="4" t="s">
        <v>215</v>
      </c>
      <c r="B105" s="4">
        <v>271</v>
      </c>
      <c r="C105" s="4">
        <v>57.012500000000003</v>
      </c>
      <c r="D105" s="4">
        <v>1.96875</v>
      </c>
      <c r="E105" s="4">
        <v>4.2874999999999996</v>
      </c>
      <c r="F105" s="5">
        <f t="shared" si="6"/>
        <v>-4.0670905503179117E-2</v>
      </c>
      <c r="H105" s="4">
        <f t="shared" si="7"/>
        <v>-8.5562730627306259E-3</v>
      </c>
    </row>
    <row r="106" spans="1:8" x14ac:dyDescent="0.2">
      <c r="A106" s="4" t="s">
        <v>217</v>
      </c>
      <c r="B106" s="4">
        <v>252</v>
      </c>
      <c r="C106" s="4">
        <v>49.90625</v>
      </c>
      <c r="D106" s="4">
        <v>2.5625</v>
      </c>
      <c r="E106" s="4">
        <v>3.1687500000000002</v>
      </c>
      <c r="F106" s="5">
        <f t="shared" si="6"/>
        <v>-1.2147777082028808E-2</v>
      </c>
      <c r="H106" s="4">
        <f t="shared" si="7"/>
        <v>-2.4057539682539688E-3</v>
      </c>
    </row>
    <row r="107" spans="1:8" x14ac:dyDescent="0.2">
      <c r="A107" s="4" t="s">
        <v>219</v>
      </c>
      <c r="B107" s="4">
        <v>286</v>
      </c>
      <c r="C107" s="4">
        <v>45.012500000000003</v>
      </c>
      <c r="D107" s="4">
        <v>1.9937499999999999</v>
      </c>
      <c r="E107" s="4">
        <v>3.1812499999999999</v>
      </c>
      <c r="F107" s="5">
        <f t="shared" si="6"/>
        <v>-2.6381560677589556E-2</v>
      </c>
      <c r="H107" s="4">
        <f t="shared" si="7"/>
        <v>-4.152097902097902E-3</v>
      </c>
    </row>
    <row r="108" spans="1:8" x14ac:dyDescent="0.2">
      <c r="A108" s="4" t="s">
        <v>221</v>
      </c>
      <c r="B108" s="4">
        <v>287</v>
      </c>
      <c r="C108" s="4">
        <v>38.774999999999999</v>
      </c>
      <c r="D108" s="4">
        <v>2.0625</v>
      </c>
      <c r="E108" s="4">
        <v>2.9750000000000001</v>
      </c>
      <c r="F108" s="5">
        <f t="shared" si="6"/>
        <v>-2.3533204384268216E-2</v>
      </c>
      <c r="H108" s="4">
        <f t="shared" si="7"/>
        <v>-3.1794425087108016E-3</v>
      </c>
    </row>
    <row r="109" spans="1:8" x14ac:dyDescent="0.2">
      <c r="A109" s="4" t="s">
        <v>223</v>
      </c>
      <c r="B109" s="4">
        <v>260</v>
      </c>
      <c r="C109" s="4">
        <v>54.131250000000001</v>
      </c>
      <c r="D109" s="4">
        <v>2.5499999999999998</v>
      </c>
      <c r="E109" s="4">
        <v>1.9937499999999999</v>
      </c>
      <c r="F109" s="5">
        <f t="shared" si="6"/>
        <v>1.0275949659392677E-2</v>
      </c>
      <c r="H109" s="4">
        <f t="shared" si="7"/>
        <v>2.1394230769230765E-3</v>
      </c>
    </row>
    <row r="110" spans="1:8" x14ac:dyDescent="0.2">
      <c r="A110" s="4" t="s">
        <v>225</v>
      </c>
      <c r="B110" s="4">
        <v>265</v>
      </c>
      <c r="C110" s="4">
        <v>60.931249999999999</v>
      </c>
      <c r="D110" s="4">
        <v>3.3937499999999998</v>
      </c>
      <c r="E110" s="4">
        <v>1.83125</v>
      </c>
      <c r="F110" s="5">
        <f t="shared" si="6"/>
        <v>2.5643655759565082E-2</v>
      </c>
      <c r="H110" s="4">
        <f t="shared" si="7"/>
        <v>5.8962264150943392E-3</v>
      </c>
    </row>
    <row r="111" spans="1:8" x14ac:dyDescent="0.2">
      <c r="A111" s="4" t="s">
        <v>227</v>
      </c>
      <c r="B111" s="4">
        <v>266</v>
      </c>
      <c r="C111" s="4">
        <v>61.90625</v>
      </c>
      <c r="D111" s="4">
        <v>4.1375000000000002</v>
      </c>
      <c r="E111" s="4">
        <v>2.5125000000000002</v>
      </c>
      <c r="F111" s="5">
        <f t="shared" si="6"/>
        <v>2.6249369005552751E-2</v>
      </c>
      <c r="H111" s="4">
        <f t="shared" si="7"/>
        <v>6.1090225563909771E-3</v>
      </c>
    </row>
    <row r="112" spans="1:8" x14ac:dyDescent="0.2">
      <c r="A112" s="4" t="s">
        <v>229</v>
      </c>
      <c r="B112" s="4">
        <v>258</v>
      </c>
      <c r="C112" s="4">
        <v>66.181250000000006</v>
      </c>
      <c r="D112" s="4">
        <v>2.9312499999999999</v>
      </c>
      <c r="E112" s="4">
        <v>2.4249999999999998</v>
      </c>
      <c r="F112" s="5">
        <f t="shared" si="6"/>
        <v>7.6494475398998967E-3</v>
      </c>
      <c r="H112" s="4">
        <f t="shared" si="7"/>
        <v>1.9622093023255816E-3</v>
      </c>
    </row>
    <row r="113" spans="1:8" x14ac:dyDescent="0.2">
      <c r="A113" s="4" t="s">
        <v>231</v>
      </c>
      <c r="B113" s="4">
        <v>292</v>
      </c>
      <c r="C113" s="4">
        <v>77.981250000000003</v>
      </c>
      <c r="D113" s="4">
        <v>2.5187499999999998</v>
      </c>
      <c r="E113" s="4">
        <v>3.2437499999999999</v>
      </c>
      <c r="F113" s="5">
        <f t="shared" si="6"/>
        <v>-9.2971066762843647E-3</v>
      </c>
      <c r="H113" s="4">
        <f t="shared" si="7"/>
        <v>-2.4828767123287673E-3</v>
      </c>
    </row>
    <row r="114" spans="1:8" x14ac:dyDescent="0.2">
      <c r="A114" s="4" t="s">
        <v>233</v>
      </c>
      <c r="B114" s="4">
        <v>313</v>
      </c>
      <c r="C114" s="4">
        <v>48.581249999999997</v>
      </c>
      <c r="D114" s="4">
        <v>1.4375</v>
      </c>
      <c r="E114" s="4">
        <v>2.84375</v>
      </c>
      <c r="F114" s="5">
        <f t="shared" si="6"/>
        <v>-2.8946352759552298E-2</v>
      </c>
      <c r="H114" s="4">
        <f t="shared" si="7"/>
        <v>-4.4928115015974443E-3</v>
      </c>
    </row>
    <row r="115" spans="1:8" x14ac:dyDescent="0.2">
      <c r="A115" s="4" t="s">
        <v>235</v>
      </c>
      <c r="B115" s="4">
        <v>279</v>
      </c>
      <c r="C115" s="4">
        <v>57.487499999999997</v>
      </c>
      <c r="D115" s="4">
        <v>1.7250000000000001</v>
      </c>
      <c r="E115" s="4">
        <v>2.4562499999999998</v>
      </c>
      <c r="F115" s="5">
        <f t="shared" si="6"/>
        <v>-1.272015655577299E-2</v>
      </c>
      <c r="H115" s="4">
        <f t="shared" si="7"/>
        <v>-2.6209677419354828E-3</v>
      </c>
    </row>
    <row r="116" spans="1:8" x14ac:dyDescent="0.2">
      <c r="A116" s="4" t="s">
        <v>237</v>
      </c>
      <c r="B116" s="4">
        <v>249</v>
      </c>
      <c r="C116" s="4">
        <v>38.137500000000003</v>
      </c>
      <c r="D116" s="4">
        <v>1.98125</v>
      </c>
      <c r="E116" s="4">
        <v>2.5812499999999998</v>
      </c>
      <c r="F116" s="5">
        <f t="shared" si="6"/>
        <v>-1.5732546705998027E-2</v>
      </c>
      <c r="H116" s="4">
        <f t="shared" si="7"/>
        <v>-2.4096385542168668E-3</v>
      </c>
    </row>
    <row r="117" spans="1:8" x14ac:dyDescent="0.2">
      <c r="A117" s="4" t="s">
        <v>239</v>
      </c>
      <c r="B117" s="4">
        <v>242</v>
      </c>
      <c r="C117" s="4">
        <v>36.475000000000001</v>
      </c>
      <c r="D117" s="4">
        <v>1</v>
      </c>
      <c r="E117" s="4">
        <v>3.6375000000000002</v>
      </c>
      <c r="F117" s="5">
        <f t="shared" si="6"/>
        <v>-7.2309801233721729E-2</v>
      </c>
      <c r="H117" s="4">
        <f t="shared" si="7"/>
        <v>-1.0898760330578513E-2</v>
      </c>
    </row>
    <row r="118" spans="1:8" x14ac:dyDescent="0.2">
      <c r="A118" s="4" t="s">
        <v>241</v>
      </c>
      <c r="B118" s="4">
        <v>252</v>
      </c>
      <c r="C118" s="4">
        <v>30.53125</v>
      </c>
      <c r="D118" s="4">
        <v>1.9875</v>
      </c>
      <c r="E118" s="4">
        <v>1.45625</v>
      </c>
      <c r="F118" s="5">
        <f t="shared" si="6"/>
        <v>1.7400204708290685E-2</v>
      </c>
      <c r="H118" s="4">
        <f t="shared" si="7"/>
        <v>2.1081349206349205E-3</v>
      </c>
    </row>
    <row r="119" spans="1:8" x14ac:dyDescent="0.2">
      <c r="A119" s="4" t="s">
        <v>243</v>
      </c>
      <c r="B119" s="4">
        <v>255</v>
      </c>
      <c r="C119" s="4">
        <v>34.306249999999999</v>
      </c>
      <c r="D119" s="4">
        <v>2.7562500000000001</v>
      </c>
      <c r="E119" s="4">
        <v>0.78125</v>
      </c>
      <c r="F119" s="5">
        <f t="shared" si="6"/>
        <v>5.7569684824193848E-2</v>
      </c>
      <c r="H119" s="4">
        <f t="shared" si="7"/>
        <v>7.7450980392156869E-3</v>
      </c>
    </row>
    <row r="120" spans="1:8" x14ac:dyDescent="0.2">
      <c r="A120" s="4" t="s">
        <v>245</v>
      </c>
      <c r="B120" s="4">
        <v>275</v>
      </c>
      <c r="C120" s="4">
        <v>38.35</v>
      </c>
      <c r="D120" s="4">
        <v>2.4500000000000002</v>
      </c>
      <c r="E120" s="4">
        <v>2.7437499999999999</v>
      </c>
      <c r="F120" s="5">
        <f t="shared" si="6"/>
        <v>-7.6597131681877375E-3</v>
      </c>
      <c r="H120" s="4">
        <f t="shared" si="7"/>
        <v>-1.0681818181818173E-3</v>
      </c>
    </row>
    <row r="121" spans="1:8" x14ac:dyDescent="0.2">
      <c r="A121" s="4" t="s">
        <v>247</v>
      </c>
      <c r="B121" s="4">
        <v>265</v>
      </c>
      <c r="C121" s="4">
        <v>31.45</v>
      </c>
      <c r="D121" s="4">
        <v>1.3625</v>
      </c>
      <c r="E121" s="4">
        <v>1.78125</v>
      </c>
      <c r="F121" s="5">
        <f t="shared" si="6"/>
        <v>-1.3314785373608902E-2</v>
      </c>
      <c r="H121" s="4">
        <f t="shared" si="7"/>
        <v>-1.5801886792452828E-3</v>
      </c>
    </row>
    <row r="122" spans="1:8" x14ac:dyDescent="0.2">
      <c r="A122" s="4" t="s">
        <v>249</v>
      </c>
      <c r="B122" s="4">
        <v>317</v>
      </c>
      <c r="C122" s="4">
        <v>39.712499999999999</v>
      </c>
      <c r="D122" s="4">
        <v>2.4125000000000001</v>
      </c>
      <c r="E122" s="4">
        <v>2.2312500000000002</v>
      </c>
      <c r="F122" s="5">
        <f t="shared" si="6"/>
        <v>4.5640541391249586E-3</v>
      </c>
      <c r="H122" s="4">
        <f t="shared" si="7"/>
        <v>5.717665615141953E-4</v>
      </c>
    </row>
    <row r="123" spans="1:8" x14ac:dyDescent="0.2">
      <c r="A123" s="4" t="s">
        <v>251</v>
      </c>
      <c r="B123" s="4">
        <v>321</v>
      </c>
      <c r="C123" s="4">
        <v>43.4375</v>
      </c>
      <c r="D123" s="4">
        <v>2.8624999999999998</v>
      </c>
      <c r="E123" s="4">
        <v>1.84375</v>
      </c>
      <c r="F123" s="5">
        <f t="shared" si="6"/>
        <v>2.345323741007194E-2</v>
      </c>
      <c r="H123" s="4">
        <f t="shared" si="7"/>
        <v>3.1736760124610585E-3</v>
      </c>
    </row>
    <row r="124" spans="1:8" x14ac:dyDescent="0.2">
      <c r="A124" s="4" t="s">
        <v>253</v>
      </c>
      <c r="B124" s="4">
        <v>399</v>
      </c>
      <c r="C124" s="4">
        <v>54.75</v>
      </c>
      <c r="D124" s="4">
        <v>2.2999999999999998</v>
      </c>
      <c r="E124" s="4">
        <v>1.85</v>
      </c>
      <c r="F124" s="5">
        <f t="shared" si="6"/>
        <v>8.2191780821917765E-3</v>
      </c>
      <c r="H124" s="4">
        <f t="shared" si="7"/>
        <v>1.1278195488721799E-3</v>
      </c>
    </row>
    <row r="125" spans="1:8" x14ac:dyDescent="0.2">
      <c r="A125" s="4" t="s">
        <v>255</v>
      </c>
      <c r="B125" s="4">
        <v>381</v>
      </c>
      <c r="C125" s="4">
        <v>48.368749999999999</v>
      </c>
      <c r="D125" s="4">
        <v>1</v>
      </c>
      <c r="E125" s="4">
        <v>0</v>
      </c>
      <c r="F125" s="5">
        <f t="shared" si="6"/>
        <v>2.0674505750096911E-2</v>
      </c>
      <c r="H125" s="4">
        <f t="shared" si="7"/>
        <v>2.6246719160104987E-3</v>
      </c>
    </row>
    <row r="126" spans="1:8" x14ac:dyDescent="0.2">
      <c r="A126" s="4" t="s">
        <v>257</v>
      </c>
      <c r="B126" s="4">
        <v>379</v>
      </c>
      <c r="C126" s="4">
        <v>42.756250000000001</v>
      </c>
      <c r="D126" s="4">
        <v>0.8125</v>
      </c>
      <c r="E126" s="4">
        <v>0.34375</v>
      </c>
      <c r="F126" s="5">
        <f t="shared" si="6"/>
        <v>1.0963309457681624E-2</v>
      </c>
      <c r="H126" s="4">
        <f t="shared" si="7"/>
        <v>1.2368073878627969E-3</v>
      </c>
    </row>
    <row r="127" spans="1:8" x14ac:dyDescent="0.2">
      <c r="A127" s="4" t="s">
        <v>259</v>
      </c>
      <c r="B127" s="4">
        <v>390</v>
      </c>
      <c r="C127" s="4">
        <v>39.174999999999997</v>
      </c>
      <c r="D127" s="4">
        <v>1.4750000000000001</v>
      </c>
      <c r="E127" s="4">
        <v>0.76249999999999996</v>
      </c>
      <c r="F127" s="5">
        <f t="shared" si="6"/>
        <v>1.8187619655392475E-2</v>
      </c>
      <c r="H127" s="4">
        <f t="shared" si="7"/>
        <v>1.8269230769230773E-3</v>
      </c>
    </row>
    <row r="128" spans="1:8" x14ac:dyDescent="0.2">
      <c r="A128" s="4" t="s">
        <v>261</v>
      </c>
      <c r="B128" s="4">
        <v>397</v>
      </c>
      <c r="C128" s="4">
        <v>39.8125</v>
      </c>
      <c r="D128" s="4">
        <v>1.5062500000000001</v>
      </c>
      <c r="E128" s="4">
        <v>1.0062500000000001</v>
      </c>
      <c r="F128" s="5">
        <f t="shared" si="6"/>
        <v>1.2558869701726845E-2</v>
      </c>
      <c r="H128" s="4">
        <f t="shared" si="7"/>
        <v>1.2594458438287153E-3</v>
      </c>
    </row>
    <row r="129" spans="1:8" x14ac:dyDescent="0.2">
      <c r="A129" s="4" t="s">
        <v>263</v>
      </c>
      <c r="B129" s="4">
        <v>405</v>
      </c>
      <c r="C129" s="4">
        <v>43.837499999999999</v>
      </c>
      <c r="D129" s="4">
        <v>1.58125</v>
      </c>
      <c r="E129" s="4">
        <v>0.26250000000000001</v>
      </c>
      <c r="F129" s="5">
        <f t="shared" si="6"/>
        <v>3.0082691759338469E-2</v>
      </c>
      <c r="H129" s="4">
        <f t="shared" si="7"/>
        <v>3.2561728395061732E-3</v>
      </c>
    </row>
    <row r="130" spans="1:8" x14ac:dyDescent="0.2">
      <c r="A130" s="4" t="s">
        <v>265</v>
      </c>
      <c r="B130" s="4">
        <v>455</v>
      </c>
      <c r="C130" s="4">
        <v>63.85</v>
      </c>
      <c r="D130" s="4">
        <v>2.6</v>
      </c>
      <c r="E130" s="4">
        <v>2.7124999999999999</v>
      </c>
      <c r="F130" s="5">
        <f t="shared" si="6"/>
        <v>-1.7619420516836307E-3</v>
      </c>
      <c r="H130" s="4">
        <f t="shared" si="7"/>
        <v>-2.4725274725274687E-4</v>
      </c>
    </row>
    <row r="131" spans="1:8" x14ac:dyDescent="0.2">
      <c r="A131" s="4" t="s">
        <v>267</v>
      </c>
      <c r="B131" s="4">
        <v>447</v>
      </c>
      <c r="C131" s="4">
        <v>61.056249999999999</v>
      </c>
      <c r="D131" s="4">
        <v>1.46875</v>
      </c>
      <c r="E131" s="4">
        <v>2.3687499999999999</v>
      </c>
      <c r="F131" s="5">
        <f t="shared" ref="F131:F162" si="8">IF(ISERROR((D131-E131)/C131)=TRUE,0,(D131-E131)/C131)</f>
        <v>-1.4740505681236563E-2</v>
      </c>
      <c r="H131" s="4">
        <f t="shared" ref="H131:H143" si="9">(D131-E131)/B131</f>
        <v>-2.0134228187919461E-3</v>
      </c>
    </row>
    <row r="132" spans="1:8" x14ac:dyDescent="0.2">
      <c r="A132" s="4" t="s">
        <v>269</v>
      </c>
      <c r="B132" s="4">
        <v>490</v>
      </c>
      <c r="C132" s="4">
        <v>63.03125</v>
      </c>
      <c r="D132" s="4">
        <v>1.8187500000000001</v>
      </c>
      <c r="E132" s="4">
        <v>1.6375</v>
      </c>
      <c r="F132" s="5">
        <f t="shared" si="8"/>
        <v>2.8755577590480934E-3</v>
      </c>
      <c r="H132" s="4">
        <f t="shared" si="9"/>
        <v>3.6989795918367373E-4</v>
      </c>
    </row>
    <row r="133" spans="1:8" x14ac:dyDescent="0.2">
      <c r="A133" s="4" t="s">
        <v>271</v>
      </c>
      <c r="B133" s="4">
        <v>475</v>
      </c>
      <c r="C133" s="4">
        <v>68.887500000000003</v>
      </c>
      <c r="D133" s="4">
        <v>1.4875</v>
      </c>
      <c r="E133" s="4">
        <v>1</v>
      </c>
      <c r="F133" s="5">
        <f t="shared" si="8"/>
        <v>7.0767555797495918E-3</v>
      </c>
      <c r="H133" s="4">
        <f t="shared" si="9"/>
        <v>1.0263157894736842E-3</v>
      </c>
    </row>
    <row r="134" spans="1:8" x14ac:dyDescent="0.2">
      <c r="A134" s="4" t="s">
        <v>273</v>
      </c>
      <c r="B134" s="4">
        <v>503</v>
      </c>
      <c r="C134" s="4">
        <v>73.59375</v>
      </c>
      <c r="D134" s="4">
        <v>1.4</v>
      </c>
      <c r="E134" s="4">
        <v>1.9875</v>
      </c>
      <c r="F134" s="5">
        <f t="shared" si="8"/>
        <v>-7.9830148619957561E-3</v>
      </c>
      <c r="H134" s="4">
        <f t="shared" si="9"/>
        <v>-1.167992047713718E-3</v>
      </c>
    </row>
    <row r="135" spans="1:8" x14ac:dyDescent="0.2">
      <c r="A135" s="4" t="s">
        <v>275</v>
      </c>
      <c r="B135" s="4">
        <v>474</v>
      </c>
      <c r="C135" s="4">
        <v>72.75</v>
      </c>
      <c r="D135" s="4">
        <v>1.4375</v>
      </c>
      <c r="E135" s="4">
        <v>1.8187500000000001</v>
      </c>
      <c r="F135" s="5">
        <f t="shared" si="8"/>
        <v>-5.2405498281786955E-3</v>
      </c>
      <c r="H135" s="4">
        <f t="shared" si="9"/>
        <v>-8.0432489451476817E-4</v>
      </c>
    </row>
    <row r="136" spans="1:8" x14ac:dyDescent="0.2">
      <c r="A136" s="4" t="s">
        <v>277</v>
      </c>
      <c r="B136" s="4">
        <v>472</v>
      </c>
      <c r="C136" s="4">
        <v>70.462500000000006</v>
      </c>
      <c r="D136" s="4">
        <v>2.4937499999999999</v>
      </c>
      <c r="E136" s="4">
        <v>2</v>
      </c>
      <c r="F136" s="5">
        <f t="shared" si="8"/>
        <v>7.0072733723611832E-3</v>
      </c>
      <c r="H136" s="4">
        <f t="shared" si="9"/>
        <v>1.046080508474576E-3</v>
      </c>
    </row>
    <row r="137" spans="1:8" x14ac:dyDescent="0.2">
      <c r="A137" s="4" t="s">
        <v>279</v>
      </c>
      <c r="B137" s="4">
        <v>491</v>
      </c>
      <c r="C137" s="4">
        <v>63.793750000000003</v>
      </c>
      <c r="D137" s="4">
        <v>1.7437499999999999</v>
      </c>
      <c r="E137" s="4">
        <v>2</v>
      </c>
      <c r="F137" s="5">
        <f t="shared" si="8"/>
        <v>-4.0168511805623603E-3</v>
      </c>
      <c r="H137" s="4">
        <f t="shared" si="9"/>
        <v>-5.2189409368635453E-4</v>
      </c>
    </row>
    <row r="138" spans="1:8" x14ac:dyDescent="0.2">
      <c r="A138" s="4" t="s">
        <v>281</v>
      </c>
      <c r="B138" s="4">
        <v>525</v>
      </c>
      <c r="C138" s="4">
        <v>68.625</v>
      </c>
      <c r="D138" s="4">
        <v>2.8687499999999999</v>
      </c>
      <c r="E138" s="4">
        <v>2.6625000000000001</v>
      </c>
      <c r="F138" s="5">
        <f t="shared" si="8"/>
        <v>3.0054644808743146E-3</v>
      </c>
      <c r="H138" s="4">
        <f t="shared" si="9"/>
        <v>3.9285714285714249E-4</v>
      </c>
    </row>
    <row r="139" spans="1:8" x14ac:dyDescent="0.2">
      <c r="A139" s="4" t="s">
        <v>283</v>
      </c>
      <c r="B139" s="4">
        <v>420</v>
      </c>
      <c r="C139" s="4">
        <v>67.537499999999994</v>
      </c>
      <c r="D139" s="4">
        <v>2.7312500000000002</v>
      </c>
      <c r="E139" s="4">
        <v>3.8062499999999999</v>
      </c>
      <c r="F139" s="5">
        <f t="shared" si="8"/>
        <v>-1.5917083101980378E-2</v>
      </c>
      <c r="H139" s="4">
        <f t="shared" si="9"/>
        <v>-2.5595238095238088E-3</v>
      </c>
    </row>
    <row r="140" spans="1:8" x14ac:dyDescent="0.2">
      <c r="A140" s="4" t="s">
        <v>285</v>
      </c>
      <c r="B140" s="4">
        <v>431</v>
      </c>
      <c r="C140" s="4">
        <v>73.337500000000006</v>
      </c>
      <c r="D140" s="4">
        <v>3.9624999999999999</v>
      </c>
      <c r="E140" s="4">
        <v>3.8125</v>
      </c>
      <c r="F140" s="5">
        <f t="shared" si="8"/>
        <v>2.0453383330492573E-3</v>
      </c>
      <c r="H140" s="4">
        <f t="shared" si="9"/>
        <v>3.48027842227378E-4</v>
      </c>
    </row>
    <row r="141" spans="1:8" x14ac:dyDescent="0.2">
      <c r="A141" s="4" t="s">
        <v>287</v>
      </c>
      <c r="B141" s="4">
        <v>348</v>
      </c>
      <c r="C141" s="4">
        <v>92.556250000000006</v>
      </c>
      <c r="D141" s="4">
        <v>4.5687499999999996</v>
      </c>
      <c r="E141" s="4">
        <v>3.0812499999999998</v>
      </c>
      <c r="F141" s="5">
        <f t="shared" si="8"/>
        <v>1.6071307988385439E-2</v>
      </c>
      <c r="H141" s="4">
        <f t="shared" si="9"/>
        <v>4.2744252873563211E-3</v>
      </c>
    </row>
    <row r="142" spans="1:8" x14ac:dyDescent="0.2">
      <c r="A142" s="4" t="s">
        <v>289</v>
      </c>
      <c r="B142" s="4">
        <v>352</v>
      </c>
      <c r="C142" s="4">
        <v>91.525000000000006</v>
      </c>
      <c r="D142" s="4">
        <v>3.5375000000000001</v>
      </c>
      <c r="E142" s="4">
        <v>5.7312500000000002</v>
      </c>
      <c r="F142" s="5">
        <f t="shared" si="8"/>
        <v>-2.3968860966948922E-2</v>
      </c>
      <c r="H142" s="4">
        <f t="shared" si="9"/>
        <v>-6.2322443181818182E-3</v>
      </c>
    </row>
    <row r="143" spans="1:8" x14ac:dyDescent="0.2">
      <c r="A143" s="4" t="s">
        <v>291</v>
      </c>
      <c r="B143" s="4">
        <v>348</v>
      </c>
      <c r="C143" s="4">
        <v>103.66249999999999</v>
      </c>
      <c r="D143" s="4">
        <v>1.05</v>
      </c>
      <c r="E143" s="4">
        <v>5.3250000000000002</v>
      </c>
      <c r="F143" s="5">
        <f t="shared" si="8"/>
        <v>-4.1239599662365858E-2</v>
      </c>
      <c r="H143" s="4">
        <f t="shared" si="9"/>
        <v>-1.228448275862069E-2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253" workbookViewId="0">
      <selection activeCell="G19" sqref="G19"/>
    </sheetView>
  </sheetViews>
  <sheetFormatPr baseColWidth="10" defaultRowHeight="16" x14ac:dyDescent="0.2"/>
  <sheetData>
    <row r="1" spans="1:6" x14ac:dyDescent="0.2">
      <c r="A1" t="s">
        <v>306</v>
      </c>
      <c r="E1" t="s">
        <v>308</v>
      </c>
    </row>
    <row r="2" spans="1:6" x14ac:dyDescent="0.2">
      <c r="A2" s="1" t="s">
        <v>0</v>
      </c>
      <c r="B2" t="s">
        <v>307</v>
      </c>
      <c r="C2" t="s">
        <v>4</v>
      </c>
      <c r="E2" t="s">
        <v>307</v>
      </c>
      <c r="F2" t="s">
        <v>4</v>
      </c>
    </row>
    <row r="3" spans="1:6" x14ac:dyDescent="0.2">
      <c r="A3">
        <v>199401</v>
      </c>
      <c r="B3">
        <f>IF(ISNA(LOOKUP(LOOKUP($A3,MonthMapping!$A$3:$A$257,MonthMapping!$D$3:$D$257),'EcSit Index'!$A$2:$A$142,'EcSit Index'!$F$2:$F$142)),0,LOOKUP(LOOKUP($A3,MonthMapping!$A$3:$A$257,MonthMapping!$D$3:$D$257),'EcSit Index'!$A$2:$A$142,'EcSit Index'!$F$2:$F$142))</f>
        <v>0</v>
      </c>
      <c r="C3">
        <f>IF(ISNA(LOOKUP(LOOKUP($A3,MonthMapping!$A$3:$A$257,MonthMapping!$D$3:$D$257),'FG Index'!$A$3:$A$144,'FG Index'!$H$3:$H$144)),0,LOOKUP(LOOKUP($A3,MonthMapping!$A$3:$A$257,MonthMapping!$D$3:$D$257),'FG Index'!$A$3:$A$144,'FG Index'!$H$3:$H$144))</f>
        <v>0</v>
      </c>
      <c r="E3">
        <v>0</v>
      </c>
      <c r="F3">
        <v>0</v>
      </c>
    </row>
    <row r="4" spans="1:6" x14ac:dyDescent="0.2">
      <c r="A4">
        <v>199402</v>
      </c>
      <c r="B4">
        <f>IF(ISNA(LOOKUP(LOOKUP($A4,MonthMapping!$A$3:$A$257,MonthMapping!$D$3:$D$257),'EcSit Index'!$A$2:$A$142,'EcSit Index'!$F$2:$F$142)),0,LOOKUP(LOOKUP($A4,MonthMapping!$A$3:$A$257,MonthMapping!$D$3:$D$257),'EcSit Index'!$A$2:$A$142,'EcSit Index'!$F$2:$F$142))</f>
        <v>0</v>
      </c>
      <c r="C4">
        <f>IF(ISNA(LOOKUP(LOOKUP($A4,MonthMapping!$A$3:$A$257,MonthMapping!$D$3:$D$257),'FG Index'!$A$3:$A$144,'FG Index'!$H$3:$H$144)),0,LOOKUP(LOOKUP($A4,MonthMapping!$A$3:$A$257,MonthMapping!$D$3:$D$257),'FG Index'!$A$3:$A$144,'FG Index'!$H$3:$H$144))</f>
        <v>0</v>
      </c>
      <c r="E4">
        <f>IF(ISNA(LOOKUP(LOOKUP($A4,MonthMapping!$A$3:$A$257,MonthMapping!$D$3:$D$257),'EcSit Index'!$A$3:$A$144,'EcSit Index'!$F$3:$F$144)),E3,B4)</f>
        <v>0</v>
      </c>
      <c r="F4">
        <f>IF(ISNA(LOOKUP(LOOKUP($A4,MonthMapping!$A$3:$A$257,MonthMapping!$D$3:$D$257),'FG Index'!$A$3:$A$144,'FG Index'!$B$3:$B$144)),F3,C4)</f>
        <v>0</v>
      </c>
    </row>
    <row r="5" spans="1:6" x14ac:dyDescent="0.2">
      <c r="A5">
        <v>199403</v>
      </c>
      <c r="B5">
        <f>IF(ISNA(LOOKUP(LOOKUP($A5,MonthMapping!$A$3:$A$257,MonthMapping!$D$3:$D$257),'EcSit Index'!$A$2:$A$142,'EcSit Index'!$F$2:$F$142)),0,LOOKUP(LOOKUP($A5,MonthMapping!$A$3:$A$257,MonthMapping!$D$3:$D$257),'EcSit Index'!$A$2:$A$142,'EcSit Index'!$F$2:$F$142))</f>
        <v>0</v>
      </c>
      <c r="C5">
        <f>IF(ISNA(LOOKUP(LOOKUP($A5,MonthMapping!$A$3:$A$257,MonthMapping!$D$3:$D$257),'FG Index'!$A$3:$A$144,'FG Index'!$H$3:$H$144)),0,LOOKUP(LOOKUP($A5,MonthMapping!$A$3:$A$257,MonthMapping!$D$3:$D$257),'FG Index'!$A$3:$A$144,'FG Index'!$H$3:$H$144))</f>
        <v>0</v>
      </c>
      <c r="E5">
        <f>IF(ISNA(LOOKUP(LOOKUP($A5,MonthMapping!$A$3:$A$257,MonthMapping!$D$3:$D$257),'EcSit Index'!$A$3:$A$144,'EcSit Index'!$F$3:$F$144)),E4,B5)</f>
        <v>0</v>
      </c>
      <c r="F5">
        <f>IF(ISNA(LOOKUP(LOOKUP($A5,MonthMapping!$A$3:$A$257,MonthMapping!$D$3:$D$257),'FG Index'!$A$3:$A$144,'FG Index'!$B$3:$B$144)),F4,C5)</f>
        <v>0</v>
      </c>
    </row>
    <row r="6" spans="1:6" x14ac:dyDescent="0.2">
      <c r="A6">
        <v>199404</v>
      </c>
      <c r="B6">
        <f>IF(ISNA(LOOKUP(LOOKUP($A6,MonthMapping!$A$3:$A$257,MonthMapping!$D$3:$D$257),'EcSit Index'!$A$2:$A$142,'EcSit Index'!$F$2:$F$142)),0,LOOKUP(LOOKUP($A6,MonthMapping!$A$3:$A$257,MonthMapping!$D$3:$D$257),'EcSit Index'!$A$2:$A$142,'EcSit Index'!$F$2:$F$142))</f>
        <v>0</v>
      </c>
      <c r="C6">
        <f>IF(ISNA(LOOKUP(LOOKUP($A6,MonthMapping!$A$3:$A$257,MonthMapping!$D$3:$D$257),'FG Index'!$A$3:$A$144,'FG Index'!$H$3:$H$144)),0,LOOKUP(LOOKUP($A6,MonthMapping!$A$3:$A$257,MonthMapping!$D$3:$D$257),'FG Index'!$A$3:$A$144,'FG Index'!$H$3:$H$144))</f>
        <v>0</v>
      </c>
      <c r="E6">
        <f>IF(ISNA(LOOKUP(LOOKUP($A6,MonthMapping!$A$3:$A$257,MonthMapping!$D$3:$D$257),'EcSit Index'!$A$3:$A$144,'EcSit Index'!$F$3:$F$144)),E5,B6)</f>
        <v>0</v>
      </c>
      <c r="F6">
        <f>IF(ISNA(LOOKUP(LOOKUP($A6,MonthMapping!$A$3:$A$257,MonthMapping!$D$3:$D$257),'FG Index'!$A$3:$A$144,'FG Index'!$B$3:$B$144)),F5,C6)</f>
        <v>0</v>
      </c>
    </row>
    <row r="7" spans="1:6" x14ac:dyDescent="0.2">
      <c r="A7">
        <v>199405</v>
      </c>
      <c r="B7">
        <f>IF(ISNA(LOOKUP(LOOKUP($A7,MonthMapping!$A$3:$A$257,MonthMapping!$D$3:$D$257),'EcSit Index'!$A$2:$A$142,'EcSit Index'!$F$2:$F$142)),0,LOOKUP(LOOKUP($A7,MonthMapping!$A$3:$A$257,MonthMapping!$D$3:$D$257),'EcSit Index'!$A$2:$A$142,'EcSit Index'!$F$2:$F$142))</f>
        <v>0</v>
      </c>
      <c r="C7">
        <f>IF(ISNA(LOOKUP(LOOKUP($A7,MonthMapping!$A$3:$A$257,MonthMapping!$D$3:$D$257),'FG Index'!$A$3:$A$144,'FG Index'!$H$3:$H$144)),0,LOOKUP(LOOKUP($A7,MonthMapping!$A$3:$A$257,MonthMapping!$D$3:$D$257),'FG Index'!$A$3:$A$144,'FG Index'!$H$3:$H$144))</f>
        <v>0</v>
      </c>
      <c r="E7">
        <f>IF(ISNA(LOOKUP(LOOKUP($A7,MonthMapping!$A$3:$A$257,MonthMapping!$D$3:$D$257),'EcSit Index'!$A$3:$A$144,'EcSit Index'!$F$3:$F$144)),E6,B7)</f>
        <v>0</v>
      </c>
      <c r="F7">
        <f>IF(ISNA(LOOKUP(LOOKUP($A7,MonthMapping!$A$3:$A$257,MonthMapping!$D$3:$D$257),'FG Index'!$A$3:$A$144,'FG Index'!$B$3:$B$144)),F6,C7)</f>
        <v>0</v>
      </c>
    </row>
    <row r="8" spans="1:6" x14ac:dyDescent="0.2">
      <c r="A8">
        <v>199406</v>
      </c>
      <c r="B8">
        <f>IF(ISNA(LOOKUP(LOOKUP($A8,MonthMapping!$A$3:$A$257,MonthMapping!$D$3:$D$257),'EcSit Index'!$A$2:$A$142,'EcSit Index'!$F$2:$F$142)),0,LOOKUP(LOOKUP($A8,MonthMapping!$A$3:$A$257,MonthMapping!$D$3:$D$257),'EcSit Index'!$A$2:$A$142,'EcSit Index'!$F$2:$F$142))</f>
        <v>0</v>
      </c>
      <c r="C8">
        <f>IF(ISNA(LOOKUP(LOOKUP($A8,MonthMapping!$A$3:$A$257,MonthMapping!$D$3:$D$257),'FG Index'!$A$3:$A$144,'FG Index'!$H$3:$H$144)),0,LOOKUP(LOOKUP($A8,MonthMapping!$A$3:$A$257,MonthMapping!$D$3:$D$257),'FG Index'!$A$3:$A$144,'FG Index'!$H$3:$H$144))</f>
        <v>0</v>
      </c>
      <c r="E8">
        <f>IF(ISNA(LOOKUP(LOOKUP($A8,MonthMapping!$A$3:$A$257,MonthMapping!$D$3:$D$257),'EcSit Index'!$A$3:$A$144,'EcSit Index'!$F$3:$F$144)),E7,B8)</f>
        <v>0</v>
      </c>
      <c r="F8">
        <f>IF(ISNA(LOOKUP(LOOKUP($A8,MonthMapping!$A$3:$A$257,MonthMapping!$D$3:$D$257),'FG Index'!$A$3:$A$144,'FG Index'!$B$3:$B$144)),F7,C8)</f>
        <v>0</v>
      </c>
    </row>
    <row r="9" spans="1:6" x14ac:dyDescent="0.2">
      <c r="A9">
        <v>199407</v>
      </c>
      <c r="B9">
        <f>IF(ISNA(LOOKUP(LOOKUP($A9,MonthMapping!$A$3:$A$257,MonthMapping!$D$3:$D$257),'EcSit Index'!$A$2:$A$142,'EcSit Index'!$F$2:$F$142)),0,LOOKUP(LOOKUP($A9,MonthMapping!$A$3:$A$257,MonthMapping!$D$3:$D$257),'EcSit Index'!$A$2:$A$142,'EcSit Index'!$F$2:$F$142))</f>
        <v>0</v>
      </c>
      <c r="C9">
        <f>IF(ISNA(LOOKUP(LOOKUP($A9,MonthMapping!$A$3:$A$257,MonthMapping!$D$3:$D$257),'FG Index'!$A$3:$A$144,'FG Index'!$H$3:$H$144)),0,LOOKUP(LOOKUP($A9,MonthMapping!$A$3:$A$257,MonthMapping!$D$3:$D$257),'FG Index'!$A$3:$A$144,'FG Index'!$H$3:$H$144))</f>
        <v>0</v>
      </c>
      <c r="E9">
        <f>IF(ISNA(LOOKUP(LOOKUP($A9,MonthMapping!$A$3:$A$257,MonthMapping!$D$3:$D$257),'EcSit Index'!$A$3:$A$144,'EcSit Index'!$F$3:$F$144)),E8,B9)</f>
        <v>0</v>
      </c>
      <c r="F9">
        <f>IF(ISNA(LOOKUP(LOOKUP($A9,MonthMapping!$A$3:$A$257,MonthMapping!$D$3:$D$257),'FG Index'!$A$3:$A$144,'FG Index'!$B$3:$B$144)),F8,C9)</f>
        <v>0</v>
      </c>
    </row>
    <row r="10" spans="1:6" x14ac:dyDescent="0.2">
      <c r="A10">
        <v>199408</v>
      </c>
      <c r="B10">
        <f>IF(ISNA(LOOKUP(LOOKUP($A10,MonthMapping!$A$3:$A$257,MonthMapping!$D$3:$D$257),'EcSit Index'!$A$2:$A$142,'EcSit Index'!$F$2:$F$142)),0,LOOKUP(LOOKUP($A10,MonthMapping!$A$3:$A$257,MonthMapping!$D$3:$D$257),'EcSit Index'!$A$2:$A$142,'EcSit Index'!$F$2:$F$142))</f>
        <v>9.0909090909090912E-2</v>
      </c>
      <c r="C10">
        <f>IF(ISNA(LOOKUP(LOOKUP($A10,MonthMapping!$A$3:$A$257,MonthMapping!$D$3:$D$257),'FG Index'!$A$3:$A$144,'FG Index'!$H$3:$H$144)),0,LOOKUP(LOOKUP($A10,MonthMapping!$A$3:$A$257,MonthMapping!$D$3:$D$257),'FG Index'!$A$3:$A$144,'FG Index'!$H$3:$H$144))</f>
        <v>0</v>
      </c>
      <c r="E10">
        <f>IF(ISNA(LOOKUP(LOOKUP($A10,MonthMapping!$A$3:$A$257,MonthMapping!$D$3:$D$257),'EcSit Index'!$A$3:$A$144,'EcSit Index'!$F$3:$F$144)),E9,B10)</f>
        <v>9.0909090909090912E-2</v>
      </c>
      <c r="F10">
        <f>IF(ISNA(LOOKUP(LOOKUP($A10,MonthMapping!$A$3:$A$257,MonthMapping!$D$3:$D$257),'FG Index'!$A$3:$A$144,'FG Index'!$B$3:$B$144)),F9,C10)</f>
        <v>0</v>
      </c>
    </row>
    <row r="11" spans="1:6" x14ac:dyDescent="0.2">
      <c r="A11">
        <v>199409</v>
      </c>
      <c r="B11">
        <f>IF(ISNA(LOOKUP(LOOKUP($A11,MonthMapping!$A$3:$A$257,MonthMapping!$D$3:$D$257),'EcSit Index'!$A$2:$A$142,'EcSit Index'!$F$2:$F$142)),0,LOOKUP(LOOKUP($A11,MonthMapping!$A$3:$A$257,MonthMapping!$D$3:$D$257),'EcSit Index'!$A$2:$A$142,'EcSit Index'!$F$2:$F$142))</f>
        <v>0</v>
      </c>
      <c r="C11">
        <f>IF(ISNA(LOOKUP(LOOKUP($A11,MonthMapping!$A$3:$A$257,MonthMapping!$D$3:$D$257),'FG Index'!$A$3:$A$144,'FG Index'!$H$3:$H$144)),0,LOOKUP(LOOKUP($A11,MonthMapping!$A$3:$A$257,MonthMapping!$D$3:$D$257),'FG Index'!$A$3:$A$144,'FG Index'!$H$3:$H$144))</f>
        <v>0</v>
      </c>
      <c r="E11">
        <f>IF(ISNA(LOOKUP(LOOKUP($A11,MonthMapping!$A$3:$A$257,MonthMapping!$D$3:$D$257),'EcSit Index'!$A$3:$A$144,'EcSit Index'!$F$3:$F$144)),E10,B11)</f>
        <v>9.0909090909090912E-2</v>
      </c>
      <c r="F11">
        <f>IF(ISNA(LOOKUP(LOOKUP($A11,MonthMapping!$A$3:$A$257,MonthMapping!$D$3:$D$257),'FG Index'!$A$3:$A$144,'FG Index'!$B$3:$B$144)),F10,C11)</f>
        <v>0</v>
      </c>
    </row>
    <row r="12" spans="1:6" x14ac:dyDescent="0.2">
      <c r="A12">
        <v>199410</v>
      </c>
      <c r="B12">
        <f>IF(ISNA(LOOKUP(LOOKUP($A12,MonthMapping!$A$3:$A$257,MonthMapping!$D$3:$D$257),'EcSit Index'!$A$2:$A$142,'EcSit Index'!$F$2:$F$142)),0,LOOKUP(LOOKUP($A12,MonthMapping!$A$3:$A$257,MonthMapping!$D$3:$D$257),'EcSit Index'!$A$2:$A$142,'EcSit Index'!$F$2:$F$142))</f>
        <v>0</v>
      </c>
      <c r="C12">
        <f>IF(ISNA(LOOKUP(LOOKUP($A12,MonthMapping!$A$3:$A$257,MonthMapping!$D$3:$D$257),'FG Index'!$A$3:$A$144,'FG Index'!$H$3:$H$144)),0,LOOKUP(LOOKUP($A12,MonthMapping!$A$3:$A$257,MonthMapping!$D$3:$D$257),'FG Index'!$A$3:$A$144,'FG Index'!$H$3:$H$144))</f>
        <v>0</v>
      </c>
      <c r="E12">
        <f>IF(ISNA(LOOKUP(LOOKUP($A12,MonthMapping!$A$3:$A$257,MonthMapping!$D$3:$D$257),'EcSit Index'!$A$3:$A$144,'EcSit Index'!$F$3:$F$144)),E11,B12)</f>
        <v>9.0909090909090912E-2</v>
      </c>
      <c r="F12">
        <f>IF(ISNA(LOOKUP(LOOKUP($A12,MonthMapping!$A$3:$A$257,MonthMapping!$D$3:$D$257),'FG Index'!$A$3:$A$144,'FG Index'!$B$3:$B$144)),F11,C12)</f>
        <v>0</v>
      </c>
    </row>
    <row r="13" spans="1:6" x14ac:dyDescent="0.2">
      <c r="A13">
        <v>199411</v>
      </c>
      <c r="B13">
        <f>IF(ISNA(LOOKUP(LOOKUP($A13,MonthMapping!$A$3:$A$257,MonthMapping!$D$3:$D$257),'EcSit Index'!$A$2:$A$142,'EcSit Index'!$F$2:$F$142)),0,LOOKUP(LOOKUP($A13,MonthMapping!$A$3:$A$257,MonthMapping!$D$3:$D$257),'EcSit Index'!$A$2:$A$142,'EcSit Index'!$F$2:$F$142))</f>
        <v>0.16666666666666663</v>
      </c>
      <c r="C13">
        <f>IF(ISNA(LOOKUP(LOOKUP($A13,MonthMapping!$A$3:$A$257,MonthMapping!$D$3:$D$257),'FG Index'!$A$3:$A$144,'FG Index'!$H$3:$H$144)),0,LOOKUP(LOOKUP($A13,MonthMapping!$A$3:$A$257,MonthMapping!$D$3:$D$257),'FG Index'!$A$3:$A$144,'FG Index'!$H$3:$H$144))</f>
        <v>0</v>
      </c>
      <c r="E13">
        <f>IF(ISNA(LOOKUP(LOOKUP($A13,MonthMapping!$A$3:$A$257,MonthMapping!$D$3:$D$257),'EcSit Index'!$A$3:$A$144,'EcSit Index'!$F$3:$F$144)),E12,B13)</f>
        <v>0.16666666666666663</v>
      </c>
      <c r="F13">
        <f>IF(ISNA(LOOKUP(LOOKUP($A13,MonthMapping!$A$3:$A$257,MonthMapping!$D$3:$D$257),'FG Index'!$A$3:$A$144,'FG Index'!$B$3:$B$144)),F12,C13)</f>
        <v>0</v>
      </c>
    </row>
    <row r="14" spans="1:6" x14ac:dyDescent="0.2">
      <c r="A14">
        <v>199412</v>
      </c>
      <c r="B14">
        <f>IF(ISNA(LOOKUP(LOOKUP($A14,MonthMapping!$A$3:$A$257,MonthMapping!$D$3:$D$257),'EcSit Index'!$A$2:$A$142,'EcSit Index'!$F$2:$F$142)),0,LOOKUP(LOOKUP($A14,MonthMapping!$A$3:$A$257,MonthMapping!$D$3:$D$257),'EcSit Index'!$A$2:$A$142,'EcSit Index'!$F$2:$F$142))</f>
        <v>0</v>
      </c>
      <c r="C14">
        <f>IF(ISNA(LOOKUP(LOOKUP($A14,MonthMapping!$A$3:$A$257,MonthMapping!$D$3:$D$257),'FG Index'!$A$3:$A$144,'FG Index'!$H$3:$H$144)),0,LOOKUP(LOOKUP($A14,MonthMapping!$A$3:$A$257,MonthMapping!$D$3:$D$257),'FG Index'!$A$3:$A$144,'FG Index'!$H$3:$H$144))</f>
        <v>0</v>
      </c>
      <c r="E14">
        <f>IF(ISNA(LOOKUP(LOOKUP($A14,MonthMapping!$A$3:$A$257,MonthMapping!$D$3:$D$257),'EcSit Index'!$A$3:$A$144,'EcSit Index'!$F$3:$F$144)),E13,B14)</f>
        <v>0.16666666666666663</v>
      </c>
      <c r="F14">
        <f>IF(ISNA(LOOKUP(LOOKUP($A14,MonthMapping!$A$3:$A$257,MonthMapping!$D$3:$D$257),'FG Index'!$A$3:$A$144,'FG Index'!$B$3:$B$144)),F13,C14)</f>
        <v>0</v>
      </c>
    </row>
    <row r="15" spans="1:6" x14ac:dyDescent="0.2">
      <c r="A15">
        <v>199501</v>
      </c>
      <c r="B15">
        <f>IF(ISNA(LOOKUP(LOOKUP($A15,MonthMapping!$A$3:$A$257,MonthMapping!$D$3:$D$257),'EcSit Index'!$A$2:$A$142,'EcSit Index'!$F$2:$F$142)),0,LOOKUP(LOOKUP($A15,MonthMapping!$A$3:$A$257,MonthMapping!$D$3:$D$257),'EcSit Index'!$A$2:$A$142,'EcSit Index'!$F$2:$F$142))</f>
        <v>0</v>
      </c>
      <c r="C15">
        <f>IF(ISNA(LOOKUP(LOOKUP($A15,MonthMapping!$A$3:$A$257,MonthMapping!$D$3:$D$257),'FG Index'!$A$3:$A$144,'FG Index'!$H$3:$H$144)),0,LOOKUP(LOOKUP($A15,MonthMapping!$A$3:$A$257,MonthMapping!$D$3:$D$257),'FG Index'!$A$3:$A$144,'FG Index'!$H$3:$H$144))</f>
        <v>0</v>
      </c>
      <c r="E15">
        <f>IF(ISNA(LOOKUP(LOOKUP($A15,MonthMapping!$A$3:$A$257,MonthMapping!$D$3:$D$257),'EcSit Index'!$A$3:$A$144,'EcSit Index'!$F$3:$F$144)),E14,B15)</f>
        <v>0.16666666666666663</v>
      </c>
      <c r="F15">
        <f>IF(ISNA(LOOKUP(LOOKUP($A15,MonthMapping!$A$3:$A$257,MonthMapping!$D$3:$D$257),'FG Index'!$A$3:$A$144,'FG Index'!$B$3:$B$144)),F14,C15)</f>
        <v>0</v>
      </c>
    </row>
    <row r="16" spans="1:6" x14ac:dyDescent="0.2">
      <c r="A16">
        <v>199502</v>
      </c>
      <c r="B16">
        <f>IF(ISNA(LOOKUP(LOOKUP($A16,MonthMapping!$A$3:$A$257,MonthMapping!$D$3:$D$257),'EcSit Index'!$A$2:$A$142,'EcSit Index'!$F$2:$F$142)),0,LOOKUP(LOOKUP($A16,MonthMapping!$A$3:$A$257,MonthMapping!$D$3:$D$257),'EcSit Index'!$A$2:$A$142,'EcSit Index'!$F$2:$F$142))</f>
        <v>0</v>
      </c>
      <c r="C16">
        <f>IF(ISNA(LOOKUP(LOOKUP($A16,MonthMapping!$A$3:$A$257,MonthMapping!$D$3:$D$257),'FG Index'!$A$3:$A$144,'FG Index'!$H$3:$H$144)),0,LOOKUP(LOOKUP($A16,MonthMapping!$A$3:$A$257,MonthMapping!$D$3:$D$257),'FG Index'!$A$3:$A$144,'FG Index'!$H$3:$H$144))</f>
        <v>0</v>
      </c>
      <c r="E16">
        <f>IF(ISNA(LOOKUP(LOOKUP($A16,MonthMapping!$A$3:$A$257,MonthMapping!$D$3:$D$257),'EcSit Index'!$A$3:$A$144,'EcSit Index'!$F$3:$F$144)),E15,B16)</f>
        <v>0</v>
      </c>
      <c r="F16">
        <f>IF(ISNA(LOOKUP(LOOKUP($A16,MonthMapping!$A$3:$A$257,MonthMapping!$D$3:$D$257),'FG Index'!$A$3:$A$144,'FG Index'!$B$3:$B$144)),F15,C16)</f>
        <v>0</v>
      </c>
    </row>
    <row r="17" spans="1:6" x14ac:dyDescent="0.2">
      <c r="A17">
        <v>199503</v>
      </c>
      <c r="B17">
        <f>IF(ISNA(LOOKUP(LOOKUP($A17,MonthMapping!$A$3:$A$257,MonthMapping!$D$3:$D$257),'EcSit Index'!$A$2:$A$142,'EcSit Index'!$F$2:$F$142)),0,LOOKUP(LOOKUP($A17,MonthMapping!$A$3:$A$257,MonthMapping!$D$3:$D$257),'EcSit Index'!$A$2:$A$142,'EcSit Index'!$F$2:$F$142))</f>
        <v>0</v>
      </c>
      <c r="C17">
        <f>IF(ISNA(LOOKUP(LOOKUP($A17,MonthMapping!$A$3:$A$257,MonthMapping!$D$3:$D$257),'FG Index'!$A$3:$A$144,'FG Index'!$H$3:$H$144)),0,LOOKUP(LOOKUP($A17,MonthMapping!$A$3:$A$257,MonthMapping!$D$3:$D$257),'FG Index'!$A$3:$A$144,'FG Index'!$H$3:$H$144))</f>
        <v>0</v>
      </c>
      <c r="E17">
        <f>IF(ISNA(LOOKUP(LOOKUP($A17,MonthMapping!$A$3:$A$257,MonthMapping!$D$3:$D$257),'EcSit Index'!$A$3:$A$144,'EcSit Index'!$F$3:$F$144)),E16,B17)</f>
        <v>0</v>
      </c>
      <c r="F17">
        <f>IF(ISNA(LOOKUP(LOOKUP($A17,MonthMapping!$A$3:$A$257,MonthMapping!$D$3:$D$257),'FG Index'!$A$3:$A$144,'FG Index'!$B$3:$B$144)),F16,C17)</f>
        <v>0</v>
      </c>
    </row>
    <row r="18" spans="1:6" x14ac:dyDescent="0.2">
      <c r="A18">
        <v>199504</v>
      </c>
      <c r="B18">
        <f>IF(ISNA(LOOKUP(LOOKUP($A18,MonthMapping!$A$3:$A$257,MonthMapping!$D$3:$D$257),'EcSit Index'!$A$2:$A$142,'EcSit Index'!$F$2:$F$142)),0,LOOKUP(LOOKUP($A18,MonthMapping!$A$3:$A$257,MonthMapping!$D$3:$D$257),'EcSit Index'!$A$2:$A$142,'EcSit Index'!$F$2:$F$142))</f>
        <v>0</v>
      </c>
      <c r="C18">
        <f>IF(ISNA(LOOKUP(LOOKUP($A18,MonthMapping!$A$3:$A$257,MonthMapping!$D$3:$D$257),'FG Index'!$A$3:$A$144,'FG Index'!$H$3:$H$144)),0,LOOKUP(LOOKUP($A18,MonthMapping!$A$3:$A$257,MonthMapping!$D$3:$D$257),'FG Index'!$A$3:$A$144,'FG Index'!$H$3:$H$144))</f>
        <v>0</v>
      </c>
      <c r="E18">
        <f>IF(ISNA(LOOKUP(LOOKUP($A18,MonthMapping!$A$3:$A$257,MonthMapping!$D$3:$D$257),'EcSit Index'!$A$3:$A$144,'EcSit Index'!$F$3:$F$144)),E17,B18)</f>
        <v>0</v>
      </c>
      <c r="F18">
        <f>IF(ISNA(LOOKUP(LOOKUP($A18,MonthMapping!$A$3:$A$257,MonthMapping!$D$3:$D$257),'FG Index'!$A$3:$A$144,'FG Index'!$B$3:$B$144)),F17,C18)</f>
        <v>0</v>
      </c>
    </row>
    <row r="19" spans="1:6" x14ac:dyDescent="0.2">
      <c r="A19">
        <v>199505</v>
      </c>
      <c r="B19">
        <f>IF(ISNA(LOOKUP(LOOKUP($A19,MonthMapping!$A$3:$A$257,MonthMapping!$D$3:$D$257),'EcSit Index'!$A$2:$A$142,'EcSit Index'!$F$2:$F$142)),0,LOOKUP(LOOKUP($A19,MonthMapping!$A$3:$A$257,MonthMapping!$D$3:$D$257),'EcSit Index'!$A$2:$A$142,'EcSit Index'!$F$2:$F$142))</f>
        <v>0</v>
      </c>
      <c r="C19">
        <f>IF(ISNA(LOOKUP(LOOKUP($A19,MonthMapping!$A$3:$A$257,MonthMapping!$D$3:$D$257),'FG Index'!$A$3:$A$144,'FG Index'!$H$3:$H$144)),0,LOOKUP(LOOKUP($A19,MonthMapping!$A$3:$A$257,MonthMapping!$D$3:$D$257),'FG Index'!$A$3:$A$144,'FG Index'!$H$3:$H$144))</f>
        <v>0</v>
      </c>
      <c r="E19">
        <f>IF(ISNA(LOOKUP(LOOKUP($A19,MonthMapping!$A$3:$A$257,MonthMapping!$D$3:$D$257),'EcSit Index'!$A$3:$A$144,'EcSit Index'!$F$3:$F$144)),E18,B19)</f>
        <v>0</v>
      </c>
      <c r="F19">
        <f>IF(ISNA(LOOKUP(LOOKUP($A19,MonthMapping!$A$3:$A$257,MonthMapping!$D$3:$D$257),'FG Index'!$A$3:$A$144,'FG Index'!$B$3:$B$144)),F18,C19)</f>
        <v>0</v>
      </c>
    </row>
    <row r="20" spans="1:6" x14ac:dyDescent="0.2">
      <c r="A20">
        <v>199506</v>
      </c>
      <c r="B20">
        <f>IF(ISNA(LOOKUP(LOOKUP($A20,MonthMapping!$A$3:$A$257,MonthMapping!$D$3:$D$257),'EcSit Index'!$A$2:$A$142,'EcSit Index'!$F$2:$F$142)),0,LOOKUP(LOOKUP($A20,MonthMapping!$A$3:$A$257,MonthMapping!$D$3:$D$257),'EcSit Index'!$A$2:$A$142,'EcSit Index'!$F$2:$F$142))</f>
        <v>0</v>
      </c>
      <c r="C20">
        <f>IF(ISNA(LOOKUP(LOOKUP($A20,MonthMapping!$A$3:$A$257,MonthMapping!$D$3:$D$257),'FG Index'!$A$3:$A$144,'FG Index'!$H$3:$H$144)),0,LOOKUP(LOOKUP($A20,MonthMapping!$A$3:$A$257,MonthMapping!$D$3:$D$257),'FG Index'!$A$3:$A$144,'FG Index'!$H$3:$H$144))</f>
        <v>0</v>
      </c>
      <c r="E20">
        <f>IF(ISNA(LOOKUP(LOOKUP($A20,MonthMapping!$A$3:$A$257,MonthMapping!$D$3:$D$257),'EcSit Index'!$A$3:$A$144,'EcSit Index'!$F$3:$F$144)),E19,B20)</f>
        <v>0</v>
      </c>
      <c r="F20">
        <f>IF(ISNA(LOOKUP(LOOKUP($A20,MonthMapping!$A$3:$A$257,MonthMapping!$D$3:$D$257),'FG Index'!$A$3:$A$144,'FG Index'!$B$3:$B$144)),F19,C20)</f>
        <v>0</v>
      </c>
    </row>
    <row r="21" spans="1:6" x14ac:dyDescent="0.2">
      <c r="A21">
        <v>199507</v>
      </c>
      <c r="B21">
        <f>IF(ISNA(LOOKUP(LOOKUP($A21,MonthMapping!$A$3:$A$257,MonthMapping!$D$3:$D$257),'EcSit Index'!$A$2:$A$142,'EcSit Index'!$F$2:$F$142)),0,LOOKUP(LOOKUP($A21,MonthMapping!$A$3:$A$257,MonthMapping!$D$3:$D$257),'EcSit Index'!$A$2:$A$142,'EcSit Index'!$F$2:$F$142))</f>
        <v>0</v>
      </c>
      <c r="C21">
        <f>IF(ISNA(LOOKUP(LOOKUP($A21,MonthMapping!$A$3:$A$257,MonthMapping!$D$3:$D$257),'FG Index'!$A$3:$A$144,'FG Index'!$H$3:$H$144)),0,LOOKUP(LOOKUP($A21,MonthMapping!$A$3:$A$257,MonthMapping!$D$3:$D$257),'FG Index'!$A$3:$A$144,'FG Index'!$H$3:$H$144))</f>
        <v>0</v>
      </c>
      <c r="E21">
        <f>IF(ISNA(LOOKUP(LOOKUP($A21,MonthMapping!$A$3:$A$257,MonthMapping!$D$3:$D$257),'EcSit Index'!$A$3:$A$144,'EcSit Index'!$F$3:$F$144)),E20,B21)</f>
        <v>0</v>
      </c>
      <c r="F21">
        <f>IF(ISNA(LOOKUP(LOOKUP($A21,MonthMapping!$A$3:$A$257,MonthMapping!$D$3:$D$257),'FG Index'!$A$3:$A$144,'FG Index'!$B$3:$B$144)),F20,C21)</f>
        <v>0</v>
      </c>
    </row>
    <row r="22" spans="1:6" x14ac:dyDescent="0.2">
      <c r="A22">
        <v>199508</v>
      </c>
      <c r="B22">
        <f>IF(ISNA(LOOKUP(LOOKUP($A22,MonthMapping!$A$3:$A$257,MonthMapping!$D$3:$D$257),'EcSit Index'!$A$2:$A$142,'EcSit Index'!$F$2:$F$142)),0,LOOKUP(LOOKUP($A22,MonthMapping!$A$3:$A$257,MonthMapping!$D$3:$D$257),'EcSit Index'!$A$2:$A$142,'EcSit Index'!$F$2:$F$142))</f>
        <v>0</v>
      </c>
      <c r="C22">
        <f>IF(ISNA(LOOKUP(LOOKUP($A22,MonthMapping!$A$3:$A$257,MonthMapping!$D$3:$D$257),'FG Index'!$A$3:$A$144,'FG Index'!$H$3:$H$144)),0,LOOKUP(LOOKUP($A22,MonthMapping!$A$3:$A$257,MonthMapping!$D$3:$D$257),'FG Index'!$A$3:$A$144,'FG Index'!$H$3:$H$144))</f>
        <v>0</v>
      </c>
      <c r="E22">
        <f>IF(ISNA(LOOKUP(LOOKUP($A22,MonthMapping!$A$3:$A$257,MonthMapping!$D$3:$D$257),'EcSit Index'!$A$3:$A$144,'EcSit Index'!$F$3:$F$144)),E21,B22)</f>
        <v>0</v>
      </c>
      <c r="F22">
        <f>IF(ISNA(LOOKUP(LOOKUP($A22,MonthMapping!$A$3:$A$257,MonthMapping!$D$3:$D$257),'FG Index'!$A$3:$A$144,'FG Index'!$B$3:$B$144)),F21,C22)</f>
        <v>0</v>
      </c>
    </row>
    <row r="23" spans="1:6" x14ac:dyDescent="0.2">
      <c r="A23">
        <v>199509</v>
      </c>
      <c r="B23">
        <f>IF(ISNA(LOOKUP(LOOKUP($A23,MonthMapping!$A$3:$A$257,MonthMapping!$D$3:$D$257),'EcSit Index'!$A$2:$A$142,'EcSit Index'!$F$2:$F$142)),0,LOOKUP(LOOKUP($A23,MonthMapping!$A$3:$A$257,MonthMapping!$D$3:$D$257),'EcSit Index'!$A$2:$A$142,'EcSit Index'!$F$2:$F$142))</f>
        <v>0</v>
      </c>
      <c r="C23">
        <f>IF(ISNA(LOOKUP(LOOKUP($A23,MonthMapping!$A$3:$A$257,MonthMapping!$D$3:$D$257),'FG Index'!$A$3:$A$144,'FG Index'!$H$3:$H$144)),0,LOOKUP(LOOKUP($A23,MonthMapping!$A$3:$A$257,MonthMapping!$D$3:$D$257),'FG Index'!$A$3:$A$144,'FG Index'!$H$3:$H$144))</f>
        <v>0</v>
      </c>
      <c r="E23">
        <f>IF(ISNA(LOOKUP(LOOKUP($A23,MonthMapping!$A$3:$A$257,MonthMapping!$D$3:$D$257),'EcSit Index'!$A$3:$A$144,'EcSit Index'!$F$3:$F$144)),E22,B23)</f>
        <v>0</v>
      </c>
      <c r="F23">
        <f>IF(ISNA(LOOKUP(LOOKUP($A23,MonthMapping!$A$3:$A$257,MonthMapping!$D$3:$D$257),'FG Index'!$A$3:$A$144,'FG Index'!$B$3:$B$144)),F22,C23)</f>
        <v>0</v>
      </c>
    </row>
    <row r="24" spans="1:6" x14ac:dyDescent="0.2">
      <c r="A24">
        <v>199510</v>
      </c>
      <c r="B24">
        <f>IF(ISNA(LOOKUP(LOOKUP($A24,MonthMapping!$A$3:$A$257,MonthMapping!$D$3:$D$257),'EcSit Index'!$A$2:$A$142,'EcSit Index'!$F$2:$F$142)),0,LOOKUP(LOOKUP($A24,MonthMapping!$A$3:$A$257,MonthMapping!$D$3:$D$257),'EcSit Index'!$A$2:$A$142,'EcSit Index'!$F$2:$F$142))</f>
        <v>0</v>
      </c>
      <c r="C24">
        <f>IF(ISNA(LOOKUP(LOOKUP($A24,MonthMapping!$A$3:$A$257,MonthMapping!$D$3:$D$257),'FG Index'!$A$3:$A$144,'FG Index'!$H$3:$H$144)),0,LOOKUP(LOOKUP($A24,MonthMapping!$A$3:$A$257,MonthMapping!$D$3:$D$257),'FG Index'!$A$3:$A$144,'FG Index'!$H$3:$H$144))</f>
        <v>0</v>
      </c>
      <c r="E24">
        <f>IF(ISNA(LOOKUP(LOOKUP($A24,MonthMapping!$A$3:$A$257,MonthMapping!$D$3:$D$257),'EcSit Index'!$A$3:$A$144,'EcSit Index'!$F$3:$F$144)),E23,B24)</f>
        <v>0</v>
      </c>
      <c r="F24">
        <f>IF(ISNA(LOOKUP(LOOKUP($A24,MonthMapping!$A$3:$A$257,MonthMapping!$D$3:$D$257),'FG Index'!$A$3:$A$144,'FG Index'!$B$3:$B$144)),F23,C24)</f>
        <v>0</v>
      </c>
    </row>
    <row r="25" spans="1:6" x14ac:dyDescent="0.2">
      <c r="A25">
        <v>199511</v>
      </c>
      <c r="B25">
        <f>IF(ISNA(LOOKUP(LOOKUP($A25,MonthMapping!$A$3:$A$257,MonthMapping!$D$3:$D$257),'EcSit Index'!$A$2:$A$142,'EcSit Index'!$F$2:$F$142)),0,LOOKUP(LOOKUP($A25,MonthMapping!$A$3:$A$257,MonthMapping!$D$3:$D$257),'EcSit Index'!$A$2:$A$142,'EcSit Index'!$F$2:$F$142))</f>
        <v>0</v>
      </c>
      <c r="C25">
        <f>IF(ISNA(LOOKUP(LOOKUP($A25,MonthMapping!$A$3:$A$257,MonthMapping!$D$3:$D$257),'FG Index'!$A$3:$A$144,'FG Index'!$H$3:$H$144)),0,LOOKUP(LOOKUP($A25,MonthMapping!$A$3:$A$257,MonthMapping!$D$3:$D$257),'FG Index'!$A$3:$A$144,'FG Index'!$H$3:$H$144))</f>
        <v>0</v>
      </c>
      <c r="E25">
        <f>IF(ISNA(LOOKUP(LOOKUP($A25,MonthMapping!$A$3:$A$257,MonthMapping!$D$3:$D$257),'EcSit Index'!$A$3:$A$144,'EcSit Index'!$F$3:$F$144)),E24,B25)</f>
        <v>0</v>
      </c>
      <c r="F25">
        <f>IF(ISNA(LOOKUP(LOOKUP($A25,MonthMapping!$A$3:$A$257,MonthMapping!$D$3:$D$257),'FG Index'!$A$3:$A$144,'FG Index'!$B$3:$B$144)),F24,C25)</f>
        <v>0</v>
      </c>
    </row>
    <row r="26" spans="1:6" x14ac:dyDescent="0.2">
      <c r="A26">
        <v>199512</v>
      </c>
      <c r="B26">
        <f>IF(ISNA(LOOKUP(LOOKUP($A26,MonthMapping!$A$3:$A$257,MonthMapping!$D$3:$D$257),'EcSit Index'!$A$2:$A$142,'EcSit Index'!$F$2:$F$142)),0,LOOKUP(LOOKUP($A26,MonthMapping!$A$3:$A$257,MonthMapping!$D$3:$D$257),'EcSit Index'!$A$2:$A$142,'EcSit Index'!$F$2:$F$142))</f>
        <v>-0.05</v>
      </c>
      <c r="C26">
        <f>IF(ISNA(LOOKUP(LOOKUP($A26,MonthMapping!$A$3:$A$257,MonthMapping!$D$3:$D$257),'FG Index'!$A$3:$A$144,'FG Index'!$H$3:$H$144)),0,LOOKUP(LOOKUP($A26,MonthMapping!$A$3:$A$257,MonthMapping!$D$3:$D$257),'FG Index'!$A$3:$A$144,'FG Index'!$H$3:$H$144))</f>
        <v>0</v>
      </c>
      <c r="E26">
        <f>IF(ISNA(LOOKUP(LOOKUP($A26,MonthMapping!$A$3:$A$257,MonthMapping!$D$3:$D$257),'EcSit Index'!$A$3:$A$144,'EcSit Index'!$F$3:$F$144)),E25,B26)</f>
        <v>-0.05</v>
      </c>
      <c r="F26">
        <f>IF(ISNA(LOOKUP(LOOKUP($A26,MonthMapping!$A$3:$A$257,MonthMapping!$D$3:$D$257),'FG Index'!$A$3:$A$144,'FG Index'!$B$3:$B$144)),F25,C26)</f>
        <v>0</v>
      </c>
    </row>
    <row r="27" spans="1:6" x14ac:dyDescent="0.2">
      <c r="A27">
        <v>199601</v>
      </c>
      <c r="B27">
        <f>IF(ISNA(LOOKUP(LOOKUP($A27,MonthMapping!$A$3:$A$257,MonthMapping!$D$3:$D$257),'EcSit Index'!$A$2:$A$142,'EcSit Index'!$F$2:$F$142)),0,LOOKUP(LOOKUP($A27,MonthMapping!$A$3:$A$257,MonthMapping!$D$3:$D$257),'EcSit Index'!$A$2:$A$142,'EcSit Index'!$F$2:$F$142))</f>
        <v>-9.2741935483870955E-2</v>
      </c>
      <c r="C27">
        <f>IF(ISNA(LOOKUP(LOOKUP($A27,MonthMapping!$A$3:$A$257,MonthMapping!$D$3:$D$257),'FG Index'!$A$3:$A$144,'FG Index'!$H$3:$H$144)),0,LOOKUP(LOOKUP($A27,MonthMapping!$A$3:$A$257,MonthMapping!$D$3:$D$257),'FG Index'!$A$3:$A$144,'FG Index'!$H$3:$H$144))</f>
        <v>0</v>
      </c>
      <c r="E27">
        <f>IF(ISNA(LOOKUP(LOOKUP($A27,MonthMapping!$A$3:$A$257,MonthMapping!$D$3:$D$257),'EcSit Index'!$A$3:$A$144,'EcSit Index'!$F$3:$F$144)),E26,B27)</f>
        <v>-9.2741935483870955E-2</v>
      </c>
      <c r="F27">
        <f>IF(ISNA(LOOKUP(LOOKUP($A27,MonthMapping!$A$3:$A$257,MonthMapping!$D$3:$D$257),'FG Index'!$A$3:$A$144,'FG Index'!$B$3:$B$144)),F26,C27)</f>
        <v>0</v>
      </c>
    </row>
    <row r="28" spans="1:6" x14ac:dyDescent="0.2">
      <c r="A28">
        <v>199602</v>
      </c>
      <c r="B28">
        <f>IF(ISNA(LOOKUP(LOOKUP($A28,MonthMapping!$A$3:$A$257,MonthMapping!$D$3:$D$257),'EcSit Index'!$A$2:$A$142,'EcSit Index'!$F$2:$F$142)),0,LOOKUP(LOOKUP($A28,MonthMapping!$A$3:$A$257,MonthMapping!$D$3:$D$257),'EcSit Index'!$A$2:$A$142,'EcSit Index'!$F$2:$F$142))</f>
        <v>0</v>
      </c>
      <c r="C28">
        <f>IF(ISNA(LOOKUP(LOOKUP($A28,MonthMapping!$A$3:$A$257,MonthMapping!$D$3:$D$257),'FG Index'!$A$3:$A$144,'FG Index'!$H$3:$H$144)),0,LOOKUP(LOOKUP($A28,MonthMapping!$A$3:$A$257,MonthMapping!$D$3:$D$257),'FG Index'!$A$3:$A$144,'FG Index'!$H$3:$H$144))</f>
        <v>0</v>
      </c>
      <c r="E28">
        <f>IF(ISNA(LOOKUP(LOOKUP($A28,MonthMapping!$A$3:$A$257,MonthMapping!$D$3:$D$257),'EcSit Index'!$A$3:$A$144,'EcSit Index'!$F$3:$F$144)),E27,B28)</f>
        <v>-9.2741935483870955E-2</v>
      </c>
      <c r="F28">
        <f>IF(ISNA(LOOKUP(LOOKUP($A28,MonthMapping!$A$3:$A$257,MonthMapping!$D$3:$D$257),'FG Index'!$A$3:$A$144,'FG Index'!$B$3:$B$144)),F27,C28)</f>
        <v>0</v>
      </c>
    </row>
    <row r="29" spans="1:6" x14ac:dyDescent="0.2">
      <c r="A29">
        <v>199603</v>
      </c>
      <c r="B29">
        <f>IF(ISNA(LOOKUP(LOOKUP($A29,MonthMapping!$A$3:$A$257,MonthMapping!$D$3:$D$257),'EcSit Index'!$A$2:$A$142,'EcSit Index'!$F$2:$F$142)),0,LOOKUP(LOOKUP($A29,MonthMapping!$A$3:$A$257,MonthMapping!$D$3:$D$257),'EcSit Index'!$A$2:$A$142,'EcSit Index'!$F$2:$F$142))</f>
        <v>0</v>
      </c>
      <c r="C29">
        <f>IF(ISNA(LOOKUP(LOOKUP($A29,MonthMapping!$A$3:$A$257,MonthMapping!$D$3:$D$257),'FG Index'!$A$3:$A$144,'FG Index'!$H$3:$H$144)),0,LOOKUP(LOOKUP($A29,MonthMapping!$A$3:$A$257,MonthMapping!$D$3:$D$257),'FG Index'!$A$3:$A$144,'FG Index'!$H$3:$H$144))</f>
        <v>0</v>
      </c>
      <c r="E29">
        <f>IF(ISNA(LOOKUP(LOOKUP($A29,MonthMapping!$A$3:$A$257,MonthMapping!$D$3:$D$257),'EcSit Index'!$A$3:$A$144,'EcSit Index'!$F$3:$F$144)),E28,B29)</f>
        <v>-9.2741935483870955E-2</v>
      </c>
      <c r="F29">
        <f>IF(ISNA(LOOKUP(LOOKUP($A29,MonthMapping!$A$3:$A$257,MonthMapping!$D$3:$D$257),'FG Index'!$A$3:$A$144,'FG Index'!$B$3:$B$144)),F28,C29)</f>
        <v>0</v>
      </c>
    </row>
    <row r="30" spans="1:6" x14ac:dyDescent="0.2">
      <c r="A30">
        <v>199604</v>
      </c>
      <c r="B30">
        <f>IF(ISNA(LOOKUP(LOOKUP($A30,MonthMapping!$A$3:$A$257,MonthMapping!$D$3:$D$257),'EcSit Index'!$A$2:$A$142,'EcSit Index'!$F$2:$F$142)),0,LOOKUP(LOOKUP($A30,MonthMapping!$A$3:$A$257,MonthMapping!$D$3:$D$257),'EcSit Index'!$A$2:$A$142,'EcSit Index'!$F$2:$F$142))</f>
        <v>0</v>
      </c>
      <c r="C30">
        <f>IF(ISNA(LOOKUP(LOOKUP($A30,MonthMapping!$A$3:$A$257,MonthMapping!$D$3:$D$257),'FG Index'!$A$3:$A$144,'FG Index'!$H$3:$H$144)),0,LOOKUP(LOOKUP($A30,MonthMapping!$A$3:$A$257,MonthMapping!$D$3:$D$257),'FG Index'!$A$3:$A$144,'FG Index'!$H$3:$H$144))</f>
        <v>0</v>
      </c>
      <c r="E30">
        <f>IF(ISNA(LOOKUP(LOOKUP($A30,MonthMapping!$A$3:$A$257,MonthMapping!$D$3:$D$257),'EcSit Index'!$A$3:$A$144,'EcSit Index'!$F$3:$F$144)),E29,B30)</f>
        <v>-9.2741935483870955E-2</v>
      </c>
      <c r="F30">
        <f>IF(ISNA(LOOKUP(LOOKUP($A30,MonthMapping!$A$3:$A$257,MonthMapping!$D$3:$D$257),'FG Index'!$A$3:$A$144,'FG Index'!$B$3:$B$144)),F29,C30)</f>
        <v>0</v>
      </c>
    </row>
    <row r="31" spans="1:6" x14ac:dyDescent="0.2">
      <c r="A31">
        <v>199605</v>
      </c>
      <c r="B31">
        <f>IF(ISNA(LOOKUP(LOOKUP($A31,MonthMapping!$A$3:$A$257,MonthMapping!$D$3:$D$257),'EcSit Index'!$A$2:$A$142,'EcSit Index'!$F$2:$F$142)),0,LOOKUP(LOOKUP($A31,MonthMapping!$A$3:$A$257,MonthMapping!$D$3:$D$257),'EcSit Index'!$A$2:$A$142,'EcSit Index'!$F$2:$F$142))</f>
        <v>0</v>
      </c>
      <c r="C31">
        <f>IF(ISNA(LOOKUP(LOOKUP($A31,MonthMapping!$A$3:$A$257,MonthMapping!$D$3:$D$257),'FG Index'!$A$3:$A$144,'FG Index'!$H$3:$H$144)),0,LOOKUP(LOOKUP($A31,MonthMapping!$A$3:$A$257,MonthMapping!$D$3:$D$257),'FG Index'!$A$3:$A$144,'FG Index'!$H$3:$H$144))</f>
        <v>0</v>
      </c>
      <c r="E31">
        <f>IF(ISNA(LOOKUP(LOOKUP($A31,MonthMapping!$A$3:$A$257,MonthMapping!$D$3:$D$257),'EcSit Index'!$A$3:$A$144,'EcSit Index'!$F$3:$F$144)),E30,B31)</f>
        <v>-9.2741935483870955E-2</v>
      </c>
      <c r="F31">
        <f>IF(ISNA(LOOKUP(LOOKUP($A31,MonthMapping!$A$3:$A$257,MonthMapping!$D$3:$D$257),'FG Index'!$A$3:$A$144,'FG Index'!$B$3:$B$144)),F30,C31)</f>
        <v>0</v>
      </c>
    </row>
    <row r="32" spans="1:6" x14ac:dyDescent="0.2">
      <c r="A32">
        <v>199606</v>
      </c>
      <c r="B32">
        <f>IF(ISNA(LOOKUP(LOOKUP($A32,MonthMapping!$A$3:$A$257,MonthMapping!$D$3:$D$257),'EcSit Index'!$A$2:$A$142,'EcSit Index'!$F$2:$F$142)),0,LOOKUP(LOOKUP($A32,MonthMapping!$A$3:$A$257,MonthMapping!$D$3:$D$257),'EcSit Index'!$A$2:$A$142,'EcSit Index'!$F$2:$F$142))</f>
        <v>0</v>
      </c>
      <c r="C32">
        <f>IF(ISNA(LOOKUP(LOOKUP($A32,MonthMapping!$A$3:$A$257,MonthMapping!$D$3:$D$257),'FG Index'!$A$3:$A$144,'FG Index'!$H$3:$H$144)),0,LOOKUP(LOOKUP($A32,MonthMapping!$A$3:$A$257,MonthMapping!$D$3:$D$257),'FG Index'!$A$3:$A$144,'FG Index'!$H$3:$H$144))</f>
        <v>0</v>
      </c>
      <c r="E32">
        <f>IF(ISNA(LOOKUP(LOOKUP($A32,MonthMapping!$A$3:$A$257,MonthMapping!$D$3:$D$257),'EcSit Index'!$A$3:$A$144,'EcSit Index'!$F$3:$F$144)),E31,B32)</f>
        <v>-9.2741935483870955E-2</v>
      </c>
      <c r="F32">
        <f>IF(ISNA(LOOKUP(LOOKUP($A32,MonthMapping!$A$3:$A$257,MonthMapping!$D$3:$D$257),'FG Index'!$A$3:$A$144,'FG Index'!$B$3:$B$144)),F31,C32)</f>
        <v>0</v>
      </c>
    </row>
    <row r="33" spans="1:6" x14ac:dyDescent="0.2">
      <c r="A33">
        <v>199607</v>
      </c>
      <c r="B33">
        <f>IF(ISNA(LOOKUP(LOOKUP($A33,MonthMapping!$A$3:$A$257,MonthMapping!$D$3:$D$257),'EcSit Index'!$A$2:$A$142,'EcSit Index'!$F$2:$F$142)),0,LOOKUP(LOOKUP($A33,MonthMapping!$A$3:$A$257,MonthMapping!$D$3:$D$257),'EcSit Index'!$A$2:$A$142,'EcSit Index'!$F$2:$F$142))</f>
        <v>0</v>
      </c>
      <c r="C33">
        <f>IF(ISNA(LOOKUP(LOOKUP($A33,MonthMapping!$A$3:$A$257,MonthMapping!$D$3:$D$257),'FG Index'!$A$3:$A$144,'FG Index'!$H$3:$H$144)),0,LOOKUP(LOOKUP($A33,MonthMapping!$A$3:$A$257,MonthMapping!$D$3:$D$257),'FG Index'!$A$3:$A$144,'FG Index'!$H$3:$H$144))</f>
        <v>0</v>
      </c>
      <c r="E33">
        <f>IF(ISNA(LOOKUP(LOOKUP($A33,MonthMapping!$A$3:$A$257,MonthMapping!$D$3:$D$257),'EcSit Index'!$A$3:$A$144,'EcSit Index'!$F$3:$F$144)),E32,B33)</f>
        <v>-9.2741935483870955E-2</v>
      </c>
      <c r="F33">
        <f>IF(ISNA(LOOKUP(LOOKUP($A33,MonthMapping!$A$3:$A$257,MonthMapping!$D$3:$D$257),'FG Index'!$A$3:$A$144,'FG Index'!$B$3:$B$144)),F32,C33)</f>
        <v>0</v>
      </c>
    </row>
    <row r="34" spans="1:6" x14ac:dyDescent="0.2">
      <c r="A34">
        <v>199608</v>
      </c>
      <c r="B34">
        <f>IF(ISNA(LOOKUP(LOOKUP($A34,MonthMapping!$A$3:$A$257,MonthMapping!$D$3:$D$257),'EcSit Index'!$A$2:$A$142,'EcSit Index'!$F$2:$F$142)),0,LOOKUP(LOOKUP($A34,MonthMapping!$A$3:$A$257,MonthMapping!$D$3:$D$257),'EcSit Index'!$A$2:$A$142,'EcSit Index'!$F$2:$F$142))</f>
        <v>0</v>
      </c>
      <c r="C34">
        <f>IF(ISNA(LOOKUP(LOOKUP($A34,MonthMapping!$A$3:$A$257,MonthMapping!$D$3:$D$257),'FG Index'!$A$3:$A$144,'FG Index'!$H$3:$H$144)),0,LOOKUP(LOOKUP($A34,MonthMapping!$A$3:$A$257,MonthMapping!$D$3:$D$257),'FG Index'!$A$3:$A$144,'FG Index'!$H$3:$H$144))</f>
        <v>0</v>
      </c>
      <c r="E34">
        <f>IF(ISNA(LOOKUP(LOOKUP($A34,MonthMapping!$A$3:$A$257,MonthMapping!$D$3:$D$257),'EcSit Index'!$A$3:$A$144,'EcSit Index'!$F$3:$F$144)),E33,B34)</f>
        <v>-9.2741935483870955E-2</v>
      </c>
      <c r="F34">
        <f>IF(ISNA(LOOKUP(LOOKUP($A34,MonthMapping!$A$3:$A$257,MonthMapping!$D$3:$D$257),'FG Index'!$A$3:$A$144,'FG Index'!$B$3:$B$144)),F33,C34)</f>
        <v>0</v>
      </c>
    </row>
    <row r="35" spans="1:6" x14ac:dyDescent="0.2">
      <c r="A35">
        <v>199609</v>
      </c>
      <c r="B35">
        <f>IF(ISNA(LOOKUP(LOOKUP($A35,MonthMapping!$A$3:$A$257,MonthMapping!$D$3:$D$257),'EcSit Index'!$A$2:$A$142,'EcSit Index'!$F$2:$F$142)),0,LOOKUP(LOOKUP($A35,MonthMapping!$A$3:$A$257,MonthMapping!$D$3:$D$257),'EcSit Index'!$A$2:$A$142,'EcSit Index'!$F$2:$F$142))</f>
        <v>0</v>
      </c>
      <c r="C35">
        <f>IF(ISNA(LOOKUP(LOOKUP($A35,MonthMapping!$A$3:$A$257,MonthMapping!$D$3:$D$257),'FG Index'!$A$3:$A$144,'FG Index'!$H$3:$H$144)),0,LOOKUP(LOOKUP($A35,MonthMapping!$A$3:$A$257,MonthMapping!$D$3:$D$257),'FG Index'!$A$3:$A$144,'FG Index'!$H$3:$H$144))</f>
        <v>0</v>
      </c>
      <c r="E35">
        <f>IF(ISNA(LOOKUP(LOOKUP($A35,MonthMapping!$A$3:$A$257,MonthMapping!$D$3:$D$257),'EcSit Index'!$A$3:$A$144,'EcSit Index'!$F$3:$F$144)),E34,B35)</f>
        <v>-9.2741935483870955E-2</v>
      </c>
      <c r="F35">
        <f>IF(ISNA(LOOKUP(LOOKUP($A35,MonthMapping!$A$3:$A$257,MonthMapping!$D$3:$D$257),'FG Index'!$A$3:$A$144,'FG Index'!$B$3:$B$144)),F34,C35)</f>
        <v>0</v>
      </c>
    </row>
    <row r="36" spans="1:6" x14ac:dyDescent="0.2">
      <c r="A36">
        <v>199610</v>
      </c>
      <c r="B36">
        <f>IF(ISNA(LOOKUP(LOOKUP($A36,MonthMapping!$A$3:$A$257,MonthMapping!$D$3:$D$257),'EcSit Index'!$A$2:$A$142,'EcSit Index'!$F$2:$F$142)),0,LOOKUP(LOOKUP($A36,MonthMapping!$A$3:$A$257,MonthMapping!$D$3:$D$257),'EcSit Index'!$A$2:$A$142,'EcSit Index'!$F$2:$F$142))</f>
        <v>0</v>
      </c>
      <c r="C36">
        <f>IF(ISNA(LOOKUP(LOOKUP($A36,MonthMapping!$A$3:$A$257,MonthMapping!$D$3:$D$257),'FG Index'!$A$3:$A$144,'FG Index'!$H$3:$H$144)),0,LOOKUP(LOOKUP($A36,MonthMapping!$A$3:$A$257,MonthMapping!$D$3:$D$257),'FG Index'!$A$3:$A$144,'FG Index'!$H$3:$H$144))</f>
        <v>0</v>
      </c>
      <c r="E36">
        <f>IF(ISNA(LOOKUP(LOOKUP($A36,MonthMapping!$A$3:$A$257,MonthMapping!$D$3:$D$257),'EcSit Index'!$A$3:$A$144,'EcSit Index'!$F$3:$F$144)),E35,B36)</f>
        <v>-9.2741935483870955E-2</v>
      </c>
      <c r="F36">
        <f>IF(ISNA(LOOKUP(LOOKUP($A36,MonthMapping!$A$3:$A$257,MonthMapping!$D$3:$D$257),'FG Index'!$A$3:$A$144,'FG Index'!$B$3:$B$144)),F35,C36)</f>
        <v>0</v>
      </c>
    </row>
    <row r="37" spans="1:6" x14ac:dyDescent="0.2">
      <c r="A37">
        <v>199611</v>
      </c>
      <c r="B37">
        <f>IF(ISNA(LOOKUP(LOOKUP($A37,MonthMapping!$A$3:$A$257,MonthMapping!$D$3:$D$257),'EcSit Index'!$A$2:$A$142,'EcSit Index'!$F$2:$F$142)),0,LOOKUP(LOOKUP($A37,MonthMapping!$A$3:$A$257,MonthMapping!$D$3:$D$257),'EcSit Index'!$A$2:$A$142,'EcSit Index'!$F$2:$F$142))</f>
        <v>0</v>
      </c>
      <c r="C37">
        <f>IF(ISNA(LOOKUP(LOOKUP($A37,MonthMapping!$A$3:$A$257,MonthMapping!$D$3:$D$257),'FG Index'!$A$3:$A$144,'FG Index'!$H$3:$H$144)),0,LOOKUP(LOOKUP($A37,MonthMapping!$A$3:$A$257,MonthMapping!$D$3:$D$257),'FG Index'!$A$3:$A$144,'FG Index'!$H$3:$H$144))</f>
        <v>0</v>
      </c>
      <c r="E37">
        <f>IF(ISNA(LOOKUP(LOOKUP($A37,MonthMapping!$A$3:$A$257,MonthMapping!$D$3:$D$257),'EcSit Index'!$A$3:$A$144,'EcSit Index'!$F$3:$F$144)),E36,B37)</f>
        <v>-9.2741935483870955E-2</v>
      </c>
      <c r="F37">
        <f>IF(ISNA(LOOKUP(LOOKUP($A37,MonthMapping!$A$3:$A$257,MonthMapping!$D$3:$D$257),'FG Index'!$A$3:$A$144,'FG Index'!$B$3:$B$144)),F36,C37)</f>
        <v>0</v>
      </c>
    </row>
    <row r="38" spans="1:6" x14ac:dyDescent="0.2">
      <c r="A38">
        <v>199612</v>
      </c>
      <c r="B38">
        <f>IF(ISNA(LOOKUP(LOOKUP($A38,MonthMapping!$A$3:$A$257,MonthMapping!$D$3:$D$257),'EcSit Index'!$A$2:$A$142,'EcSit Index'!$F$2:$F$142)),0,LOOKUP(LOOKUP($A38,MonthMapping!$A$3:$A$257,MonthMapping!$D$3:$D$257),'EcSit Index'!$A$2:$A$142,'EcSit Index'!$F$2:$F$142))</f>
        <v>0</v>
      </c>
      <c r="C38">
        <f>IF(ISNA(LOOKUP(LOOKUP($A38,MonthMapping!$A$3:$A$257,MonthMapping!$D$3:$D$257),'FG Index'!$A$3:$A$144,'FG Index'!$H$3:$H$144)),0,LOOKUP(LOOKUP($A38,MonthMapping!$A$3:$A$257,MonthMapping!$D$3:$D$257),'FG Index'!$A$3:$A$144,'FG Index'!$H$3:$H$144))</f>
        <v>0</v>
      </c>
      <c r="E38">
        <f>IF(ISNA(LOOKUP(LOOKUP($A38,MonthMapping!$A$3:$A$257,MonthMapping!$D$3:$D$257),'EcSit Index'!$A$3:$A$144,'EcSit Index'!$F$3:$F$144)),E37,B38)</f>
        <v>-9.2741935483870955E-2</v>
      </c>
      <c r="F38">
        <f>IF(ISNA(LOOKUP(LOOKUP($A38,MonthMapping!$A$3:$A$257,MonthMapping!$D$3:$D$257),'FG Index'!$A$3:$A$144,'FG Index'!$B$3:$B$144)),F37,C38)</f>
        <v>0</v>
      </c>
    </row>
    <row r="39" spans="1:6" x14ac:dyDescent="0.2">
      <c r="A39">
        <v>199701</v>
      </c>
      <c r="B39">
        <f>IF(ISNA(LOOKUP(LOOKUP($A39,MonthMapping!$A$3:$A$257,MonthMapping!$D$3:$D$257),'EcSit Index'!$A$2:$A$142,'EcSit Index'!$F$2:$F$142)),0,LOOKUP(LOOKUP($A39,MonthMapping!$A$3:$A$257,MonthMapping!$D$3:$D$257),'EcSit Index'!$A$2:$A$142,'EcSit Index'!$F$2:$F$142))</f>
        <v>0</v>
      </c>
      <c r="C39">
        <f>IF(ISNA(LOOKUP(LOOKUP($A39,MonthMapping!$A$3:$A$257,MonthMapping!$D$3:$D$257),'FG Index'!$A$3:$A$144,'FG Index'!$H$3:$H$144)),0,LOOKUP(LOOKUP($A39,MonthMapping!$A$3:$A$257,MonthMapping!$D$3:$D$257),'FG Index'!$A$3:$A$144,'FG Index'!$H$3:$H$144))</f>
        <v>0</v>
      </c>
      <c r="E39">
        <f>IF(ISNA(LOOKUP(LOOKUP($A39,MonthMapping!$A$3:$A$257,MonthMapping!$D$3:$D$257),'EcSit Index'!$A$3:$A$144,'EcSit Index'!$F$3:$F$144)),E38,B39)</f>
        <v>-9.2741935483870955E-2</v>
      </c>
      <c r="F39">
        <f>IF(ISNA(LOOKUP(LOOKUP($A39,MonthMapping!$A$3:$A$257,MonthMapping!$D$3:$D$257),'FG Index'!$A$3:$A$144,'FG Index'!$B$3:$B$144)),F38,C39)</f>
        <v>0</v>
      </c>
    </row>
    <row r="40" spans="1:6" x14ac:dyDescent="0.2">
      <c r="A40">
        <v>199702</v>
      </c>
      <c r="B40">
        <f>IF(ISNA(LOOKUP(LOOKUP($A40,MonthMapping!$A$3:$A$257,MonthMapping!$D$3:$D$257),'EcSit Index'!$A$2:$A$142,'EcSit Index'!$F$2:$F$142)),0,LOOKUP(LOOKUP($A40,MonthMapping!$A$3:$A$257,MonthMapping!$D$3:$D$257),'EcSit Index'!$A$2:$A$142,'EcSit Index'!$F$2:$F$142))</f>
        <v>0</v>
      </c>
      <c r="C40">
        <f>IF(ISNA(LOOKUP(LOOKUP($A40,MonthMapping!$A$3:$A$257,MonthMapping!$D$3:$D$257),'FG Index'!$A$3:$A$144,'FG Index'!$H$3:$H$144)),0,LOOKUP(LOOKUP($A40,MonthMapping!$A$3:$A$257,MonthMapping!$D$3:$D$257),'FG Index'!$A$3:$A$144,'FG Index'!$H$3:$H$144))</f>
        <v>0</v>
      </c>
      <c r="E40">
        <f>IF(ISNA(LOOKUP(LOOKUP($A40,MonthMapping!$A$3:$A$257,MonthMapping!$D$3:$D$257),'EcSit Index'!$A$3:$A$144,'EcSit Index'!$F$3:$F$144)),E39,B40)</f>
        <v>-9.2741935483870955E-2</v>
      </c>
      <c r="F40">
        <f>IF(ISNA(LOOKUP(LOOKUP($A40,MonthMapping!$A$3:$A$257,MonthMapping!$D$3:$D$257),'FG Index'!$A$3:$A$144,'FG Index'!$B$3:$B$144)),F39,C40)</f>
        <v>0</v>
      </c>
    </row>
    <row r="41" spans="1:6" x14ac:dyDescent="0.2">
      <c r="A41">
        <v>199703</v>
      </c>
      <c r="B41">
        <f>IF(ISNA(LOOKUP(LOOKUP($A41,MonthMapping!$A$3:$A$257,MonthMapping!$D$3:$D$257),'EcSit Index'!$A$2:$A$142,'EcSit Index'!$F$2:$F$142)),0,LOOKUP(LOOKUP($A41,MonthMapping!$A$3:$A$257,MonthMapping!$D$3:$D$257),'EcSit Index'!$A$2:$A$142,'EcSit Index'!$F$2:$F$142))</f>
        <v>-4.0816326530612242E-2</v>
      </c>
      <c r="C41">
        <f>IF(ISNA(LOOKUP(LOOKUP($A41,MonthMapping!$A$3:$A$257,MonthMapping!$D$3:$D$257),'FG Index'!$A$3:$A$144,'FG Index'!$H$3:$H$144)),0,LOOKUP(LOOKUP($A41,MonthMapping!$A$3:$A$257,MonthMapping!$D$3:$D$257),'FG Index'!$A$3:$A$144,'FG Index'!$H$3:$H$144))</f>
        <v>0</v>
      </c>
      <c r="E41">
        <f>IF(ISNA(LOOKUP(LOOKUP($A41,MonthMapping!$A$3:$A$257,MonthMapping!$D$3:$D$257),'EcSit Index'!$A$3:$A$144,'EcSit Index'!$F$3:$F$144)),E40,B41)</f>
        <v>-4.0816326530612242E-2</v>
      </c>
      <c r="F41">
        <f>IF(ISNA(LOOKUP(LOOKUP($A41,MonthMapping!$A$3:$A$257,MonthMapping!$D$3:$D$257),'FG Index'!$A$3:$A$144,'FG Index'!$B$3:$B$144)),F40,C41)</f>
        <v>0</v>
      </c>
    </row>
    <row r="42" spans="1:6" x14ac:dyDescent="0.2">
      <c r="A42">
        <v>199704</v>
      </c>
      <c r="B42">
        <f>IF(ISNA(LOOKUP(LOOKUP($A42,MonthMapping!$A$3:$A$257,MonthMapping!$D$3:$D$257),'EcSit Index'!$A$2:$A$142,'EcSit Index'!$F$2:$F$142)),0,LOOKUP(LOOKUP($A42,MonthMapping!$A$3:$A$257,MonthMapping!$D$3:$D$257),'EcSit Index'!$A$2:$A$142,'EcSit Index'!$F$2:$F$142))</f>
        <v>0</v>
      </c>
      <c r="C42">
        <f>IF(ISNA(LOOKUP(LOOKUP($A42,MonthMapping!$A$3:$A$257,MonthMapping!$D$3:$D$257),'FG Index'!$A$3:$A$144,'FG Index'!$H$3:$H$144)),0,LOOKUP(LOOKUP($A42,MonthMapping!$A$3:$A$257,MonthMapping!$D$3:$D$257),'FG Index'!$A$3:$A$144,'FG Index'!$H$3:$H$144))</f>
        <v>0</v>
      </c>
      <c r="E42">
        <f>IF(ISNA(LOOKUP(LOOKUP($A42,MonthMapping!$A$3:$A$257,MonthMapping!$D$3:$D$257),'EcSit Index'!$A$3:$A$144,'EcSit Index'!$F$3:$F$144)),E41,B42)</f>
        <v>-4.0816326530612242E-2</v>
      </c>
      <c r="F42">
        <f>IF(ISNA(LOOKUP(LOOKUP($A42,MonthMapping!$A$3:$A$257,MonthMapping!$D$3:$D$257),'FG Index'!$A$3:$A$144,'FG Index'!$B$3:$B$144)),F41,C42)</f>
        <v>0</v>
      </c>
    </row>
    <row r="43" spans="1:6" x14ac:dyDescent="0.2">
      <c r="A43">
        <v>199705</v>
      </c>
      <c r="B43">
        <f>IF(ISNA(LOOKUP(LOOKUP($A43,MonthMapping!$A$3:$A$257,MonthMapping!$D$3:$D$257),'EcSit Index'!$A$2:$A$142,'EcSit Index'!$F$2:$F$142)),0,LOOKUP(LOOKUP($A43,MonthMapping!$A$3:$A$257,MonthMapping!$D$3:$D$257),'EcSit Index'!$A$2:$A$142,'EcSit Index'!$F$2:$F$142))</f>
        <v>0</v>
      </c>
      <c r="C43">
        <f>IF(ISNA(LOOKUP(LOOKUP($A43,MonthMapping!$A$3:$A$257,MonthMapping!$D$3:$D$257),'FG Index'!$A$3:$A$144,'FG Index'!$H$3:$H$144)),0,LOOKUP(LOOKUP($A43,MonthMapping!$A$3:$A$257,MonthMapping!$D$3:$D$257),'FG Index'!$A$3:$A$144,'FG Index'!$H$3:$H$144))</f>
        <v>0</v>
      </c>
      <c r="E43">
        <f>IF(ISNA(LOOKUP(LOOKUP($A43,MonthMapping!$A$3:$A$257,MonthMapping!$D$3:$D$257),'EcSit Index'!$A$3:$A$144,'EcSit Index'!$F$3:$F$144)),E42,B43)</f>
        <v>-4.0816326530612242E-2</v>
      </c>
      <c r="F43">
        <f>IF(ISNA(LOOKUP(LOOKUP($A43,MonthMapping!$A$3:$A$257,MonthMapping!$D$3:$D$257),'FG Index'!$A$3:$A$144,'FG Index'!$B$3:$B$144)),F42,C43)</f>
        <v>0</v>
      </c>
    </row>
    <row r="44" spans="1:6" x14ac:dyDescent="0.2">
      <c r="A44">
        <v>199706</v>
      </c>
      <c r="B44">
        <f>IF(ISNA(LOOKUP(LOOKUP($A44,MonthMapping!$A$3:$A$257,MonthMapping!$D$3:$D$257),'EcSit Index'!$A$2:$A$142,'EcSit Index'!$F$2:$F$142)),0,LOOKUP(LOOKUP($A44,MonthMapping!$A$3:$A$257,MonthMapping!$D$3:$D$257),'EcSit Index'!$A$2:$A$142,'EcSit Index'!$F$2:$F$142))</f>
        <v>0</v>
      </c>
      <c r="C44">
        <f>IF(ISNA(LOOKUP(LOOKUP($A44,MonthMapping!$A$3:$A$257,MonthMapping!$D$3:$D$257),'FG Index'!$A$3:$A$144,'FG Index'!$H$3:$H$144)),0,LOOKUP(LOOKUP($A44,MonthMapping!$A$3:$A$257,MonthMapping!$D$3:$D$257),'FG Index'!$A$3:$A$144,'FG Index'!$H$3:$H$144))</f>
        <v>0</v>
      </c>
      <c r="E44">
        <f>IF(ISNA(LOOKUP(LOOKUP($A44,MonthMapping!$A$3:$A$257,MonthMapping!$D$3:$D$257),'EcSit Index'!$A$3:$A$144,'EcSit Index'!$F$3:$F$144)),E43,B44)</f>
        <v>-4.0816326530612242E-2</v>
      </c>
      <c r="F44">
        <f>IF(ISNA(LOOKUP(LOOKUP($A44,MonthMapping!$A$3:$A$257,MonthMapping!$D$3:$D$257),'FG Index'!$A$3:$A$144,'FG Index'!$B$3:$B$144)),F43,C44)</f>
        <v>0</v>
      </c>
    </row>
    <row r="45" spans="1:6" x14ac:dyDescent="0.2">
      <c r="A45">
        <v>199707</v>
      </c>
      <c r="B45">
        <f>IF(ISNA(LOOKUP(LOOKUP($A45,MonthMapping!$A$3:$A$257,MonthMapping!$D$3:$D$257),'EcSit Index'!$A$2:$A$142,'EcSit Index'!$F$2:$F$142)),0,LOOKUP(LOOKUP($A45,MonthMapping!$A$3:$A$257,MonthMapping!$D$3:$D$257),'EcSit Index'!$A$2:$A$142,'EcSit Index'!$F$2:$F$142))</f>
        <v>0</v>
      </c>
      <c r="C45">
        <f>IF(ISNA(LOOKUP(LOOKUP($A45,MonthMapping!$A$3:$A$257,MonthMapping!$D$3:$D$257),'FG Index'!$A$3:$A$144,'FG Index'!$H$3:$H$144)),0,LOOKUP(LOOKUP($A45,MonthMapping!$A$3:$A$257,MonthMapping!$D$3:$D$257),'FG Index'!$A$3:$A$144,'FG Index'!$H$3:$H$144))</f>
        <v>0</v>
      </c>
      <c r="E45">
        <f>IF(ISNA(LOOKUP(LOOKUP($A45,MonthMapping!$A$3:$A$257,MonthMapping!$D$3:$D$257),'EcSit Index'!$A$3:$A$144,'EcSit Index'!$F$3:$F$144)),E44,B45)</f>
        <v>-4.0816326530612242E-2</v>
      </c>
      <c r="F45">
        <f>IF(ISNA(LOOKUP(LOOKUP($A45,MonthMapping!$A$3:$A$257,MonthMapping!$D$3:$D$257),'FG Index'!$A$3:$A$144,'FG Index'!$B$3:$B$144)),F44,C45)</f>
        <v>0</v>
      </c>
    </row>
    <row r="46" spans="1:6" x14ac:dyDescent="0.2">
      <c r="A46">
        <v>199708</v>
      </c>
      <c r="B46">
        <f>IF(ISNA(LOOKUP(LOOKUP($A46,MonthMapping!$A$3:$A$257,MonthMapping!$D$3:$D$257),'EcSit Index'!$A$2:$A$142,'EcSit Index'!$F$2:$F$142)),0,LOOKUP(LOOKUP($A46,MonthMapping!$A$3:$A$257,MonthMapping!$D$3:$D$257),'EcSit Index'!$A$2:$A$142,'EcSit Index'!$F$2:$F$142))</f>
        <v>0</v>
      </c>
      <c r="C46">
        <f>IF(ISNA(LOOKUP(LOOKUP($A46,MonthMapping!$A$3:$A$257,MonthMapping!$D$3:$D$257),'FG Index'!$A$3:$A$144,'FG Index'!$H$3:$H$144)),0,LOOKUP(LOOKUP($A46,MonthMapping!$A$3:$A$257,MonthMapping!$D$3:$D$257),'FG Index'!$A$3:$A$144,'FG Index'!$H$3:$H$144))</f>
        <v>0</v>
      </c>
      <c r="E46">
        <f>IF(ISNA(LOOKUP(LOOKUP($A46,MonthMapping!$A$3:$A$257,MonthMapping!$D$3:$D$257),'EcSit Index'!$A$3:$A$144,'EcSit Index'!$F$3:$F$144)),E45,B46)</f>
        <v>-4.0816326530612242E-2</v>
      </c>
      <c r="F46">
        <f>IF(ISNA(LOOKUP(LOOKUP($A46,MonthMapping!$A$3:$A$257,MonthMapping!$D$3:$D$257),'FG Index'!$A$3:$A$144,'FG Index'!$B$3:$B$144)),F45,C46)</f>
        <v>0</v>
      </c>
    </row>
    <row r="47" spans="1:6" x14ac:dyDescent="0.2">
      <c r="A47">
        <v>199709</v>
      </c>
      <c r="B47">
        <f>IF(ISNA(LOOKUP(LOOKUP($A47,MonthMapping!$A$3:$A$257,MonthMapping!$D$3:$D$257),'EcSit Index'!$A$2:$A$142,'EcSit Index'!$F$2:$F$142)),0,LOOKUP(LOOKUP($A47,MonthMapping!$A$3:$A$257,MonthMapping!$D$3:$D$257),'EcSit Index'!$A$2:$A$142,'EcSit Index'!$F$2:$F$142))</f>
        <v>0</v>
      </c>
      <c r="C47">
        <f>IF(ISNA(LOOKUP(LOOKUP($A47,MonthMapping!$A$3:$A$257,MonthMapping!$D$3:$D$257),'FG Index'!$A$3:$A$144,'FG Index'!$H$3:$H$144)),0,LOOKUP(LOOKUP($A47,MonthMapping!$A$3:$A$257,MonthMapping!$D$3:$D$257),'FG Index'!$A$3:$A$144,'FG Index'!$H$3:$H$144))</f>
        <v>0</v>
      </c>
      <c r="E47">
        <f>IF(ISNA(LOOKUP(LOOKUP($A47,MonthMapping!$A$3:$A$257,MonthMapping!$D$3:$D$257),'EcSit Index'!$A$3:$A$144,'EcSit Index'!$F$3:$F$144)),E46,B47)</f>
        <v>-4.0816326530612242E-2</v>
      </c>
      <c r="F47">
        <f>IF(ISNA(LOOKUP(LOOKUP($A47,MonthMapping!$A$3:$A$257,MonthMapping!$D$3:$D$257),'FG Index'!$A$3:$A$144,'FG Index'!$B$3:$B$144)),F46,C47)</f>
        <v>0</v>
      </c>
    </row>
    <row r="48" spans="1:6" x14ac:dyDescent="0.2">
      <c r="A48">
        <v>199710</v>
      </c>
      <c r="B48">
        <f>IF(ISNA(LOOKUP(LOOKUP($A48,MonthMapping!$A$3:$A$257,MonthMapping!$D$3:$D$257),'EcSit Index'!$A$2:$A$142,'EcSit Index'!$F$2:$F$142)),0,LOOKUP(LOOKUP($A48,MonthMapping!$A$3:$A$257,MonthMapping!$D$3:$D$257),'EcSit Index'!$A$2:$A$142,'EcSit Index'!$F$2:$F$142))</f>
        <v>0</v>
      </c>
      <c r="C48">
        <f>IF(ISNA(LOOKUP(LOOKUP($A48,MonthMapping!$A$3:$A$257,MonthMapping!$D$3:$D$257),'FG Index'!$A$3:$A$144,'FG Index'!$H$3:$H$144)),0,LOOKUP(LOOKUP($A48,MonthMapping!$A$3:$A$257,MonthMapping!$D$3:$D$257),'FG Index'!$A$3:$A$144,'FG Index'!$H$3:$H$144))</f>
        <v>0</v>
      </c>
      <c r="E48">
        <f>IF(ISNA(LOOKUP(LOOKUP($A48,MonthMapping!$A$3:$A$257,MonthMapping!$D$3:$D$257),'EcSit Index'!$A$3:$A$144,'EcSit Index'!$F$3:$F$144)),E47,B48)</f>
        <v>-4.0816326530612242E-2</v>
      </c>
      <c r="F48">
        <f>IF(ISNA(LOOKUP(LOOKUP($A48,MonthMapping!$A$3:$A$257,MonthMapping!$D$3:$D$257),'FG Index'!$A$3:$A$144,'FG Index'!$B$3:$B$144)),F47,C48)</f>
        <v>0</v>
      </c>
    </row>
    <row r="49" spans="1:6" x14ac:dyDescent="0.2">
      <c r="A49">
        <v>199711</v>
      </c>
      <c r="B49">
        <f>IF(ISNA(LOOKUP(LOOKUP($A49,MonthMapping!$A$3:$A$257,MonthMapping!$D$3:$D$257),'EcSit Index'!$A$2:$A$142,'EcSit Index'!$F$2:$F$142)),0,LOOKUP(LOOKUP($A49,MonthMapping!$A$3:$A$257,MonthMapping!$D$3:$D$257),'EcSit Index'!$A$2:$A$142,'EcSit Index'!$F$2:$F$142))</f>
        <v>0</v>
      </c>
      <c r="C49">
        <f>IF(ISNA(LOOKUP(LOOKUP($A49,MonthMapping!$A$3:$A$257,MonthMapping!$D$3:$D$257),'FG Index'!$A$3:$A$144,'FG Index'!$H$3:$H$144)),0,LOOKUP(LOOKUP($A49,MonthMapping!$A$3:$A$257,MonthMapping!$D$3:$D$257),'FG Index'!$A$3:$A$144,'FG Index'!$H$3:$H$144))</f>
        <v>0</v>
      </c>
      <c r="E49">
        <f>IF(ISNA(LOOKUP(LOOKUP($A49,MonthMapping!$A$3:$A$257,MonthMapping!$D$3:$D$257),'EcSit Index'!$A$3:$A$144,'EcSit Index'!$F$3:$F$144)),E48,B49)</f>
        <v>-4.0816326530612242E-2</v>
      </c>
      <c r="F49">
        <f>IF(ISNA(LOOKUP(LOOKUP($A49,MonthMapping!$A$3:$A$257,MonthMapping!$D$3:$D$257),'FG Index'!$A$3:$A$144,'FG Index'!$B$3:$B$144)),F48,C49)</f>
        <v>0</v>
      </c>
    </row>
    <row r="50" spans="1:6" x14ac:dyDescent="0.2">
      <c r="A50">
        <v>199712</v>
      </c>
      <c r="B50">
        <f>IF(ISNA(LOOKUP(LOOKUP($A50,MonthMapping!$A$3:$A$257,MonthMapping!$D$3:$D$257),'EcSit Index'!$A$2:$A$142,'EcSit Index'!$F$2:$F$142)),0,LOOKUP(LOOKUP($A50,MonthMapping!$A$3:$A$257,MonthMapping!$D$3:$D$257),'EcSit Index'!$A$2:$A$142,'EcSit Index'!$F$2:$F$142))</f>
        <v>0</v>
      </c>
      <c r="C50">
        <f>IF(ISNA(LOOKUP(LOOKUP($A50,MonthMapping!$A$3:$A$257,MonthMapping!$D$3:$D$257),'FG Index'!$A$3:$A$144,'FG Index'!$H$3:$H$144)),0,LOOKUP(LOOKUP($A50,MonthMapping!$A$3:$A$257,MonthMapping!$D$3:$D$257),'FG Index'!$A$3:$A$144,'FG Index'!$H$3:$H$144))</f>
        <v>0</v>
      </c>
      <c r="E50">
        <f>IF(ISNA(LOOKUP(LOOKUP($A50,MonthMapping!$A$3:$A$257,MonthMapping!$D$3:$D$257),'EcSit Index'!$A$3:$A$144,'EcSit Index'!$F$3:$F$144)),E49,B50)</f>
        <v>-4.0816326530612242E-2</v>
      </c>
      <c r="F50">
        <f>IF(ISNA(LOOKUP(LOOKUP($A50,MonthMapping!$A$3:$A$257,MonthMapping!$D$3:$D$257),'FG Index'!$A$3:$A$144,'FG Index'!$B$3:$B$144)),F49,C50)</f>
        <v>0</v>
      </c>
    </row>
    <row r="51" spans="1:6" x14ac:dyDescent="0.2">
      <c r="A51">
        <v>199801</v>
      </c>
      <c r="B51">
        <f>IF(ISNA(LOOKUP(LOOKUP($A51,MonthMapping!$A$3:$A$257,MonthMapping!$D$3:$D$257),'EcSit Index'!$A$2:$A$142,'EcSit Index'!$F$2:$F$142)),0,LOOKUP(LOOKUP($A51,MonthMapping!$A$3:$A$257,MonthMapping!$D$3:$D$257),'EcSit Index'!$A$2:$A$142,'EcSit Index'!$F$2:$F$142))</f>
        <v>0</v>
      </c>
      <c r="C51">
        <f>IF(ISNA(LOOKUP(LOOKUP($A51,MonthMapping!$A$3:$A$257,MonthMapping!$D$3:$D$257),'FG Index'!$A$3:$A$144,'FG Index'!$H$3:$H$144)),0,LOOKUP(LOOKUP($A51,MonthMapping!$A$3:$A$257,MonthMapping!$D$3:$D$257),'FG Index'!$A$3:$A$144,'FG Index'!$H$3:$H$144))</f>
        <v>0</v>
      </c>
      <c r="E51">
        <f>IF(ISNA(LOOKUP(LOOKUP($A51,MonthMapping!$A$3:$A$257,MonthMapping!$D$3:$D$257),'EcSit Index'!$A$3:$A$144,'EcSit Index'!$F$3:$F$144)),E50,B51)</f>
        <v>-4.0816326530612242E-2</v>
      </c>
      <c r="F51">
        <f>IF(ISNA(LOOKUP(LOOKUP($A51,MonthMapping!$A$3:$A$257,MonthMapping!$D$3:$D$257),'FG Index'!$A$3:$A$144,'FG Index'!$B$3:$B$144)),F50,C51)</f>
        <v>0</v>
      </c>
    </row>
    <row r="52" spans="1:6" x14ac:dyDescent="0.2">
      <c r="A52">
        <v>199802</v>
      </c>
      <c r="B52">
        <f>IF(ISNA(LOOKUP(LOOKUP($A52,MonthMapping!$A$3:$A$257,MonthMapping!$D$3:$D$257),'EcSit Index'!$A$2:$A$142,'EcSit Index'!$F$2:$F$142)),0,LOOKUP(LOOKUP($A52,MonthMapping!$A$3:$A$257,MonthMapping!$D$3:$D$257),'EcSit Index'!$A$2:$A$142,'EcSit Index'!$F$2:$F$142))</f>
        <v>0</v>
      </c>
      <c r="C52">
        <f>IF(ISNA(LOOKUP(LOOKUP($A52,MonthMapping!$A$3:$A$257,MonthMapping!$D$3:$D$257),'FG Index'!$A$3:$A$144,'FG Index'!$H$3:$H$144)),0,LOOKUP(LOOKUP($A52,MonthMapping!$A$3:$A$257,MonthMapping!$D$3:$D$257),'FG Index'!$A$3:$A$144,'FG Index'!$H$3:$H$144))</f>
        <v>0</v>
      </c>
      <c r="E52">
        <f>IF(ISNA(LOOKUP(LOOKUP($A52,MonthMapping!$A$3:$A$257,MonthMapping!$D$3:$D$257),'EcSit Index'!$A$3:$A$144,'EcSit Index'!$F$3:$F$144)),E51,B52)</f>
        <v>-4.0816326530612242E-2</v>
      </c>
      <c r="F52">
        <f>IF(ISNA(LOOKUP(LOOKUP($A52,MonthMapping!$A$3:$A$257,MonthMapping!$D$3:$D$257),'FG Index'!$A$3:$A$144,'FG Index'!$B$3:$B$144)),F51,C52)</f>
        <v>0</v>
      </c>
    </row>
    <row r="53" spans="1:6" x14ac:dyDescent="0.2">
      <c r="A53">
        <v>199803</v>
      </c>
      <c r="B53">
        <f>IF(ISNA(LOOKUP(LOOKUP($A53,MonthMapping!$A$3:$A$257,MonthMapping!$D$3:$D$257),'EcSit Index'!$A$2:$A$142,'EcSit Index'!$F$2:$F$142)),0,LOOKUP(LOOKUP($A53,MonthMapping!$A$3:$A$257,MonthMapping!$D$3:$D$257),'EcSit Index'!$A$2:$A$142,'EcSit Index'!$F$2:$F$142))</f>
        <v>0</v>
      </c>
      <c r="C53">
        <f>IF(ISNA(LOOKUP(LOOKUP($A53,MonthMapping!$A$3:$A$257,MonthMapping!$D$3:$D$257),'FG Index'!$A$3:$A$144,'FG Index'!$H$3:$H$144)),0,LOOKUP(LOOKUP($A53,MonthMapping!$A$3:$A$257,MonthMapping!$D$3:$D$257),'FG Index'!$A$3:$A$144,'FG Index'!$H$3:$H$144))</f>
        <v>0</v>
      </c>
      <c r="E53">
        <f>IF(ISNA(LOOKUP(LOOKUP($A53,MonthMapping!$A$3:$A$257,MonthMapping!$D$3:$D$257),'EcSit Index'!$A$3:$A$144,'EcSit Index'!$F$3:$F$144)),E52,B53)</f>
        <v>-4.0816326530612242E-2</v>
      </c>
      <c r="F53">
        <f>IF(ISNA(LOOKUP(LOOKUP($A53,MonthMapping!$A$3:$A$257,MonthMapping!$D$3:$D$257),'FG Index'!$A$3:$A$144,'FG Index'!$B$3:$B$144)),F52,C53)</f>
        <v>0</v>
      </c>
    </row>
    <row r="54" spans="1:6" x14ac:dyDescent="0.2">
      <c r="A54">
        <v>199804</v>
      </c>
      <c r="B54">
        <f>IF(ISNA(LOOKUP(LOOKUP($A54,MonthMapping!$A$3:$A$257,MonthMapping!$D$3:$D$257),'EcSit Index'!$A$2:$A$142,'EcSit Index'!$F$2:$F$142)),0,LOOKUP(LOOKUP($A54,MonthMapping!$A$3:$A$257,MonthMapping!$D$3:$D$257),'EcSit Index'!$A$2:$A$142,'EcSit Index'!$F$2:$F$142))</f>
        <v>0</v>
      </c>
      <c r="C54">
        <f>IF(ISNA(LOOKUP(LOOKUP($A54,MonthMapping!$A$3:$A$257,MonthMapping!$D$3:$D$257),'FG Index'!$A$3:$A$144,'FG Index'!$H$3:$H$144)),0,LOOKUP(LOOKUP($A54,MonthMapping!$A$3:$A$257,MonthMapping!$D$3:$D$257),'FG Index'!$A$3:$A$144,'FG Index'!$H$3:$H$144))</f>
        <v>0</v>
      </c>
      <c r="E54">
        <f>IF(ISNA(LOOKUP(LOOKUP($A54,MonthMapping!$A$3:$A$257,MonthMapping!$D$3:$D$257),'EcSit Index'!$A$3:$A$144,'EcSit Index'!$F$3:$F$144)),E53,B54)</f>
        <v>-4.0816326530612242E-2</v>
      </c>
      <c r="F54">
        <f>IF(ISNA(LOOKUP(LOOKUP($A54,MonthMapping!$A$3:$A$257,MonthMapping!$D$3:$D$257),'FG Index'!$A$3:$A$144,'FG Index'!$B$3:$B$144)),F53,C54)</f>
        <v>0</v>
      </c>
    </row>
    <row r="55" spans="1:6" x14ac:dyDescent="0.2">
      <c r="A55">
        <v>199805</v>
      </c>
      <c r="B55">
        <f>IF(ISNA(LOOKUP(LOOKUP($A55,MonthMapping!$A$3:$A$257,MonthMapping!$D$3:$D$257),'EcSit Index'!$A$2:$A$142,'EcSit Index'!$F$2:$F$142)),0,LOOKUP(LOOKUP($A55,MonthMapping!$A$3:$A$257,MonthMapping!$D$3:$D$257),'EcSit Index'!$A$2:$A$142,'EcSit Index'!$F$2:$F$142))</f>
        <v>0</v>
      </c>
      <c r="C55">
        <f>IF(ISNA(LOOKUP(LOOKUP($A55,MonthMapping!$A$3:$A$257,MonthMapping!$D$3:$D$257),'FG Index'!$A$3:$A$144,'FG Index'!$H$3:$H$144)),0,LOOKUP(LOOKUP($A55,MonthMapping!$A$3:$A$257,MonthMapping!$D$3:$D$257),'FG Index'!$A$3:$A$144,'FG Index'!$H$3:$H$144))</f>
        <v>0</v>
      </c>
      <c r="E55">
        <f>IF(ISNA(LOOKUP(LOOKUP($A55,MonthMapping!$A$3:$A$257,MonthMapping!$D$3:$D$257),'EcSit Index'!$A$3:$A$144,'EcSit Index'!$F$3:$F$144)),E54,B55)</f>
        <v>-4.0816326530612242E-2</v>
      </c>
      <c r="F55">
        <f>IF(ISNA(LOOKUP(LOOKUP($A55,MonthMapping!$A$3:$A$257,MonthMapping!$D$3:$D$257),'FG Index'!$A$3:$A$144,'FG Index'!$B$3:$B$144)),F54,C55)</f>
        <v>0</v>
      </c>
    </row>
    <row r="56" spans="1:6" x14ac:dyDescent="0.2">
      <c r="A56">
        <v>199806</v>
      </c>
      <c r="B56">
        <f>IF(ISNA(LOOKUP(LOOKUP($A56,MonthMapping!$A$3:$A$257,MonthMapping!$D$3:$D$257),'EcSit Index'!$A$2:$A$142,'EcSit Index'!$F$2:$F$142)),0,LOOKUP(LOOKUP($A56,MonthMapping!$A$3:$A$257,MonthMapping!$D$3:$D$257),'EcSit Index'!$A$2:$A$142,'EcSit Index'!$F$2:$F$142))</f>
        <v>0</v>
      </c>
      <c r="C56">
        <f>IF(ISNA(LOOKUP(LOOKUP($A56,MonthMapping!$A$3:$A$257,MonthMapping!$D$3:$D$257),'FG Index'!$A$3:$A$144,'FG Index'!$H$3:$H$144)),0,LOOKUP(LOOKUP($A56,MonthMapping!$A$3:$A$257,MonthMapping!$D$3:$D$257),'FG Index'!$A$3:$A$144,'FG Index'!$H$3:$H$144))</f>
        <v>0</v>
      </c>
      <c r="E56">
        <f>IF(ISNA(LOOKUP(LOOKUP($A56,MonthMapping!$A$3:$A$257,MonthMapping!$D$3:$D$257),'EcSit Index'!$A$3:$A$144,'EcSit Index'!$F$3:$F$144)),E55,B56)</f>
        <v>-4.0816326530612242E-2</v>
      </c>
      <c r="F56">
        <f>IF(ISNA(LOOKUP(LOOKUP($A56,MonthMapping!$A$3:$A$257,MonthMapping!$D$3:$D$257),'FG Index'!$A$3:$A$144,'FG Index'!$B$3:$B$144)),F55,C56)</f>
        <v>0</v>
      </c>
    </row>
    <row r="57" spans="1:6" x14ac:dyDescent="0.2">
      <c r="A57">
        <v>199807</v>
      </c>
      <c r="B57">
        <f>IF(ISNA(LOOKUP(LOOKUP($A57,MonthMapping!$A$3:$A$257,MonthMapping!$D$3:$D$257),'EcSit Index'!$A$2:$A$142,'EcSit Index'!$F$2:$F$142)),0,LOOKUP(LOOKUP($A57,MonthMapping!$A$3:$A$257,MonthMapping!$D$3:$D$257),'EcSit Index'!$A$2:$A$142,'EcSit Index'!$F$2:$F$142))</f>
        <v>0</v>
      </c>
      <c r="C57">
        <f>IF(ISNA(LOOKUP(LOOKUP($A57,MonthMapping!$A$3:$A$257,MonthMapping!$D$3:$D$257),'FG Index'!$A$3:$A$144,'FG Index'!$H$3:$H$144)),0,LOOKUP(LOOKUP($A57,MonthMapping!$A$3:$A$257,MonthMapping!$D$3:$D$257),'FG Index'!$A$3:$A$144,'FG Index'!$H$3:$H$144))</f>
        <v>0</v>
      </c>
      <c r="E57">
        <f>IF(ISNA(LOOKUP(LOOKUP($A57,MonthMapping!$A$3:$A$257,MonthMapping!$D$3:$D$257),'EcSit Index'!$A$3:$A$144,'EcSit Index'!$F$3:$F$144)),E56,B57)</f>
        <v>-4.0816326530612242E-2</v>
      </c>
      <c r="F57">
        <f>IF(ISNA(LOOKUP(LOOKUP($A57,MonthMapping!$A$3:$A$257,MonthMapping!$D$3:$D$257),'FG Index'!$A$3:$A$144,'FG Index'!$B$3:$B$144)),F56,C57)</f>
        <v>0</v>
      </c>
    </row>
    <row r="58" spans="1:6" x14ac:dyDescent="0.2">
      <c r="A58">
        <v>199808</v>
      </c>
      <c r="B58">
        <f>IF(ISNA(LOOKUP(LOOKUP($A58,MonthMapping!$A$3:$A$257,MonthMapping!$D$3:$D$257),'EcSit Index'!$A$2:$A$142,'EcSit Index'!$F$2:$F$142)),0,LOOKUP(LOOKUP($A58,MonthMapping!$A$3:$A$257,MonthMapping!$D$3:$D$257),'EcSit Index'!$A$2:$A$142,'EcSit Index'!$F$2:$F$142))</f>
        <v>0</v>
      </c>
      <c r="C58">
        <f>IF(ISNA(LOOKUP(LOOKUP($A58,MonthMapping!$A$3:$A$257,MonthMapping!$D$3:$D$257),'FG Index'!$A$3:$A$144,'FG Index'!$H$3:$H$144)),0,LOOKUP(LOOKUP($A58,MonthMapping!$A$3:$A$257,MonthMapping!$D$3:$D$257),'FG Index'!$A$3:$A$144,'FG Index'!$H$3:$H$144))</f>
        <v>0</v>
      </c>
      <c r="E58">
        <f>IF(ISNA(LOOKUP(LOOKUP($A58,MonthMapping!$A$3:$A$257,MonthMapping!$D$3:$D$257),'EcSit Index'!$A$3:$A$144,'EcSit Index'!$F$3:$F$144)),E57,B58)</f>
        <v>-4.0816326530612242E-2</v>
      </c>
      <c r="F58">
        <f>IF(ISNA(LOOKUP(LOOKUP($A58,MonthMapping!$A$3:$A$257,MonthMapping!$D$3:$D$257),'FG Index'!$A$3:$A$144,'FG Index'!$B$3:$B$144)),F57,C58)</f>
        <v>0</v>
      </c>
    </row>
    <row r="59" spans="1:6" x14ac:dyDescent="0.2">
      <c r="A59">
        <v>199809</v>
      </c>
      <c r="B59">
        <f>IF(ISNA(LOOKUP(LOOKUP($A59,MonthMapping!$A$3:$A$257,MonthMapping!$D$3:$D$257),'EcSit Index'!$A$2:$A$142,'EcSit Index'!$F$2:$F$142)),0,LOOKUP(LOOKUP($A59,MonthMapping!$A$3:$A$257,MonthMapping!$D$3:$D$257),'EcSit Index'!$A$2:$A$142,'EcSit Index'!$F$2:$F$142))</f>
        <v>0</v>
      </c>
      <c r="C59">
        <f>IF(ISNA(LOOKUP(LOOKUP($A59,MonthMapping!$A$3:$A$257,MonthMapping!$D$3:$D$257),'FG Index'!$A$3:$A$144,'FG Index'!$H$3:$H$144)),0,LOOKUP(LOOKUP($A59,MonthMapping!$A$3:$A$257,MonthMapping!$D$3:$D$257),'FG Index'!$A$3:$A$144,'FG Index'!$H$3:$H$144))</f>
        <v>0</v>
      </c>
      <c r="E59">
        <f>IF(ISNA(LOOKUP(LOOKUP($A59,MonthMapping!$A$3:$A$257,MonthMapping!$D$3:$D$257),'EcSit Index'!$A$3:$A$144,'EcSit Index'!$F$3:$F$144)),E58,B59)</f>
        <v>0</v>
      </c>
      <c r="F59">
        <f>IF(ISNA(LOOKUP(LOOKUP($A59,MonthMapping!$A$3:$A$257,MonthMapping!$D$3:$D$257),'FG Index'!$A$3:$A$144,'FG Index'!$B$3:$B$144)),F58,C59)</f>
        <v>0</v>
      </c>
    </row>
    <row r="60" spans="1:6" x14ac:dyDescent="0.2">
      <c r="A60">
        <v>199810</v>
      </c>
      <c r="B60">
        <f>IF(ISNA(LOOKUP(LOOKUP($A60,MonthMapping!$A$3:$A$257,MonthMapping!$D$3:$D$257),'EcSit Index'!$A$2:$A$142,'EcSit Index'!$F$2:$F$142)),0,LOOKUP(LOOKUP($A60,MonthMapping!$A$3:$A$257,MonthMapping!$D$3:$D$257),'EcSit Index'!$A$2:$A$142,'EcSit Index'!$F$2:$F$142))</f>
        <v>0</v>
      </c>
      <c r="C60">
        <f>IF(ISNA(LOOKUP(LOOKUP($A60,MonthMapping!$A$3:$A$257,MonthMapping!$D$3:$D$257),'FG Index'!$A$3:$A$144,'FG Index'!$H$3:$H$144)),0,LOOKUP(LOOKUP($A60,MonthMapping!$A$3:$A$257,MonthMapping!$D$3:$D$257),'FG Index'!$A$3:$A$144,'FG Index'!$H$3:$H$144))</f>
        <v>0</v>
      </c>
      <c r="E60">
        <f>IF(ISNA(LOOKUP(LOOKUP($A60,MonthMapping!$A$3:$A$257,MonthMapping!$D$3:$D$257),'EcSit Index'!$A$3:$A$144,'EcSit Index'!$F$3:$F$144)),E59,B60)</f>
        <v>0</v>
      </c>
      <c r="F60">
        <f>IF(ISNA(LOOKUP(LOOKUP($A60,MonthMapping!$A$3:$A$257,MonthMapping!$D$3:$D$257),'FG Index'!$A$3:$A$144,'FG Index'!$B$3:$B$144)),F59,C60)</f>
        <v>0</v>
      </c>
    </row>
    <row r="61" spans="1:6" x14ac:dyDescent="0.2">
      <c r="A61">
        <v>199811</v>
      </c>
      <c r="B61">
        <f>IF(ISNA(LOOKUP(LOOKUP($A61,MonthMapping!$A$3:$A$257,MonthMapping!$D$3:$D$257),'EcSit Index'!$A$2:$A$142,'EcSit Index'!$F$2:$F$142)),0,LOOKUP(LOOKUP($A61,MonthMapping!$A$3:$A$257,MonthMapping!$D$3:$D$257),'EcSit Index'!$A$2:$A$142,'EcSit Index'!$F$2:$F$142))</f>
        <v>0</v>
      </c>
      <c r="C61">
        <f>IF(ISNA(LOOKUP(LOOKUP($A61,MonthMapping!$A$3:$A$257,MonthMapping!$D$3:$D$257),'FG Index'!$A$3:$A$144,'FG Index'!$H$3:$H$144)),0,LOOKUP(LOOKUP($A61,MonthMapping!$A$3:$A$257,MonthMapping!$D$3:$D$257),'FG Index'!$A$3:$A$144,'FG Index'!$H$3:$H$144))</f>
        <v>0</v>
      </c>
      <c r="E61">
        <f>IF(ISNA(LOOKUP(LOOKUP($A61,MonthMapping!$A$3:$A$257,MonthMapping!$D$3:$D$257),'EcSit Index'!$A$3:$A$144,'EcSit Index'!$F$3:$F$144)),E60,B61)</f>
        <v>0</v>
      </c>
      <c r="F61">
        <f>IF(ISNA(LOOKUP(LOOKUP($A61,MonthMapping!$A$3:$A$257,MonthMapping!$D$3:$D$257),'FG Index'!$A$3:$A$144,'FG Index'!$B$3:$B$144)),F60,C61)</f>
        <v>0</v>
      </c>
    </row>
    <row r="62" spans="1:6" x14ac:dyDescent="0.2">
      <c r="A62">
        <v>199812</v>
      </c>
      <c r="B62">
        <f>IF(ISNA(LOOKUP(LOOKUP($A62,MonthMapping!$A$3:$A$257,MonthMapping!$D$3:$D$257),'EcSit Index'!$A$2:$A$142,'EcSit Index'!$F$2:$F$142)),0,LOOKUP(LOOKUP($A62,MonthMapping!$A$3:$A$257,MonthMapping!$D$3:$D$257),'EcSit Index'!$A$2:$A$142,'EcSit Index'!$F$2:$F$142))</f>
        <v>0</v>
      </c>
      <c r="C62">
        <f>IF(ISNA(LOOKUP(LOOKUP($A62,MonthMapping!$A$3:$A$257,MonthMapping!$D$3:$D$257),'FG Index'!$A$3:$A$144,'FG Index'!$H$3:$H$144)),0,LOOKUP(LOOKUP($A62,MonthMapping!$A$3:$A$257,MonthMapping!$D$3:$D$257),'FG Index'!$A$3:$A$144,'FG Index'!$H$3:$H$144))</f>
        <v>0</v>
      </c>
      <c r="E62">
        <f>IF(ISNA(LOOKUP(LOOKUP($A62,MonthMapping!$A$3:$A$257,MonthMapping!$D$3:$D$257),'EcSit Index'!$A$3:$A$144,'EcSit Index'!$F$3:$F$144)),E61,B62)</f>
        <v>0</v>
      </c>
      <c r="F62">
        <f>IF(ISNA(LOOKUP(LOOKUP($A62,MonthMapping!$A$3:$A$257,MonthMapping!$D$3:$D$257),'FG Index'!$A$3:$A$144,'FG Index'!$B$3:$B$144)),F61,C62)</f>
        <v>0</v>
      </c>
    </row>
    <row r="63" spans="1:6" x14ac:dyDescent="0.2">
      <c r="A63">
        <v>199901</v>
      </c>
      <c r="B63">
        <f>IF(ISNA(LOOKUP(LOOKUP($A63,MonthMapping!$A$3:$A$257,MonthMapping!$D$3:$D$257),'EcSit Index'!$A$2:$A$142,'EcSit Index'!$F$2:$F$142)),0,LOOKUP(LOOKUP($A63,MonthMapping!$A$3:$A$257,MonthMapping!$D$3:$D$257),'EcSit Index'!$A$2:$A$142,'EcSit Index'!$F$2:$F$142))</f>
        <v>0</v>
      </c>
      <c r="C63">
        <f>IF(ISNA(LOOKUP(LOOKUP($A63,MonthMapping!$A$3:$A$257,MonthMapping!$D$3:$D$257),'FG Index'!$A$3:$A$144,'FG Index'!$H$3:$H$144)),0,LOOKUP(LOOKUP($A63,MonthMapping!$A$3:$A$257,MonthMapping!$D$3:$D$257),'FG Index'!$A$3:$A$144,'FG Index'!$H$3:$H$144))</f>
        <v>0</v>
      </c>
      <c r="E63">
        <f>IF(ISNA(LOOKUP(LOOKUP($A63,MonthMapping!$A$3:$A$257,MonthMapping!$D$3:$D$257),'EcSit Index'!$A$3:$A$144,'EcSit Index'!$F$3:$F$144)),E62,B63)</f>
        <v>0</v>
      </c>
      <c r="F63">
        <f>IF(ISNA(LOOKUP(LOOKUP($A63,MonthMapping!$A$3:$A$257,MonthMapping!$D$3:$D$257),'FG Index'!$A$3:$A$144,'FG Index'!$B$3:$B$144)),F62,C63)</f>
        <v>0</v>
      </c>
    </row>
    <row r="64" spans="1:6" x14ac:dyDescent="0.2">
      <c r="A64">
        <v>199902</v>
      </c>
      <c r="B64">
        <f>IF(ISNA(LOOKUP(LOOKUP($A64,MonthMapping!$A$3:$A$257,MonthMapping!$D$3:$D$257),'EcSit Index'!$A$2:$A$142,'EcSit Index'!$F$2:$F$142)),0,LOOKUP(LOOKUP($A64,MonthMapping!$A$3:$A$257,MonthMapping!$D$3:$D$257),'EcSit Index'!$A$2:$A$142,'EcSit Index'!$F$2:$F$142))</f>
        <v>0</v>
      </c>
      <c r="C64">
        <f>IF(ISNA(LOOKUP(LOOKUP($A64,MonthMapping!$A$3:$A$257,MonthMapping!$D$3:$D$257),'FG Index'!$A$3:$A$144,'FG Index'!$H$3:$H$144)),0,LOOKUP(LOOKUP($A64,MonthMapping!$A$3:$A$257,MonthMapping!$D$3:$D$257),'FG Index'!$A$3:$A$144,'FG Index'!$H$3:$H$144))</f>
        <v>0</v>
      </c>
      <c r="E64">
        <f>IF(ISNA(LOOKUP(LOOKUP($A64,MonthMapping!$A$3:$A$257,MonthMapping!$D$3:$D$257),'EcSit Index'!$A$3:$A$144,'EcSit Index'!$F$3:$F$144)),E63,B64)</f>
        <v>0</v>
      </c>
      <c r="F64">
        <f>IF(ISNA(LOOKUP(LOOKUP($A64,MonthMapping!$A$3:$A$257,MonthMapping!$D$3:$D$257),'FG Index'!$A$3:$A$144,'FG Index'!$B$3:$B$144)),F63,C64)</f>
        <v>0</v>
      </c>
    </row>
    <row r="65" spans="1:6" x14ac:dyDescent="0.2">
      <c r="A65">
        <v>199903</v>
      </c>
      <c r="B65">
        <f>IF(ISNA(LOOKUP(LOOKUP($A65,MonthMapping!$A$3:$A$257,MonthMapping!$D$3:$D$257),'EcSit Index'!$A$2:$A$142,'EcSit Index'!$F$2:$F$142)),0,LOOKUP(LOOKUP($A65,MonthMapping!$A$3:$A$257,MonthMapping!$D$3:$D$257),'EcSit Index'!$A$2:$A$142,'EcSit Index'!$F$2:$F$142))</f>
        <v>0</v>
      </c>
      <c r="C65">
        <f>IF(ISNA(LOOKUP(LOOKUP($A65,MonthMapping!$A$3:$A$257,MonthMapping!$D$3:$D$257),'FG Index'!$A$3:$A$144,'FG Index'!$H$3:$H$144)),0,LOOKUP(LOOKUP($A65,MonthMapping!$A$3:$A$257,MonthMapping!$D$3:$D$257),'FG Index'!$A$3:$A$144,'FG Index'!$H$3:$H$144))</f>
        <v>0</v>
      </c>
      <c r="E65">
        <f>IF(ISNA(LOOKUP(LOOKUP($A65,MonthMapping!$A$3:$A$257,MonthMapping!$D$3:$D$257),'EcSit Index'!$A$3:$A$144,'EcSit Index'!$F$3:$F$144)),E64,B65)</f>
        <v>0</v>
      </c>
      <c r="F65">
        <f>IF(ISNA(LOOKUP(LOOKUP($A65,MonthMapping!$A$3:$A$257,MonthMapping!$D$3:$D$257),'FG Index'!$A$3:$A$144,'FG Index'!$B$3:$B$144)),F64,C65)</f>
        <v>0</v>
      </c>
    </row>
    <row r="66" spans="1:6" x14ac:dyDescent="0.2">
      <c r="A66">
        <v>199904</v>
      </c>
      <c r="B66">
        <f>IF(ISNA(LOOKUP(LOOKUP($A66,MonthMapping!$A$3:$A$257,MonthMapping!$D$3:$D$257),'EcSit Index'!$A$2:$A$142,'EcSit Index'!$F$2:$F$142)),0,LOOKUP(LOOKUP($A66,MonthMapping!$A$3:$A$257,MonthMapping!$D$3:$D$257),'EcSit Index'!$A$2:$A$142,'EcSit Index'!$F$2:$F$142))</f>
        <v>0</v>
      </c>
      <c r="C66">
        <f>IF(ISNA(LOOKUP(LOOKUP($A66,MonthMapping!$A$3:$A$257,MonthMapping!$D$3:$D$257),'FG Index'!$A$3:$A$144,'FG Index'!$H$3:$H$144)),0,LOOKUP(LOOKUP($A66,MonthMapping!$A$3:$A$257,MonthMapping!$D$3:$D$257),'FG Index'!$A$3:$A$144,'FG Index'!$H$3:$H$144))</f>
        <v>0</v>
      </c>
      <c r="E66">
        <f>IF(ISNA(LOOKUP(LOOKUP($A66,MonthMapping!$A$3:$A$257,MonthMapping!$D$3:$D$257),'EcSit Index'!$A$3:$A$144,'EcSit Index'!$F$3:$F$144)),E65,B66)</f>
        <v>0</v>
      </c>
      <c r="F66">
        <f>IF(ISNA(LOOKUP(LOOKUP($A66,MonthMapping!$A$3:$A$257,MonthMapping!$D$3:$D$257),'FG Index'!$A$3:$A$144,'FG Index'!$B$3:$B$144)),F65,C66)</f>
        <v>0</v>
      </c>
    </row>
    <row r="67" spans="1:6" x14ac:dyDescent="0.2">
      <c r="A67">
        <v>199905</v>
      </c>
      <c r="B67">
        <f>IF(ISNA(LOOKUP(LOOKUP($A67,MonthMapping!$A$3:$A$257,MonthMapping!$D$3:$D$257),'EcSit Index'!$A$2:$A$142,'EcSit Index'!$F$2:$F$142)),0,LOOKUP(LOOKUP($A67,MonthMapping!$A$3:$A$257,MonthMapping!$D$3:$D$257),'EcSit Index'!$A$2:$A$142,'EcSit Index'!$F$2:$F$142))</f>
        <v>6.587783818356252E-2</v>
      </c>
      <c r="C67">
        <f>IF(ISNA(LOOKUP(LOOKUP($A67,MonthMapping!$A$3:$A$257,MonthMapping!$D$3:$D$257),'FG Index'!$A$3:$A$144,'FG Index'!$H$3:$H$144)),0,LOOKUP(LOOKUP($A67,MonthMapping!$A$3:$A$257,MonthMapping!$D$3:$D$257),'FG Index'!$A$3:$A$144,'FG Index'!$H$3:$H$144))</f>
        <v>0</v>
      </c>
      <c r="E67">
        <f>IF(ISNA(LOOKUP(LOOKUP($A67,MonthMapping!$A$3:$A$257,MonthMapping!$D$3:$D$257),'EcSit Index'!$A$3:$A$144,'EcSit Index'!$F$3:$F$144)),E66,B67)</f>
        <v>6.587783818356252E-2</v>
      </c>
      <c r="F67">
        <f>IF(ISNA(LOOKUP(LOOKUP($A67,MonthMapping!$A$3:$A$257,MonthMapping!$D$3:$D$257),'FG Index'!$A$3:$A$144,'FG Index'!$B$3:$B$144)),F66,C67)</f>
        <v>0</v>
      </c>
    </row>
    <row r="68" spans="1:6" x14ac:dyDescent="0.2">
      <c r="A68">
        <v>199906</v>
      </c>
      <c r="B68">
        <f>IF(ISNA(LOOKUP(LOOKUP($A68,MonthMapping!$A$3:$A$257,MonthMapping!$D$3:$D$257),'EcSit Index'!$A$2:$A$142,'EcSit Index'!$F$2:$F$142)),0,LOOKUP(LOOKUP($A68,MonthMapping!$A$3:$A$257,MonthMapping!$D$3:$D$257),'EcSit Index'!$A$2:$A$142,'EcSit Index'!$F$2:$F$142))</f>
        <v>0</v>
      </c>
      <c r="C68">
        <f>IF(ISNA(LOOKUP(LOOKUP($A68,MonthMapping!$A$3:$A$257,MonthMapping!$D$3:$D$257),'FG Index'!$A$3:$A$144,'FG Index'!$H$3:$H$144)),0,LOOKUP(LOOKUP($A68,MonthMapping!$A$3:$A$257,MonthMapping!$D$3:$D$257),'FG Index'!$A$3:$A$144,'FG Index'!$H$3:$H$144))</f>
        <v>0</v>
      </c>
      <c r="E68">
        <f>IF(ISNA(LOOKUP(LOOKUP($A68,MonthMapping!$A$3:$A$257,MonthMapping!$D$3:$D$257),'EcSit Index'!$A$3:$A$144,'EcSit Index'!$F$3:$F$144)),E67,B68)</f>
        <v>0</v>
      </c>
      <c r="F68">
        <f>IF(ISNA(LOOKUP(LOOKUP($A68,MonthMapping!$A$3:$A$257,MonthMapping!$D$3:$D$257),'FG Index'!$A$3:$A$144,'FG Index'!$B$3:$B$144)),F67,C68)</f>
        <v>0</v>
      </c>
    </row>
    <row r="69" spans="1:6" x14ac:dyDescent="0.2">
      <c r="A69">
        <v>199907</v>
      </c>
      <c r="B69">
        <f>IF(ISNA(LOOKUP(LOOKUP($A69,MonthMapping!$A$3:$A$257,MonthMapping!$D$3:$D$257),'EcSit Index'!$A$2:$A$142,'EcSit Index'!$F$2:$F$142)),0,LOOKUP(LOOKUP($A69,MonthMapping!$A$3:$A$257,MonthMapping!$D$3:$D$257),'EcSit Index'!$A$2:$A$142,'EcSit Index'!$F$2:$F$142))</f>
        <v>0</v>
      </c>
      <c r="C69">
        <f>IF(ISNA(LOOKUP(LOOKUP($A69,MonthMapping!$A$3:$A$257,MonthMapping!$D$3:$D$257),'FG Index'!$A$3:$A$144,'FG Index'!$H$3:$H$144)),0,LOOKUP(LOOKUP($A69,MonthMapping!$A$3:$A$257,MonthMapping!$D$3:$D$257),'FG Index'!$A$3:$A$144,'FG Index'!$H$3:$H$144))</f>
        <v>0</v>
      </c>
      <c r="E69">
        <f>IF(ISNA(LOOKUP(LOOKUP($A69,MonthMapping!$A$3:$A$257,MonthMapping!$D$3:$D$257),'EcSit Index'!$A$3:$A$144,'EcSit Index'!$F$3:$F$144)),E68,B69)</f>
        <v>0</v>
      </c>
      <c r="F69">
        <f>IF(ISNA(LOOKUP(LOOKUP($A69,MonthMapping!$A$3:$A$257,MonthMapping!$D$3:$D$257),'FG Index'!$A$3:$A$144,'FG Index'!$B$3:$B$144)),F68,C69)</f>
        <v>0</v>
      </c>
    </row>
    <row r="70" spans="1:6" x14ac:dyDescent="0.2">
      <c r="A70">
        <v>199908</v>
      </c>
      <c r="B70">
        <f>IF(ISNA(LOOKUP(LOOKUP($A70,MonthMapping!$A$3:$A$257,MonthMapping!$D$3:$D$257),'EcSit Index'!$A$2:$A$142,'EcSit Index'!$F$2:$F$142)),0,LOOKUP(LOOKUP($A70,MonthMapping!$A$3:$A$257,MonthMapping!$D$3:$D$257),'EcSit Index'!$A$2:$A$142,'EcSit Index'!$F$2:$F$142))</f>
        <v>0</v>
      </c>
      <c r="C70">
        <f>IF(ISNA(LOOKUP(LOOKUP($A70,MonthMapping!$A$3:$A$257,MonthMapping!$D$3:$D$257),'FG Index'!$A$3:$A$144,'FG Index'!$H$3:$H$144)),0,LOOKUP(LOOKUP($A70,MonthMapping!$A$3:$A$257,MonthMapping!$D$3:$D$257),'FG Index'!$A$3:$A$144,'FG Index'!$H$3:$H$144))</f>
        <v>0</v>
      </c>
      <c r="E70">
        <f>IF(ISNA(LOOKUP(LOOKUP($A70,MonthMapping!$A$3:$A$257,MonthMapping!$D$3:$D$257),'EcSit Index'!$A$3:$A$144,'EcSit Index'!$F$3:$F$144)),E69,B70)</f>
        <v>0</v>
      </c>
      <c r="F70">
        <f>IF(ISNA(LOOKUP(LOOKUP($A70,MonthMapping!$A$3:$A$257,MonthMapping!$D$3:$D$257),'FG Index'!$A$3:$A$144,'FG Index'!$B$3:$B$144)),F69,C70)</f>
        <v>0</v>
      </c>
    </row>
    <row r="71" spans="1:6" x14ac:dyDescent="0.2">
      <c r="A71">
        <v>199909</v>
      </c>
      <c r="B71">
        <f>IF(ISNA(LOOKUP(LOOKUP($A71,MonthMapping!$A$3:$A$257,MonthMapping!$D$3:$D$257),'EcSit Index'!$A$2:$A$142,'EcSit Index'!$F$2:$F$142)),0,LOOKUP(LOOKUP($A71,MonthMapping!$A$3:$A$257,MonthMapping!$D$3:$D$257),'EcSit Index'!$A$2:$A$142,'EcSit Index'!$F$2:$F$142))</f>
        <v>0</v>
      </c>
      <c r="C71">
        <f>IF(ISNA(LOOKUP(LOOKUP($A71,MonthMapping!$A$3:$A$257,MonthMapping!$D$3:$D$257),'FG Index'!$A$3:$A$144,'FG Index'!$H$3:$H$144)),0,LOOKUP(LOOKUP($A71,MonthMapping!$A$3:$A$257,MonthMapping!$D$3:$D$257),'FG Index'!$A$3:$A$144,'FG Index'!$H$3:$H$144))</f>
        <v>0</v>
      </c>
      <c r="E71">
        <f>IF(ISNA(LOOKUP(LOOKUP($A71,MonthMapping!$A$3:$A$257,MonthMapping!$D$3:$D$257),'EcSit Index'!$A$3:$A$144,'EcSit Index'!$F$3:$F$144)),E70,B71)</f>
        <v>0</v>
      </c>
      <c r="F71">
        <f>IF(ISNA(LOOKUP(LOOKUP($A71,MonthMapping!$A$3:$A$257,MonthMapping!$D$3:$D$257),'FG Index'!$A$3:$A$144,'FG Index'!$B$3:$B$144)),F70,C71)</f>
        <v>0</v>
      </c>
    </row>
    <row r="72" spans="1:6" x14ac:dyDescent="0.2">
      <c r="A72">
        <v>199910</v>
      </c>
      <c r="B72">
        <f>IF(ISNA(LOOKUP(LOOKUP($A72,MonthMapping!$A$3:$A$257,MonthMapping!$D$3:$D$257),'EcSit Index'!$A$2:$A$142,'EcSit Index'!$F$2:$F$142)),0,LOOKUP(LOOKUP($A72,MonthMapping!$A$3:$A$257,MonthMapping!$D$3:$D$257),'EcSit Index'!$A$2:$A$142,'EcSit Index'!$F$2:$F$142))</f>
        <v>2.1178027796161486E-2</v>
      </c>
      <c r="C72">
        <f>IF(ISNA(LOOKUP(LOOKUP($A72,MonthMapping!$A$3:$A$257,MonthMapping!$D$3:$D$257),'FG Index'!$A$3:$A$144,'FG Index'!$H$3:$H$144)),0,LOOKUP(LOOKUP($A72,MonthMapping!$A$3:$A$257,MonthMapping!$D$3:$D$257),'FG Index'!$A$3:$A$144,'FG Index'!$H$3:$H$144))</f>
        <v>0.1328973653511682</v>
      </c>
      <c r="E72">
        <f>IF(ISNA(LOOKUP(LOOKUP($A72,MonthMapping!$A$3:$A$257,MonthMapping!$D$3:$D$257),'EcSit Index'!$A$3:$A$144,'EcSit Index'!$F$3:$F$144)),E71,B72)</f>
        <v>2.1178027796161486E-2</v>
      </c>
      <c r="F72">
        <f>IF(ISNA(LOOKUP(LOOKUP($A72,MonthMapping!$A$3:$A$257,MonthMapping!$D$3:$D$257),'FG Index'!$A$3:$A$144,'FG Index'!$B$3:$B$144)),F71,C72)</f>
        <v>0.1328973653511682</v>
      </c>
    </row>
    <row r="73" spans="1:6" x14ac:dyDescent="0.2">
      <c r="A73">
        <v>199911</v>
      </c>
      <c r="B73">
        <f>IF(ISNA(LOOKUP(LOOKUP($A73,MonthMapping!$A$3:$A$257,MonthMapping!$D$3:$D$257),'EcSit Index'!$A$2:$A$142,'EcSit Index'!$F$2:$F$142)),0,LOOKUP(LOOKUP($A73,MonthMapping!$A$3:$A$257,MonthMapping!$D$3:$D$257),'EcSit Index'!$A$2:$A$142,'EcSit Index'!$F$2:$F$142))</f>
        <v>0</v>
      </c>
      <c r="C73">
        <f>IF(ISNA(LOOKUP(LOOKUP($A73,MonthMapping!$A$3:$A$257,MonthMapping!$D$3:$D$257),'FG Index'!$A$3:$A$144,'FG Index'!$H$3:$H$144)),0,LOOKUP(LOOKUP($A73,MonthMapping!$A$3:$A$257,MonthMapping!$D$3:$D$257),'FG Index'!$A$3:$A$144,'FG Index'!$H$3:$H$144))</f>
        <v>0.13741299477340174</v>
      </c>
      <c r="E73">
        <f>IF(ISNA(LOOKUP(LOOKUP($A73,MonthMapping!$A$3:$A$257,MonthMapping!$D$3:$D$257),'EcSit Index'!$A$3:$A$144,'EcSit Index'!$F$3:$F$144)),E72,B73)</f>
        <v>0</v>
      </c>
      <c r="F73">
        <f>IF(ISNA(LOOKUP(LOOKUP($A73,MonthMapping!$A$3:$A$257,MonthMapping!$D$3:$D$257),'FG Index'!$A$3:$A$144,'FG Index'!$B$3:$B$144)),F72,C73)</f>
        <v>0.13741299477340174</v>
      </c>
    </row>
    <row r="74" spans="1:6" x14ac:dyDescent="0.2">
      <c r="A74">
        <v>199912</v>
      </c>
      <c r="B74">
        <f>IF(ISNA(LOOKUP(LOOKUP($A74,MonthMapping!$A$3:$A$257,MonthMapping!$D$3:$D$257),'EcSit Index'!$A$2:$A$142,'EcSit Index'!$F$2:$F$142)),0,LOOKUP(LOOKUP($A74,MonthMapping!$A$3:$A$257,MonthMapping!$D$3:$D$257),'EcSit Index'!$A$2:$A$142,'EcSit Index'!$F$2:$F$142))</f>
        <v>7.0335126189491101E-2</v>
      </c>
      <c r="C74">
        <f>IF(ISNA(LOOKUP(LOOKUP($A74,MonthMapping!$A$3:$A$257,MonthMapping!$D$3:$D$257),'FG Index'!$A$3:$A$144,'FG Index'!$H$3:$H$144)),0,LOOKUP(LOOKUP($A74,MonthMapping!$A$3:$A$257,MonthMapping!$D$3:$D$257),'FG Index'!$A$3:$A$144,'FG Index'!$H$3:$H$144))</f>
        <v>0</v>
      </c>
      <c r="E74">
        <f>IF(ISNA(LOOKUP(LOOKUP($A74,MonthMapping!$A$3:$A$257,MonthMapping!$D$3:$D$257),'EcSit Index'!$A$3:$A$144,'EcSit Index'!$F$3:$F$144)),E73,B74)</f>
        <v>7.0335126189491101E-2</v>
      </c>
      <c r="F74">
        <f>IF(ISNA(LOOKUP(LOOKUP($A74,MonthMapping!$A$3:$A$257,MonthMapping!$D$3:$D$257),'FG Index'!$A$3:$A$144,'FG Index'!$B$3:$B$144)),F73,C74)</f>
        <v>0</v>
      </c>
    </row>
    <row r="75" spans="1:6" x14ac:dyDescent="0.2">
      <c r="A75">
        <v>200001</v>
      </c>
      <c r="B75">
        <f>IF(ISNA(LOOKUP(LOOKUP($A75,MonthMapping!$A$3:$A$257,MonthMapping!$D$3:$D$257),'EcSit Index'!$A$2:$A$142,'EcSit Index'!$F$2:$F$142)),0,LOOKUP(LOOKUP($A75,MonthMapping!$A$3:$A$257,MonthMapping!$D$3:$D$257),'EcSit Index'!$A$2:$A$142,'EcSit Index'!$F$2:$F$142))</f>
        <v>0</v>
      </c>
      <c r="C75">
        <f>IF(ISNA(LOOKUP(LOOKUP($A75,MonthMapping!$A$3:$A$257,MonthMapping!$D$3:$D$257),'FG Index'!$A$3:$A$144,'FG Index'!$H$3:$H$144)),0,LOOKUP(LOOKUP($A75,MonthMapping!$A$3:$A$257,MonthMapping!$D$3:$D$257),'FG Index'!$A$3:$A$144,'FG Index'!$H$3:$H$144))</f>
        <v>0</v>
      </c>
      <c r="E75">
        <f>IF(ISNA(LOOKUP(LOOKUP($A75,MonthMapping!$A$3:$A$257,MonthMapping!$D$3:$D$257),'EcSit Index'!$A$3:$A$144,'EcSit Index'!$F$3:$F$144)),E74,B75)</f>
        <v>7.0335126189491101E-2</v>
      </c>
      <c r="F75">
        <f>IF(ISNA(LOOKUP(LOOKUP($A75,MonthMapping!$A$3:$A$257,MonthMapping!$D$3:$D$257),'FG Index'!$A$3:$A$144,'FG Index'!$B$3:$B$144)),F74,C75)</f>
        <v>0</v>
      </c>
    </row>
    <row r="76" spans="1:6" x14ac:dyDescent="0.2">
      <c r="A76">
        <v>200002</v>
      </c>
      <c r="B76">
        <f>IF(ISNA(LOOKUP(LOOKUP($A76,MonthMapping!$A$3:$A$257,MonthMapping!$D$3:$D$257),'EcSit Index'!$A$2:$A$142,'EcSit Index'!$F$2:$F$142)),0,LOOKUP(LOOKUP($A76,MonthMapping!$A$3:$A$257,MonthMapping!$D$3:$D$257),'EcSit Index'!$A$2:$A$142,'EcSit Index'!$F$2:$F$142))</f>
        <v>9.8676293622141989E-3</v>
      </c>
      <c r="C76">
        <f>IF(ISNA(LOOKUP(LOOKUP($A76,MonthMapping!$A$3:$A$257,MonthMapping!$D$3:$D$257),'FG Index'!$A$3:$A$144,'FG Index'!$H$3:$H$144)),0,LOOKUP(LOOKUP($A76,MonthMapping!$A$3:$A$257,MonthMapping!$D$3:$D$257),'FG Index'!$A$3:$A$144,'FG Index'!$H$3:$H$144))</f>
        <v>0</v>
      </c>
      <c r="E76">
        <f>IF(ISNA(LOOKUP(LOOKUP($A76,MonthMapping!$A$3:$A$257,MonthMapping!$D$3:$D$257),'EcSit Index'!$A$3:$A$144,'EcSit Index'!$F$3:$F$144)),E75,B76)</f>
        <v>9.8676293622141989E-3</v>
      </c>
      <c r="F76">
        <f>IF(ISNA(LOOKUP(LOOKUP($A76,MonthMapping!$A$3:$A$257,MonthMapping!$D$3:$D$257),'FG Index'!$A$3:$A$144,'FG Index'!$B$3:$B$144)),F75,C76)</f>
        <v>0</v>
      </c>
    </row>
    <row r="77" spans="1:6" x14ac:dyDescent="0.2">
      <c r="A77">
        <v>200003</v>
      </c>
      <c r="B77">
        <f>IF(ISNA(LOOKUP(LOOKUP($A77,MonthMapping!$A$3:$A$257,MonthMapping!$D$3:$D$257),'EcSit Index'!$A$2:$A$142,'EcSit Index'!$F$2:$F$142)),0,LOOKUP(LOOKUP($A77,MonthMapping!$A$3:$A$257,MonthMapping!$D$3:$D$257),'EcSit Index'!$A$2:$A$142,'EcSit Index'!$F$2:$F$142))</f>
        <v>2.4390243902439025E-2</v>
      </c>
      <c r="C77">
        <f>IF(ISNA(LOOKUP(LOOKUP($A77,MonthMapping!$A$3:$A$257,MonthMapping!$D$3:$D$257),'FG Index'!$A$3:$A$144,'FG Index'!$H$3:$H$144)),0,LOOKUP(LOOKUP($A77,MonthMapping!$A$3:$A$257,MonthMapping!$D$3:$D$257),'FG Index'!$A$3:$A$144,'FG Index'!$H$3:$H$144))</f>
        <v>0</v>
      </c>
      <c r="E77">
        <f>IF(ISNA(LOOKUP(LOOKUP($A77,MonthMapping!$A$3:$A$257,MonthMapping!$D$3:$D$257),'EcSit Index'!$A$3:$A$144,'EcSit Index'!$F$3:$F$144)),E76,B77)</f>
        <v>2.4390243902439025E-2</v>
      </c>
      <c r="F77">
        <f>IF(ISNA(LOOKUP(LOOKUP($A77,MonthMapping!$A$3:$A$257,MonthMapping!$D$3:$D$257),'FG Index'!$A$3:$A$144,'FG Index'!$B$3:$B$144)),F76,C77)</f>
        <v>0</v>
      </c>
    </row>
    <row r="78" spans="1:6" x14ac:dyDescent="0.2">
      <c r="A78">
        <v>200004</v>
      </c>
      <c r="B78">
        <f>IF(ISNA(LOOKUP(LOOKUP($A78,MonthMapping!$A$3:$A$257,MonthMapping!$D$3:$D$257),'EcSit Index'!$A$2:$A$142,'EcSit Index'!$F$2:$F$142)),0,LOOKUP(LOOKUP($A78,MonthMapping!$A$3:$A$257,MonthMapping!$D$3:$D$257),'EcSit Index'!$A$2:$A$142,'EcSit Index'!$F$2:$F$142))</f>
        <v>0</v>
      </c>
      <c r="C78">
        <f>IF(ISNA(LOOKUP(LOOKUP($A78,MonthMapping!$A$3:$A$257,MonthMapping!$D$3:$D$257),'FG Index'!$A$3:$A$144,'FG Index'!$H$3:$H$144)),0,LOOKUP(LOOKUP($A78,MonthMapping!$A$3:$A$257,MonthMapping!$D$3:$D$257),'FG Index'!$A$3:$A$144,'FG Index'!$H$3:$H$144))</f>
        <v>0</v>
      </c>
      <c r="E78">
        <f>IF(ISNA(LOOKUP(LOOKUP($A78,MonthMapping!$A$3:$A$257,MonthMapping!$D$3:$D$257),'EcSit Index'!$A$3:$A$144,'EcSit Index'!$F$3:$F$144)),E77,B78)</f>
        <v>2.4390243902439025E-2</v>
      </c>
      <c r="F78">
        <f>IF(ISNA(LOOKUP(LOOKUP($A78,MonthMapping!$A$3:$A$257,MonthMapping!$D$3:$D$257),'FG Index'!$A$3:$A$144,'FG Index'!$B$3:$B$144)),F77,C78)</f>
        <v>0</v>
      </c>
    </row>
    <row r="79" spans="1:6" x14ac:dyDescent="0.2">
      <c r="A79">
        <v>200005</v>
      </c>
      <c r="B79">
        <f>IF(ISNA(LOOKUP(LOOKUP($A79,MonthMapping!$A$3:$A$257,MonthMapping!$D$3:$D$257),'EcSit Index'!$A$2:$A$142,'EcSit Index'!$F$2:$F$142)),0,LOOKUP(LOOKUP($A79,MonthMapping!$A$3:$A$257,MonthMapping!$D$3:$D$257),'EcSit Index'!$A$2:$A$142,'EcSit Index'!$F$2:$F$142))</f>
        <v>4.3939134894853821E-2</v>
      </c>
      <c r="C79">
        <f>IF(ISNA(LOOKUP(LOOKUP($A79,MonthMapping!$A$3:$A$257,MonthMapping!$D$3:$D$257),'FG Index'!$A$3:$A$144,'FG Index'!$H$3:$H$144)),0,LOOKUP(LOOKUP($A79,MonthMapping!$A$3:$A$257,MonthMapping!$D$3:$D$257),'FG Index'!$A$3:$A$144,'FG Index'!$H$3:$H$144))</f>
        <v>0</v>
      </c>
      <c r="E79">
        <f>IF(ISNA(LOOKUP(LOOKUP($A79,MonthMapping!$A$3:$A$257,MonthMapping!$D$3:$D$257),'EcSit Index'!$A$3:$A$144,'EcSit Index'!$F$3:$F$144)),E78,B79)</f>
        <v>4.3939134894853821E-2</v>
      </c>
      <c r="F79">
        <f>IF(ISNA(LOOKUP(LOOKUP($A79,MonthMapping!$A$3:$A$257,MonthMapping!$D$3:$D$257),'FG Index'!$A$3:$A$144,'FG Index'!$B$3:$B$144)),F78,C79)</f>
        <v>0</v>
      </c>
    </row>
    <row r="80" spans="1:6" x14ac:dyDescent="0.2">
      <c r="A80">
        <v>200006</v>
      </c>
      <c r="B80">
        <f>IF(ISNA(LOOKUP(LOOKUP($A80,MonthMapping!$A$3:$A$257,MonthMapping!$D$3:$D$257),'EcSit Index'!$A$2:$A$142,'EcSit Index'!$F$2:$F$142)),0,LOOKUP(LOOKUP($A80,MonthMapping!$A$3:$A$257,MonthMapping!$D$3:$D$257),'EcSit Index'!$A$2:$A$142,'EcSit Index'!$F$2:$F$142))</f>
        <v>9.057971014492757E-4</v>
      </c>
      <c r="C80">
        <f>IF(ISNA(LOOKUP(LOOKUP($A80,MonthMapping!$A$3:$A$257,MonthMapping!$D$3:$D$257),'FG Index'!$A$3:$A$144,'FG Index'!$H$3:$H$144)),0,LOOKUP(LOOKUP($A80,MonthMapping!$A$3:$A$257,MonthMapping!$D$3:$D$257),'FG Index'!$A$3:$A$144,'FG Index'!$H$3:$H$144))</f>
        <v>0</v>
      </c>
      <c r="E80">
        <f>IF(ISNA(LOOKUP(LOOKUP($A80,MonthMapping!$A$3:$A$257,MonthMapping!$D$3:$D$257),'EcSit Index'!$A$3:$A$144,'EcSit Index'!$F$3:$F$144)),E79,B80)</f>
        <v>9.057971014492757E-4</v>
      </c>
      <c r="F80">
        <f>IF(ISNA(LOOKUP(LOOKUP($A80,MonthMapping!$A$3:$A$257,MonthMapping!$D$3:$D$257),'FG Index'!$A$3:$A$144,'FG Index'!$B$3:$B$144)),F79,C80)</f>
        <v>0</v>
      </c>
    </row>
    <row r="81" spans="1:6" x14ac:dyDescent="0.2">
      <c r="A81">
        <v>200007</v>
      </c>
      <c r="B81">
        <f>IF(ISNA(LOOKUP(LOOKUP($A81,MonthMapping!$A$3:$A$257,MonthMapping!$D$3:$D$257),'EcSit Index'!$A$2:$A$142,'EcSit Index'!$F$2:$F$142)),0,LOOKUP(LOOKUP($A81,MonthMapping!$A$3:$A$257,MonthMapping!$D$3:$D$257),'EcSit Index'!$A$2:$A$142,'EcSit Index'!$F$2:$F$142))</f>
        <v>0</v>
      </c>
      <c r="C81">
        <f>IF(ISNA(LOOKUP(LOOKUP($A81,MonthMapping!$A$3:$A$257,MonthMapping!$D$3:$D$257),'FG Index'!$A$3:$A$144,'FG Index'!$H$3:$H$144)),0,LOOKUP(LOOKUP($A81,MonthMapping!$A$3:$A$257,MonthMapping!$D$3:$D$257),'FG Index'!$A$3:$A$144,'FG Index'!$H$3:$H$144))</f>
        <v>0</v>
      </c>
      <c r="E81">
        <f>IF(ISNA(LOOKUP(LOOKUP($A81,MonthMapping!$A$3:$A$257,MonthMapping!$D$3:$D$257),'EcSit Index'!$A$3:$A$144,'EcSit Index'!$F$3:$F$144)),E80,B81)</f>
        <v>9.057971014492757E-4</v>
      </c>
      <c r="F81">
        <f>IF(ISNA(LOOKUP(LOOKUP($A81,MonthMapping!$A$3:$A$257,MonthMapping!$D$3:$D$257),'FG Index'!$A$3:$A$144,'FG Index'!$B$3:$B$144)),F80,C81)</f>
        <v>0</v>
      </c>
    </row>
    <row r="82" spans="1:6" x14ac:dyDescent="0.2">
      <c r="A82">
        <v>200008</v>
      </c>
      <c r="B82">
        <f>IF(ISNA(LOOKUP(LOOKUP($A82,MonthMapping!$A$3:$A$257,MonthMapping!$D$3:$D$257),'EcSit Index'!$A$2:$A$142,'EcSit Index'!$F$2:$F$142)),0,LOOKUP(LOOKUP($A82,MonthMapping!$A$3:$A$257,MonthMapping!$D$3:$D$257),'EcSit Index'!$A$2:$A$142,'EcSit Index'!$F$2:$F$142))</f>
        <v>-1.6846538562779682E-2</v>
      </c>
      <c r="C82">
        <f>IF(ISNA(LOOKUP(LOOKUP($A82,MonthMapping!$A$3:$A$257,MonthMapping!$D$3:$D$257),'FG Index'!$A$3:$A$144,'FG Index'!$H$3:$H$144)),0,LOOKUP(LOOKUP($A82,MonthMapping!$A$3:$A$257,MonthMapping!$D$3:$D$257),'FG Index'!$A$3:$A$144,'FG Index'!$H$3:$H$144))</f>
        <v>0</v>
      </c>
      <c r="E82">
        <f>IF(ISNA(LOOKUP(LOOKUP($A82,MonthMapping!$A$3:$A$257,MonthMapping!$D$3:$D$257),'EcSit Index'!$A$3:$A$144,'EcSit Index'!$F$3:$F$144)),E81,B82)</f>
        <v>-1.6846538562779682E-2</v>
      </c>
      <c r="F82">
        <f>IF(ISNA(LOOKUP(LOOKUP($A82,MonthMapping!$A$3:$A$257,MonthMapping!$D$3:$D$257),'FG Index'!$A$3:$A$144,'FG Index'!$B$3:$B$144)),F81,C82)</f>
        <v>0</v>
      </c>
    </row>
    <row r="83" spans="1:6" x14ac:dyDescent="0.2">
      <c r="A83">
        <v>200009</v>
      </c>
      <c r="B83">
        <f>IF(ISNA(LOOKUP(LOOKUP($A83,MonthMapping!$A$3:$A$257,MonthMapping!$D$3:$D$257),'EcSit Index'!$A$2:$A$142,'EcSit Index'!$F$2:$F$142)),0,LOOKUP(LOOKUP($A83,MonthMapping!$A$3:$A$257,MonthMapping!$D$3:$D$257),'EcSit Index'!$A$2:$A$142,'EcSit Index'!$F$2:$F$142))</f>
        <v>0</v>
      </c>
      <c r="C83">
        <f>IF(ISNA(LOOKUP(LOOKUP($A83,MonthMapping!$A$3:$A$257,MonthMapping!$D$3:$D$257),'FG Index'!$A$3:$A$144,'FG Index'!$H$3:$H$144)),0,LOOKUP(LOOKUP($A83,MonthMapping!$A$3:$A$257,MonthMapping!$D$3:$D$257),'FG Index'!$A$3:$A$144,'FG Index'!$H$3:$H$144))</f>
        <v>0</v>
      </c>
      <c r="E83">
        <f>IF(ISNA(LOOKUP(LOOKUP($A83,MonthMapping!$A$3:$A$257,MonthMapping!$D$3:$D$257),'EcSit Index'!$A$3:$A$144,'EcSit Index'!$F$3:$F$144)),E82,B83)</f>
        <v>-1.6846538562779682E-2</v>
      </c>
      <c r="F83">
        <f>IF(ISNA(LOOKUP(LOOKUP($A83,MonthMapping!$A$3:$A$257,MonthMapping!$D$3:$D$257),'FG Index'!$A$3:$A$144,'FG Index'!$B$3:$B$144)),F82,C83)</f>
        <v>0</v>
      </c>
    </row>
    <row r="84" spans="1:6" x14ac:dyDescent="0.2">
      <c r="A84">
        <v>200010</v>
      </c>
      <c r="B84">
        <f>IF(ISNA(LOOKUP(LOOKUP($A84,MonthMapping!$A$3:$A$257,MonthMapping!$D$3:$D$257),'EcSit Index'!$A$2:$A$142,'EcSit Index'!$F$2:$F$142)),0,LOOKUP(LOOKUP($A84,MonthMapping!$A$3:$A$257,MonthMapping!$D$3:$D$257),'EcSit Index'!$A$2:$A$142,'EcSit Index'!$F$2:$F$142))</f>
        <v>-4.1904761904761915E-3</v>
      </c>
      <c r="C84">
        <f>IF(ISNA(LOOKUP(LOOKUP($A84,MonthMapping!$A$3:$A$257,MonthMapping!$D$3:$D$257),'FG Index'!$A$3:$A$144,'FG Index'!$H$3:$H$144)),0,LOOKUP(LOOKUP($A84,MonthMapping!$A$3:$A$257,MonthMapping!$D$3:$D$257),'FG Index'!$A$3:$A$144,'FG Index'!$H$3:$H$144))</f>
        <v>0</v>
      </c>
      <c r="E84">
        <f>IF(ISNA(LOOKUP(LOOKUP($A84,MonthMapping!$A$3:$A$257,MonthMapping!$D$3:$D$257),'EcSit Index'!$A$3:$A$144,'EcSit Index'!$F$3:$F$144)),E83,B84)</f>
        <v>-4.1904761904761915E-3</v>
      </c>
      <c r="F84">
        <f>IF(ISNA(LOOKUP(LOOKUP($A84,MonthMapping!$A$3:$A$257,MonthMapping!$D$3:$D$257),'FG Index'!$A$3:$A$144,'FG Index'!$B$3:$B$144)),F83,C84)</f>
        <v>0</v>
      </c>
    </row>
    <row r="85" spans="1:6" x14ac:dyDescent="0.2">
      <c r="A85">
        <v>200011</v>
      </c>
      <c r="B85">
        <f>IF(ISNA(LOOKUP(LOOKUP($A85,MonthMapping!$A$3:$A$257,MonthMapping!$D$3:$D$257),'EcSit Index'!$A$2:$A$142,'EcSit Index'!$F$2:$F$142)),0,LOOKUP(LOOKUP($A85,MonthMapping!$A$3:$A$257,MonthMapping!$D$3:$D$257),'EcSit Index'!$A$2:$A$142,'EcSit Index'!$F$2:$F$142))</f>
        <v>1.3925233644859812E-2</v>
      </c>
      <c r="C85">
        <f>IF(ISNA(LOOKUP(LOOKUP($A85,MonthMapping!$A$3:$A$257,MonthMapping!$D$3:$D$257),'FG Index'!$A$3:$A$144,'FG Index'!$H$3:$H$144)),0,LOOKUP(LOOKUP($A85,MonthMapping!$A$3:$A$257,MonthMapping!$D$3:$D$257),'FG Index'!$A$3:$A$144,'FG Index'!$H$3:$H$144))</f>
        <v>0</v>
      </c>
      <c r="E85">
        <f>IF(ISNA(LOOKUP(LOOKUP($A85,MonthMapping!$A$3:$A$257,MonthMapping!$D$3:$D$257),'EcSit Index'!$A$3:$A$144,'EcSit Index'!$F$3:$F$144)),E84,B85)</f>
        <v>1.3925233644859812E-2</v>
      </c>
      <c r="F85">
        <f>IF(ISNA(LOOKUP(LOOKUP($A85,MonthMapping!$A$3:$A$257,MonthMapping!$D$3:$D$257),'FG Index'!$A$3:$A$144,'FG Index'!$B$3:$B$144)),F84,C85)</f>
        <v>0</v>
      </c>
    </row>
    <row r="86" spans="1:6" x14ac:dyDescent="0.2">
      <c r="A86">
        <v>200012</v>
      </c>
      <c r="B86">
        <f>IF(ISNA(LOOKUP(LOOKUP($A86,MonthMapping!$A$3:$A$257,MonthMapping!$D$3:$D$257),'EcSit Index'!$A$2:$A$142,'EcSit Index'!$F$2:$F$142)),0,LOOKUP(LOOKUP($A86,MonthMapping!$A$3:$A$257,MonthMapping!$D$3:$D$257),'EcSit Index'!$A$2:$A$142,'EcSit Index'!$F$2:$F$142))</f>
        <v>-1.9898022634000746E-2</v>
      </c>
      <c r="C86">
        <f>IF(ISNA(LOOKUP(LOOKUP($A86,MonthMapping!$A$3:$A$257,MonthMapping!$D$3:$D$257),'FG Index'!$A$3:$A$144,'FG Index'!$H$3:$H$144)),0,LOOKUP(LOOKUP($A86,MonthMapping!$A$3:$A$257,MonthMapping!$D$3:$D$257),'FG Index'!$A$3:$A$144,'FG Index'!$H$3:$H$144))</f>
        <v>0</v>
      </c>
      <c r="E86">
        <f>IF(ISNA(LOOKUP(LOOKUP($A86,MonthMapping!$A$3:$A$257,MonthMapping!$D$3:$D$257),'EcSit Index'!$A$3:$A$144,'EcSit Index'!$F$3:$F$144)),E85,B86)</f>
        <v>-1.9898022634000746E-2</v>
      </c>
      <c r="F86">
        <f>IF(ISNA(LOOKUP(LOOKUP($A86,MonthMapping!$A$3:$A$257,MonthMapping!$D$3:$D$257),'FG Index'!$A$3:$A$144,'FG Index'!$B$3:$B$144)),F85,C86)</f>
        <v>0</v>
      </c>
    </row>
    <row r="87" spans="1:6" x14ac:dyDescent="0.2">
      <c r="A87">
        <v>200101</v>
      </c>
      <c r="B87">
        <f>IF(ISNA(LOOKUP(LOOKUP($A87,MonthMapping!$A$3:$A$257,MonthMapping!$D$3:$D$257),'EcSit Index'!$A$2:$A$142,'EcSit Index'!$F$2:$F$142)),0,LOOKUP(LOOKUP($A87,MonthMapping!$A$3:$A$257,MonthMapping!$D$3:$D$257),'EcSit Index'!$A$2:$A$142,'EcSit Index'!$F$2:$F$142))</f>
        <v>4.5999144201968349E-3</v>
      </c>
      <c r="C87">
        <f>IF(ISNA(LOOKUP(LOOKUP($A87,MonthMapping!$A$3:$A$257,MonthMapping!$D$3:$D$257),'FG Index'!$A$3:$A$144,'FG Index'!$H$3:$H$144)),0,LOOKUP(LOOKUP($A87,MonthMapping!$A$3:$A$257,MonthMapping!$D$3:$D$257),'FG Index'!$A$3:$A$144,'FG Index'!$H$3:$H$144))</f>
        <v>0</v>
      </c>
      <c r="E87">
        <f>IF(ISNA(LOOKUP(LOOKUP($A87,MonthMapping!$A$3:$A$257,MonthMapping!$D$3:$D$257),'EcSit Index'!$A$3:$A$144,'EcSit Index'!$F$3:$F$144)),E86,B87)</f>
        <v>4.5999144201968349E-3</v>
      </c>
      <c r="F87">
        <f>IF(ISNA(LOOKUP(LOOKUP($A87,MonthMapping!$A$3:$A$257,MonthMapping!$D$3:$D$257),'FG Index'!$A$3:$A$144,'FG Index'!$B$3:$B$144)),F86,C87)</f>
        <v>0</v>
      </c>
    </row>
    <row r="88" spans="1:6" x14ac:dyDescent="0.2">
      <c r="A88">
        <v>200102</v>
      </c>
      <c r="B88">
        <f>IF(ISNA(LOOKUP(LOOKUP($A88,MonthMapping!$A$3:$A$257,MonthMapping!$D$3:$D$257),'EcSit Index'!$A$2:$A$142,'EcSit Index'!$F$2:$F$142)),0,LOOKUP(LOOKUP($A88,MonthMapping!$A$3:$A$257,MonthMapping!$D$3:$D$257),'EcSit Index'!$A$2:$A$142,'EcSit Index'!$F$2:$F$142))</f>
        <v>0</v>
      </c>
      <c r="C88">
        <f>IF(ISNA(LOOKUP(LOOKUP($A88,MonthMapping!$A$3:$A$257,MonthMapping!$D$3:$D$257),'FG Index'!$A$3:$A$144,'FG Index'!$H$3:$H$144)),0,LOOKUP(LOOKUP($A88,MonthMapping!$A$3:$A$257,MonthMapping!$D$3:$D$257),'FG Index'!$A$3:$A$144,'FG Index'!$H$3:$H$144))</f>
        <v>0</v>
      </c>
      <c r="E88">
        <f>IF(ISNA(LOOKUP(LOOKUP($A88,MonthMapping!$A$3:$A$257,MonthMapping!$D$3:$D$257),'EcSit Index'!$A$3:$A$144,'EcSit Index'!$F$3:$F$144)),E87,B88)</f>
        <v>4.5999144201968349E-3</v>
      </c>
      <c r="F88">
        <f>IF(ISNA(LOOKUP(LOOKUP($A88,MonthMapping!$A$3:$A$257,MonthMapping!$D$3:$D$257),'FG Index'!$A$3:$A$144,'FG Index'!$B$3:$B$144)),F87,C88)</f>
        <v>0</v>
      </c>
    </row>
    <row r="89" spans="1:6" x14ac:dyDescent="0.2">
      <c r="A89">
        <v>200103</v>
      </c>
      <c r="B89">
        <f>IF(ISNA(LOOKUP(LOOKUP($A89,MonthMapping!$A$3:$A$257,MonthMapping!$D$3:$D$257),'EcSit Index'!$A$2:$A$142,'EcSit Index'!$F$2:$F$142)),0,LOOKUP(LOOKUP($A89,MonthMapping!$A$3:$A$257,MonthMapping!$D$3:$D$257),'EcSit Index'!$A$2:$A$142,'EcSit Index'!$F$2:$F$142))</f>
        <v>-2.5306232332750034E-2</v>
      </c>
      <c r="C89">
        <f>IF(ISNA(LOOKUP(LOOKUP($A89,MonthMapping!$A$3:$A$257,MonthMapping!$D$3:$D$257),'FG Index'!$A$3:$A$144,'FG Index'!$H$3:$H$144)),0,LOOKUP(LOOKUP($A89,MonthMapping!$A$3:$A$257,MonthMapping!$D$3:$D$257),'FG Index'!$A$3:$A$144,'FG Index'!$H$3:$H$144))</f>
        <v>0</v>
      </c>
      <c r="E89">
        <f>IF(ISNA(LOOKUP(LOOKUP($A89,MonthMapping!$A$3:$A$257,MonthMapping!$D$3:$D$257),'EcSit Index'!$A$3:$A$144,'EcSit Index'!$F$3:$F$144)),E88,B89)</f>
        <v>-2.5306232332750034E-2</v>
      </c>
      <c r="F89">
        <f>IF(ISNA(LOOKUP(LOOKUP($A89,MonthMapping!$A$3:$A$257,MonthMapping!$D$3:$D$257),'FG Index'!$A$3:$A$144,'FG Index'!$B$3:$B$144)),F88,C89)</f>
        <v>0</v>
      </c>
    </row>
    <row r="90" spans="1:6" x14ac:dyDescent="0.2">
      <c r="A90">
        <v>200104</v>
      </c>
      <c r="B90">
        <f>IF(ISNA(LOOKUP(LOOKUP($A90,MonthMapping!$A$3:$A$257,MonthMapping!$D$3:$D$257),'EcSit Index'!$A$2:$A$142,'EcSit Index'!$F$2:$F$142)),0,LOOKUP(LOOKUP($A90,MonthMapping!$A$3:$A$257,MonthMapping!$D$3:$D$257),'EcSit Index'!$A$2:$A$142,'EcSit Index'!$F$2:$F$142))</f>
        <v>0</v>
      </c>
      <c r="C90">
        <f>IF(ISNA(LOOKUP(LOOKUP($A90,MonthMapping!$A$3:$A$257,MonthMapping!$D$3:$D$257),'FG Index'!$A$3:$A$144,'FG Index'!$H$3:$H$144)),0,LOOKUP(LOOKUP($A90,MonthMapping!$A$3:$A$257,MonthMapping!$D$3:$D$257),'FG Index'!$A$3:$A$144,'FG Index'!$H$3:$H$144))</f>
        <v>0</v>
      </c>
      <c r="E90">
        <f>IF(ISNA(LOOKUP(LOOKUP($A90,MonthMapping!$A$3:$A$257,MonthMapping!$D$3:$D$257),'EcSit Index'!$A$3:$A$144,'EcSit Index'!$F$3:$F$144)),E89,B90)</f>
        <v>-2.5306232332750034E-2</v>
      </c>
      <c r="F90">
        <f>IF(ISNA(LOOKUP(LOOKUP($A90,MonthMapping!$A$3:$A$257,MonthMapping!$D$3:$D$257),'FG Index'!$A$3:$A$144,'FG Index'!$B$3:$B$144)),F89,C90)</f>
        <v>0</v>
      </c>
    </row>
    <row r="91" spans="1:6" x14ac:dyDescent="0.2">
      <c r="A91">
        <v>200105</v>
      </c>
      <c r="B91">
        <f>IF(ISNA(LOOKUP(LOOKUP($A91,MonthMapping!$A$3:$A$257,MonthMapping!$D$3:$D$257),'EcSit Index'!$A$2:$A$142,'EcSit Index'!$F$2:$F$142)),0,LOOKUP(LOOKUP($A91,MonthMapping!$A$3:$A$257,MonthMapping!$D$3:$D$257),'EcSit Index'!$A$2:$A$142,'EcSit Index'!$F$2:$F$142))</f>
        <v>-3.0327004219409284E-2</v>
      </c>
      <c r="C91">
        <f>IF(ISNA(LOOKUP(LOOKUP($A91,MonthMapping!$A$3:$A$257,MonthMapping!$D$3:$D$257),'FG Index'!$A$3:$A$144,'FG Index'!$H$3:$H$144)),0,LOOKUP(LOOKUP($A91,MonthMapping!$A$3:$A$257,MonthMapping!$D$3:$D$257),'FG Index'!$A$3:$A$144,'FG Index'!$H$3:$H$144))</f>
        <v>0</v>
      </c>
      <c r="E91">
        <f>IF(ISNA(LOOKUP(LOOKUP($A91,MonthMapping!$A$3:$A$257,MonthMapping!$D$3:$D$257),'EcSit Index'!$A$3:$A$144,'EcSit Index'!$F$3:$F$144)),E90,B91)</f>
        <v>-3.0327004219409284E-2</v>
      </c>
      <c r="F91">
        <f>IF(ISNA(LOOKUP(LOOKUP($A91,MonthMapping!$A$3:$A$257,MonthMapping!$D$3:$D$257),'FG Index'!$A$3:$A$144,'FG Index'!$B$3:$B$144)),F90,C91)</f>
        <v>0</v>
      </c>
    </row>
    <row r="92" spans="1:6" x14ac:dyDescent="0.2">
      <c r="A92">
        <v>200106</v>
      </c>
      <c r="B92">
        <f>IF(ISNA(LOOKUP(LOOKUP($A92,MonthMapping!$A$3:$A$257,MonthMapping!$D$3:$D$257),'EcSit Index'!$A$2:$A$142,'EcSit Index'!$F$2:$F$142)),0,LOOKUP(LOOKUP($A92,MonthMapping!$A$3:$A$257,MonthMapping!$D$3:$D$257),'EcSit Index'!$A$2:$A$142,'EcSit Index'!$F$2:$F$142))</f>
        <v>-5.6338028169014086E-2</v>
      </c>
      <c r="C92">
        <f>IF(ISNA(LOOKUP(LOOKUP($A92,MonthMapping!$A$3:$A$257,MonthMapping!$D$3:$D$257),'FG Index'!$A$3:$A$144,'FG Index'!$H$3:$H$144)),0,LOOKUP(LOOKUP($A92,MonthMapping!$A$3:$A$257,MonthMapping!$D$3:$D$257),'FG Index'!$A$3:$A$144,'FG Index'!$H$3:$H$144))</f>
        <v>0</v>
      </c>
      <c r="E92">
        <f>IF(ISNA(LOOKUP(LOOKUP($A92,MonthMapping!$A$3:$A$257,MonthMapping!$D$3:$D$257),'EcSit Index'!$A$3:$A$144,'EcSit Index'!$F$3:$F$144)),E91,B92)</f>
        <v>-5.6338028169014086E-2</v>
      </c>
      <c r="F92">
        <f>IF(ISNA(LOOKUP(LOOKUP($A92,MonthMapping!$A$3:$A$257,MonthMapping!$D$3:$D$257),'FG Index'!$A$3:$A$144,'FG Index'!$B$3:$B$144)),F91,C92)</f>
        <v>0</v>
      </c>
    </row>
    <row r="93" spans="1:6" x14ac:dyDescent="0.2">
      <c r="A93">
        <v>200107</v>
      </c>
      <c r="B93">
        <f>IF(ISNA(LOOKUP(LOOKUP($A93,MonthMapping!$A$3:$A$257,MonthMapping!$D$3:$D$257),'EcSit Index'!$A$2:$A$142,'EcSit Index'!$F$2:$F$142)),0,LOOKUP(LOOKUP($A93,MonthMapping!$A$3:$A$257,MonthMapping!$D$3:$D$257),'EcSit Index'!$A$2:$A$142,'EcSit Index'!$F$2:$F$142))</f>
        <v>0</v>
      </c>
      <c r="C93">
        <f>IF(ISNA(LOOKUP(LOOKUP($A93,MonthMapping!$A$3:$A$257,MonthMapping!$D$3:$D$257),'FG Index'!$A$3:$A$144,'FG Index'!$H$3:$H$144)),0,LOOKUP(LOOKUP($A93,MonthMapping!$A$3:$A$257,MonthMapping!$D$3:$D$257),'FG Index'!$A$3:$A$144,'FG Index'!$H$3:$H$144))</f>
        <v>0</v>
      </c>
      <c r="E93">
        <f>IF(ISNA(LOOKUP(LOOKUP($A93,MonthMapping!$A$3:$A$257,MonthMapping!$D$3:$D$257),'EcSit Index'!$A$3:$A$144,'EcSit Index'!$F$3:$F$144)),E92,B93)</f>
        <v>-5.6338028169014086E-2</v>
      </c>
      <c r="F93">
        <f>IF(ISNA(LOOKUP(LOOKUP($A93,MonthMapping!$A$3:$A$257,MonthMapping!$D$3:$D$257),'FG Index'!$A$3:$A$144,'FG Index'!$B$3:$B$144)),F92,C93)</f>
        <v>0</v>
      </c>
    </row>
    <row r="94" spans="1:6" x14ac:dyDescent="0.2">
      <c r="A94">
        <v>200108</v>
      </c>
      <c r="B94">
        <f>IF(ISNA(LOOKUP(LOOKUP($A94,MonthMapping!$A$3:$A$257,MonthMapping!$D$3:$D$257),'EcSit Index'!$A$2:$A$142,'EcSit Index'!$F$2:$F$142)),0,LOOKUP(LOOKUP($A94,MonthMapping!$A$3:$A$257,MonthMapping!$D$3:$D$257),'EcSit Index'!$A$2:$A$142,'EcSit Index'!$F$2:$F$142))</f>
        <v>-5.9720139930034978E-2</v>
      </c>
      <c r="C94">
        <f>IF(ISNA(LOOKUP(LOOKUP($A94,MonthMapping!$A$3:$A$257,MonthMapping!$D$3:$D$257),'FG Index'!$A$3:$A$144,'FG Index'!$H$3:$H$144)),0,LOOKUP(LOOKUP($A94,MonthMapping!$A$3:$A$257,MonthMapping!$D$3:$D$257),'FG Index'!$A$3:$A$144,'FG Index'!$H$3:$H$144))</f>
        <v>0</v>
      </c>
      <c r="E94">
        <f>IF(ISNA(LOOKUP(LOOKUP($A94,MonthMapping!$A$3:$A$257,MonthMapping!$D$3:$D$257),'EcSit Index'!$A$3:$A$144,'EcSit Index'!$F$3:$F$144)),E93,B94)</f>
        <v>-5.9720139930034978E-2</v>
      </c>
      <c r="F94">
        <f>IF(ISNA(LOOKUP(LOOKUP($A94,MonthMapping!$A$3:$A$257,MonthMapping!$D$3:$D$257),'FG Index'!$A$3:$A$144,'FG Index'!$B$3:$B$144)),F93,C94)</f>
        <v>0</v>
      </c>
    </row>
    <row r="95" spans="1:6" x14ac:dyDescent="0.2">
      <c r="A95">
        <v>200109</v>
      </c>
      <c r="B95">
        <f>IF(ISNA(LOOKUP(LOOKUP($A95,MonthMapping!$A$3:$A$257,MonthMapping!$D$3:$D$257),'EcSit Index'!$A$2:$A$142,'EcSit Index'!$F$2:$F$142)),0,LOOKUP(LOOKUP($A95,MonthMapping!$A$3:$A$257,MonthMapping!$D$3:$D$257),'EcSit Index'!$A$2:$A$142,'EcSit Index'!$F$2:$F$142))</f>
        <v>0</v>
      </c>
      <c r="C95">
        <f>IF(ISNA(LOOKUP(LOOKUP($A95,MonthMapping!$A$3:$A$257,MonthMapping!$D$3:$D$257),'FG Index'!$A$3:$A$144,'FG Index'!$H$3:$H$144)),0,LOOKUP(LOOKUP($A95,MonthMapping!$A$3:$A$257,MonthMapping!$D$3:$D$257),'FG Index'!$A$3:$A$144,'FG Index'!$H$3:$H$144))</f>
        <v>0</v>
      </c>
      <c r="E95">
        <f>IF(ISNA(LOOKUP(LOOKUP($A95,MonthMapping!$A$3:$A$257,MonthMapping!$D$3:$D$257),'EcSit Index'!$A$3:$A$144,'EcSit Index'!$F$3:$F$144)),E94,B95)</f>
        <v>-5.9720139930034978E-2</v>
      </c>
      <c r="F95">
        <f>IF(ISNA(LOOKUP(LOOKUP($A95,MonthMapping!$A$3:$A$257,MonthMapping!$D$3:$D$257),'FG Index'!$A$3:$A$144,'FG Index'!$B$3:$B$144)),F94,C95)</f>
        <v>0</v>
      </c>
    </row>
    <row r="96" spans="1:6" x14ac:dyDescent="0.2">
      <c r="A96">
        <v>200110</v>
      </c>
      <c r="B96">
        <f>IF(ISNA(LOOKUP(LOOKUP($A96,MonthMapping!$A$3:$A$257,MonthMapping!$D$3:$D$257),'EcSit Index'!$A$2:$A$142,'EcSit Index'!$F$2:$F$142)),0,LOOKUP(LOOKUP($A96,MonthMapping!$A$3:$A$257,MonthMapping!$D$3:$D$257),'EcSit Index'!$A$2:$A$142,'EcSit Index'!$F$2:$F$142))</f>
        <v>-4.8736865638274091E-2</v>
      </c>
      <c r="C96">
        <f>IF(ISNA(LOOKUP(LOOKUP($A96,MonthMapping!$A$3:$A$257,MonthMapping!$D$3:$D$257),'FG Index'!$A$3:$A$144,'FG Index'!$H$3:$H$144)),0,LOOKUP(LOOKUP($A96,MonthMapping!$A$3:$A$257,MonthMapping!$D$3:$D$257),'FG Index'!$A$3:$A$144,'FG Index'!$H$3:$H$144))</f>
        <v>0</v>
      </c>
      <c r="E96">
        <f>IF(ISNA(LOOKUP(LOOKUP($A96,MonthMapping!$A$3:$A$257,MonthMapping!$D$3:$D$257),'EcSit Index'!$A$3:$A$144,'EcSit Index'!$F$3:$F$144)),E95,B96)</f>
        <v>-4.8736865638274091E-2</v>
      </c>
      <c r="F96">
        <f>IF(ISNA(LOOKUP(LOOKUP($A96,MonthMapping!$A$3:$A$257,MonthMapping!$D$3:$D$257),'FG Index'!$A$3:$A$144,'FG Index'!$B$3:$B$144)),F95,C96)</f>
        <v>0</v>
      </c>
    </row>
    <row r="97" spans="1:6" x14ac:dyDescent="0.2">
      <c r="A97">
        <v>200111</v>
      </c>
      <c r="B97">
        <f>IF(ISNA(LOOKUP(LOOKUP($A97,MonthMapping!$A$3:$A$257,MonthMapping!$D$3:$D$257),'EcSit Index'!$A$2:$A$142,'EcSit Index'!$F$2:$F$142)),0,LOOKUP(LOOKUP($A97,MonthMapping!$A$3:$A$257,MonthMapping!$D$3:$D$257),'EcSit Index'!$A$2:$A$142,'EcSit Index'!$F$2:$F$142))</f>
        <v>-3.3507853403141365E-2</v>
      </c>
      <c r="C97">
        <f>IF(ISNA(LOOKUP(LOOKUP($A97,MonthMapping!$A$3:$A$257,MonthMapping!$D$3:$D$257),'FG Index'!$A$3:$A$144,'FG Index'!$H$3:$H$144)),0,LOOKUP(LOOKUP($A97,MonthMapping!$A$3:$A$257,MonthMapping!$D$3:$D$257),'FG Index'!$A$3:$A$144,'FG Index'!$H$3:$H$144))</f>
        <v>0</v>
      </c>
      <c r="E97">
        <f>IF(ISNA(LOOKUP(LOOKUP($A97,MonthMapping!$A$3:$A$257,MonthMapping!$D$3:$D$257),'EcSit Index'!$A$3:$A$144,'EcSit Index'!$F$3:$F$144)),E96,B97)</f>
        <v>-3.3507853403141365E-2</v>
      </c>
      <c r="F97">
        <f>IF(ISNA(LOOKUP(LOOKUP($A97,MonthMapping!$A$3:$A$257,MonthMapping!$D$3:$D$257),'FG Index'!$A$3:$A$144,'FG Index'!$B$3:$B$144)),F96,C97)</f>
        <v>0</v>
      </c>
    </row>
    <row r="98" spans="1:6" x14ac:dyDescent="0.2">
      <c r="A98">
        <v>200112</v>
      </c>
      <c r="B98">
        <f>IF(ISNA(LOOKUP(LOOKUP($A98,MonthMapping!$A$3:$A$257,MonthMapping!$D$3:$D$257),'EcSit Index'!$A$2:$A$142,'EcSit Index'!$F$2:$F$142)),0,LOOKUP(LOOKUP($A98,MonthMapping!$A$3:$A$257,MonthMapping!$D$3:$D$257),'EcSit Index'!$A$2:$A$142,'EcSit Index'!$F$2:$F$142))</f>
        <v>-5.5521783181357649E-2</v>
      </c>
      <c r="C98">
        <f>IF(ISNA(LOOKUP(LOOKUP($A98,MonthMapping!$A$3:$A$257,MonthMapping!$D$3:$D$257),'FG Index'!$A$3:$A$144,'FG Index'!$H$3:$H$144)),0,LOOKUP(LOOKUP($A98,MonthMapping!$A$3:$A$257,MonthMapping!$D$3:$D$257),'FG Index'!$A$3:$A$144,'FG Index'!$H$3:$H$144))</f>
        <v>0</v>
      </c>
      <c r="E98">
        <f>IF(ISNA(LOOKUP(LOOKUP($A98,MonthMapping!$A$3:$A$257,MonthMapping!$D$3:$D$257),'EcSit Index'!$A$3:$A$144,'EcSit Index'!$F$3:$F$144)),E97,B98)</f>
        <v>-5.5521783181357649E-2</v>
      </c>
      <c r="F98">
        <f>IF(ISNA(LOOKUP(LOOKUP($A98,MonthMapping!$A$3:$A$257,MonthMapping!$D$3:$D$257),'FG Index'!$A$3:$A$144,'FG Index'!$B$3:$B$144)),F97,C98)</f>
        <v>0</v>
      </c>
    </row>
    <row r="99" spans="1:6" x14ac:dyDescent="0.2">
      <c r="A99">
        <v>200201</v>
      </c>
      <c r="B99">
        <f>IF(ISNA(LOOKUP(LOOKUP($A99,MonthMapping!$A$3:$A$257,MonthMapping!$D$3:$D$257),'EcSit Index'!$A$2:$A$142,'EcSit Index'!$F$2:$F$142)),0,LOOKUP(LOOKUP($A99,MonthMapping!$A$3:$A$257,MonthMapping!$D$3:$D$257),'EcSit Index'!$A$2:$A$142,'EcSit Index'!$F$2:$F$142))</f>
        <v>-3.2504780114722756E-2</v>
      </c>
      <c r="C99">
        <f>IF(ISNA(LOOKUP(LOOKUP($A99,MonthMapping!$A$3:$A$257,MonthMapping!$D$3:$D$257),'FG Index'!$A$3:$A$144,'FG Index'!$H$3:$H$144)),0,LOOKUP(LOOKUP($A99,MonthMapping!$A$3:$A$257,MonthMapping!$D$3:$D$257),'FG Index'!$A$3:$A$144,'FG Index'!$H$3:$H$144))</f>
        <v>0</v>
      </c>
      <c r="E99">
        <f>IF(ISNA(LOOKUP(LOOKUP($A99,MonthMapping!$A$3:$A$257,MonthMapping!$D$3:$D$257),'EcSit Index'!$A$3:$A$144,'EcSit Index'!$F$3:$F$144)),E98,B99)</f>
        <v>-3.2504780114722756E-2</v>
      </c>
      <c r="F99">
        <f>IF(ISNA(LOOKUP(LOOKUP($A99,MonthMapping!$A$3:$A$257,MonthMapping!$D$3:$D$257),'FG Index'!$A$3:$A$144,'FG Index'!$B$3:$B$144)),F98,C99)</f>
        <v>0</v>
      </c>
    </row>
    <row r="100" spans="1:6" x14ac:dyDescent="0.2">
      <c r="A100">
        <v>200202</v>
      </c>
      <c r="B100">
        <f>IF(ISNA(LOOKUP(LOOKUP($A100,MonthMapping!$A$3:$A$257,MonthMapping!$D$3:$D$257),'EcSit Index'!$A$2:$A$142,'EcSit Index'!$F$2:$F$142)),0,LOOKUP(LOOKUP($A100,MonthMapping!$A$3:$A$257,MonthMapping!$D$3:$D$257),'EcSit Index'!$A$2:$A$142,'EcSit Index'!$F$2:$F$142))</f>
        <v>0</v>
      </c>
      <c r="C100">
        <f>IF(ISNA(LOOKUP(LOOKUP($A100,MonthMapping!$A$3:$A$257,MonthMapping!$D$3:$D$257),'FG Index'!$A$3:$A$144,'FG Index'!$H$3:$H$144)),0,LOOKUP(LOOKUP($A100,MonthMapping!$A$3:$A$257,MonthMapping!$D$3:$D$257),'FG Index'!$A$3:$A$144,'FG Index'!$H$3:$H$144))</f>
        <v>0</v>
      </c>
      <c r="E100">
        <f>IF(ISNA(LOOKUP(LOOKUP($A100,MonthMapping!$A$3:$A$257,MonthMapping!$D$3:$D$257),'EcSit Index'!$A$3:$A$144,'EcSit Index'!$F$3:$F$144)),E99,B100)</f>
        <v>-3.2504780114722756E-2</v>
      </c>
      <c r="F100">
        <f>IF(ISNA(LOOKUP(LOOKUP($A100,MonthMapping!$A$3:$A$257,MonthMapping!$D$3:$D$257),'FG Index'!$A$3:$A$144,'FG Index'!$B$3:$B$144)),F99,C100)</f>
        <v>0</v>
      </c>
    </row>
    <row r="101" spans="1:6" x14ac:dyDescent="0.2">
      <c r="A101">
        <v>200203</v>
      </c>
      <c r="B101">
        <f>IF(ISNA(LOOKUP(LOOKUP($A101,MonthMapping!$A$3:$A$257,MonthMapping!$D$3:$D$257),'EcSit Index'!$A$2:$A$142,'EcSit Index'!$F$2:$F$142)),0,LOOKUP(LOOKUP($A101,MonthMapping!$A$3:$A$257,MonthMapping!$D$3:$D$257),'EcSit Index'!$A$2:$A$142,'EcSit Index'!$F$2:$F$142))</f>
        <v>2.2016936104695919E-2</v>
      </c>
      <c r="C101">
        <f>IF(ISNA(LOOKUP(LOOKUP($A101,MonthMapping!$A$3:$A$257,MonthMapping!$D$3:$D$257),'FG Index'!$A$3:$A$144,'FG Index'!$H$3:$H$144)),0,LOOKUP(LOOKUP($A101,MonthMapping!$A$3:$A$257,MonthMapping!$D$3:$D$257),'FG Index'!$A$3:$A$144,'FG Index'!$H$3:$H$144))</f>
        <v>0</v>
      </c>
      <c r="E101">
        <f>IF(ISNA(LOOKUP(LOOKUP($A101,MonthMapping!$A$3:$A$257,MonthMapping!$D$3:$D$257),'EcSit Index'!$A$3:$A$144,'EcSit Index'!$F$3:$F$144)),E100,B101)</f>
        <v>2.2016936104695919E-2</v>
      </c>
      <c r="F101">
        <f>IF(ISNA(LOOKUP(LOOKUP($A101,MonthMapping!$A$3:$A$257,MonthMapping!$D$3:$D$257),'FG Index'!$A$3:$A$144,'FG Index'!$B$3:$B$144)),F100,C101)</f>
        <v>0</v>
      </c>
    </row>
    <row r="102" spans="1:6" x14ac:dyDescent="0.2">
      <c r="A102">
        <v>200204</v>
      </c>
      <c r="B102">
        <f>IF(ISNA(LOOKUP(LOOKUP($A102,MonthMapping!$A$3:$A$257,MonthMapping!$D$3:$D$257),'EcSit Index'!$A$2:$A$142,'EcSit Index'!$F$2:$F$142)),0,LOOKUP(LOOKUP($A102,MonthMapping!$A$3:$A$257,MonthMapping!$D$3:$D$257),'EcSit Index'!$A$2:$A$142,'EcSit Index'!$F$2:$F$142))</f>
        <v>0</v>
      </c>
      <c r="C102">
        <f>IF(ISNA(LOOKUP(LOOKUP($A102,MonthMapping!$A$3:$A$257,MonthMapping!$D$3:$D$257),'FG Index'!$A$3:$A$144,'FG Index'!$H$3:$H$144)),0,LOOKUP(LOOKUP($A102,MonthMapping!$A$3:$A$257,MonthMapping!$D$3:$D$257),'FG Index'!$A$3:$A$144,'FG Index'!$H$3:$H$144))</f>
        <v>0</v>
      </c>
      <c r="E102">
        <f>IF(ISNA(LOOKUP(LOOKUP($A102,MonthMapping!$A$3:$A$257,MonthMapping!$D$3:$D$257),'EcSit Index'!$A$3:$A$144,'EcSit Index'!$F$3:$F$144)),E101,B102)</f>
        <v>2.2016936104695919E-2</v>
      </c>
      <c r="F102">
        <f>IF(ISNA(LOOKUP(LOOKUP($A102,MonthMapping!$A$3:$A$257,MonthMapping!$D$3:$D$257),'FG Index'!$A$3:$A$144,'FG Index'!$B$3:$B$144)),F101,C102)</f>
        <v>0</v>
      </c>
    </row>
    <row r="103" spans="1:6" x14ac:dyDescent="0.2">
      <c r="A103">
        <v>200205</v>
      </c>
      <c r="B103">
        <f>IF(ISNA(LOOKUP(LOOKUP($A103,MonthMapping!$A$3:$A$257,MonthMapping!$D$3:$D$257),'EcSit Index'!$A$2:$A$142,'EcSit Index'!$F$2:$F$142)),0,LOOKUP(LOOKUP($A103,MonthMapping!$A$3:$A$257,MonthMapping!$D$3:$D$257),'EcSit Index'!$A$2:$A$142,'EcSit Index'!$F$2:$F$142))</f>
        <v>0</v>
      </c>
      <c r="C103">
        <f>IF(ISNA(LOOKUP(LOOKUP($A103,MonthMapping!$A$3:$A$257,MonthMapping!$D$3:$D$257),'FG Index'!$A$3:$A$144,'FG Index'!$H$3:$H$144)),0,LOOKUP(LOOKUP($A103,MonthMapping!$A$3:$A$257,MonthMapping!$D$3:$D$257),'FG Index'!$A$3:$A$144,'FG Index'!$H$3:$H$144))</f>
        <v>0</v>
      </c>
      <c r="E103">
        <f>IF(ISNA(LOOKUP(LOOKUP($A103,MonthMapping!$A$3:$A$257,MonthMapping!$D$3:$D$257),'EcSit Index'!$A$3:$A$144,'EcSit Index'!$F$3:$F$144)),E102,B103)</f>
        <v>0</v>
      </c>
      <c r="F103">
        <f>IF(ISNA(LOOKUP(LOOKUP($A103,MonthMapping!$A$3:$A$257,MonthMapping!$D$3:$D$257),'FG Index'!$A$3:$A$144,'FG Index'!$B$3:$B$144)),F102,C103)</f>
        <v>0</v>
      </c>
    </row>
    <row r="104" spans="1:6" x14ac:dyDescent="0.2">
      <c r="A104">
        <v>200206</v>
      </c>
      <c r="B104">
        <f>IF(ISNA(LOOKUP(LOOKUP($A104,MonthMapping!$A$3:$A$257,MonthMapping!$D$3:$D$257),'EcSit Index'!$A$2:$A$142,'EcSit Index'!$F$2:$F$142)),0,LOOKUP(LOOKUP($A104,MonthMapping!$A$3:$A$257,MonthMapping!$D$3:$D$257),'EcSit Index'!$A$2:$A$142,'EcSit Index'!$F$2:$F$142))</f>
        <v>-1.1422976501305485E-2</v>
      </c>
      <c r="C104">
        <f>IF(ISNA(LOOKUP(LOOKUP($A104,MonthMapping!$A$3:$A$257,MonthMapping!$D$3:$D$257),'FG Index'!$A$3:$A$144,'FG Index'!$H$3:$H$144)),0,LOOKUP(LOOKUP($A104,MonthMapping!$A$3:$A$257,MonthMapping!$D$3:$D$257),'FG Index'!$A$3:$A$144,'FG Index'!$H$3:$H$144))</f>
        <v>0</v>
      </c>
      <c r="E104">
        <f>IF(ISNA(LOOKUP(LOOKUP($A104,MonthMapping!$A$3:$A$257,MonthMapping!$D$3:$D$257),'EcSit Index'!$A$3:$A$144,'EcSit Index'!$F$3:$F$144)),E103,B104)</f>
        <v>-1.1422976501305485E-2</v>
      </c>
      <c r="F104">
        <f>IF(ISNA(LOOKUP(LOOKUP($A104,MonthMapping!$A$3:$A$257,MonthMapping!$D$3:$D$257),'FG Index'!$A$3:$A$144,'FG Index'!$B$3:$B$144)),F103,C104)</f>
        <v>0</v>
      </c>
    </row>
    <row r="105" spans="1:6" x14ac:dyDescent="0.2">
      <c r="A105">
        <v>200207</v>
      </c>
      <c r="B105">
        <f>IF(ISNA(LOOKUP(LOOKUP($A105,MonthMapping!$A$3:$A$257,MonthMapping!$D$3:$D$257),'EcSit Index'!$A$2:$A$142,'EcSit Index'!$F$2:$F$142)),0,LOOKUP(LOOKUP($A105,MonthMapping!$A$3:$A$257,MonthMapping!$D$3:$D$257),'EcSit Index'!$A$2:$A$142,'EcSit Index'!$F$2:$F$142))</f>
        <v>0</v>
      </c>
      <c r="C105">
        <f>IF(ISNA(LOOKUP(LOOKUP($A105,MonthMapping!$A$3:$A$257,MonthMapping!$D$3:$D$257),'FG Index'!$A$3:$A$144,'FG Index'!$H$3:$H$144)),0,LOOKUP(LOOKUP($A105,MonthMapping!$A$3:$A$257,MonthMapping!$D$3:$D$257),'FG Index'!$A$3:$A$144,'FG Index'!$H$3:$H$144))</f>
        <v>0</v>
      </c>
      <c r="E105">
        <f>IF(ISNA(LOOKUP(LOOKUP($A105,MonthMapping!$A$3:$A$257,MonthMapping!$D$3:$D$257),'EcSit Index'!$A$3:$A$144,'EcSit Index'!$F$3:$F$144)),E104,B105)</f>
        <v>-1.1422976501305485E-2</v>
      </c>
      <c r="F105">
        <f>IF(ISNA(LOOKUP(LOOKUP($A105,MonthMapping!$A$3:$A$257,MonthMapping!$D$3:$D$257),'FG Index'!$A$3:$A$144,'FG Index'!$B$3:$B$144)),F104,C105)</f>
        <v>0</v>
      </c>
    </row>
    <row r="106" spans="1:6" x14ac:dyDescent="0.2">
      <c r="A106">
        <v>200208</v>
      </c>
      <c r="B106">
        <f>IF(ISNA(LOOKUP(LOOKUP($A106,MonthMapping!$A$3:$A$257,MonthMapping!$D$3:$D$257),'EcSit Index'!$A$2:$A$142,'EcSit Index'!$F$2:$F$142)),0,LOOKUP(LOOKUP($A106,MonthMapping!$A$3:$A$257,MonthMapping!$D$3:$D$257),'EcSit Index'!$A$2:$A$142,'EcSit Index'!$F$2:$F$142))</f>
        <v>-6.6002949852507375E-2</v>
      </c>
      <c r="C106">
        <f>IF(ISNA(LOOKUP(LOOKUP($A106,MonthMapping!$A$3:$A$257,MonthMapping!$D$3:$D$257),'FG Index'!$A$3:$A$144,'FG Index'!$H$3:$H$144)),0,LOOKUP(LOOKUP($A106,MonthMapping!$A$3:$A$257,MonthMapping!$D$3:$D$257),'FG Index'!$A$3:$A$144,'FG Index'!$H$3:$H$144))</f>
        <v>0</v>
      </c>
      <c r="E106">
        <f>IF(ISNA(LOOKUP(LOOKUP($A106,MonthMapping!$A$3:$A$257,MonthMapping!$D$3:$D$257),'EcSit Index'!$A$3:$A$144,'EcSit Index'!$F$3:$F$144)),E105,B106)</f>
        <v>-6.6002949852507375E-2</v>
      </c>
      <c r="F106">
        <f>IF(ISNA(LOOKUP(LOOKUP($A106,MonthMapping!$A$3:$A$257,MonthMapping!$D$3:$D$257),'FG Index'!$A$3:$A$144,'FG Index'!$B$3:$B$144)),F105,C106)</f>
        <v>0</v>
      </c>
    </row>
    <row r="107" spans="1:6" x14ac:dyDescent="0.2">
      <c r="A107">
        <v>200209</v>
      </c>
      <c r="B107">
        <f>IF(ISNA(LOOKUP(LOOKUP($A107,MonthMapping!$A$3:$A$257,MonthMapping!$D$3:$D$257),'EcSit Index'!$A$2:$A$142,'EcSit Index'!$F$2:$F$142)),0,LOOKUP(LOOKUP($A107,MonthMapping!$A$3:$A$257,MonthMapping!$D$3:$D$257),'EcSit Index'!$A$2:$A$142,'EcSit Index'!$F$2:$F$142))</f>
        <v>-5.5485724546597233E-2</v>
      </c>
      <c r="C107">
        <f>IF(ISNA(LOOKUP(LOOKUP($A107,MonthMapping!$A$3:$A$257,MonthMapping!$D$3:$D$257),'FG Index'!$A$3:$A$144,'FG Index'!$H$3:$H$144)),0,LOOKUP(LOOKUP($A107,MonthMapping!$A$3:$A$257,MonthMapping!$D$3:$D$257),'FG Index'!$A$3:$A$144,'FG Index'!$H$3:$H$144))</f>
        <v>0</v>
      </c>
      <c r="E107">
        <f>IF(ISNA(LOOKUP(LOOKUP($A107,MonthMapping!$A$3:$A$257,MonthMapping!$D$3:$D$257),'EcSit Index'!$A$3:$A$144,'EcSit Index'!$F$3:$F$144)),E106,B107)</f>
        <v>-5.5485724546597233E-2</v>
      </c>
      <c r="F107">
        <f>IF(ISNA(LOOKUP(LOOKUP($A107,MonthMapping!$A$3:$A$257,MonthMapping!$D$3:$D$257),'FG Index'!$A$3:$A$144,'FG Index'!$B$3:$B$144)),F106,C107)</f>
        <v>0</v>
      </c>
    </row>
    <row r="108" spans="1:6" x14ac:dyDescent="0.2">
      <c r="A108">
        <v>200210</v>
      </c>
      <c r="B108">
        <f>IF(ISNA(LOOKUP(LOOKUP($A108,MonthMapping!$A$3:$A$257,MonthMapping!$D$3:$D$257),'EcSit Index'!$A$2:$A$142,'EcSit Index'!$F$2:$F$142)),0,LOOKUP(LOOKUP($A108,MonthMapping!$A$3:$A$257,MonthMapping!$D$3:$D$257),'EcSit Index'!$A$2:$A$142,'EcSit Index'!$F$2:$F$142))</f>
        <v>0</v>
      </c>
      <c r="C108">
        <f>IF(ISNA(LOOKUP(LOOKUP($A108,MonthMapping!$A$3:$A$257,MonthMapping!$D$3:$D$257),'FG Index'!$A$3:$A$144,'FG Index'!$H$3:$H$144)),0,LOOKUP(LOOKUP($A108,MonthMapping!$A$3:$A$257,MonthMapping!$D$3:$D$257),'FG Index'!$A$3:$A$144,'FG Index'!$H$3:$H$144))</f>
        <v>0</v>
      </c>
      <c r="E108">
        <f>IF(ISNA(LOOKUP(LOOKUP($A108,MonthMapping!$A$3:$A$257,MonthMapping!$D$3:$D$257),'EcSit Index'!$A$3:$A$144,'EcSit Index'!$F$3:$F$144)),E107,B108)</f>
        <v>-5.5485724546597233E-2</v>
      </c>
      <c r="F108">
        <f>IF(ISNA(LOOKUP(LOOKUP($A108,MonthMapping!$A$3:$A$257,MonthMapping!$D$3:$D$257),'FG Index'!$A$3:$A$144,'FG Index'!$B$3:$B$144)),F107,C108)</f>
        <v>0</v>
      </c>
    </row>
    <row r="109" spans="1:6" x14ac:dyDescent="0.2">
      <c r="A109">
        <v>200211</v>
      </c>
      <c r="B109">
        <f>IF(ISNA(LOOKUP(LOOKUP($A109,MonthMapping!$A$3:$A$257,MonthMapping!$D$3:$D$257),'EcSit Index'!$A$2:$A$142,'EcSit Index'!$F$2:$F$142)),0,LOOKUP(LOOKUP($A109,MonthMapping!$A$3:$A$257,MonthMapping!$D$3:$D$257),'EcSit Index'!$A$2:$A$142,'EcSit Index'!$F$2:$F$142))</f>
        <v>0</v>
      </c>
      <c r="C109">
        <f>IF(ISNA(LOOKUP(LOOKUP($A109,MonthMapping!$A$3:$A$257,MonthMapping!$D$3:$D$257),'FG Index'!$A$3:$A$144,'FG Index'!$H$3:$H$144)),0,LOOKUP(LOOKUP($A109,MonthMapping!$A$3:$A$257,MonthMapping!$D$3:$D$257),'FG Index'!$A$3:$A$144,'FG Index'!$H$3:$H$144))</f>
        <v>0</v>
      </c>
      <c r="E109">
        <f>IF(ISNA(LOOKUP(LOOKUP($A109,MonthMapping!$A$3:$A$257,MonthMapping!$D$3:$D$257),'EcSit Index'!$A$3:$A$144,'EcSit Index'!$F$3:$F$144)),E108,B109)</f>
        <v>0</v>
      </c>
      <c r="F109">
        <f>IF(ISNA(LOOKUP(LOOKUP($A109,MonthMapping!$A$3:$A$257,MonthMapping!$D$3:$D$257),'FG Index'!$A$3:$A$144,'FG Index'!$B$3:$B$144)),F108,C109)</f>
        <v>0</v>
      </c>
    </row>
    <row r="110" spans="1:6" x14ac:dyDescent="0.2">
      <c r="A110">
        <v>200212</v>
      </c>
      <c r="B110">
        <f>IF(ISNA(LOOKUP(LOOKUP($A110,MonthMapping!$A$3:$A$257,MonthMapping!$D$3:$D$257),'EcSit Index'!$A$2:$A$142,'EcSit Index'!$F$2:$F$142)),0,LOOKUP(LOOKUP($A110,MonthMapping!$A$3:$A$257,MonthMapping!$D$3:$D$257),'EcSit Index'!$A$2:$A$142,'EcSit Index'!$F$2:$F$142))</f>
        <v>0</v>
      </c>
      <c r="C110">
        <f>IF(ISNA(LOOKUP(LOOKUP($A110,MonthMapping!$A$3:$A$257,MonthMapping!$D$3:$D$257),'FG Index'!$A$3:$A$144,'FG Index'!$H$3:$H$144)),0,LOOKUP(LOOKUP($A110,MonthMapping!$A$3:$A$257,MonthMapping!$D$3:$D$257),'FG Index'!$A$3:$A$144,'FG Index'!$H$3:$H$144))</f>
        <v>0</v>
      </c>
      <c r="E110">
        <f>IF(ISNA(LOOKUP(LOOKUP($A110,MonthMapping!$A$3:$A$257,MonthMapping!$D$3:$D$257),'EcSit Index'!$A$3:$A$144,'EcSit Index'!$F$3:$F$144)),E109,B110)</f>
        <v>0</v>
      </c>
      <c r="F110">
        <f>IF(ISNA(LOOKUP(LOOKUP($A110,MonthMapping!$A$3:$A$257,MonthMapping!$D$3:$D$257),'FG Index'!$A$3:$A$144,'FG Index'!$B$3:$B$144)),F109,C110)</f>
        <v>0</v>
      </c>
    </row>
    <row r="111" spans="1:6" x14ac:dyDescent="0.2">
      <c r="A111">
        <v>200301</v>
      </c>
      <c r="B111">
        <f>IF(ISNA(LOOKUP(LOOKUP($A111,MonthMapping!$A$3:$A$257,MonthMapping!$D$3:$D$257),'EcSit Index'!$A$2:$A$142,'EcSit Index'!$F$2:$F$142)),0,LOOKUP(LOOKUP($A111,MonthMapping!$A$3:$A$257,MonthMapping!$D$3:$D$257),'EcSit Index'!$A$2:$A$142,'EcSit Index'!$F$2:$F$142))</f>
        <v>1.4462809917355371E-2</v>
      </c>
      <c r="C111">
        <f>IF(ISNA(LOOKUP(LOOKUP($A111,MonthMapping!$A$3:$A$257,MonthMapping!$D$3:$D$257),'FG Index'!$A$3:$A$144,'FG Index'!$H$3:$H$144)),0,LOOKUP(LOOKUP($A111,MonthMapping!$A$3:$A$257,MonthMapping!$D$3:$D$257),'FG Index'!$A$3:$A$144,'FG Index'!$H$3:$H$144))</f>
        <v>0</v>
      </c>
      <c r="E111">
        <f>IF(ISNA(LOOKUP(LOOKUP($A111,MonthMapping!$A$3:$A$257,MonthMapping!$D$3:$D$257),'EcSit Index'!$A$3:$A$144,'EcSit Index'!$F$3:$F$144)),E110,B111)</f>
        <v>1.4462809917355371E-2</v>
      </c>
      <c r="F111">
        <f>IF(ISNA(LOOKUP(LOOKUP($A111,MonthMapping!$A$3:$A$257,MonthMapping!$D$3:$D$257),'FG Index'!$A$3:$A$144,'FG Index'!$B$3:$B$144)),F110,C111)</f>
        <v>0</v>
      </c>
    </row>
    <row r="112" spans="1:6" x14ac:dyDescent="0.2">
      <c r="A112">
        <v>200302</v>
      </c>
      <c r="B112">
        <f>IF(ISNA(LOOKUP(LOOKUP($A112,MonthMapping!$A$3:$A$257,MonthMapping!$D$3:$D$257),'EcSit Index'!$A$2:$A$142,'EcSit Index'!$F$2:$F$142)),0,LOOKUP(LOOKUP($A112,MonthMapping!$A$3:$A$257,MonthMapping!$D$3:$D$257),'EcSit Index'!$A$2:$A$142,'EcSit Index'!$F$2:$F$142))</f>
        <v>0</v>
      </c>
      <c r="C112">
        <f>IF(ISNA(LOOKUP(LOOKUP($A112,MonthMapping!$A$3:$A$257,MonthMapping!$D$3:$D$257),'FG Index'!$A$3:$A$144,'FG Index'!$H$3:$H$144)),0,LOOKUP(LOOKUP($A112,MonthMapping!$A$3:$A$257,MonthMapping!$D$3:$D$257),'FG Index'!$A$3:$A$144,'FG Index'!$H$3:$H$144))</f>
        <v>0</v>
      </c>
      <c r="E112">
        <f>IF(ISNA(LOOKUP(LOOKUP($A112,MonthMapping!$A$3:$A$257,MonthMapping!$D$3:$D$257),'EcSit Index'!$A$3:$A$144,'EcSit Index'!$F$3:$F$144)),E111,B112)</f>
        <v>1.4462809917355371E-2</v>
      </c>
      <c r="F112">
        <f>IF(ISNA(LOOKUP(LOOKUP($A112,MonthMapping!$A$3:$A$257,MonthMapping!$D$3:$D$257),'FG Index'!$A$3:$A$144,'FG Index'!$B$3:$B$144)),F111,C112)</f>
        <v>0</v>
      </c>
    </row>
    <row r="113" spans="1:6" x14ac:dyDescent="0.2">
      <c r="A113">
        <v>200303</v>
      </c>
      <c r="B113">
        <f>IF(ISNA(LOOKUP(LOOKUP($A113,MonthMapping!$A$3:$A$257,MonthMapping!$D$3:$D$257),'EcSit Index'!$A$2:$A$142,'EcSit Index'!$F$2:$F$142)),0,LOOKUP(LOOKUP($A113,MonthMapping!$A$3:$A$257,MonthMapping!$D$3:$D$257),'EcSit Index'!$A$2:$A$142,'EcSit Index'!$F$2:$F$142))</f>
        <v>0</v>
      </c>
      <c r="C113">
        <f>IF(ISNA(LOOKUP(LOOKUP($A113,MonthMapping!$A$3:$A$257,MonthMapping!$D$3:$D$257),'FG Index'!$A$3:$A$144,'FG Index'!$H$3:$H$144)),0,LOOKUP(LOOKUP($A113,MonthMapping!$A$3:$A$257,MonthMapping!$D$3:$D$257),'FG Index'!$A$3:$A$144,'FG Index'!$H$3:$H$144))</f>
        <v>0</v>
      </c>
      <c r="E113">
        <f>IF(ISNA(LOOKUP(LOOKUP($A113,MonthMapping!$A$3:$A$257,MonthMapping!$D$3:$D$257),'EcSit Index'!$A$3:$A$144,'EcSit Index'!$F$3:$F$144)),E112,B113)</f>
        <v>0</v>
      </c>
      <c r="F113">
        <f>IF(ISNA(LOOKUP(LOOKUP($A113,MonthMapping!$A$3:$A$257,MonthMapping!$D$3:$D$257),'FG Index'!$A$3:$A$144,'FG Index'!$B$3:$B$144)),F112,C113)</f>
        <v>0</v>
      </c>
    </row>
    <row r="114" spans="1:6" x14ac:dyDescent="0.2">
      <c r="A114">
        <v>200304</v>
      </c>
      <c r="B114">
        <f>IF(ISNA(LOOKUP(LOOKUP($A114,MonthMapping!$A$3:$A$257,MonthMapping!$D$3:$D$257),'EcSit Index'!$A$2:$A$142,'EcSit Index'!$F$2:$F$142)),0,LOOKUP(LOOKUP($A114,MonthMapping!$A$3:$A$257,MonthMapping!$D$3:$D$257),'EcSit Index'!$A$2:$A$142,'EcSit Index'!$F$2:$F$142))</f>
        <v>0</v>
      </c>
      <c r="C114">
        <f>IF(ISNA(LOOKUP(LOOKUP($A114,MonthMapping!$A$3:$A$257,MonthMapping!$D$3:$D$257),'FG Index'!$A$3:$A$144,'FG Index'!$H$3:$H$144)),0,LOOKUP(LOOKUP($A114,MonthMapping!$A$3:$A$257,MonthMapping!$D$3:$D$257),'FG Index'!$A$3:$A$144,'FG Index'!$H$3:$H$144))</f>
        <v>0</v>
      </c>
      <c r="E114">
        <f>IF(ISNA(LOOKUP(LOOKUP($A114,MonthMapping!$A$3:$A$257,MonthMapping!$D$3:$D$257),'EcSit Index'!$A$3:$A$144,'EcSit Index'!$F$3:$F$144)),E113,B114)</f>
        <v>0</v>
      </c>
      <c r="F114">
        <f>IF(ISNA(LOOKUP(LOOKUP($A114,MonthMapping!$A$3:$A$257,MonthMapping!$D$3:$D$257),'FG Index'!$A$3:$A$144,'FG Index'!$B$3:$B$144)),F113,C114)</f>
        <v>0</v>
      </c>
    </row>
    <row r="115" spans="1:6" x14ac:dyDescent="0.2">
      <c r="A115">
        <v>200305</v>
      </c>
      <c r="B115">
        <f>IF(ISNA(LOOKUP(LOOKUP($A115,MonthMapping!$A$3:$A$257,MonthMapping!$D$3:$D$257),'EcSit Index'!$A$2:$A$142,'EcSit Index'!$F$2:$F$142)),0,LOOKUP(LOOKUP($A115,MonthMapping!$A$3:$A$257,MonthMapping!$D$3:$D$257),'EcSit Index'!$A$2:$A$142,'EcSit Index'!$F$2:$F$142))</f>
        <v>-4.0568298527901399E-2</v>
      </c>
      <c r="C115">
        <f>IF(ISNA(LOOKUP(LOOKUP($A115,MonthMapping!$A$3:$A$257,MonthMapping!$D$3:$D$257),'FG Index'!$A$3:$A$144,'FG Index'!$H$3:$H$144)),0,LOOKUP(LOOKUP($A115,MonthMapping!$A$3:$A$257,MonthMapping!$D$3:$D$257),'FG Index'!$A$3:$A$144,'FG Index'!$H$3:$H$144))</f>
        <v>0</v>
      </c>
      <c r="E115">
        <f>IF(ISNA(LOOKUP(LOOKUP($A115,MonthMapping!$A$3:$A$257,MonthMapping!$D$3:$D$257),'EcSit Index'!$A$3:$A$144,'EcSit Index'!$F$3:$F$144)),E114,B115)</f>
        <v>-4.0568298527901399E-2</v>
      </c>
      <c r="F115">
        <f>IF(ISNA(LOOKUP(LOOKUP($A115,MonthMapping!$A$3:$A$257,MonthMapping!$D$3:$D$257),'FG Index'!$A$3:$A$144,'FG Index'!$B$3:$B$144)),F114,C115)</f>
        <v>0</v>
      </c>
    </row>
    <row r="116" spans="1:6" x14ac:dyDescent="0.2">
      <c r="A116">
        <v>200306</v>
      </c>
      <c r="B116">
        <f>IF(ISNA(LOOKUP(LOOKUP($A116,MonthMapping!$A$3:$A$257,MonthMapping!$D$3:$D$257),'EcSit Index'!$A$2:$A$142,'EcSit Index'!$F$2:$F$142)),0,LOOKUP(LOOKUP($A116,MonthMapping!$A$3:$A$257,MonthMapping!$D$3:$D$257),'EcSit Index'!$A$2:$A$142,'EcSit Index'!$F$2:$F$142))</f>
        <v>-6.472696605523931E-2</v>
      </c>
      <c r="C116">
        <f>IF(ISNA(LOOKUP(LOOKUP($A116,MonthMapping!$A$3:$A$257,MonthMapping!$D$3:$D$257),'FG Index'!$A$3:$A$144,'FG Index'!$H$3:$H$144)),0,LOOKUP(LOOKUP($A116,MonthMapping!$A$3:$A$257,MonthMapping!$D$3:$D$257),'FG Index'!$A$3:$A$144,'FG Index'!$H$3:$H$144))</f>
        <v>0</v>
      </c>
      <c r="E116">
        <f>IF(ISNA(LOOKUP(LOOKUP($A116,MonthMapping!$A$3:$A$257,MonthMapping!$D$3:$D$257),'EcSit Index'!$A$3:$A$144,'EcSit Index'!$F$3:$F$144)),E115,B116)</f>
        <v>-6.472696605523931E-2</v>
      </c>
      <c r="F116">
        <f>IF(ISNA(LOOKUP(LOOKUP($A116,MonthMapping!$A$3:$A$257,MonthMapping!$D$3:$D$257),'FG Index'!$A$3:$A$144,'FG Index'!$B$3:$B$144)),F115,C116)</f>
        <v>0</v>
      </c>
    </row>
    <row r="117" spans="1:6" x14ac:dyDescent="0.2">
      <c r="A117">
        <v>200307</v>
      </c>
      <c r="B117">
        <f>IF(ISNA(LOOKUP(LOOKUP($A117,MonthMapping!$A$3:$A$257,MonthMapping!$D$3:$D$257),'EcSit Index'!$A$2:$A$142,'EcSit Index'!$F$2:$F$142)),0,LOOKUP(LOOKUP($A117,MonthMapping!$A$3:$A$257,MonthMapping!$D$3:$D$257),'EcSit Index'!$A$2:$A$142,'EcSit Index'!$F$2:$F$142))</f>
        <v>0</v>
      </c>
      <c r="C117">
        <f>IF(ISNA(LOOKUP(LOOKUP($A117,MonthMapping!$A$3:$A$257,MonthMapping!$D$3:$D$257),'FG Index'!$A$3:$A$144,'FG Index'!$H$3:$H$144)),0,LOOKUP(LOOKUP($A117,MonthMapping!$A$3:$A$257,MonthMapping!$D$3:$D$257),'FG Index'!$A$3:$A$144,'FG Index'!$H$3:$H$144))</f>
        <v>0</v>
      </c>
      <c r="E117">
        <f>IF(ISNA(LOOKUP(LOOKUP($A117,MonthMapping!$A$3:$A$257,MonthMapping!$D$3:$D$257),'EcSit Index'!$A$3:$A$144,'EcSit Index'!$F$3:$F$144)),E116,B117)</f>
        <v>-6.472696605523931E-2</v>
      </c>
      <c r="F117">
        <f>IF(ISNA(LOOKUP(LOOKUP($A117,MonthMapping!$A$3:$A$257,MonthMapping!$D$3:$D$257),'FG Index'!$A$3:$A$144,'FG Index'!$B$3:$B$144)),F116,C117)</f>
        <v>0</v>
      </c>
    </row>
    <row r="118" spans="1:6" x14ac:dyDescent="0.2">
      <c r="A118">
        <v>200308</v>
      </c>
      <c r="B118">
        <f>IF(ISNA(LOOKUP(LOOKUP($A118,MonthMapping!$A$3:$A$257,MonthMapping!$D$3:$D$257),'EcSit Index'!$A$2:$A$142,'EcSit Index'!$F$2:$F$142)),0,LOOKUP(LOOKUP($A118,MonthMapping!$A$3:$A$257,MonthMapping!$D$3:$D$257),'EcSit Index'!$A$2:$A$142,'EcSit Index'!$F$2:$F$142))</f>
        <v>-1.1553940023367518E-2</v>
      </c>
      <c r="C118">
        <f>IF(ISNA(LOOKUP(LOOKUP($A118,MonthMapping!$A$3:$A$257,MonthMapping!$D$3:$D$257),'FG Index'!$A$3:$A$144,'FG Index'!$H$3:$H$144)),0,LOOKUP(LOOKUP($A118,MonthMapping!$A$3:$A$257,MonthMapping!$D$3:$D$257),'FG Index'!$A$3:$A$144,'FG Index'!$H$3:$H$144))</f>
        <v>0</v>
      </c>
      <c r="E118">
        <f>IF(ISNA(LOOKUP(LOOKUP($A118,MonthMapping!$A$3:$A$257,MonthMapping!$D$3:$D$257),'EcSit Index'!$A$3:$A$144,'EcSit Index'!$F$3:$F$144)),E117,B118)</f>
        <v>-1.1553940023367518E-2</v>
      </c>
      <c r="F118">
        <f>IF(ISNA(LOOKUP(LOOKUP($A118,MonthMapping!$A$3:$A$257,MonthMapping!$D$3:$D$257),'FG Index'!$A$3:$A$144,'FG Index'!$B$3:$B$144)),F117,C118)</f>
        <v>0</v>
      </c>
    </row>
    <row r="119" spans="1:6" x14ac:dyDescent="0.2">
      <c r="A119">
        <v>200309</v>
      </c>
      <c r="B119">
        <f>IF(ISNA(LOOKUP(LOOKUP($A119,MonthMapping!$A$3:$A$257,MonthMapping!$D$3:$D$257),'EcSit Index'!$A$2:$A$142,'EcSit Index'!$F$2:$F$142)),0,LOOKUP(LOOKUP($A119,MonthMapping!$A$3:$A$257,MonthMapping!$D$3:$D$257),'EcSit Index'!$A$2:$A$142,'EcSit Index'!$F$2:$F$142))</f>
        <v>-3.1365802011646376E-2</v>
      </c>
      <c r="C119">
        <f>IF(ISNA(LOOKUP(LOOKUP($A119,MonthMapping!$A$3:$A$257,MonthMapping!$D$3:$D$257),'FG Index'!$A$3:$A$144,'FG Index'!$H$3:$H$144)),0,LOOKUP(LOOKUP($A119,MonthMapping!$A$3:$A$257,MonthMapping!$D$3:$D$257),'FG Index'!$A$3:$A$144,'FG Index'!$H$3:$H$144))</f>
        <v>-9.8124705193750883E-2</v>
      </c>
      <c r="E119">
        <f>IF(ISNA(LOOKUP(LOOKUP($A119,MonthMapping!$A$3:$A$257,MonthMapping!$D$3:$D$257),'EcSit Index'!$A$3:$A$144,'EcSit Index'!$F$3:$F$144)),E118,B119)</f>
        <v>-3.1365802011646376E-2</v>
      </c>
      <c r="F119">
        <f>IF(ISNA(LOOKUP(LOOKUP($A119,MonthMapping!$A$3:$A$257,MonthMapping!$D$3:$D$257),'FG Index'!$A$3:$A$144,'FG Index'!$B$3:$B$144)),F118,C119)</f>
        <v>-9.8124705193750883E-2</v>
      </c>
    </row>
    <row r="120" spans="1:6" x14ac:dyDescent="0.2">
      <c r="A120">
        <v>200310</v>
      </c>
      <c r="B120">
        <f>IF(ISNA(LOOKUP(LOOKUP($A120,MonthMapping!$A$3:$A$257,MonthMapping!$D$3:$D$257),'EcSit Index'!$A$2:$A$142,'EcSit Index'!$F$2:$F$142)),0,LOOKUP(LOOKUP($A120,MonthMapping!$A$3:$A$257,MonthMapping!$D$3:$D$257),'EcSit Index'!$A$2:$A$142,'EcSit Index'!$F$2:$F$142))</f>
        <v>-1.7587609922562013E-2</v>
      </c>
      <c r="C120">
        <f>IF(ISNA(LOOKUP(LOOKUP($A120,MonthMapping!$A$3:$A$257,MonthMapping!$D$3:$D$257),'FG Index'!$A$3:$A$144,'FG Index'!$H$3:$H$144)),0,LOOKUP(LOOKUP($A120,MonthMapping!$A$3:$A$257,MonthMapping!$D$3:$D$257),'FG Index'!$A$3:$A$144,'FG Index'!$H$3:$H$144))</f>
        <v>-9.7650672801510546E-2</v>
      </c>
      <c r="E120">
        <f>IF(ISNA(LOOKUP(LOOKUP($A120,MonthMapping!$A$3:$A$257,MonthMapping!$D$3:$D$257),'EcSit Index'!$A$3:$A$144,'EcSit Index'!$F$3:$F$144)),E119,B120)</f>
        <v>-1.7587609922562013E-2</v>
      </c>
      <c r="F120">
        <f>IF(ISNA(LOOKUP(LOOKUP($A120,MonthMapping!$A$3:$A$257,MonthMapping!$D$3:$D$257),'FG Index'!$A$3:$A$144,'FG Index'!$B$3:$B$144)),F119,C120)</f>
        <v>-9.7650672801510546E-2</v>
      </c>
    </row>
    <row r="121" spans="1:6" x14ac:dyDescent="0.2">
      <c r="A121">
        <v>200311</v>
      </c>
      <c r="B121">
        <f>IF(ISNA(LOOKUP(LOOKUP($A121,MonthMapping!$A$3:$A$257,MonthMapping!$D$3:$D$257),'EcSit Index'!$A$2:$A$142,'EcSit Index'!$F$2:$F$142)),0,LOOKUP(LOOKUP($A121,MonthMapping!$A$3:$A$257,MonthMapping!$D$3:$D$257),'EcSit Index'!$A$2:$A$142,'EcSit Index'!$F$2:$F$142))</f>
        <v>0</v>
      </c>
      <c r="C121">
        <f>IF(ISNA(LOOKUP(LOOKUP($A121,MonthMapping!$A$3:$A$257,MonthMapping!$D$3:$D$257),'FG Index'!$A$3:$A$144,'FG Index'!$H$3:$H$144)),0,LOOKUP(LOOKUP($A121,MonthMapping!$A$3:$A$257,MonthMapping!$D$3:$D$257),'FG Index'!$A$3:$A$144,'FG Index'!$H$3:$H$144))</f>
        <v>0</v>
      </c>
      <c r="E121">
        <f>IF(ISNA(LOOKUP(LOOKUP($A121,MonthMapping!$A$3:$A$257,MonthMapping!$D$3:$D$257),'EcSit Index'!$A$3:$A$144,'EcSit Index'!$F$3:$F$144)),E120,B121)</f>
        <v>-1.7587609922562013E-2</v>
      </c>
      <c r="F121">
        <f>IF(ISNA(LOOKUP(LOOKUP($A121,MonthMapping!$A$3:$A$257,MonthMapping!$D$3:$D$257),'FG Index'!$A$3:$A$144,'FG Index'!$B$3:$B$144)),F120,C121)</f>
        <v>-9.7650672801510546E-2</v>
      </c>
    </row>
    <row r="122" spans="1:6" x14ac:dyDescent="0.2">
      <c r="A122">
        <v>200312</v>
      </c>
      <c r="B122">
        <f>IF(ISNA(LOOKUP(LOOKUP($A122,MonthMapping!$A$3:$A$257,MonthMapping!$D$3:$D$257),'EcSit Index'!$A$2:$A$142,'EcSit Index'!$F$2:$F$142)),0,LOOKUP(LOOKUP($A122,MonthMapping!$A$3:$A$257,MonthMapping!$D$3:$D$257),'EcSit Index'!$A$2:$A$142,'EcSit Index'!$F$2:$F$142))</f>
        <v>4.9851073836024461E-2</v>
      </c>
      <c r="C122">
        <f>IF(ISNA(LOOKUP(LOOKUP($A122,MonthMapping!$A$3:$A$257,MonthMapping!$D$3:$D$257),'FG Index'!$A$3:$A$144,'FG Index'!$H$3:$H$144)),0,LOOKUP(LOOKUP($A122,MonthMapping!$A$3:$A$257,MonthMapping!$D$3:$D$257),'FG Index'!$A$3:$A$144,'FG Index'!$H$3:$H$144))</f>
        <v>-5.9379374852864375E-2</v>
      </c>
      <c r="E122">
        <f>IF(ISNA(LOOKUP(LOOKUP($A122,MonthMapping!$A$3:$A$257,MonthMapping!$D$3:$D$257),'EcSit Index'!$A$3:$A$144,'EcSit Index'!$F$3:$F$144)),E121,B122)</f>
        <v>4.9851073836024461E-2</v>
      </c>
      <c r="F122">
        <f>IF(ISNA(LOOKUP(LOOKUP($A122,MonthMapping!$A$3:$A$257,MonthMapping!$D$3:$D$257),'FG Index'!$A$3:$A$144,'FG Index'!$B$3:$B$144)),F121,C122)</f>
        <v>-5.9379374852864375E-2</v>
      </c>
    </row>
    <row r="123" spans="1:6" x14ac:dyDescent="0.2">
      <c r="A123">
        <v>200401</v>
      </c>
      <c r="B123">
        <f>IF(ISNA(LOOKUP(LOOKUP($A123,MonthMapping!$A$3:$A$257,MonthMapping!$D$3:$D$257),'EcSit Index'!$A$2:$A$142,'EcSit Index'!$F$2:$F$142)),0,LOOKUP(LOOKUP($A123,MonthMapping!$A$3:$A$257,MonthMapping!$D$3:$D$257),'EcSit Index'!$A$2:$A$142,'EcSit Index'!$F$2:$F$142))</f>
        <v>1.8918021905077992E-2</v>
      </c>
      <c r="C123">
        <f>IF(ISNA(LOOKUP(LOOKUP($A123,MonthMapping!$A$3:$A$257,MonthMapping!$D$3:$D$257),'FG Index'!$A$3:$A$144,'FG Index'!$H$3:$H$144)),0,LOOKUP(LOOKUP($A123,MonthMapping!$A$3:$A$257,MonthMapping!$D$3:$D$257),'FG Index'!$A$3:$A$144,'FG Index'!$H$3:$H$144))</f>
        <v>-5.7115090886959284E-2</v>
      </c>
      <c r="E123">
        <f>IF(ISNA(LOOKUP(LOOKUP($A123,MonthMapping!$A$3:$A$257,MonthMapping!$D$3:$D$257),'EcSit Index'!$A$3:$A$144,'EcSit Index'!$F$3:$F$144)),E122,B123)</f>
        <v>1.8918021905077992E-2</v>
      </c>
      <c r="F123">
        <f>IF(ISNA(LOOKUP(LOOKUP($A123,MonthMapping!$A$3:$A$257,MonthMapping!$D$3:$D$257),'FG Index'!$A$3:$A$144,'FG Index'!$B$3:$B$144)),F122,C123)</f>
        <v>-5.7115090886959284E-2</v>
      </c>
    </row>
    <row r="124" spans="1:6" x14ac:dyDescent="0.2">
      <c r="A124">
        <v>200402</v>
      </c>
      <c r="B124">
        <f>IF(ISNA(LOOKUP(LOOKUP($A124,MonthMapping!$A$3:$A$257,MonthMapping!$D$3:$D$257),'EcSit Index'!$A$2:$A$142,'EcSit Index'!$F$2:$F$142)),0,LOOKUP(LOOKUP($A124,MonthMapping!$A$3:$A$257,MonthMapping!$D$3:$D$257),'EcSit Index'!$A$2:$A$142,'EcSit Index'!$F$2:$F$142))</f>
        <v>0</v>
      </c>
      <c r="C124">
        <f>IF(ISNA(LOOKUP(LOOKUP($A124,MonthMapping!$A$3:$A$257,MonthMapping!$D$3:$D$257),'FG Index'!$A$3:$A$144,'FG Index'!$H$3:$H$144)),0,LOOKUP(LOOKUP($A124,MonthMapping!$A$3:$A$257,MonthMapping!$D$3:$D$257),'FG Index'!$A$3:$A$144,'FG Index'!$H$3:$H$144))</f>
        <v>0</v>
      </c>
      <c r="E124">
        <f>IF(ISNA(LOOKUP(LOOKUP($A124,MonthMapping!$A$3:$A$257,MonthMapping!$D$3:$D$257),'EcSit Index'!$A$3:$A$144,'EcSit Index'!$F$3:$F$144)),E123,B124)</f>
        <v>1.8918021905077992E-2</v>
      </c>
      <c r="F124">
        <f>IF(ISNA(LOOKUP(LOOKUP($A124,MonthMapping!$A$3:$A$257,MonthMapping!$D$3:$D$257),'FG Index'!$A$3:$A$144,'FG Index'!$B$3:$B$144)),F123,C124)</f>
        <v>-5.7115090886959284E-2</v>
      </c>
    </row>
    <row r="125" spans="1:6" x14ac:dyDescent="0.2">
      <c r="A125">
        <v>200403</v>
      </c>
      <c r="B125">
        <f>IF(ISNA(LOOKUP(LOOKUP($A125,MonthMapping!$A$3:$A$257,MonthMapping!$D$3:$D$257),'EcSit Index'!$A$2:$A$142,'EcSit Index'!$F$2:$F$142)),0,LOOKUP(LOOKUP($A125,MonthMapping!$A$3:$A$257,MonthMapping!$D$3:$D$257),'EcSit Index'!$A$2:$A$142,'EcSit Index'!$F$2:$F$142))</f>
        <v>1.1836320595197884E-3</v>
      </c>
      <c r="C125">
        <f>IF(ISNA(LOOKUP(LOOKUP($A125,MonthMapping!$A$3:$A$257,MonthMapping!$D$3:$D$257),'FG Index'!$A$3:$A$144,'FG Index'!$H$3:$H$144)),0,LOOKUP(LOOKUP($A125,MonthMapping!$A$3:$A$257,MonthMapping!$D$3:$D$257),'FG Index'!$A$3:$A$144,'FG Index'!$H$3:$H$144))</f>
        <v>-5.5751736936683186E-2</v>
      </c>
      <c r="E125">
        <f>IF(ISNA(LOOKUP(LOOKUP($A125,MonthMapping!$A$3:$A$257,MonthMapping!$D$3:$D$257),'EcSit Index'!$A$3:$A$144,'EcSit Index'!$F$3:$F$144)),E124,B125)</f>
        <v>1.1836320595197884E-3</v>
      </c>
      <c r="F125">
        <f>IF(ISNA(LOOKUP(LOOKUP($A125,MonthMapping!$A$3:$A$257,MonthMapping!$D$3:$D$257),'FG Index'!$A$3:$A$144,'FG Index'!$B$3:$B$144)),F124,C125)</f>
        <v>-5.5751736936683186E-2</v>
      </c>
    </row>
    <row r="126" spans="1:6" x14ac:dyDescent="0.2">
      <c r="A126">
        <v>200404</v>
      </c>
      <c r="B126">
        <f>IF(ISNA(LOOKUP(LOOKUP($A126,MonthMapping!$A$3:$A$257,MonthMapping!$D$3:$D$257),'EcSit Index'!$A$2:$A$142,'EcSit Index'!$F$2:$F$142)),0,LOOKUP(LOOKUP($A126,MonthMapping!$A$3:$A$257,MonthMapping!$D$3:$D$257),'EcSit Index'!$A$2:$A$142,'EcSit Index'!$F$2:$F$142))</f>
        <v>0</v>
      </c>
      <c r="C126">
        <f>IF(ISNA(LOOKUP(LOOKUP($A126,MonthMapping!$A$3:$A$257,MonthMapping!$D$3:$D$257),'FG Index'!$A$3:$A$144,'FG Index'!$H$3:$H$144)),0,LOOKUP(LOOKUP($A126,MonthMapping!$A$3:$A$257,MonthMapping!$D$3:$D$257),'FG Index'!$A$3:$A$144,'FG Index'!$H$3:$H$144))</f>
        <v>0</v>
      </c>
      <c r="E126">
        <f>IF(ISNA(LOOKUP(LOOKUP($A126,MonthMapping!$A$3:$A$257,MonthMapping!$D$3:$D$257),'EcSit Index'!$A$3:$A$144,'EcSit Index'!$F$3:$F$144)),E125,B126)</f>
        <v>1.1836320595197884E-3</v>
      </c>
      <c r="F126">
        <f>IF(ISNA(LOOKUP(LOOKUP($A126,MonthMapping!$A$3:$A$257,MonthMapping!$D$3:$D$257),'FG Index'!$A$3:$A$144,'FG Index'!$B$3:$B$144)),F125,C126)</f>
        <v>-5.5751736936683186E-2</v>
      </c>
    </row>
    <row r="127" spans="1:6" x14ac:dyDescent="0.2">
      <c r="A127">
        <v>200405</v>
      </c>
      <c r="B127">
        <f>IF(ISNA(LOOKUP(LOOKUP($A127,MonthMapping!$A$3:$A$257,MonthMapping!$D$3:$D$257),'EcSit Index'!$A$2:$A$142,'EcSit Index'!$F$2:$F$142)),0,LOOKUP(LOOKUP($A127,MonthMapping!$A$3:$A$257,MonthMapping!$D$3:$D$257),'EcSit Index'!$A$2:$A$142,'EcSit Index'!$F$2:$F$142))</f>
        <v>4.4318803574685386E-2</v>
      </c>
      <c r="C127">
        <f>IF(ISNA(LOOKUP(LOOKUP($A127,MonthMapping!$A$3:$A$257,MonthMapping!$D$3:$D$257),'FG Index'!$A$3:$A$144,'FG Index'!$H$3:$H$144)),0,LOOKUP(LOOKUP($A127,MonthMapping!$A$3:$A$257,MonthMapping!$D$3:$D$257),'FG Index'!$A$3:$A$144,'FG Index'!$H$3:$H$144))</f>
        <v>-7.2145940446230225E-2</v>
      </c>
      <c r="E127">
        <f>IF(ISNA(LOOKUP(LOOKUP($A127,MonthMapping!$A$3:$A$257,MonthMapping!$D$3:$D$257),'EcSit Index'!$A$3:$A$144,'EcSit Index'!$F$3:$F$144)),E126,B127)</f>
        <v>4.4318803574685386E-2</v>
      </c>
      <c r="F127">
        <f>IF(ISNA(LOOKUP(LOOKUP($A127,MonthMapping!$A$3:$A$257,MonthMapping!$D$3:$D$257),'FG Index'!$A$3:$A$144,'FG Index'!$B$3:$B$144)),F126,C127)</f>
        <v>-7.2145940446230225E-2</v>
      </c>
    </row>
    <row r="128" spans="1:6" x14ac:dyDescent="0.2">
      <c r="A128">
        <v>200406</v>
      </c>
      <c r="B128">
        <f>IF(ISNA(LOOKUP(LOOKUP($A128,MonthMapping!$A$3:$A$257,MonthMapping!$D$3:$D$257),'EcSit Index'!$A$2:$A$142,'EcSit Index'!$F$2:$F$142)),0,LOOKUP(LOOKUP($A128,MonthMapping!$A$3:$A$257,MonthMapping!$D$3:$D$257),'EcSit Index'!$A$2:$A$142,'EcSit Index'!$F$2:$F$142))</f>
        <v>5.6702282661486157E-2</v>
      </c>
      <c r="C128">
        <f>IF(ISNA(LOOKUP(LOOKUP($A128,MonthMapping!$A$3:$A$257,MonthMapping!$D$3:$D$257),'FG Index'!$A$3:$A$144,'FG Index'!$H$3:$H$144)),0,LOOKUP(LOOKUP($A128,MonthMapping!$A$3:$A$257,MonthMapping!$D$3:$D$257),'FG Index'!$A$3:$A$144,'FG Index'!$H$3:$H$144))</f>
        <v>-9.2860479148532876E-2</v>
      </c>
      <c r="E128">
        <f>IF(ISNA(LOOKUP(LOOKUP($A128,MonthMapping!$A$3:$A$257,MonthMapping!$D$3:$D$257),'EcSit Index'!$A$3:$A$144,'EcSit Index'!$F$3:$F$144)),E127,B128)</f>
        <v>5.6702282661486157E-2</v>
      </c>
      <c r="F128">
        <f>IF(ISNA(LOOKUP(LOOKUP($A128,MonthMapping!$A$3:$A$257,MonthMapping!$D$3:$D$257),'FG Index'!$A$3:$A$144,'FG Index'!$B$3:$B$144)),F127,C128)</f>
        <v>-9.2860479148532876E-2</v>
      </c>
    </row>
    <row r="129" spans="1:6" x14ac:dyDescent="0.2">
      <c r="A129">
        <v>200407</v>
      </c>
      <c r="B129">
        <f>IF(ISNA(LOOKUP(LOOKUP($A129,MonthMapping!$A$3:$A$257,MonthMapping!$D$3:$D$257),'EcSit Index'!$A$2:$A$142,'EcSit Index'!$F$2:$F$142)),0,LOOKUP(LOOKUP($A129,MonthMapping!$A$3:$A$257,MonthMapping!$D$3:$D$257),'EcSit Index'!$A$2:$A$142,'EcSit Index'!$F$2:$F$142))</f>
        <v>0</v>
      </c>
      <c r="C129">
        <f>IF(ISNA(LOOKUP(LOOKUP($A129,MonthMapping!$A$3:$A$257,MonthMapping!$D$3:$D$257),'FG Index'!$A$3:$A$144,'FG Index'!$H$3:$H$144)),0,LOOKUP(LOOKUP($A129,MonthMapping!$A$3:$A$257,MonthMapping!$D$3:$D$257),'FG Index'!$A$3:$A$144,'FG Index'!$H$3:$H$144))</f>
        <v>0</v>
      </c>
      <c r="E129">
        <f>IF(ISNA(LOOKUP(LOOKUP($A129,MonthMapping!$A$3:$A$257,MonthMapping!$D$3:$D$257),'EcSit Index'!$A$3:$A$144,'EcSit Index'!$F$3:$F$144)),E128,B129)</f>
        <v>5.6702282661486157E-2</v>
      </c>
      <c r="F129">
        <f>IF(ISNA(LOOKUP(LOOKUP($A129,MonthMapping!$A$3:$A$257,MonthMapping!$D$3:$D$257),'FG Index'!$A$3:$A$144,'FG Index'!$B$3:$B$144)),F128,C129)</f>
        <v>-9.2860479148532876E-2</v>
      </c>
    </row>
    <row r="130" spans="1:6" x14ac:dyDescent="0.2">
      <c r="A130">
        <v>200408</v>
      </c>
      <c r="B130">
        <f>IF(ISNA(LOOKUP(LOOKUP($A130,MonthMapping!$A$3:$A$257,MonthMapping!$D$3:$D$257),'EcSit Index'!$A$2:$A$142,'EcSit Index'!$F$2:$F$142)),0,LOOKUP(LOOKUP($A130,MonthMapping!$A$3:$A$257,MonthMapping!$D$3:$D$257),'EcSit Index'!$A$2:$A$142,'EcSit Index'!$F$2:$F$142))</f>
        <v>4.942106749505789E-3</v>
      </c>
      <c r="C130">
        <f>IF(ISNA(LOOKUP(LOOKUP($A130,MonthMapping!$A$3:$A$257,MonthMapping!$D$3:$D$257),'FG Index'!$A$3:$A$144,'FG Index'!$H$3:$H$144)),0,LOOKUP(LOOKUP($A130,MonthMapping!$A$3:$A$257,MonthMapping!$D$3:$D$257),'FG Index'!$A$3:$A$144,'FG Index'!$H$3:$H$144))</f>
        <v>-8.7136203036637008E-2</v>
      </c>
      <c r="E130">
        <f>IF(ISNA(LOOKUP(LOOKUP($A130,MonthMapping!$A$3:$A$257,MonthMapping!$D$3:$D$257),'EcSit Index'!$A$3:$A$144,'EcSit Index'!$F$3:$F$144)),E129,B130)</f>
        <v>4.942106749505789E-3</v>
      </c>
      <c r="F130">
        <f>IF(ISNA(LOOKUP(LOOKUP($A130,MonthMapping!$A$3:$A$257,MonthMapping!$D$3:$D$257),'FG Index'!$A$3:$A$144,'FG Index'!$B$3:$B$144)),F129,C130)</f>
        <v>-8.7136203036637008E-2</v>
      </c>
    </row>
    <row r="131" spans="1:6" x14ac:dyDescent="0.2">
      <c r="A131">
        <v>200409</v>
      </c>
      <c r="B131">
        <f>IF(ISNA(LOOKUP(LOOKUP($A131,MonthMapping!$A$3:$A$257,MonthMapping!$D$3:$D$257),'EcSit Index'!$A$2:$A$142,'EcSit Index'!$F$2:$F$142)),0,LOOKUP(LOOKUP($A131,MonthMapping!$A$3:$A$257,MonthMapping!$D$3:$D$257),'EcSit Index'!$A$2:$A$142,'EcSit Index'!$F$2:$F$142))</f>
        <v>3.7743140538451632E-2</v>
      </c>
      <c r="C131">
        <f>IF(ISNA(LOOKUP(LOOKUP($A131,MonthMapping!$A$3:$A$257,MonthMapping!$D$3:$D$257),'FG Index'!$A$3:$A$144,'FG Index'!$H$3:$H$144)),0,LOOKUP(LOOKUP($A131,MonthMapping!$A$3:$A$257,MonthMapping!$D$3:$D$257),'FG Index'!$A$3:$A$144,'FG Index'!$H$3:$H$144))</f>
        <v>-9.320062742380221E-2</v>
      </c>
      <c r="E131">
        <f>IF(ISNA(LOOKUP(LOOKUP($A131,MonthMapping!$A$3:$A$257,MonthMapping!$D$3:$D$257),'EcSit Index'!$A$3:$A$144,'EcSit Index'!$F$3:$F$144)),E130,B131)</f>
        <v>3.7743140538451632E-2</v>
      </c>
      <c r="F131">
        <f>IF(ISNA(LOOKUP(LOOKUP($A131,MonthMapping!$A$3:$A$257,MonthMapping!$D$3:$D$257),'FG Index'!$A$3:$A$144,'FG Index'!$B$3:$B$144)),F130,C131)</f>
        <v>-9.320062742380221E-2</v>
      </c>
    </row>
    <row r="132" spans="1:6" x14ac:dyDescent="0.2">
      <c r="A132">
        <v>200410</v>
      </c>
      <c r="B132">
        <f>IF(ISNA(LOOKUP(LOOKUP($A132,MonthMapping!$A$3:$A$257,MonthMapping!$D$3:$D$257),'EcSit Index'!$A$2:$A$142,'EcSit Index'!$F$2:$F$142)),0,LOOKUP(LOOKUP($A132,MonthMapping!$A$3:$A$257,MonthMapping!$D$3:$D$257),'EcSit Index'!$A$2:$A$142,'EcSit Index'!$F$2:$F$142))</f>
        <v>0</v>
      </c>
      <c r="C132">
        <f>IF(ISNA(LOOKUP(LOOKUP($A132,MonthMapping!$A$3:$A$257,MonthMapping!$D$3:$D$257),'FG Index'!$A$3:$A$144,'FG Index'!$H$3:$H$144)),0,LOOKUP(LOOKUP($A132,MonthMapping!$A$3:$A$257,MonthMapping!$D$3:$D$257),'FG Index'!$A$3:$A$144,'FG Index'!$H$3:$H$144))</f>
        <v>0</v>
      </c>
      <c r="E132">
        <f>IF(ISNA(LOOKUP(LOOKUP($A132,MonthMapping!$A$3:$A$257,MonthMapping!$D$3:$D$257),'EcSit Index'!$A$3:$A$144,'EcSit Index'!$F$3:$F$144)),E131,B132)</f>
        <v>3.7743140538451632E-2</v>
      </c>
      <c r="F132">
        <f>IF(ISNA(LOOKUP(LOOKUP($A132,MonthMapping!$A$3:$A$257,MonthMapping!$D$3:$D$257),'FG Index'!$A$3:$A$144,'FG Index'!$B$3:$B$144)),F131,C132)</f>
        <v>-9.320062742380221E-2</v>
      </c>
    </row>
    <row r="133" spans="1:6" x14ac:dyDescent="0.2">
      <c r="A133">
        <v>200411</v>
      </c>
      <c r="B133">
        <f>IF(ISNA(LOOKUP(LOOKUP($A133,MonthMapping!$A$3:$A$257,MonthMapping!$D$3:$D$257),'EcSit Index'!$A$2:$A$142,'EcSit Index'!$F$2:$F$142)),0,LOOKUP(LOOKUP($A133,MonthMapping!$A$3:$A$257,MonthMapping!$D$3:$D$257),'EcSit Index'!$A$2:$A$142,'EcSit Index'!$F$2:$F$142))</f>
        <v>2.3285084959093771E-2</v>
      </c>
      <c r="C133">
        <f>IF(ISNA(LOOKUP(LOOKUP($A133,MonthMapping!$A$3:$A$257,MonthMapping!$D$3:$D$257),'FG Index'!$A$3:$A$144,'FG Index'!$H$3:$H$144)),0,LOOKUP(LOOKUP($A133,MonthMapping!$A$3:$A$257,MonthMapping!$D$3:$D$257),'FG Index'!$A$3:$A$144,'FG Index'!$H$3:$H$144))</f>
        <v>-9.9779495241952953E-2</v>
      </c>
      <c r="E133">
        <f>IF(ISNA(LOOKUP(LOOKUP($A133,MonthMapping!$A$3:$A$257,MonthMapping!$D$3:$D$257),'EcSit Index'!$A$3:$A$144,'EcSit Index'!$F$3:$F$144)),E132,B133)</f>
        <v>2.3285084959093771E-2</v>
      </c>
      <c r="F133">
        <f>IF(ISNA(LOOKUP(LOOKUP($A133,MonthMapping!$A$3:$A$257,MonthMapping!$D$3:$D$257),'FG Index'!$A$3:$A$144,'FG Index'!$B$3:$B$144)),F132,C133)</f>
        <v>-9.9779495241952953E-2</v>
      </c>
    </row>
    <row r="134" spans="1:6" x14ac:dyDescent="0.2">
      <c r="A134">
        <v>200412</v>
      </c>
      <c r="B134">
        <f>IF(ISNA(LOOKUP(LOOKUP($A134,MonthMapping!$A$3:$A$257,MonthMapping!$D$3:$D$257),'EcSit Index'!$A$2:$A$142,'EcSit Index'!$F$2:$F$142)),0,LOOKUP(LOOKUP($A134,MonthMapping!$A$3:$A$257,MonthMapping!$D$3:$D$257),'EcSit Index'!$A$2:$A$142,'EcSit Index'!$F$2:$F$142))</f>
        <v>2.12860310421286E-2</v>
      </c>
      <c r="C134">
        <f>IF(ISNA(LOOKUP(LOOKUP($A134,MonthMapping!$A$3:$A$257,MonthMapping!$D$3:$D$257),'FG Index'!$A$3:$A$144,'FG Index'!$H$3:$H$144)),0,LOOKUP(LOOKUP($A134,MonthMapping!$A$3:$A$257,MonthMapping!$D$3:$D$257),'FG Index'!$A$3:$A$144,'FG Index'!$H$3:$H$144))</f>
        <v>-8.181276941060453E-2</v>
      </c>
      <c r="E134">
        <f>IF(ISNA(LOOKUP(LOOKUP($A134,MonthMapping!$A$3:$A$257,MonthMapping!$D$3:$D$257),'EcSit Index'!$A$3:$A$144,'EcSit Index'!$F$3:$F$144)),E133,B134)</f>
        <v>2.12860310421286E-2</v>
      </c>
      <c r="F134">
        <f>IF(ISNA(LOOKUP(LOOKUP($A134,MonthMapping!$A$3:$A$257,MonthMapping!$D$3:$D$257),'FG Index'!$A$3:$A$144,'FG Index'!$B$3:$B$144)),F133,C134)</f>
        <v>-8.181276941060453E-2</v>
      </c>
    </row>
    <row r="135" spans="1:6" x14ac:dyDescent="0.2">
      <c r="A135">
        <v>200501</v>
      </c>
      <c r="B135">
        <f>IF(ISNA(LOOKUP(LOOKUP($A135,MonthMapping!$A$3:$A$257,MonthMapping!$D$3:$D$257),'EcSit Index'!$A$2:$A$142,'EcSit Index'!$F$2:$F$142)),0,LOOKUP(LOOKUP($A135,MonthMapping!$A$3:$A$257,MonthMapping!$D$3:$D$257),'EcSit Index'!$A$2:$A$142,'EcSit Index'!$F$2:$F$142))</f>
        <v>0</v>
      </c>
      <c r="C135">
        <f>IF(ISNA(LOOKUP(LOOKUP($A135,MonthMapping!$A$3:$A$257,MonthMapping!$D$3:$D$257),'FG Index'!$A$3:$A$144,'FG Index'!$H$3:$H$144)),0,LOOKUP(LOOKUP($A135,MonthMapping!$A$3:$A$257,MonthMapping!$D$3:$D$257),'FG Index'!$A$3:$A$144,'FG Index'!$H$3:$H$144))</f>
        <v>0</v>
      </c>
      <c r="E135">
        <f>IF(ISNA(LOOKUP(LOOKUP($A135,MonthMapping!$A$3:$A$257,MonthMapping!$D$3:$D$257),'EcSit Index'!$A$3:$A$144,'EcSit Index'!$F$3:$F$144)),E134,B135)</f>
        <v>2.12860310421286E-2</v>
      </c>
      <c r="F135">
        <f>IF(ISNA(LOOKUP(LOOKUP($A135,MonthMapping!$A$3:$A$257,MonthMapping!$D$3:$D$257),'FG Index'!$A$3:$A$144,'FG Index'!$B$3:$B$144)),F134,C135)</f>
        <v>-8.181276941060453E-2</v>
      </c>
    </row>
    <row r="136" spans="1:6" x14ac:dyDescent="0.2">
      <c r="A136">
        <v>200502</v>
      </c>
      <c r="B136">
        <f>IF(ISNA(LOOKUP(LOOKUP($A136,MonthMapping!$A$3:$A$257,MonthMapping!$D$3:$D$257),'EcSit Index'!$A$2:$A$142,'EcSit Index'!$F$2:$F$142)),0,LOOKUP(LOOKUP($A136,MonthMapping!$A$3:$A$257,MonthMapping!$D$3:$D$257),'EcSit Index'!$A$2:$A$142,'EcSit Index'!$F$2:$F$142))</f>
        <v>2.100456621004566E-2</v>
      </c>
      <c r="C136">
        <f>IF(ISNA(LOOKUP(LOOKUP($A136,MonthMapping!$A$3:$A$257,MonthMapping!$D$3:$D$257),'FG Index'!$A$3:$A$144,'FG Index'!$H$3:$H$144)),0,LOOKUP(LOOKUP($A136,MonthMapping!$A$3:$A$257,MonthMapping!$D$3:$D$257),'FG Index'!$A$3:$A$144,'FG Index'!$H$3:$H$144))</f>
        <v>-9.7485713742137936E-2</v>
      </c>
      <c r="E136">
        <f>IF(ISNA(LOOKUP(LOOKUP($A136,MonthMapping!$A$3:$A$257,MonthMapping!$D$3:$D$257),'EcSit Index'!$A$3:$A$144,'EcSit Index'!$F$3:$F$144)),E135,B136)</f>
        <v>2.100456621004566E-2</v>
      </c>
      <c r="F136">
        <f>IF(ISNA(LOOKUP(LOOKUP($A136,MonthMapping!$A$3:$A$257,MonthMapping!$D$3:$D$257),'FG Index'!$A$3:$A$144,'FG Index'!$B$3:$B$144)),F135,C136)</f>
        <v>-9.7485713742137936E-2</v>
      </c>
    </row>
    <row r="137" spans="1:6" x14ac:dyDescent="0.2">
      <c r="A137">
        <v>200503</v>
      </c>
      <c r="B137">
        <f>IF(ISNA(LOOKUP(LOOKUP($A137,MonthMapping!$A$3:$A$257,MonthMapping!$D$3:$D$257),'EcSit Index'!$A$2:$A$142,'EcSit Index'!$F$2:$F$142)),0,LOOKUP(LOOKUP($A137,MonthMapping!$A$3:$A$257,MonthMapping!$D$3:$D$257),'EcSit Index'!$A$2:$A$142,'EcSit Index'!$F$2:$F$142))</f>
        <v>4.1547277936962758E-2</v>
      </c>
      <c r="C137">
        <f>IF(ISNA(LOOKUP(LOOKUP($A137,MonthMapping!$A$3:$A$257,MonthMapping!$D$3:$D$257),'FG Index'!$A$3:$A$144,'FG Index'!$H$3:$H$144)),0,LOOKUP(LOOKUP($A137,MonthMapping!$A$3:$A$257,MonthMapping!$D$3:$D$257),'FG Index'!$A$3:$A$144,'FG Index'!$H$3:$H$144))</f>
        <v>-9.07834565883988E-2</v>
      </c>
      <c r="E137">
        <f>IF(ISNA(LOOKUP(LOOKUP($A137,MonthMapping!$A$3:$A$257,MonthMapping!$D$3:$D$257),'EcSit Index'!$A$3:$A$144,'EcSit Index'!$F$3:$F$144)),E136,B137)</f>
        <v>4.1547277936962758E-2</v>
      </c>
      <c r="F137">
        <f>IF(ISNA(LOOKUP(LOOKUP($A137,MonthMapping!$A$3:$A$257,MonthMapping!$D$3:$D$257),'FG Index'!$A$3:$A$144,'FG Index'!$B$3:$B$144)),F136,C137)</f>
        <v>-9.07834565883988E-2</v>
      </c>
    </row>
    <row r="138" spans="1:6" x14ac:dyDescent="0.2">
      <c r="A138">
        <v>200504</v>
      </c>
      <c r="B138">
        <f>IF(ISNA(LOOKUP(LOOKUP($A138,MonthMapping!$A$3:$A$257,MonthMapping!$D$3:$D$257),'EcSit Index'!$A$2:$A$142,'EcSit Index'!$F$2:$F$142)),0,LOOKUP(LOOKUP($A138,MonthMapping!$A$3:$A$257,MonthMapping!$D$3:$D$257),'EcSit Index'!$A$2:$A$142,'EcSit Index'!$F$2:$F$142))</f>
        <v>0</v>
      </c>
      <c r="C138">
        <f>IF(ISNA(LOOKUP(LOOKUP($A138,MonthMapping!$A$3:$A$257,MonthMapping!$D$3:$D$257),'FG Index'!$A$3:$A$144,'FG Index'!$H$3:$H$144)),0,LOOKUP(LOOKUP($A138,MonthMapping!$A$3:$A$257,MonthMapping!$D$3:$D$257),'FG Index'!$A$3:$A$144,'FG Index'!$H$3:$H$144))</f>
        <v>0</v>
      </c>
      <c r="E138">
        <f>IF(ISNA(LOOKUP(LOOKUP($A138,MonthMapping!$A$3:$A$257,MonthMapping!$D$3:$D$257),'EcSit Index'!$A$3:$A$144,'EcSit Index'!$F$3:$F$144)),E137,B138)</f>
        <v>4.1547277936962758E-2</v>
      </c>
      <c r="F138">
        <f>IF(ISNA(LOOKUP(LOOKUP($A138,MonthMapping!$A$3:$A$257,MonthMapping!$D$3:$D$257),'FG Index'!$A$3:$A$144,'FG Index'!$B$3:$B$144)),F137,C138)</f>
        <v>-9.07834565883988E-2</v>
      </c>
    </row>
    <row r="139" spans="1:6" x14ac:dyDescent="0.2">
      <c r="A139">
        <v>200505</v>
      </c>
      <c r="B139">
        <f>IF(ISNA(LOOKUP(LOOKUP($A139,MonthMapping!$A$3:$A$257,MonthMapping!$D$3:$D$257),'EcSit Index'!$A$2:$A$142,'EcSit Index'!$F$2:$F$142)),0,LOOKUP(LOOKUP($A139,MonthMapping!$A$3:$A$257,MonthMapping!$D$3:$D$257),'EcSit Index'!$A$2:$A$142,'EcSit Index'!$F$2:$F$142))</f>
        <v>6.5053343741868332E-4</v>
      </c>
      <c r="C139">
        <f>IF(ISNA(LOOKUP(LOOKUP($A139,MonthMapping!$A$3:$A$257,MonthMapping!$D$3:$D$257),'FG Index'!$A$3:$A$144,'FG Index'!$H$3:$H$144)),0,LOOKUP(LOOKUP($A139,MonthMapping!$A$3:$A$257,MonthMapping!$D$3:$D$257),'FG Index'!$A$3:$A$144,'FG Index'!$H$3:$H$144))</f>
        <v>-9.2715019494534964E-2</v>
      </c>
      <c r="E139">
        <f>IF(ISNA(LOOKUP(LOOKUP($A139,MonthMapping!$A$3:$A$257,MonthMapping!$D$3:$D$257),'EcSit Index'!$A$3:$A$144,'EcSit Index'!$F$3:$F$144)),E138,B139)</f>
        <v>6.5053343741868332E-4</v>
      </c>
      <c r="F139">
        <f>IF(ISNA(LOOKUP(LOOKUP($A139,MonthMapping!$A$3:$A$257,MonthMapping!$D$3:$D$257),'FG Index'!$A$3:$A$144,'FG Index'!$B$3:$B$144)),F138,C139)</f>
        <v>-9.2715019494534964E-2</v>
      </c>
    </row>
    <row r="140" spans="1:6" x14ac:dyDescent="0.2">
      <c r="A140">
        <v>200506</v>
      </c>
      <c r="B140">
        <f>IF(ISNA(LOOKUP(LOOKUP($A140,MonthMapping!$A$3:$A$257,MonthMapping!$D$3:$D$257),'EcSit Index'!$A$2:$A$142,'EcSit Index'!$F$2:$F$142)),0,LOOKUP(LOOKUP($A140,MonthMapping!$A$3:$A$257,MonthMapping!$D$3:$D$257),'EcSit Index'!$A$2:$A$142,'EcSit Index'!$F$2:$F$142))</f>
        <v>2.5552050473186119E-2</v>
      </c>
      <c r="C140">
        <f>IF(ISNA(LOOKUP(LOOKUP($A140,MonthMapping!$A$3:$A$257,MonthMapping!$D$3:$D$257),'FG Index'!$A$3:$A$144,'FG Index'!$H$3:$H$144)),0,LOOKUP(LOOKUP($A140,MonthMapping!$A$3:$A$257,MonthMapping!$D$3:$D$257),'FG Index'!$A$3:$A$144,'FG Index'!$H$3:$H$144))</f>
        <v>-0.10056013652868792</v>
      </c>
      <c r="E140">
        <f>IF(ISNA(LOOKUP(LOOKUP($A140,MonthMapping!$A$3:$A$257,MonthMapping!$D$3:$D$257),'EcSit Index'!$A$3:$A$144,'EcSit Index'!$F$3:$F$144)),E139,B140)</f>
        <v>2.5552050473186119E-2</v>
      </c>
      <c r="F140">
        <f>IF(ISNA(LOOKUP(LOOKUP($A140,MonthMapping!$A$3:$A$257,MonthMapping!$D$3:$D$257),'FG Index'!$A$3:$A$144,'FG Index'!$B$3:$B$144)),F139,C140)</f>
        <v>-0.10056013652868792</v>
      </c>
    </row>
    <row r="141" spans="1:6" x14ac:dyDescent="0.2">
      <c r="A141">
        <v>200507</v>
      </c>
      <c r="B141">
        <f>IF(ISNA(LOOKUP(LOOKUP($A141,MonthMapping!$A$3:$A$257,MonthMapping!$D$3:$D$257),'EcSit Index'!$A$2:$A$142,'EcSit Index'!$F$2:$F$142)),0,LOOKUP(LOOKUP($A141,MonthMapping!$A$3:$A$257,MonthMapping!$D$3:$D$257),'EcSit Index'!$A$2:$A$142,'EcSit Index'!$F$2:$F$142))</f>
        <v>0</v>
      </c>
      <c r="C141">
        <f>IF(ISNA(LOOKUP(LOOKUP($A141,MonthMapping!$A$3:$A$257,MonthMapping!$D$3:$D$257),'FG Index'!$A$3:$A$144,'FG Index'!$H$3:$H$144)),0,LOOKUP(LOOKUP($A141,MonthMapping!$A$3:$A$257,MonthMapping!$D$3:$D$257),'FG Index'!$A$3:$A$144,'FG Index'!$H$3:$H$144))</f>
        <v>0</v>
      </c>
      <c r="E141">
        <f>IF(ISNA(LOOKUP(LOOKUP($A141,MonthMapping!$A$3:$A$257,MonthMapping!$D$3:$D$257),'EcSit Index'!$A$3:$A$144,'EcSit Index'!$F$3:$F$144)),E140,B141)</f>
        <v>2.5552050473186119E-2</v>
      </c>
      <c r="F141">
        <f>IF(ISNA(LOOKUP(LOOKUP($A141,MonthMapping!$A$3:$A$257,MonthMapping!$D$3:$D$257),'FG Index'!$A$3:$A$144,'FG Index'!$B$3:$B$144)),F140,C141)</f>
        <v>-0.10056013652868792</v>
      </c>
    </row>
    <row r="142" spans="1:6" x14ac:dyDescent="0.2">
      <c r="A142">
        <v>200508</v>
      </c>
      <c r="B142">
        <f>IF(ISNA(LOOKUP(LOOKUP($A142,MonthMapping!$A$3:$A$257,MonthMapping!$D$3:$D$257),'EcSit Index'!$A$2:$A$142,'EcSit Index'!$F$2:$F$142)),0,LOOKUP(LOOKUP($A142,MonthMapping!$A$3:$A$257,MonthMapping!$D$3:$D$257),'EcSit Index'!$A$2:$A$142,'EcSit Index'!$F$2:$F$142))</f>
        <v>-6.0300270735909427E-3</v>
      </c>
      <c r="C142">
        <f>IF(ISNA(LOOKUP(LOOKUP($A142,MonthMapping!$A$3:$A$257,MonthMapping!$D$3:$D$257),'FG Index'!$A$3:$A$144,'FG Index'!$H$3:$H$144)),0,LOOKUP(LOOKUP($A142,MonthMapping!$A$3:$A$257,MonthMapping!$D$3:$D$257),'FG Index'!$A$3:$A$144,'FG Index'!$H$3:$H$144))</f>
        <v>-9.6835687027625419E-2</v>
      </c>
      <c r="E142">
        <f>IF(ISNA(LOOKUP(LOOKUP($A142,MonthMapping!$A$3:$A$257,MonthMapping!$D$3:$D$257),'EcSit Index'!$A$3:$A$144,'EcSit Index'!$F$3:$F$144)),E141,B142)</f>
        <v>-6.0300270735909427E-3</v>
      </c>
      <c r="F142">
        <f>IF(ISNA(LOOKUP(LOOKUP($A142,MonthMapping!$A$3:$A$257,MonthMapping!$D$3:$D$257),'FG Index'!$A$3:$A$144,'FG Index'!$B$3:$B$144)),F141,C142)</f>
        <v>-9.6835687027625419E-2</v>
      </c>
    </row>
    <row r="143" spans="1:6" x14ac:dyDescent="0.2">
      <c r="A143">
        <v>200509</v>
      </c>
      <c r="B143">
        <f>IF(ISNA(LOOKUP(LOOKUP($A143,MonthMapping!$A$3:$A$257,MonthMapping!$D$3:$D$257),'EcSit Index'!$A$2:$A$142,'EcSit Index'!$F$2:$F$142)),0,LOOKUP(LOOKUP($A143,MonthMapping!$A$3:$A$257,MonthMapping!$D$3:$D$257),'EcSit Index'!$A$2:$A$142,'EcSit Index'!$F$2:$F$142))</f>
        <v>-1.819822529703715E-2</v>
      </c>
      <c r="C143">
        <f>IF(ISNA(LOOKUP(LOOKUP($A143,MonthMapping!$A$3:$A$257,MonthMapping!$D$3:$D$257),'FG Index'!$A$3:$A$144,'FG Index'!$H$3:$H$144)),0,LOOKUP(LOOKUP($A143,MonthMapping!$A$3:$A$257,MonthMapping!$D$3:$D$257),'FG Index'!$A$3:$A$144,'FG Index'!$H$3:$H$144))</f>
        <v>-7.4277373572326305E-2</v>
      </c>
      <c r="E143">
        <f>IF(ISNA(LOOKUP(LOOKUP($A143,MonthMapping!$A$3:$A$257,MonthMapping!$D$3:$D$257),'EcSit Index'!$A$3:$A$144,'EcSit Index'!$F$3:$F$144)),E142,B143)</f>
        <v>-1.819822529703715E-2</v>
      </c>
      <c r="F143">
        <f>IF(ISNA(LOOKUP(LOOKUP($A143,MonthMapping!$A$3:$A$257,MonthMapping!$D$3:$D$257),'FG Index'!$A$3:$A$144,'FG Index'!$B$3:$B$144)),F142,C143)</f>
        <v>-7.4277373572326305E-2</v>
      </c>
    </row>
    <row r="144" spans="1:6" x14ac:dyDescent="0.2">
      <c r="A144">
        <v>200510</v>
      </c>
      <c r="B144">
        <f>IF(ISNA(LOOKUP(LOOKUP($A144,MonthMapping!$A$3:$A$257,MonthMapping!$D$3:$D$257),'EcSit Index'!$A$2:$A$142,'EcSit Index'!$F$2:$F$142)),0,LOOKUP(LOOKUP($A144,MonthMapping!$A$3:$A$257,MonthMapping!$D$3:$D$257),'EcSit Index'!$A$2:$A$142,'EcSit Index'!$F$2:$F$142))</f>
        <v>0</v>
      </c>
      <c r="C144">
        <f>IF(ISNA(LOOKUP(LOOKUP($A144,MonthMapping!$A$3:$A$257,MonthMapping!$D$3:$D$257),'FG Index'!$A$3:$A$144,'FG Index'!$H$3:$H$144)),0,LOOKUP(LOOKUP($A144,MonthMapping!$A$3:$A$257,MonthMapping!$D$3:$D$257),'FG Index'!$A$3:$A$144,'FG Index'!$H$3:$H$144))</f>
        <v>0</v>
      </c>
      <c r="E144">
        <f>IF(ISNA(LOOKUP(LOOKUP($A144,MonthMapping!$A$3:$A$257,MonthMapping!$D$3:$D$257),'EcSit Index'!$A$3:$A$144,'EcSit Index'!$F$3:$F$144)),E143,B144)</f>
        <v>-1.819822529703715E-2</v>
      </c>
      <c r="F144">
        <f>IF(ISNA(LOOKUP(LOOKUP($A144,MonthMapping!$A$3:$A$257,MonthMapping!$D$3:$D$257),'FG Index'!$A$3:$A$144,'FG Index'!$B$3:$B$144)),F143,C144)</f>
        <v>-7.4277373572326305E-2</v>
      </c>
    </row>
    <row r="145" spans="1:6" x14ac:dyDescent="0.2">
      <c r="A145">
        <v>200511</v>
      </c>
      <c r="B145">
        <f>IF(ISNA(LOOKUP(LOOKUP($A145,MonthMapping!$A$3:$A$257,MonthMapping!$D$3:$D$257),'EcSit Index'!$A$2:$A$142,'EcSit Index'!$F$2:$F$142)),0,LOOKUP(LOOKUP($A145,MonthMapping!$A$3:$A$257,MonthMapping!$D$3:$D$257),'EcSit Index'!$A$2:$A$142,'EcSit Index'!$F$2:$F$142))</f>
        <v>0</v>
      </c>
      <c r="C145">
        <f>IF(ISNA(LOOKUP(LOOKUP($A145,MonthMapping!$A$3:$A$257,MonthMapping!$D$3:$D$257),'FG Index'!$A$3:$A$144,'FG Index'!$H$3:$H$144)),0,LOOKUP(LOOKUP($A145,MonthMapping!$A$3:$A$257,MonthMapping!$D$3:$D$257),'FG Index'!$A$3:$A$144,'FG Index'!$H$3:$H$144))</f>
        <v>-9.5075038172577675E-2</v>
      </c>
      <c r="E145">
        <f>IF(ISNA(LOOKUP(LOOKUP($A145,MonthMapping!$A$3:$A$257,MonthMapping!$D$3:$D$257),'EcSit Index'!$A$3:$A$144,'EcSit Index'!$F$3:$F$144)),E144,B145)</f>
        <v>0</v>
      </c>
      <c r="F145">
        <f>IF(ISNA(LOOKUP(LOOKUP($A145,MonthMapping!$A$3:$A$257,MonthMapping!$D$3:$D$257),'FG Index'!$A$3:$A$144,'FG Index'!$B$3:$B$144)),F144,C145)</f>
        <v>-9.5075038172577675E-2</v>
      </c>
    </row>
    <row r="146" spans="1:6" x14ac:dyDescent="0.2">
      <c r="A146">
        <v>200512</v>
      </c>
      <c r="B146">
        <f>IF(ISNA(LOOKUP(LOOKUP($A146,MonthMapping!$A$3:$A$257,MonthMapping!$D$3:$D$257),'EcSit Index'!$A$2:$A$142,'EcSit Index'!$F$2:$F$142)),0,LOOKUP(LOOKUP($A146,MonthMapping!$A$3:$A$257,MonthMapping!$D$3:$D$257),'EcSit Index'!$A$2:$A$142,'EcSit Index'!$F$2:$F$142))</f>
        <v>-9.229349330872168E-4</v>
      </c>
      <c r="C146">
        <f>IF(ISNA(LOOKUP(LOOKUP($A146,MonthMapping!$A$3:$A$257,MonthMapping!$D$3:$D$257),'FG Index'!$A$3:$A$144,'FG Index'!$H$3:$H$144)),0,LOOKUP(LOOKUP($A146,MonthMapping!$A$3:$A$257,MonthMapping!$D$3:$D$257),'FG Index'!$A$3:$A$144,'FG Index'!$H$3:$H$144))</f>
        <v>-8.0651798441907618E-2</v>
      </c>
      <c r="E146">
        <f>IF(ISNA(LOOKUP(LOOKUP($A146,MonthMapping!$A$3:$A$257,MonthMapping!$D$3:$D$257),'EcSit Index'!$A$3:$A$144,'EcSit Index'!$F$3:$F$144)),E145,B146)</f>
        <v>-9.229349330872168E-4</v>
      </c>
      <c r="F146">
        <f>IF(ISNA(LOOKUP(LOOKUP($A146,MonthMapping!$A$3:$A$257,MonthMapping!$D$3:$D$257),'FG Index'!$A$3:$A$144,'FG Index'!$B$3:$B$144)),F145,C146)</f>
        <v>-8.0651798441907618E-2</v>
      </c>
    </row>
    <row r="147" spans="1:6" x14ac:dyDescent="0.2">
      <c r="A147">
        <v>200601</v>
      </c>
      <c r="B147">
        <f>IF(ISNA(LOOKUP(LOOKUP($A147,MonthMapping!$A$3:$A$257,MonthMapping!$D$3:$D$257),'EcSit Index'!$A$2:$A$142,'EcSit Index'!$F$2:$F$142)),0,LOOKUP(LOOKUP($A147,MonthMapping!$A$3:$A$257,MonthMapping!$D$3:$D$257),'EcSit Index'!$A$2:$A$142,'EcSit Index'!$F$2:$F$142))</f>
        <v>-1.2741172187841268E-3</v>
      </c>
      <c r="C147">
        <f>IF(ISNA(LOOKUP(LOOKUP($A147,MonthMapping!$A$3:$A$257,MonthMapping!$D$3:$D$257),'FG Index'!$A$3:$A$144,'FG Index'!$H$3:$H$144)),0,LOOKUP(LOOKUP($A147,MonthMapping!$A$3:$A$257,MonthMapping!$D$3:$D$257),'FG Index'!$A$3:$A$144,'FG Index'!$H$3:$H$144))</f>
        <v>0</v>
      </c>
      <c r="E147">
        <f>IF(ISNA(LOOKUP(LOOKUP($A147,MonthMapping!$A$3:$A$257,MonthMapping!$D$3:$D$257),'EcSit Index'!$A$3:$A$144,'EcSit Index'!$F$3:$F$144)),E146,B147)</f>
        <v>-1.2741172187841268E-3</v>
      </c>
      <c r="F147">
        <f>IF(ISNA(LOOKUP(LOOKUP($A147,MonthMapping!$A$3:$A$257,MonthMapping!$D$3:$D$257),'FG Index'!$A$3:$A$144,'FG Index'!$B$3:$B$144)),F146,C147)</f>
        <v>0</v>
      </c>
    </row>
    <row r="148" spans="1:6" x14ac:dyDescent="0.2">
      <c r="A148">
        <v>200602</v>
      </c>
      <c r="B148">
        <f>IF(ISNA(LOOKUP(LOOKUP($A148,MonthMapping!$A$3:$A$257,MonthMapping!$D$3:$D$257),'EcSit Index'!$A$2:$A$142,'EcSit Index'!$F$2:$F$142)),0,LOOKUP(LOOKUP($A148,MonthMapping!$A$3:$A$257,MonthMapping!$D$3:$D$257),'EcSit Index'!$A$2:$A$142,'EcSit Index'!$F$2:$F$142))</f>
        <v>0</v>
      </c>
      <c r="C148">
        <f>IF(ISNA(LOOKUP(LOOKUP($A148,MonthMapping!$A$3:$A$257,MonthMapping!$D$3:$D$257),'FG Index'!$A$3:$A$144,'FG Index'!$H$3:$H$144)),0,LOOKUP(LOOKUP($A148,MonthMapping!$A$3:$A$257,MonthMapping!$D$3:$D$257),'FG Index'!$A$3:$A$144,'FG Index'!$H$3:$H$144))</f>
        <v>0</v>
      </c>
      <c r="E148">
        <f>IF(ISNA(LOOKUP(LOOKUP($A148,MonthMapping!$A$3:$A$257,MonthMapping!$D$3:$D$257),'EcSit Index'!$A$3:$A$144,'EcSit Index'!$F$3:$F$144)),E147,B148)</f>
        <v>-1.2741172187841268E-3</v>
      </c>
      <c r="F148">
        <f>IF(ISNA(LOOKUP(LOOKUP($A148,MonthMapping!$A$3:$A$257,MonthMapping!$D$3:$D$257),'FG Index'!$A$3:$A$144,'FG Index'!$B$3:$B$144)),F147,C148)</f>
        <v>0</v>
      </c>
    </row>
    <row r="149" spans="1:6" x14ac:dyDescent="0.2">
      <c r="A149">
        <v>200603</v>
      </c>
      <c r="B149">
        <f>IF(ISNA(LOOKUP(LOOKUP($A149,MonthMapping!$A$3:$A$257,MonthMapping!$D$3:$D$257),'EcSit Index'!$A$2:$A$142,'EcSit Index'!$F$2:$F$142)),0,LOOKUP(LOOKUP($A149,MonthMapping!$A$3:$A$257,MonthMapping!$D$3:$D$257),'EcSit Index'!$A$2:$A$142,'EcSit Index'!$F$2:$F$142))</f>
        <v>1.6171856142891624E-2</v>
      </c>
      <c r="C149">
        <f>IF(ISNA(LOOKUP(LOOKUP($A149,MonthMapping!$A$3:$A$257,MonthMapping!$D$3:$D$257),'FG Index'!$A$3:$A$144,'FG Index'!$H$3:$H$144)),0,LOOKUP(LOOKUP($A149,MonthMapping!$A$3:$A$257,MonthMapping!$D$3:$D$257),'FG Index'!$A$3:$A$144,'FG Index'!$H$3:$H$144))</f>
        <v>0</v>
      </c>
      <c r="E149">
        <f>IF(ISNA(LOOKUP(LOOKUP($A149,MonthMapping!$A$3:$A$257,MonthMapping!$D$3:$D$257),'EcSit Index'!$A$3:$A$144,'EcSit Index'!$F$3:$F$144)),E148,B149)</f>
        <v>1.6171856142891624E-2</v>
      </c>
      <c r="F149">
        <f>IF(ISNA(LOOKUP(LOOKUP($A149,MonthMapping!$A$3:$A$257,MonthMapping!$D$3:$D$257),'FG Index'!$A$3:$A$144,'FG Index'!$B$3:$B$144)),F148,C149)</f>
        <v>0</v>
      </c>
    </row>
    <row r="150" spans="1:6" x14ac:dyDescent="0.2">
      <c r="A150">
        <v>200604</v>
      </c>
      <c r="B150">
        <f>IF(ISNA(LOOKUP(LOOKUP($A150,MonthMapping!$A$3:$A$257,MonthMapping!$D$3:$D$257),'EcSit Index'!$A$2:$A$142,'EcSit Index'!$F$2:$F$142)),0,LOOKUP(LOOKUP($A150,MonthMapping!$A$3:$A$257,MonthMapping!$D$3:$D$257),'EcSit Index'!$A$2:$A$142,'EcSit Index'!$F$2:$F$142))</f>
        <v>0</v>
      </c>
      <c r="C150">
        <f>IF(ISNA(LOOKUP(LOOKUP($A150,MonthMapping!$A$3:$A$257,MonthMapping!$D$3:$D$257),'FG Index'!$A$3:$A$144,'FG Index'!$H$3:$H$144)),0,LOOKUP(LOOKUP($A150,MonthMapping!$A$3:$A$257,MonthMapping!$D$3:$D$257),'FG Index'!$A$3:$A$144,'FG Index'!$H$3:$H$144))</f>
        <v>0</v>
      </c>
      <c r="E150">
        <f>IF(ISNA(LOOKUP(LOOKUP($A150,MonthMapping!$A$3:$A$257,MonthMapping!$D$3:$D$257),'EcSit Index'!$A$3:$A$144,'EcSit Index'!$F$3:$F$144)),E149,B150)</f>
        <v>1.6171856142891624E-2</v>
      </c>
      <c r="F150">
        <f>IF(ISNA(LOOKUP(LOOKUP($A150,MonthMapping!$A$3:$A$257,MonthMapping!$D$3:$D$257),'FG Index'!$A$3:$A$144,'FG Index'!$B$3:$B$144)),F149,C150)</f>
        <v>0</v>
      </c>
    </row>
    <row r="151" spans="1:6" x14ac:dyDescent="0.2">
      <c r="A151">
        <v>200605</v>
      </c>
      <c r="B151">
        <f>IF(ISNA(LOOKUP(LOOKUP($A151,MonthMapping!$A$3:$A$257,MonthMapping!$D$3:$D$257),'EcSit Index'!$A$2:$A$142,'EcSit Index'!$F$2:$F$142)),0,LOOKUP(LOOKUP($A151,MonthMapping!$A$3:$A$257,MonthMapping!$D$3:$D$257),'EcSit Index'!$A$2:$A$142,'EcSit Index'!$F$2:$F$142))</f>
        <v>2.6197406721354857E-2</v>
      </c>
      <c r="C151">
        <f>IF(ISNA(LOOKUP(LOOKUP($A151,MonthMapping!$A$3:$A$257,MonthMapping!$D$3:$D$257),'FG Index'!$A$3:$A$144,'FG Index'!$H$3:$H$144)),0,LOOKUP(LOOKUP($A151,MonthMapping!$A$3:$A$257,MonthMapping!$D$3:$D$257),'FG Index'!$A$3:$A$144,'FG Index'!$H$3:$H$144))</f>
        <v>0</v>
      </c>
      <c r="E151">
        <f>IF(ISNA(LOOKUP(LOOKUP($A151,MonthMapping!$A$3:$A$257,MonthMapping!$D$3:$D$257),'EcSit Index'!$A$3:$A$144,'EcSit Index'!$F$3:$F$144)),E150,B151)</f>
        <v>2.6197406721354857E-2</v>
      </c>
      <c r="F151">
        <f>IF(ISNA(LOOKUP(LOOKUP($A151,MonthMapping!$A$3:$A$257,MonthMapping!$D$3:$D$257),'FG Index'!$A$3:$A$144,'FG Index'!$B$3:$B$144)),F150,C151)</f>
        <v>0</v>
      </c>
    </row>
    <row r="152" spans="1:6" x14ac:dyDescent="0.2">
      <c r="A152">
        <v>200606</v>
      </c>
      <c r="B152">
        <f>IF(ISNA(LOOKUP(LOOKUP($A152,MonthMapping!$A$3:$A$257,MonthMapping!$D$3:$D$257),'EcSit Index'!$A$2:$A$142,'EcSit Index'!$F$2:$F$142)),0,LOOKUP(LOOKUP($A152,MonthMapping!$A$3:$A$257,MonthMapping!$D$3:$D$257),'EcSit Index'!$A$2:$A$142,'EcSit Index'!$F$2:$F$142))</f>
        <v>1.0155631759430232E-2</v>
      </c>
      <c r="C152">
        <f>IF(ISNA(LOOKUP(LOOKUP($A152,MonthMapping!$A$3:$A$257,MonthMapping!$D$3:$D$257),'FG Index'!$A$3:$A$144,'FG Index'!$H$3:$H$144)),0,LOOKUP(LOOKUP($A152,MonthMapping!$A$3:$A$257,MonthMapping!$D$3:$D$257),'FG Index'!$A$3:$A$144,'FG Index'!$H$3:$H$144))</f>
        <v>8.3019598449592225E-2</v>
      </c>
      <c r="E152">
        <f>IF(ISNA(LOOKUP(LOOKUP($A152,MonthMapping!$A$3:$A$257,MonthMapping!$D$3:$D$257),'EcSit Index'!$A$3:$A$144,'EcSit Index'!$F$3:$F$144)),E151,B152)</f>
        <v>1.0155631759430232E-2</v>
      </c>
      <c r="F152">
        <f>IF(ISNA(LOOKUP(LOOKUP($A152,MonthMapping!$A$3:$A$257,MonthMapping!$D$3:$D$257),'FG Index'!$A$3:$A$144,'FG Index'!$B$3:$B$144)),F151,C152)</f>
        <v>8.3019598449592225E-2</v>
      </c>
    </row>
    <row r="153" spans="1:6" x14ac:dyDescent="0.2">
      <c r="A153">
        <v>200607</v>
      </c>
      <c r="B153">
        <f>IF(ISNA(LOOKUP(LOOKUP($A153,MonthMapping!$A$3:$A$257,MonthMapping!$D$3:$D$257),'EcSit Index'!$A$2:$A$142,'EcSit Index'!$F$2:$F$142)),0,LOOKUP(LOOKUP($A153,MonthMapping!$A$3:$A$257,MonthMapping!$D$3:$D$257),'EcSit Index'!$A$2:$A$142,'EcSit Index'!$F$2:$F$142))</f>
        <v>0</v>
      </c>
      <c r="C153">
        <f>IF(ISNA(LOOKUP(LOOKUP($A153,MonthMapping!$A$3:$A$257,MonthMapping!$D$3:$D$257),'FG Index'!$A$3:$A$144,'FG Index'!$H$3:$H$144)),0,LOOKUP(LOOKUP($A153,MonthMapping!$A$3:$A$257,MonthMapping!$D$3:$D$257),'FG Index'!$A$3:$A$144,'FG Index'!$H$3:$H$144))</f>
        <v>0</v>
      </c>
      <c r="E153">
        <f>IF(ISNA(LOOKUP(LOOKUP($A153,MonthMapping!$A$3:$A$257,MonthMapping!$D$3:$D$257),'EcSit Index'!$A$3:$A$144,'EcSit Index'!$F$3:$F$144)),E152,B153)</f>
        <v>1.0155631759430232E-2</v>
      </c>
      <c r="F153">
        <f>IF(ISNA(LOOKUP(LOOKUP($A153,MonthMapping!$A$3:$A$257,MonthMapping!$D$3:$D$257),'FG Index'!$A$3:$A$144,'FG Index'!$B$3:$B$144)),F152,C153)</f>
        <v>8.3019598449592225E-2</v>
      </c>
    </row>
    <row r="154" spans="1:6" x14ac:dyDescent="0.2">
      <c r="A154">
        <v>200608</v>
      </c>
      <c r="B154">
        <f>IF(ISNA(LOOKUP(LOOKUP($A154,MonthMapping!$A$3:$A$257,MonthMapping!$D$3:$D$257),'EcSit Index'!$A$2:$A$142,'EcSit Index'!$F$2:$F$142)),0,LOOKUP(LOOKUP($A154,MonthMapping!$A$3:$A$257,MonthMapping!$D$3:$D$257),'EcSit Index'!$A$2:$A$142,'EcSit Index'!$F$2:$F$142))</f>
        <v>-1.8042934281575131E-2</v>
      </c>
      <c r="C154">
        <f>IF(ISNA(LOOKUP(LOOKUP($A154,MonthMapping!$A$3:$A$257,MonthMapping!$D$3:$D$257),'FG Index'!$A$3:$A$144,'FG Index'!$H$3:$H$144)),0,LOOKUP(LOOKUP($A154,MonthMapping!$A$3:$A$257,MonthMapping!$D$3:$D$257),'FG Index'!$A$3:$A$144,'FG Index'!$H$3:$H$144))</f>
        <v>3.2395792295275103E-2</v>
      </c>
      <c r="E154">
        <f>IF(ISNA(LOOKUP(LOOKUP($A154,MonthMapping!$A$3:$A$257,MonthMapping!$D$3:$D$257),'EcSit Index'!$A$3:$A$144,'EcSit Index'!$F$3:$F$144)),E153,B154)</f>
        <v>-1.8042934281575131E-2</v>
      </c>
      <c r="F154">
        <f>IF(ISNA(LOOKUP(LOOKUP($A154,MonthMapping!$A$3:$A$257,MonthMapping!$D$3:$D$257),'FG Index'!$A$3:$A$144,'FG Index'!$B$3:$B$144)),F153,C154)</f>
        <v>3.2395792295275103E-2</v>
      </c>
    </row>
    <row r="155" spans="1:6" x14ac:dyDescent="0.2">
      <c r="A155">
        <v>200609</v>
      </c>
      <c r="B155">
        <f>IF(ISNA(LOOKUP(LOOKUP($A155,MonthMapping!$A$3:$A$257,MonthMapping!$D$3:$D$257),'EcSit Index'!$A$2:$A$142,'EcSit Index'!$F$2:$F$142)),0,LOOKUP(LOOKUP($A155,MonthMapping!$A$3:$A$257,MonthMapping!$D$3:$D$257),'EcSit Index'!$A$2:$A$142,'EcSit Index'!$F$2:$F$142))</f>
        <v>-5.0505050505050504E-2</v>
      </c>
      <c r="C155">
        <f>IF(ISNA(LOOKUP(LOOKUP($A155,MonthMapping!$A$3:$A$257,MonthMapping!$D$3:$D$257),'FG Index'!$A$3:$A$144,'FG Index'!$H$3:$H$144)),0,LOOKUP(LOOKUP($A155,MonthMapping!$A$3:$A$257,MonthMapping!$D$3:$D$257),'FG Index'!$A$3:$A$144,'FG Index'!$H$3:$H$144))</f>
        <v>3.4151229316201341E-2</v>
      </c>
      <c r="E155">
        <f>IF(ISNA(LOOKUP(LOOKUP($A155,MonthMapping!$A$3:$A$257,MonthMapping!$D$3:$D$257),'EcSit Index'!$A$3:$A$144,'EcSit Index'!$F$3:$F$144)),E154,B155)</f>
        <v>-5.0505050505050504E-2</v>
      </c>
      <c r="F155">
        <f>IF(ISNA(LOOKUP(LOOKUP($A155,MonthMapping!$A$3:$A$257,MonthMapping!$D$3:$D$257),'FG Index'!$A$3:$A$144,'FG Index'!$B$3:$B$144)),F154,C155)</f>
        <v>3.4151229316201341E-2</v>
      </c>
    </row>
    <row r="156" spans="1:6" x14ac:dyDescent="0.2">
      <c r="A156">
        <v>200610</v>
      </c>
      <c r="B156">
        <f>IF(ISNA(LOOKUP(LOOKUP($A156,MonthMapping!$A$3:$A$257,MonthMapping!$D$3:$D$257),'EcSit Index'!$A$2:$A$142,'EcSit Index'!$F$2:$F$142)),0,LOOKUP(LOOKUP($A156,MonthMapping!$A$3:$A$257,MonthMapping!$D$3:$D$257),'EcSit Index'!$A$2:$A$142,'EcSit Index'!$F$2:$F$142))</f>
        <v>-6.0225618631732168E-2</v>
      </c>
      <c r="C156">
        <f>IF(ISNA(LOOKUP(LOOKUP($A156,MonthMapping!$A$3:$A$257,MonthMapping!$D$3:$D$257),'FG Index'!$A$3:$A$144,'FG Index'!$H$3:$H$144)),0,LOOKUP(LOOKUP($A156,MonthMapping!$A$3:$A$257,MonthMapping!$D$3:$D$257),'FG Index'!$A$3:$A$144,'FG Index'!$H$3:$H$144))</f>
        <v>3.3491302179656388E-2</v>
      </c>
      <c r="E156">
        <f>IF(ISNA(LOOKUP(LOOKUP($A156,MonthMapping!$A$3:$A$257,MonthMapping!$D$3:$D$257),'EcSit Index'!$A$3:$A$144,'EcSit Index'!$F$3:$F$144)),E155,B156)</f>
        <v>-6.0225618631732168E-2</v>
      </c>
      <c r="F156">
        <f>IF(ISNA(LOOKUP(LOOKUP($A156,MonthMapping!$A$3:$A$257,MonthMapping!$D$3:$D$257),'FG Index'!$A$3:$A$144,'FG Index'!$B$3:$B$144)),F155,C156)</f>
        <v>3.3491302179656388E-2</v>
      </c>
    </row>
    <row r="157" spans="1:6" x14ac:dyDescent="0.2">
      <c r="A157">
        <v>200611</v>
      </c>
      <c r="B157">
        <f>IF(ISNA(LOOKUP(LOOKUP($A157,MonthMapping!$A$3:$A$257,MonthMapping!$D$3:$D$257),'EcSit Index'!$A$2:$A$142,'EcSit Index'!$F$2:$F$142)),0,LOOKUP(LOOKUP($A157,MonthMapping!$A$3:$A$257,MonthMapping!$D$3:$D$257),'EcSit Index'!$A$2:$A$142,'EcSit Index'!$F$2:$F$142))</f>
        <v>0</v>
      </c>
      <c r="C157">
        <f>IF(ISNA(LOOKUP(LOOKUP($A157,MonthMapping!$A$3:$A$257,MonthMapping!$D$3:$D$257),'FG Index'!$A$3:$A$144,'FG Index'!$H$3:$H$144)),0,LOOKUP(LOOKUP($A157,MonthMapping!$A$3:$A$257,MonthMapping!$D$3:$D$257),'FG Index'!$A$3:$A$144,'FG Index'!$H$3:$H$144))</f>
        <v>0</v>
      </c>
      <c r="E157">
        <f>IF(ISNA(LOOKUP(LOOKUP($A157,MonthMapping!$A$3:$A$257,MonthMapping!$D$3:$D$257),'EcSit Index'!$A$3:$A$144,'EcSit Index'!$F$3:$F$144)),E156,B157)</f>
        <v>-6.0225618631732168E-2</v>
      </c>
      <c r="F157">
        <f>IF(ISNA(LOOKUP(LOOKUP($A157,MonthMapping!$A$3:$A$257,MonthMapping!$D$3:$D$257),'FG Index'!$A$3:$A$144,'FG Index'!$B$3:$B$144)),F156,C157)</f>
        <v>3.3491302179656388E-2</v>
      </c>
    </row>
    <row r="158" spans="1:6" x14ac:dyDescent="0.2">
      <c r="A158">
        <v>200612</v>
      </c>
      <c r="B158">
        <f>IF(ISNA(LOOKUP(LOOKUP($A158,MonthMapping!$A$3:$A$257,MonthMapping!$D$3:$D$257),'EcSit Index'!$A$2:$A$142,'EcSit Index'!$F$2:$F$142)),0,LOOKUP(LOOKUP($A158,MonthMapping!$A$3:$A$257,MonthMapping!$D$3:$D$257),'EcSit Index'!$A$2:$A$142,'EcSit Index'!$F$2:$F$142))</f>
        <v>-3.8192751503331707E-2</v>
      </c>
      <c r="C158">
        <f>IF(ISNA(LOOKUP(LOOKUP($A158,MonthMapping!$A$3:$A$257,MonthMapping!$D$3:$D$257),'FG Index'!$A$3:$A$144,'FG Index'!$H$3:$H$144)),0,LOOKUP(LOOKUP($A158,MonthMapping!$A$3:$A$257,MonthMapping!$D$3:$D$257),'FG Index'!$A$3:$A$144,'FG Index'!$H$3:$H$144))</f>
        <v>3.1947924199027061E-2</v>
      </c>
      <c r="E158">
        <f>IF(ISNA(LOOKUP(LOOKUP($A158,MonthMapping!$A$3:$A$257,MonthMapping!$D$3:$D$257),'EcSit Index'!$A$3:$A$144,'EcSit Index'!$F$3:$F$144)),E157,B158)</f>
        <v>-3.8192751503331707E-2</v>
      </c>
      <c r="F158">
        <f>IF(ISNA(LOOKUP(LOOKUP($A158,MonthMapping!$A$3:$A$257,MonthMapping!$D$3:$D$257),'FG Index'!$A$3:$A$144,'FG Index'!$B$3:$B$144)),F157,C158)</f>
        <v>3.1947924199027061E-2</v>
      </c>
    </row>
    <row r="159" spans="1:6" x14ac:dyDescent="0.2">
      <c r="A159">
        <v>200701</v>
      </c>
      <c r="B159">
        <f>IF(ISNA(LOOKUP(LOOKUP($A159,MonthMapping!$A$3:$A$257,MonthMapping!$D$3:$D$257),'EcSit Index'!$A$2:$A$142,'EcSit Index'!$F$2:$F$142)),0,LOOKUP(LOOKUP($A159,MonthMapping!$A$3:$A$257,MonthMapping!$D$3:$D$257),'EcSit Index'!$A$2:$A$142,'EcSit Index'!$F$2:$F$142))</f>
        <v>0</v>
      </c>
      <c r="C159">
        <f>IF(ISNA(LOOKUP(LOOKUP($A159,MonthMapping!$A$3:$A$257,MonthMapping!$D$3:$D$257),'FG Index'!$A$3:$A$144,'FG Index'!$H$3:$H$144)),0,LOOKUP(LOOKUP($A159,MonthMapping!$A$3:$A$257,MonthMapping!$D$3:$D$257),'FG Index'!$A$3:$A$144,'FG Index'!$H$3:$H$144))</f>
        <v>3.8495103396322512E-2</v>
      </c>
      <c r="E159">
        <f>IF(ISNA(LOOKUP(LOOKUP($A159,MonthMapping!$A$3:$A$257,MonthMapping!$D$3:$D$257),'EcSit Index'!$A$3:$A$144,'EcSit Index'!$F$3:$F$144)),E158,B159)</f>
        <v>0</v>
      </c>
      <c r="F159">
        <f>IF(ISNA(LOOKUP(LOOKUP($A159,MonthMapping!$A$3:$A$257,MonthMapping!$D$3:$D$257),'FG Index'!$A$3:$A$144,'FG Index'!$B$3:$B$144)),F158,C159)</f>
        <v>3.8495103396322512E-2</v>
      </c>
    </row>
    <row r="160" spans="1:6" x14ac:dyDescent="0.2">
      <c r="A160">
        <v>200702</v>
      </c>
      <c r="B160">
        <f>IF(ISNA(LOOKUP(LOOKUP($A160,MonthMapping!$A$3:$A$257,MonthMapping!$D$3:$D$257),'EcSit Index'!$A$2:$A$142,'EcSit Index'!$F$2:$F$142)),0,LOOKUP(LOOKUP($A160,MonthMapping!$A$3:$A$257,MonthMapping!$D$3:$D$257),'EcSit Index'!$A$2:$A$142,'EcSit Index'!$F$2:$F$142))</f>
        <v>0</v>
      </c>
      <c r="C160">
        <f>IF(ISNA(LOOKUP(LOOKUP($A160,MonthMapping!$A$3:$A$257,MonthMapping!$D$3:$D$257),'FG Index'!$A$3:$A$144,'FG Index'!$H$3:$H$144)),0,LOOKUP(LOOKUP($A160,MonthMapping!$A$3:$A$257,MonthMapping!$D$3:$D$257),'FG Index'!$A$3:$A$144,'FG Index'!$H$3:$H$144))</f>
        <v>0</v>
      </c>
      <c r="E160">
        <f>IF(ISNA(LOOKUP(LOOKUP($A160,MonthMapping!$A$3:$A$257,MonthMapping!$D$3:$D$257),'EcSit Index'!$A$3:$A$144,'EcSit Index'!$F$3:$F$144)),E159,B160)</f>
        <v>0</v>
      </c>
      <c r="F160">
        <f>IF(ISNA(LOOKUP(LOOKUP($A160,MonthMapping!$A$3:$A$257,MonthMapping!$D$3:$D$257),'FG Index'!$A$3:$A$144,'FG Index'!$B$3:$B$144)),F159,C160)</f>
        <v>3.8495103396322512E-2</v>
      </c>
    </row>
    <row r="161" spans="1:6" x14ac:dyDescent="0.2">
      <c r="A161">
        <v>200703</v>
      </c>
      <c r="B161">
        <f>IF(ISNA(LOOKUP(LOOKUP($A161,MonthMapping!$A$3:$A$257,MonthMapping!$D$3:$D$257),'EcSit Index'!$A$2:$A$142,'EcSit Index'!$F$2:$F$142)),0,LOOKUP(LOOKUP($A161,MonthMapping!$A$3:$A$257,MonthMapping!$D$3:$D$257),'EcSit Index'!$A$2:$A$142,'EcSit Index'!$F$2:$F$142))</f>
        <v>-4.6216353478923319E-2</v>
      </c>
      <c r="C161">
        <f>IF(ISNA(LOOKUP(LOOKUP($A161,MonthMapping!$A$3:$A$257,MonthMapping!$D$3:$D$257),'FG Index'!$A$3:$A$144,'FG Index'!$H$3:$H$144)),0,LOOKUP(LOOKUP($A161,MonthMapping!$A$3:$A$257,MonthMapping!$D$3:$D$257),'FG Index'!$A$3:$A$144,'FG Index'!$H$3:$H$144))</f>
        <v>7.7984912306761883E-2</v>
      </c>
      <c r="E161">
        <f>IF(ISNA(LOOKUP(LOOKUP($A161,MonthMapping!$A$3:$A$257,MonthMapping!$D$3:$D$257),'EcSit Index'!$A$3:$A$144,'EcSit Index'!$F$3:$F$144)),E160,B161)</f>
        <v>-4.6216353478923319E-2</v>
      </c>
      <c r="F161">
        <f>IF(ISNA(LOOKUP(LOOKUP($A161,MonthMapping!$A$3:$A$257,MonthMapping!$D$3:$D$257),'FG Index'!$A$3:$A$144,'FG Index'!$B$3:$B$144)),F160,C161)</f>
        <v>7.7984912306761883E-2</v>
      </c>
    </row>
    <row r="162" spans="1:6" x14ac:dyDescent="0.2">
      <c r="A162">
        <v>200704</v>
      </c>
      <c r="B162">
        <f>IF(ISNA(LOOKUP(LOOKUP($A162,MonthMapping!$A$3:$A$257,MonthMapping!$D$3:$D$257),'EcSit Index'!$A$2:$A$142,'EcSit Index'!$F$2:$F$142)),0,LOOKUP(LOOKUP($A162,MonthMapping!$A$3:$A$257,MonthMapping!$D$3:$D$257),'EcSit Index'!$A$2:$A$142,'EcSit Index'!$F$2:$F$142))</f>
        <v>0</v>
      </c>
      <c r="C162">
        <f>IF(ISNA(LOOKUP(LOOKUP($A162,MonthMapping!$A$3:$A$257,MonthMapping!$D$3:$D$257),'FG Index'!$A$3:$A$144,'FG Index'!$H$3:$H$144)),0,LOOKUP(LOOKUP($A162,MonthMapping!$A$3:$A$257,MonthMapping!$D$3:$D$257),'FG Index'!$A$3:$A$144,'FG Index'!$H$3:$H$144))</f>
        <v>0</v>
      </c>
      <c r="E162">
        <f>IF(ISNA(LOOKUP(LOOKUP($A162,MonthMapping!$A$3:$A$257,MonthMapping!$D$3:$D$257),'EcSit Index'!$A$3:$A$144,'EcSit Index'!$F$3:$F$144)),E161,B162)</f>
        <v>-4.6216353478923319E-2</v>
      </c>
      <c r="F162">
        <f>IF(ISNA(LOOKUP(LOOKUP($A162,MonthMapping!$A$3:$A$257,MonthMapping!$D$3:$D$257),'FG Index'!$A$3:$A$144,'FG Index'!$B$3:$B$144)),F161,C162)</f>
        <v>7.7984912306761883E-2</v>
      </c>
    </row>
    <row r="163" spans="1:6" x14ac:dyDescent="0.2">
      <c r="A163">
        <v>200705</v>
      </c>
      <c r="B163">
        <f>IF(ISNA(LOOKUP(LOOKUP($A163,MonthMapping!$A$3:$A$257,MonthMapping!$D$3:$D$257),'EcSit Index'!$A$2:$A$142,'EcSit Index'!$F$2:$F$142)),0,LOOKUP(LOOKUP($A163,MonthMapping!$A$3:$A$257,MonthMapping!$D$3:$D$257),'EcSit Index'!$A$2:$A$142,'EcSit Index'!$F$2:$F$142))</f>
        <v>-8.2165605095541397E-2</v>
      </c>
      <c r="C163">
        <f>IF(ISNA(LOOKUP(LOOKUP($A163,MonthMapping!$A$3:$A$257,MonthMapping!$D$3:$D$257),'FG Index'!$A$3:$A$144,'FG Index'!$H$3:$H$144)),0,LOOKUP(LOOKUP($A163,MonthMapping!$A$3:$A$257,MonthMapping!$D$3:$D$257),'FG Index'!$A$3:$A$144,'FG Index'!$H$3:$H$144))</f>
        <v>7.846929064407096E-2</v>
      </c>
      <c r="E163">
        <f>IF(ISNA(LOOKUP(LOOKUP($A163,MonthMapping!$A$3:$A$257,MonthMapping!$D$3:$D$257),'EcSit Index'!$A$3:$A$144,'EcSit Index'!$F$3:$F$144)),E162,B163)</f>
        <v>-8.2165605095541397E-2</v>
      </c>
      <c r="F163">
        <f>IF(ISNA(LOOKUP(LOOKUP($A163,MonthMapping!$A$3:$A$257,MonthMapping!$D$3:$D$257),'FG Index'!$A$3:$A$144,'FG Index'!$B$3:$B$144)),F162,C163)</f>
        <v>7.846929064407096E-2</v>
      </c>
    </row>
    <row r="164" spans="1:6" x14ac:dyDescent="0.2">
      <c r="A164">
        <v>200706</v>
      </c>
      <c r="B164">
        <f>IF(ISNA(LOOKUP(LOOKUP($A164,MonthMapping!$A$3:$A$257,MonthMapping!$D$3:$D$257),'EcSit Index'!$A$2:$A$142,'EcSit Index'!$F$2:$F$142)),0,LOOKUP(LOOKUP($A164,MonthMapping!$A$3:$A$257,MonthMapping!$D$3:$D$257),'EcSit Index'!$A$2:$A$142,'EcSit Index'!$F$2:$F$142))</f>
        <v>-7.6400679117147744E-3</v>
      </c>
      <c r="C164">
        <f>IF(ISNA(LOOKUP(LOOKUP($A164,MonthMapping!$A$3:$A$257,MonthMapping!$D$3:$D$257),'FG Index'!$A$3:$A$144,'FG Index'!$H$3:$H$144)),0,LOOKUP(LOOKUP($A164,MonthMapping!$A$3:$A$257,MonthMapping!$D$3:$D$257),'FG Index'!$A$3:$A$144,'FG Index'!$H$3:$H$144))</f>
        <v>7.2191747392545288E-2</v>
      </c>
      <c r="E164">
        <f>IF(ISNA(LOOKUP(LOOKUP($A164,MonthMapping!$A$3:$A$257,MonthMapping!$D$3:$D$257),'EcSit Index'!$A$3:$A$144,'EcSit Index'!$F$3:$F$144)),E163,B164)</f>
        <v>-7.6400679117147744E-3</v>
      </c>
      <c r="F164">
        <f>IF(ISNA(LOOKUP(LOOKUP($A164,MonthMapping!$A$3:$A$257,MonthMapping!$D$3:$D$257),'FG Index'!$A$3:$A$144,'FG Index'!$B$3:$B$144)),F163,C164)</f>
        <v>7.2191747392545288E-2</v>
      </c>
    </row>
    <row r="165" spans="1:6" x14ac:dyDescent="0.2">
      <c r="A165">
        <v>200707</v>
      </c>
      <c r="B165">
        <f>IF(ISNA(LOOKUP(LOOKUP($A165,MonthMapping!$A$3:$A$257,MonthMapping!$D$3:$D$257),'EcSit Index'!$A$2:$A$142,'EcSit Index'!$F$2:$F$142)),0,LOOKUP(LOOKUP($A165,MonthMapping!$A$3:$A$257,MonthMapping!$D$3:$D$257),'EcSit Index'!$A$2:$A$142,'EcSit Index'!$F$2:$F$142))</f>
        <v>0</v>
      </c>
      <c r="C165">
        <f>IF(ISNA(LOOKUP(LOOKUP($A165,MonthMapping!$A$3:$A$257,MonthMapping!$D$3:$D$257),'FG Index'!$A$3:$A$144,'FG Index'!$H$3:$H$144)),0,LOOKUP(LOOKUP($A165,MonthMapping!$A$3:$A$257,MonthMapping!$D$3:$D$257),'FG Index'!$A$3:$A$144,'FG Index'!$H$3:$H$144))</f>
        <v>0</v>
      </c>
      <c r="E165">
        <f>IF(ISNA(LOOKUP(LOOKUP($A165,MonthMapping!$A$3:$A$257,MonthMapping!$D$3:$D$257),'EcSit Index'!$A$3:$A$144,'EcSit Index'!$F$3:$F$144)),E164,B165)</f>
        <v>-7.6400679117147744E-3</v>
      </c>
      <c r="F165">
        <f>IF(ISNA(LOOKUP(LOOKUP($A165,MonthMapping!$A$3:$A$257,MonthMapping!$D$3:$D$257),'FG Index'!$A$3:$A$144,'FG Index'!$B$3:$B$144)),F164,C165)</f>
        <v>7.2191747392545288E-2</v>
      </c>
    </row>
    <row r="166" spans="1:6" x14ac:dyDescent="0.2">
      <c r="A166">
        <v>200708</v>
      </c>
      <c r="B166">
        <f>IF(ISNA(LOOKUP(LOOKUP($A166,MonthMapping!$A$3:$A$257,MonthMapping!$D$3:$D$257),'EcSit Index'!$A$2:$A$142,'EcSit Index'!$F$2:$F$142)),0,LOOKUP(LOOKUP($A166,MonthMapping!$A$3:$A$257,MonthMapping!$D$3:$D$257),'EcSit Index'!$A$2:$A$142,'EcSit Index'!$F$2:$F$142))</f>
        <v>1.6367642429965381E-2</v>
      </c>
      <c r="C166">
        <f>IF(ISNA(LOOKUP(LOOKUP($A166,MonthMapping!$A$3:$A$257,MonthMapping!$D$3:$D$257),'FG Index'!$A$3:$A$144,'FG Index'!$H$3:$H$144)),0,LOOKUP(LOOKUP($A166,MonthMapping!$A$3:$A$257,MonthMapping!$D$3:$D$257),'FG Index'!$A$3:$A$144,'FG Index'!$H$3:$H$144))</f>
        <v>3.5546094107411344E-2</v>
      </c>
      <c r="E166">
        <f>IF(ISNA(LOOKUP(LOOKUP($A166,MonthMapping!$A$3:$A$257,MonthMapping!$D$3:$D$257),'EcSit Index'!$A$3:$A$144,'EcSit Index'!$F$3:$F$144)),E165,B166)</f>
        <v>1.6367642429965381E-2</v>
      </c>
      <c r="F166">
        <f>IF(ISNA(LOOKUP(LOOKUP($A166,MonthMapping!$A$3:$A$257,MonthMapping!$D$3:$D$257),'FG Index'!$A$3:$A$144,'FG Index'!$B$3:$B$144)),F165,C166)</f>
        <v>3.5546094107411344E-2</v>
      </c>
    </row>
    <row r="167" spans="1:6" x14ac:dyDescent="0.2">
      <c r="A167">
        <v>200709</v>
      </c>
      <c r="B167">
        <f>IF(ISNA(LOOKUP(LOOKUP($A167,MonthMapping!$A$3:$A$257,MonthMapping!$D$3:$D$257),'EcSit Index'!$A$2:$A$142,'EcSit Index'!$F$2:$F$142)),0,LOOKUP(LOOKUP($A167,MonthMapping!$A$3:$A$257,MonthMapping!$D$3:$D$257),'EcSit Index'!$A$2:$A$142,'EcSit Index'!$F$2:$F$142))</f>
        <v>7.955449482895784E-3</v>
      </c>
      <c r="C167">
        <f>IF(ISNA(LOOKUP(LOOKUP($A167,MonthMapping!$A$3:$A$257,MonthMapping!$D$3:$D$257),'FG Index'!$A$3:$A$144,'FG Index'!$H$3:$H$144)),0,LOOKUP(LOOKUP($A167,MonthMapping!$A$3:$A$257,MonthMapping!$D$3:$D$257),'FG Index'!$A$3:$A$144,'FG Index'!$H$3:$H$144))</f>
        <v>0.12556025603909404</v>
      </c>
      <c r="E167">
        <f>IF(ISNA(LOOKUP(LOOKUP($A167,MonthMapping!$A$3:$A$257,MonthMapping!$D$3:$D$257),'EcSit Index'!$A$3:$A$144,'EcSit Index'!$F$3:$F$144)),E166,B167)</f>
        <v>7.955449482895784E-3</v>
      </c>
      <c r="F167">
        <f>IF(ISNA(LOOKUP(LOOKUP($A167,MonthMapping!$A$3:$A$257,MonthMapping!$D$3:$D$257),'FG Index'!$A$3:$A$144,'FG Index'!$B$3:$B$144)),F166,C167)</f>
        <v>0.12556025603909404</v>
      </c>
    </row>
    <row r="168" spans="1:6" x14ac:dyDescent="0.2">
      <c r="A168">
        <v>200710</v>
      </c>
      <c r="B168">
        <f>IF(ISNA(LOOKUP(LOOKUP($A168,MonthMapping!$A$3:$A$257,MonthMapping!$D$3:$D$257),'EcSit Index'!$A$2:$A$142,'EcSit Index'!$F$2:$F$142)),0,LOOKUP(LOOKUP($A168,MonthMapping!$A$3:$A$257,MonthMapping!$D$3:$D$257),'EcSit Index'!$A$2:$A$142,'EcSit Index'!$F$2:$F$142))</f>
        <v>6.7158847344605865E-2</v>
      </c>
      <c r="C168">
        <f>IF(ISNA(LOOKUP(LOOKUP($A168,MonthMapping!$A$3:$A$257,MonthMapping!$D$3:$D$257),'FG Index'!$A$3:$A$144,'FG Index'!$H$3:$H$144)),0,LOOKUP(LOOKUP($A168,MonthMapping!$A$3:$A$257,MonthMapping!$D$3:$D$257),'FG Index'!$A$3:$A$144,'FG Index'!$H$3:$H$144))</f>
        <v>0</v>
      </c>
      <c r="E168">
        <f>IF(ISNA(LOOKUP(LOOKUP($A168,MonthMapping!$A$3:$A$257,MonthMapping!$D$3:$D$257),'EcSit Index'!$A$3:$A$144,'EcSit Index'!$F$3:$F$144)),E167,B168)</f>
        <v>6.7158847344605865E-2</v>
      </c>
      <c r="F168">
        <f>IF(ISNA(LOOKUP(LOOKUP($A168,MonthMapping!$A$3:$A$257,MonthMapping!$D$3:$D$257),'FG Index'!$A$3:$A$144,'FG Index'!$B$3:$B$144)),F167,C168)</f>
        <v>0</v>
      </c>
    </row>
    <row r="169" spans="1:6" x14ac:dyDescent="0.2">
      <c r="A169">
        <v>200711</v>
      </c>
      <c r="B169">
        <f>IF(ISNA(LOOKUP(LOOKUP($A169,MonthMapping!$A$3:$A$257,MonthMapping!$D$3:$D$257),'EcSit Index'!$A$2:$A$142,'EcSit Index'!$F$2:$F$142)),0,LOOKUP(LOOKUP($A169,MonthMapping!$A$3:$A$257,MonthMapping!$D$3:$D$257),'EcSit Index'!$A$2:$A$142,'EcSit Index'!$F$2:$F$142))</f>
        <v>0</v>
      </c>
      <c r="C169">
        <f>IF(ISNA(LOOKUP(LOOKUP($A169,MonthMapping!$A$3:$A$257,MonthMapping!$D$3:$D$257),'FG Index'!$A$3:$A$144,'FG Index'!$H$3:$H$144)),0,LOOKUP(LOOKUP($A169,MonthMapping!$A$3:$A$257,MonthMapping!$D$3:$D$257),'FG Index'!$A$3:$A$144,'FG Index'!$H$3:$H$144))</f>
        <v>0</v>
      </c>
      <c r="E169">
        <f>IF(ISNA(LOOKUP(LOOKUP($A169,MonthMapping!$A$3:$A$257,MonthMapping!$D$3:$D$257),'EcSit Index'!$A$3:$A$144,'EcSit Index'!$F$3:$F$144)),E168,B169)</f>
        <v>6.7158847344605865E-2</v>
      </c>
      <c r="F169">
        <f>IF(ISNA(LOOKUP(LOOKUP($A169,MonthMapping!$A$3:$A$257,MonthMapping!$D$3:$D$257),'FG Index'!$A$3:$A$144,'FG Index'!$B$3:$B$144)),F168,C169)</f>
        <v>0</v>
      </c>
    </row>
    <row r="170" spans="1:6" x14ac:dyDescent="0.2">
      <c r="A170">
        <v>200712</v>
      </c>
      <c r="B170">
        <f>IF(ISNA(LOOKUP(LOOKUP($A170,MonthMapping!$A$3:$A$257,MonthMapping!$D$3:$D$257),'EcSit Index'!$A$2:$A$142,'EcSit Index'!$F$2:$F$142)),0,LOOKUP(LOOKUP($A170,MonthMapping!$A$3:$A$257,MonthMapping!$D$3:$D$257),'EcSit Index'!$A$2:$A$142,'EcSit Index'!$F$2:$F$142))</f>
        <v>-3.0208333333333334E-2</v>
      </c>
      <c r="C170">
        <f>IF(ISNA(LOOKUP(LOOKUP($A170,MonthMapping!$A$3:$A$257,MonthMapping!$D$3:$D$257),'FG Index'!$A$3:$A$144,'FG Index'!$H$3:$H$144)),0,LOOKUP(LOOKUP($A170,MonthMapping!$A$3:$A$257,MonthMapping!$D$3:$D$257),'FG Index'!$A$3:$A$144,'FG Index'!$H$3:$H$144))</f>
        <v>0</v>
      </c>
      <c r="E170">
        <f>IF(ISNA(LOOKUP(LOOKUP($A170,MonthMapping!$A$3:$A$257,MonthMapping!$D$3:$D$257),'EcSit Index'!$A$3:$A$144,'EcSit Index'!$F$3:$F$144)),E169,B170)</f>
        <v>-3.0208333333333334E-2</v>
      </c>
      <c r="F170">
        <f>IF(ISNA(LOOKUP(LOOKUP($A170,MonthMapping!$A$3:$A$257,MonthMapping!$D$3:$D$257),'FG Index'!$A$3:$A$144,'FG Index'!$B$3:$B$144)),F169,C170)</f>
        <v>0</v>
      </c>
    </row>
    <row r="171" spans="1:6" x14ac:dyDescent="0.2">
      <c r="A171">
        <v>200801</v>
      </c>
      <c r="B171">
        <f>IF(ISNA(LOOKUP(LOOKUP($A171,MonthMapping!$A$3:$A$257,MonthMapping!$D$3:$D$257),'EcSit Index'!$A$2:$A$142,'EcSit Index'!$F$2:$F$142)),0,LOOKUP(LOOKUP($A171,MonthMapping!$A$3:$A$257,MonthMapping!$D$3:$D$257),'EcSit Index'!$A$2:$A$142,'EcSit Index'!$F$2:$F$142))</f>
        <v>-0.1951219512195122</v>
      </c>
      <c r="C171">
        <f>IF(ISNA(LOOKUP(LOOKUP($A171,MonthMapping!$A$3:$A$257,MonthMapping!$D$3:$D$257),'FG Index'!$A$3:$A$144,'FG Index'!$H$3:$H$144)),0,LOOKUP(LOOKUP($A171,MonthMapping!$A$3:$A$257,MonthMapping!$D$3:$D$257),'FG Index'!$A$3:$A$144,'FG Index'!$H$3:$H$144))</f>
        <v>0</v>
      </c>
      <c r="E171">
        <f>IF(ISNA(LOOKUP(LOOKUP($A171,MonthMapping!$A$3:$A$257,MonthMapping!$D$3:$D$257),'EcSit Index'!$A$3:$A$144,'EcSit Index'!$F$3:$F$144)),E170,B171)</f>
        <v>-0.1951219512195122</v>
      </c>
      <c r="F171">
        <f>IF(ISNA(LOOKUP(LOOKUP($A171,MonthMapping!$A$3:$A$257,MonthMapping!$D$3:$D$257),'FG Index'!$A$3:$A$144,'FG Index'!$B$3:$B$144)),F170,C171)</f>
        <v>0</v>
      </c>
    </row>
    <row r="172" spans="1:6" x14ac:dyDescent="0.2">
      <c r="A172">
        <v>200802</v>
      </c>
      <c r="B172">
        <f>IF(ISNA(LOOKUP(LOOKUP($A172,MonthMapping!$A$3:$A$257,MonthMapping!$D$3:$D$257),'EcSit Index'!$A$2:$A$142,'EcSit Index'!$F$2:$F$142)),0,LOOKUP(LOOKUP($A172,MonthMapping!$A$3:$A$257,MonthMapping!$D$3:$D$257),'EcSit Index'!$A$2:$A$142,'EcSit Index'!$F$2:$F$142))</f>
        <v>0</v>
      </c>
      <c r="C172">
        <f>IF(ISNA(LOOKUP(LOOKUP($A172,MonthMapping!$A$3:$A$257,MonthMapping!$D$3:$D$257),'FG Index'!$A$3:$A$144,'FG Index'!$H$3:$H$144)),0,LOOKUP(LOOKUP($A172,MonthMapping!$A$3:$A$257,MonthMapping!$D$3:$D$257),'FG Index'!$A$3:$A$144,'FG Index'!$H$3:$H$144))</f>
        <v>0</v>
      </c>
      <c r="E172">
        <f>IF(ISNA(LOOKUP(LOOKUP($A172,MonthMapping!$A$3:$A$257,MonthMapping!$D$3:$D$257),'EcSit Index'!$A$3:$A$144,'EcSit Index'!$F$3:$F$144)),E171,B172)</f>
        <v>-0.1951219512195122</v>
      </c>
      <c r="F172">
        <f>IF(ISNA(LOOKUP(LOOKUP($A172,MonthMapping!$A$3:$A$257,MonthMapping!$D$3:$D$257),'FG Index'!$A$3:$A$144,'FG Index'!$B$3:$B$144)),F171,C172)</f>
        <v>0</v>
      </c>
    </row>
    <row r="173" spans="1:6" x14ac:dyDescent="0.2">
      <c r="A173">
        <v>200803</v>
      </c>
      <c r="B173">
        <f>IF(ISNA(LOOKUP(LOOKUP($A173,MonthMapping!$A$3:$A$257,MonthMapping!$D$3:$D$257),'EcSit Index'!$A$2:$A$142,'EcSit Index'!$F$2:$F$142)),0,LOOKUP(LOOKUP($A173,MonthMapping!$A$3:$A$257,MonthMapping!$D$3:$D$257),'EcSit Index'!$A$2:$A$142,'EcSit Index'!$F$2:$F$142))</f>
        <v>-6.0692723228471565E-2</v>
      </c>
      <c r="C173">
        <f>IF(ISNA(LOOKUP(LOOKUP($A173,MonthMapping!$A$3:$A$257,MonthMapping!$D$3:$D$257),'FG Index'!$A$3:$A$144,'FG Index'!$H$3:$H$144)),0,LOOKUP(LOOKUP($A173,MonthMapping!$A$3:$A$257,MonthMapping!$D$3:$D$257),'FG Index'!$A$3:$A$144,'FG Index'!$H$3:$H$144))</f>
        <v>0</v>
      </c>
      <c r="E173">
        <f>IF(ISNA(LOOKUP(LOOKUP($A173,MonthMapping!$A$3:$A$257,MonthMapping!$D$3:$D$257),'EcSit Index'!$A$3:$A$144,'EcSit Index'!$F$3:$F$144)),E172,B173)</f>
        <v>-6.0692723228471565E-2</v>
      </c>
      <c r="F173">
        <f>IF(ISNA(LOOKUP(LOOKUP($A173,MonthMapping!$A$3:$A$257,MonthMapping!$D$3:$D$257),'FG Index'!$A$3:$A$144,'FG Index'!$B$3:$B$144)),F172,C173)</f>
        <v>0</v>
      </c>
    </row>
    <row r="174" spans="1:6" x14ac:dyDescent="0.2">
      <c r="A174">
        <v>200804</v>
      </c>
      <c r="B174">
        <f>IF(ISNA(LOOKUP(LOOKUP($A174,MonthMapping!$A$3:$A$257,MonthMapping!$D$3:$D$257),'EcSit Index'!$A$2:$A$142,'EcSit Index'!$F$2:$F$142)),0,LOOKUP(LOOKUP($A174,MonthMapping!$A$3:$A$257,MonthMapping!$D$3:$D$257),'EcSit Index'!$A$2:$A$142,'EcSit Index'!$F$2:$F$142))</f>
        <v>5.0210042008401685E-2</v>
      </c>
      <c r="C174">
        <f>IF(ISNA(LOOKUP(LOOKUP($A174,MonthMapping!$A$3:$A$257,MonthMapping!$D$3:$D$257),'FG Index'!$A$3:$A$144,'FG Index'!$H$3:$H$144)),0,LOOKUP(LOOKUP($A174,MonthMapping!$A$3:$A$257,MonthMapping!$D$3:$D$257),'FG Index'!$A$3:$A$144,'FG Index'!$H$3:$H$144))</f>
        <v>0</v>
      </c>
      <c r="E174">
        <f>IF(ISNA(LOOKUP(LOOKUP($A174,MonthMapping!$A$3:$A$257,MonthMapping!$D$3:$D$257),'EcSit Index'!$A$3:$A$144,'EcSit Index'!$F$3:$F$144)),E173,B174)</f>
        <v>5.0210042008401685E-2</v>
      </c>
      <c r="F174">
        <f>IF(ISNA(LOOKUP(LOOKUP($A174,MonthMapping!$A$3:$A$257,MonthMapping!$D$3:$D$257),'FG Index'!$A$3:$A$144,'FG Index'!$B$3:$B$144)),F173,C174)</f>
        <v>0</v>
      </c>
    </row>
    <row r="175" spans="1:6" x14ac:dyDescent="0.2">
      <c r="A175">
        <v>200805</v>
      </c>
      <c r="B175">
        <f>IF(ISNA(LOOKUP(LOOKUP($A175,MonthMapping!$A$3:$A$257,MonthMapping!$D$3:$D$257),'EcSit Index'!$A$2:$A$142,'EcSit Index'!$F$2:$F$142)),0,LOOKUP(LOOKUP($A175,MonthMapping!$A$3:$A$257,MonthMapping!$D$3:$D$257),'EcSit Index'!$A$2:$A$142,'EcSit Index'!$F$2:$F$142))</f>
        <v>0</v>
      </c>
      <c r="C175">
        <f>IF(ISNA(LOOKUP(LOOKUP($A175,MonthMapping!$A$3:$A$257,MonthMapping!$D$3:$D$257),'FG Index'!$A$3:$A$144,'FG Index'!$H$3:$H$144)),0,LOOKUP(LOOKUP($A175,MonthMapping!$A$3:$A$257,MonthMapping!$D$3:$D$257),'FG Index'!$A$3:$A$144,'FG Index'!$H$3:$H$144))</f>
        <v>0</v>
      </c>
      <c r="E175">
        <f>IF(ISNA(LOOKUP(LOOKUP($A175,MonthMapping!$A$3:$A$257,MonthMapping!$D$3:$D$257),'EcSit Index'!$A$3:$A$144,'EcSit Index'!$F$3:$F$144)),E174,B175)</f>
        <v>5.0210042008401685E-2</v>
      </c>
      <c r="F175">
        <f>IF(ISNA(LOOKUP(LOOKUP($A175,MonthMapping!$A$3:$A$257,MonthMapping!$D$3:$D$257),'FG Index'!$A$3:$A$144,'FG Index'!$B$3:$B$144)),F174,C175)</f>
        <v>0</v>
      </c>
    </row>
    <row r="176" spans="1:6" x14ac:dyDescent="0.2">
      <c r="A176">
        <v>200806</v>
      </c>
      <c r="B176">
        <f>IF(ISNA(LOOKUP(LOOKUP($A176,MonthMapping!$A$3:$A$257,MonthMapping!$D$3:$D$257),'EcSit Index'!$A$2:$A$142,'EcSit Index'!$F$2:$F$142)),0,LOOKUP(LOOKUP($A176,MonthMapping!$A$3:$A$257,MonthMapping!$D$3:$D$257),'EcSit Index'!$A$2:$A$142,'EcSit Index'!$F$2:$F$142))</f>
        <v>4.1757556871299471E-2</v>
      </c>
      <c r="C176">
        <f>IF(ISNA(LOOKUP(LOOKUP($A176,MonthMapping!$A$3:$A$257,MonthMapping!$D$3:$D$257),'FG Index'!$A$3:$A$144,'FG Index'!$H$3:$H$144)),0,LOOKUP(LOOKUP($A176,MonthMapping!$A$3:$A$257,MonthMapping!$D$3:$D$257),'FG Index'!$A$3:$A$144,'FG Index'!$H$3:$H$144))</f>
        <v>0</v>
      </c>
      <c r="E176">
        <f>IF(ISNA(LOOKUP(LOOKUP($A176,MonthMapping!$A$3:$A$257,MonthMapping!$D$3:$D$257),'EcSit Index'!$A$3:$A$144,'EcSit Index'!$F$3:$F$144)),E175,B176)</f>
        <v>4.1757556871299471E-2</v>
      </c>
      <c r="F176">
        <f>IF(ISNA(LOOKUP(LOOKUP($A176,MonthMapping!$A$3:$A$257,MonthMapping!$D$3:$D$257),'FG Index'!$A$3:$A$144,'FG Index'!$B$3:$B$144)),F175,C176)</f>
        <v>0</v>
      </c>
    </row>
    <row r="177" spans="1:6" x14ac:dyDescent="0.2">
      <c r="A177">
        <v>200807</v>
      </c>
      <c r="B177">
        <f>IF(ISNA(LOOKUP(LOOKUP($A177,MonthMapping!$A$3:$A$257,MonthMapping!$D$3:$D$257),'EcSit Index'!$A$2:$A$142,'EcSit Index'!$F$2:$F$142)),0,LOOKUP(LOOKUP($A177,MonthMapping!$A$3:$A$257,MonthMapping!$D$3:$D$257),'EcSit Index'!$A$2:$A$142,'EcSit Index'!$F$2:$F$142))</f>
        <v>0</v>
      </c>
      <c r="C177">
        <f>IF(ISNA(LOOKUP(LOOKUP($A177,MonthMapping!$A$3:$A$257,MonthMapping!$D$3:$D$257),'FG Index'!$A$3:$A$144,'FG Index'!$H$3:$H$144)),0,LOOKUP(LOOKUP($A177,MonthMapping!$A$3:$A$257,MonthMapping!$D$3:$D$257),'FG Index'!$A$3:$A$144,'FG Index'!$H$3:$H$144))</f>
        <v>0</v>
      </c>
      <c r="E177">
        <f>IF(ISNA(LOOKUP(LOOKUP($A177,MonthMapping!$A$3:$A$257,MonthMapping!$D$3:$D$257),'EcSit Index'!$A$3:$A$144,'EcSit Index'!$F$3:$F$144)),E176,B177)</f>
        <v>4.1757556871299471E-2</v>
      </c>
      <c r="F177">
        <f>IF(ISNA(LOOKUP(LOOKUP($A177,MonthMapping!$A$3:$A$257,MonthMapping!$D$3:$D$257),'FG Index'!$A$3:$A$144,'FG Index'!$B$3:$B$144)),F176,C177)</f>
        <v>0</v>
      </c>
    </row>
    <row r="178" spans="1:6" x14ac:dyDescent="0.2">
      <c r="A178">
        <v>200808</v>
      </c>
      <c r="B178">
        <f>IF(ISNA(LOOKUP(LOOKUP($A178,MonthMapping!$A$3:$A$257,MonthMapping!$D$3:$D$257),'EcSit Index'!$A$2:$A$142,'EcSit Index'!$F$2:$F$142)),0,LOOKUP(LOOKUP($A178,MonthMapping!$A$3:$A$257,MonthMapping!$D$3:$D$257),'EcSit Index'!$A$2:$A$142,'EcSit Index'!$F$2:$F$142))</f>
        <v>5.9291621157746928E-3</v>
      </c>
      <c r="C178">
        <f>IF(ISNA(LOOKUP(LOOKUP($A178,MonthMapping!$A$3:$A$257,MonthMapping!$D$3:$D$257),'FG Index'!$A$3:$A$144,'FG Index'!$H$3:$H$144)),0,LOOKUP(LOOKUP($A178,MonthMapping!$A$3:$A$257,MonthMapping!$D$3:$D$257),'FG Index'!$A$3:$A$144,'FG Index'!$H$3:$H$144))</f>
        <v>5.220477600700589E-2</v>
      </c>
      <c r="E178">
        <f>IF(ISNA(LOOKUP(LOOKUP($A178,MonthMapping!$A$3:$A$257,MonthMapping!$D$3:$D$257),'EcSit Index'!$A$3:$A$144,'EcSit Index'!$F$3:$F$144)),E177,B178)</f>
        <v>5.9291621157746928E-3</v>
      </c>
      <c r="F178">
        <f>IF(ISNA(LOOKUP(LOOKUP($A178,MonthMapping!$A$3:$A$257,MonthMapping!$D$3:$D$257),'FG Index'!$A$3:$A$144,'FG Index'!$B$3:$B$144)),F177,C178)</f>
        <v>5.220477600700589E-2</v>
      </c>
    </row>
    <row r="179" spans="1:6" x14ac:dyDescent="0.2">
      <c r="A179">
        <v>200809</v>
      </c>
      <c r="B179">
        <f>IF(ISNA(LOOKUP(LOOKUP($A179,MonthMapping!$A$3:$A$257,MonthMapping!$D$3:$D$257),'EcSit Index'!$A$2:$A$142,'EcSit Index'!$F$2:$F$142)),0,LOOKUP(LOOKUP($A179,MonthMapping!$A$3:$A$257,MonthMapping!$D$3:$D$257),'EcSit Index'!$A$2:$A$142,'EcSit Index'!$F$2:$F$142))</f>
        <v>-0.10766121624104355</v>
      </c>
      <c r="C179">
        <f>IF(ISNA(LOOKUP(LOOKUP($A179,MonthMapping!$A$3:$A$257,MonthMapping!$D$3:$D$257),'FG Index'!$A$3:$A$144,'FG Index'!$H$3:$H$144)),0,LOOKUP(LOOKUP($A179,MonthMapping!$A$3:$A$257,MonthMapping!$D$3:$D$257),'FG Index'!$A$3:$A$144,'FG Index'!$H$3:$H$144))</f>
        <v>5.4723271720269043E-2</v>
      </c>
      <c r="E179">
        <f>IF(ISNA(LOOKUP(LOOKUP($A179,MonthMapping!$A$3:$A$257,MonthMapping!$D$3:$D$257),'EcSit Index'!$A$3:$A$144,'EcSit Index'!$F$3:$F$144)),E178,B179)</f>
        <v>-0.10766121624104355</v>
      </c>
      <c r="F179">
        <f>IF(ISNA(LOOKUP(LOOKUP($A179,MonthMapping!$A$3:$A$257,MonthMapping!$D$3:$D$257),'FG Index'!$A$3:$A$144,'FG Index'!$B$3:$B$144)),F178,C179)</f>
        <v>5.4723271720269043E-2</v>
      </c>
    </row>
    <row r="180" spans="1:6" x14ac:dyDescent="0.2">
      <c r="A180">
        <v>200810</v>
      </c>
      <c r="B180">
        <f>IF(ISNA(LOOKUP(LOOKUP($A180,MonthMapping!$A$3:$A$257,MonthMapping!$D$3:$D$257),'EcSit Index'!$A$2:$A$142,'EcSit Index'!$F$2:$F$142)),0,LOOKUP(LOOKUP($A180,MonthMapping!$A$3:$A$257,MonthMapping!$D$3:$D$257),'EcSit Index'!$A$2:$A$142,'EcSit Index'!$F$2:$F$142))</f>
        <v>-7.9420289855072462E-2</v>
      </c>
      <c r="C180">
        <f>IF(ISNA(LOOKUP(LOOKUP($A180,MonthMapping!$A$3:$A$257,MonthMapping!$D$3:$D$257),'FG Index'!$A$3:$A$144,'FG Index'!$H$3:$H$144)),0,LOOKUP(LOOKUP($A180,MonthMapping!$A$3:$A$257,MonthMapping!$D$3:$D$257),'FG Index'!$A$3:$A$144,'FG Index'!$H$3:$H$144))</f>
        <v>0</v>
      </c>
      <c r="E180">
        <f>IF(ISNA(LOOKUP(LOOKUP($A180,MonthMapping!$A$3:$A$257,MonthMapping!$D$3:$D$257),'EcSit Index'!$A$3:$A$144,'EcSit Index'!$F$3:$F$144)),E179,B180)</f>
        <v>-7.9420289855072462E-2</v>
      </c>
      <c r="F180">
        <f>IF(ISNA(LOOKUP(LOOKUP($A180,MonthMapping!$A$3:$A$257,MonthMapping!$D$3:$D$257),'FG Index'!$A$3:$A$144,'FG Index'!$B$3:$B$144)),F179,C180)</f>
        <v>0</v>
      </c>
    </row>
    <row r="181" spans="1:6" x14ac:dyDescent="0.2">
      <c r="A181">
        <v>200811</v>
      </c>
      <c r="B181">
        <f>IF(ISNA(LOOKUP(LOOKUP($A181,MonthMapping!$A$3:$A$257,MonthMapping!$D$3:$D$257),'EcSit Index'!$A$2:$A$142,'EcSit Index'!$F$2:$F$142)),0,LOOKUP(LOOKUP($A181,MonthMapping!$A$3:$A$257,MonthMapping!$D$3:$D$257),'EcSit Index'!$A$2:$A$142,'EcSit Index'!$F$2:$F$142))</f>
        <v>0</v>
      </c>
      <c r="C181">
        <f>IF(ISNA(LOOKUP(LOOKUP($A181,MonthMapping!$A$3:$A$257,MonthMapping!$D$3:$D$257),'FG Index'!$A$3:$A$144,'FG Index'!$H$3:$H$144)),0,LOOKUP(LOOKUP($A181,MonthMapping!$A$3:$A$257,MonthMapping!$D$3:$D$257),'FG Index'!$A$3:$A$144,'FG Index'!$H$3:$H$144))</f>
        <v>0</v>
      </c>
      <c r="E181">
        <f>IF(ISNA(LOOKUP(LOOKUP($A181,MonthMapping!$A$3:$A$257,MonthMapping!$D$3:$D$257),'EcSit Index'!$A$3:$A$144,'EcSit Index'!$F$3:$F$144)),E180,B181)</f>
        <v>-7.9420289855072462E-2</v>
      </c>
      <c r="F181">
        <f>IF(ISNA(LOOKUP(LOOKUP($A181,MonthMapping!$A$3:$A$257,MonthMapping!$D$3:$D$257),'FG Index'!$A$3:$A$144,'FG Index'!$B$3:$B$144)),F180,C181)</f>
        <v>0</v>
      </c>
    </row>
    <row r="182" spans="1:6" x14ac:dyDescent="0.2">
      <c r="A182">
        <v>200812</v>
      </c>
      <c r="B182">
        <f>IF(ISNA(LOOKUP(LOOKUP($A182,MonthMapping!$A$3:$A$257,MonthMapping!$D$3:$D$257),'EcSit Index'!$A$2:$A$142,'EcSit Index'!$F$2:$F$142)),0,LOOKUP(LOOKUP($A182,MonthMapping!$A$3:$A$257,MonthMapping!$D$3:$D$257),'EcSit Index'!$A$2:$A$142,'EcSit Index'!$F$2:$F$142))</f>
        <v>-3.4111310592459608E-2</v>
      </c>
      <c r="C182">
        <f>IF(ISNA(LOOKUP(LOOKUP($A182,MonthMapping!$A$3:$A$257,MonthMapping!$D$3:$D$257),'FG Index'!$A$3:$A$144,'FG Index'!$H$3:$H$144)),0,LOOKUP(LOOKUP($A182,MonthMapping!$A$3:$A$257,MonthMapping!$D$3:$D$257),'FG Index'!$A$3:$A$144,'FG Index'!$H$3:$H$144))</f>
        <v>-0.47151720376508893</v>
      </c>
      <c r="E182">
        <f>IF(ISNA(LOOKUP(LOOKUP($A182,MonthMapping!$A$3:$A$257,MonthMapping!$D$3:$D$257),'EcSit Index'!$A$3:$A$144,'EcSit Index'!$F$3:$F$144)),E181,B182)</f>
        <v>-3.4111310592459608E-2</v>
      </c>
      <c r="F182">
        <f>IF(ISNA(LOOKUP(LOOKUP($A182,MonthMapping!$A$3:$A$257,MonthMapping!$D$3:$D$257),'FG Index'!$A$3:$A$144,'FG Index'!$B$3:$B$144)),F181,C182)</f>
        <v>-0.47151720376508893</v>
      </c>
    </row>
    <row r="183" spans="1:6" x14ac:dyDescent="0.2">
      <c r="A183">
        <v>200901</v>
      </c>
      <c r="B183">
        <f>IF(ISNA(LOOKUP(LOOKUP($A183,MonthMapping!$A$3:$A$257,MonthMapping!$D$3:$D$257),'EcSit Index'!$A$2:$A$142,'EcSit Index'!$F$2:$F$142)),0,LOOKUP(LOOKUP($A183,MonthMapping!$A$3:$A$257,MonthMapping!$D$3:$D$257),'EcSit Index'!$A$2:$A$142,'EcSit Index'!$F$2:$F$142))</f>
        <v>-5.5271565495207668E-2</v>
      </c>
      <c r="C183">
        <f>IF(ISNA(LOOKUP(LOOKUP($A183,MonthMapping!$A$3:$A$257,MonthMapping!$D$3:$D$257),'FG Index'!$A$3:$A$144,'FG Index'!$H$3:$H$144)),0,LOOKUP(LOOKUP($A183,MonthMapping!$A$3:$A$257,MonthMapping!$D$3:$D$257),'FG Index'!$A$3:$A$144,'FG Index'!$H$3:$H$144))</f>
        <v>-0.67486943342390093</v>
      </c>
      <c r="E183">
        <f>IF(ISNA(LOOKUP(LOOKUP($A183,MonthMapping!$A$3:$A$257,MonthMapping!$D$3:$D$257),'EcSit Index'!$A$3:$A$144,'EcSit Index'!$F$3:$F$144)),E182,B183)</f>
        <v>-5.5271565495207668E-2</v>
      </c>
      <c r="F183">
        <f>IF(ISNA(LOOKUP(LOOKUP($A183,MonthMapping!$A$3:$A$257,MonthMapping!$D$3:$D$257),'FG Index'!$A$3:$A$144,'FG Index'!$B$3:$B$144)),F182,C183)</f>
        <v>-0.67486943342390093</v>
      </c>
    </row>
    <row r="184" spans="1:6" x14ac:dyDescent="0.2">
      <c r="A184">
        <v>200902</v>
      </c>
      <c r="B184">
        <f>IF(ISNA(LOOKUP(LOOKUP($A184,MonthMapping!$A$3:$A$257,MonthMapping!$D$3:$D$257),'EcSit Index'!$A$2:$A$142,'EcSit Index'!$F$2:$F$142)),0,LOOKUP(LOOKUP($A184,MonthMapping!$A$3:$A$257,MonthMapping!$D$3:$D$257),'EcSit Index'!$A$2:$A$142,'EcSit Index'!$F$2:$F$142))</f>
        <v>0</v>
      </c>
      <c r="C184">
        <f>IF(ISNA(LOOKUP(LOOKUP($A184,MonthMapping!$A$3:$A$257,MonthMapping!$D$3:$D$257),'FG Index'!$A$3:$A$144,'FG Index'!$H$3:$H$144)),0,LOOKUP(LOOKUP($A184,MonthMapping!$A$3:$A$257,MonthMapping!$D$3:$D$257),'FG Index'!$A$3:$A$144,'FG Index'!$H$3:$H$144))</f>
        <v>0</v>
      </c>
      <c r="E184">
        <f>IF(ISNA(LOOKUP(LOOKUP($A184,MonthMapping!$A$3:$A$257,MonthMapping!$D$3:$D$257),'EcSit Index'!$A$3:$A$144,'EcSit Index'!$F$3:$F$144)),E183,B184)</f>
        <v>-5.5271565495207668E-2</v>
      </c>
      <c r="F184">
        <f>IF(ISNA(LOOKUP(LOOKUP($A184,MonthMapping!$A$3:$A$257,MonthMapping!$D$3:$D$257),'FG Index'!$A$3:$A$144,'FG Index'!$B$3:$B$144)),F183,C184)</f>
        <v>-0.67486943342390093</v>
      </c>
    </row>
    <row r="185" spans="1:6" x14ac:dyDescent="0.2">
      <c r="A185">
        <v>200903</v>
      </c>
      <c r="B185">
        <f>IF(ISNA(LOOKUP(LOOKUP($A185,MonthMapping!$A$3:$A$257,MonthMapping!$D$3:$D$257),'EcSit Index'!$A$2:$A$142,'EcSit Index'!$F$2:$F$142)),0,LOOKUP(LOOKUP($A185,MonthMapping!$A$3:$A$257,MonthMapping!$D$3:$D$257),'EcSit Index'!$A$2:$A$142,'EcSit Index'!$F$2:$F$142))</f>
        <v>-7.5906268776286812E-2</v>
      </c>
      <c r="C185">
        <f>IF(ISNA(LOOKUP(LOOKUP($A185,MonthMapping!$A$3:$A$257,MonthMapping!$D$3:$D$257),'FG Index'!$A$3:$A$144,'FG Index'!$H$3:$H$144)),0,LOOKUP(LOOKUP($A185,MonthMapping!$A$3:$A$257,MonthMapping!$D$3:$D$257),'FG Index'!$A$3:$A$144,'FG Index'!$H$3:$H$144))</f>
        <v>-0.42984985156645789</v>
      </c>
      <c r="E185">
        <f>IF(ISNA(LOOKUP(LOOKUP($A185,MonthMapping!$A$3:$A$257,MonthMapping!$D$3:$D$257),'EcSit Index'!$A$3:$A$144,'EcSit Index'!$F$3:$F$144)),E184,B185)</f>
        <v>-7.5906268776286812E-2</v>
      </c>
      <c r="F185">
        <f>IF(ISNA(LOOKUP(LOOKUP($A185,MonthMapping!$A$3:$A$257,MonthMapping!$D$3:$D$257),'FG Index'!$A$3:$A$144,'FG Index'!$B$3:$B$144)),F184,C185)</f>
        <v>-0.42984985156645789</v>
      </c>
    </row>
    <row r="186" spans="1:6" x14ac:dyDescent="0.2">
      <c r="A186">
        <v>200904</v>
      </c>
      <c r="B186">
        <f>IF(ISNA(LOOKUP(LOOKUP($A186,MonthMapping!$A$3:$A$257,MonthMapping!$D$3:$D$257),'EcSit Index'!$A$2:$A$142,'EcSit Index'!$F$2:$F$142)),0,LOOKUP(LOOKUP($A186,MonthMapping!$A$3:$A$257,MonthMapping!$D$3:$D$257),'EcSit Index'!$A$2:$A$142,'EcSit Index'!$F$2:$F$142))</f>
        <v>-0.11333977767037215</v>
      </c>
      <c r="C186">
        <f>IF(ISNA(LOOKUP(LOOKUP($A186,MonthMapping!$A$3:$A$257,MonthMapping!$D$3:$D$257),'FG Index'!$A$3:$A$144,'FG Index'!$H$3:$H$144)),0,LOOKUP(LOOKUP($A186,MonthMapping!$A$3:$A$257,MonthMapping!$D$3:$D$257),'FG Index'!$A$3:$A$144,'FG Index'!$H$3:$H$144))</f>
        <v>-0.33942557827684344</v>
      </c>
      <c r="E186">
        <f>IF(ISNA(LOOKUP(LOOKUP($A186,MonthMapping!$A$3:$A$257,MonthMapping!$D$3:$D$257),'EcSit Index'!$A$3:$A$144,'EcSit Index'!$F$3:$F$144)),E185,B186)</f>
        <v>-0.11333977767037215</v>
      </c>
      <c r="F186">
        <f>IF(ISNA(LOOKUP(LOOKUP($A186,MonthMapping!$A$3:$A$257,MonthMapping!$D$3:$D$257),'FG Index'!$A$3:$A$144,'FG Index'!$B$3:$B$144)),F185,C186)</f>
        <v>-0.33942557827684344</v>
      </c>
    </row>
    <row r="187" spans="1:6" x14ac:dyDescent="0.2">
      <c r="A187">
        <v>200905</v>
      </c>
      <c r="B187">
        <f>IF(ISNA(LOOKUP(LOOKUP($A187,MonthMapping!$A$3:$A$257,MonthMapping!$D$3:$D$257),'EcSit Index'!$A$2:$A$142,'EcSit Index'!$F$2:$F$142)),0,LOOKUP(LOOKUP($A187,MonthMapping!$A$3:$A$257,MonthMapping!$D$3:$D$257),'EcSit Index'!$A$2:$A$142,'EcSit Index'!$F$2:$F$142))</f>
        <v>0</v>
      </c>
      <c r="C187">
        <f>IF(ISNA(LOOKUP(LOOKUP($A187,MonthMapping!$A$3:$A$257,MonthMapping!$D$3:$D$257),'FG Index'!$A$3:$A$144,'FG Index'!$H$3:$H$144)),0,LOOKUP(LOOKUP($A187,MonthMapping!$A$3:$A$257,MonthMapping!$D$3:$D$257),'FG Index'!$A$3:$A$144,'FG Index'!$H$3:$H$144))</f>
        <v>0</v>
      </c>
      <c r="E187">
        <f>IF(ISNA(LOOKUP(LOOKUP($A187,MonthMapping!$A$3:$A$257,MonthMapping!$D$3:$D$257),'EcSit Index'!$A$3:$A$144,'EcSit Index'!$F$3:$F$144)),E186,B187)</f>
        <v>-0.11333977767037215</v>
      </c>
      <c r="F187">
        <f>IF(ISNA(LOOKUP(LOOKUP($A187,MonthMapping!$A$3:$A$257,MonthMapping!$D$3:$D$257),'FG Index'!$A$3:$A$144,'FG Index'!$B$3:$B$144)),F186,C187)</f>
        <v>-0.33942557827684344</v>
      </c>
    </row>
    <row r="188" spans="1:6" x14ac:dyDescent="0.2">
      <c r="A188">
        <v>200906</v>
      </c>
      <c r="B188">
        <f>IF(ISNA(LOOKUP(LOOKUP($A188,MonthMapping!$A$3:$A$257,MonthMapping!$D$3:$D$257),'EcSit Index'!$A$2:$A$142,'EcSit Index'!$F$2:$F$142)),0,LOOKUP(LOOKUP($A188,MonthMapping!$A$3:$A$257,MonthMapping!$D$3:$D$257),'EcSit Index'!$A$2:$A$142,'EcSit Index'!$F$2:$F$142))</f>
        <v>-9.2533871432689541E-2</v>
      </c>
      <c r="C188">
        <f>IF(ISNA(LOOKUP(LOOKUP($A188,MonthMapping!$A$3:$A$257,MonthMapping!$D$3:$D$257),'FG Index'!$A$3:$A$144,'FG Index'!$H$3:$H$144)),0,LOOKUP(LOOKUP($A188,MonthMapping!$A$3:$A$257,MonthMapping!$D$3:$D$257),'FG Index'!$A$3:$A$144,'FG Index'!$H$3:$H$144))</f>
        <v>-0.29658607705620843</v>
      </c>
      <c r="E188">
        <f>IF(ISNA(LOOKUP(LOOKUP($A188,MonthMapping!$A$3:$A$257,MonthMapping!$D$3:$D$257),'EcSit Index'!$A$3:$A$144,'EcSit Index'!$F$3:$F$144)),E187,B188)</f>
        <v>-9.2533871432689541E-2</v>
      </c>
      <c r="F188">
        <f>IF(ISNA(LOOKUP(LOOKUP($A188,MonthMapping!$A$3:$A$257,MonthMapping!$D$3:$D$257),'FG Index'!$A$3:$A$144,'FG Index'!$B$3:$B$144)),F187,C188)</f>
        <v>-0.29658607705620843</v>
      </c>
    </row>
    <row r="189" spans="1:6" x14ac:dyDescent="0.2">
      <c r="A189">
        <v>200907</v>
      </c>
      <c r="B189">
        <f>IF(ISNA(LOOKUP(LOOKUP($A189,MonthMapping!$A$3:$A$257,MonthMapping!$D$3:$D$257),'EcSit Index'!$A$2:$A$142,'EcSit Index'!$F$2:$F$142)),0,LOOKUP(LOOKUP($A189,MonthMapping!$A$3:$A$257,MonthMapping!$D$3:$D$257),'EcSit Index'!$A$2:$A$142,'EcSit Index'!$F$2:$F$142))</f>
        <v>0</v>
      </c>
      <c r="C189">
        <f>IF(ISNA(LOOKUP(LOOKUP($A189,MonthMapping!$A$3:$A$257,MonthMapping!$D$3:$D$257),'FG Index'!$A$3:$A$144,'FG Index'!$H$3:$H$144)),0,LOOKUP(LOOKUP($A189,MonthMapping!$A$3:$A$257,MonthMapping!$D$3:$D$257),'FG Index'!$A$3:$A$144,'FG Index'!$H$3:$H$144))</f>
        <v>0</v>
      </c>
      <c r="E189">
        <f>IF(ISNA(LOOKUP(LOOKUP($A189,MonthMapping!$A$3:$A$257,MonthMapping!$D$3:$D$257),'EcSit Index'!$A$3:$A$144,'EcSit Index'!$F$3:$F$144)),E188,B189)</f>
        <v>-9.2533871432689541E-2</v>
      </c>
      <c r="F189">
        <f>IF(ISNA(LOOKUP(LOOKUP($A189,MonthMapping!$A$3:$A$257,MonthMapping!$D$3:$D$257),'FG Index'!$A$3:$A$144,'FG Index'!$B$3:$B$144)),F188,C189)</f>
        <v>-0.29658607705620843</v>
      </c>
    </row>
    <row r="190" spans="1:6" x14ac:dyDescent="0.2">
      <c r="A190">
        <v>200908</v>
      </c>
      <c r="B190">
        <f>IF(ISNA(LOOKUP(LOOKUP($A190,MonthMapping!$A$3:$A$257,MonthMapping!$D$3:$D$257),'EcSit Index'!$A$2:$A$142,'EcSit Index'!$F$2:$F$142)),0,LOOKUP(LOOKUP($A190,MonthMapping!$A$3:$A$257,MonthMapping!$D$3:$D$257),'EcSit Index'!$A$2:$A$142,'EcSit Index'!$F$2:$F$142))</f>
        <v>-6.5329052969502407E-2</v>
      </c>
      <c r="C190">
        <f>IF(ISNA(LOOKUP(LOOKUP($A190,MonthMapping!$A$3:$A$257,MonthMapping!$D$3:$D$257),'FG Index'!$A$3:$A$144,'FG Index'!$H$3:$H$144)),0,LOOKUP(LOOKUP($A190,MonthMapping!$A$3:$A$257,MonthMapping!$D$3:$D$257),'FG Index'!$A$3:$A$144,'FG Index'!$H$3:$H$144))</f>
        <v>-0.32427476276018441</v>
      </c>
      <c r="E190">
        <f>IF(ISNA(LOOKUP(LOOKUP($A190,MonthMapping!$A$3:$A$257,MonthMapping!$D$3:$D$257),'EcSit Index'!$A$3:$A$144,'EcSit Index'!$F$3:$F$144)),E189,B190)</f>
        <v>-6.5329052969502407E-2</v>
      </c>
      <c r="F190">
        <f>IF(ISNA(LOOKUP(LOOKUP($A190,MonthMapping!$A$3:$A$257,MonthMapping!$D$3:$D$257),'FG Index'!$A$3:$A$144,'FG Index'!$B$3:$B$144)),F189,C190)</f>
        <v>-0.32427476276018441</v>
      </c>
    </row>
    <row r="191" spans="1:6" x14ac:dyDescent="0.2">
      <c r="A191">
        <v>200909</v>
      </c>
      <c r="B191">
        <f>IF(ISNA(LOOKUP(LOOKUP($A191,MonthMapping!$A$3:$A$257,MonthMapping!$D$3:$D$257),'EcSit Index'!$A$2:$A$142,'EcSit Index'!$F$2:$F$142)),0,LOOKUP(LOOKUP($A191,MonthMapping!$A$3:$A$257,MonthMapping!$D$3:$D$257),'EcSit Index'!$A$2:$A$142,'EcSit Index'!$F$2:$F$142))</f>
        <v>-6.9363501314135517E-2</v>
      </c>
      <c r="C191">
        <f>IF(ISNA(LOOKUP(LOOKUP($A191,MonthMapping!$A$3:$A$257,MonthMapping!$D$3:$D$257),'FG Index'!$A$3:$A$144,'FG Index'!$H$3:$H$144)),0,LOOKUP(LOOKUP($A191,MonthMapping!$A$3:$A$257,MonthMapping!$D$3:$D$257),'FG Index'!$A$3:$A$144,'FG Index'!$H$3:$H$144))</f>
        <v>-0.29083399714722902</v>
      </c>
      <c r="E191">
        <f>IF(ISNA(LOOKUP(LOOKUP($A191,MonthMapping!$A$3:$A$257,MonthMapping!$D$3:$D$257),'EcSit Index'!$A$3:$A$144,'EcSit Index'!$F$3:$F$144)),E190,B191)</f>
        <v>-6.9363501314135517E-2</v>
      </c>
      <c r="F191">
        <f>IF(ISNA(LOOKUP(LOOKUP($A191,MonthMapping!$A$3:$A$257,MonthMapping!$D$3:$D$257),'FG Index'!$A$3:$A$144,'FG Index'!$B$3:$B$144)),F190,C191)</f>
        <v>-0.29083399714722902</v>
      </c>
    </row>
    <row r="192" spans="1:6" x14ac:dyDescent="0.2">
      <c r="A192">
        <v>200910</v>
      </c>
      <c r="B192">
        <f>IF(ISNA(LOOKUP(LOOKUP($A192,MonthMapping!$A$3:$A$257,MonthMapping!$D$3:$D$257),'EcSit Index'!$A$2:$A$142,'EcSit Index'!$F$2:$F$142)),0,LOOKUP(LOOKUP($A192,MonthMapping!$A$3:$A$257,MonthMapping!$D$3:$D$257),'EcSit Index'!$A$2:$A$142,'EcSit Index'!$F$2:$F$142))</f>
        <v>0</v>
      </c>
      <c r="C192">
        <f>IF(ISNA(LOOKUP(LOOKUP($A192,MonthMapping!$A$3:$A$257,MonthMapping!$D$3:$D$257),'FG Index'!$A$3:$A$144,'FG Index'!$H$3:$H$144)),0,LOOKUP(LOOKUP($A192,MonthMapping!$A$3:$A$257,MonthMapping!$D$3:$D$257),'FG Index'!$A$3:$A$144,'FG Index'!$H$3:$H$144))</f>
        <v>0</v>
      </c>
      <c r="E192">
        <f>IF(ISNA(LOOKUP(LOOKUP($A192,MonthMapping!$A$3:$A$257,MonthMapping!$D$3:$D$257),'EcSit Index'!$A$3:$A$144,'EcSit Index'!$F$3:$F$144)),E191,B192)</f>
        <v>-6.9363501314135517E-2</v>
      </c>
      <c r="F192">
        <f>IF(ISNA(LOOKUP(LOOKUP($A192,MonthMapping!$A$3:$A$257,MonthMapping!$D$3:$D$257),'FG Index'!$A$3:$A$144,'FG Index'!$B$3:$B$144)),F191,C192)</f>
        <v>-0.29083399714722902</v>
      </c>
    </row>
    <row r="193" spans="1:6" x14ac:dyDescent="0.2">
      <c r="A193">
        <v>200911</v>
      </c>
      <c r="B193">
        <f>IF(ISNA(LOOKUP(LOOKUP($A193,MonthMapping!$A$3:$A$257,MonthMapping!$D$3:$D$257),'EcSit Index'!$A$2:$A$142,'EcSit Index'!$F$2:$F$142)),0,LOOKUP(LOOKUP($A193,MonthMapping!$A$3:$A$257,MonthMapping!$D$3:$D$257),'EcSit Index'!$A$2:$A$142,'EcSit Index'!$F$2:$F$142))</f>
        <v>-4.7056295659647612E-2</v>
      </c>
      <c r="C193">
        <f>IF(ISNA(LOOKUP(LOOKUP($A193,MonthMapping!$A$3:$A$257,MonthMapping!$D$3:$D$257),'FG Index'!$A$3:$A$144,'FG Index'!$H$3:$H$144)),0,LOOKUP(LOOKUP($A193,MonthMapping!$A$3:$A$257,MonthMapping!$D$3:$D$257),'FG Index'!$A$3:$A$144,'FG Index'!$H$3:$H$144))</f>
        <v>-0.30393356728038168</v>
      </c>
      <c r="E193">
        <f>IF(ISNA(LOOKUP(LOOKUP($A193,MonthMapping!$A$3:$A$257,MonthMapping!$D$3:$D$257),'EcSit Index'!$A$3:$A$144,'EcSit Index'!$F$3:$F$144)),E192,B193)</f>
        <v>-4.7056295659647612E-2</v>
      </c>
      <c r="F193">
        <f>IF(ISNA(LOOKUP(LOOKUP($A193,MonthMapping!$A$3:$A$257,MonthMapping!$D$3:$D$257),'FG Index'!$A$3:$A$144,'FG Index'!$B$3:$B$144)),F192,C193)</f>
        <v>-0.30393356728038168</v>
      </c>
    </row>
    <row r="194" spans="1:6" x14ac:dyDescent="0.2">
      <c r="A194">
        <v>200912</v>
      </c>
      <c r="B194">
        <f>IF(ISNA(LOOKUP(LOOKUP($A194,MonthMapping!$A$3:$A$257,MonthMapping!$D$3:$D$257),'EcSit Index'!$A$2:$A$142,'EcSit Index'!$F$2:$F$142)),0,LOOKUP(LOOKUP($A194,MonthMapping!$A$3:$A$257,MonthMapping!$D$3:$D$257),'EcSit Index'!$A$2:$A$142,'EcSit Index'!$F$2:$F$142))</f>
        <v>-5.0627280007118067E-2</v>
      </c>
      <c r="C194">
        <f>IF(ISNA(LOOKUP(LOOKUP($A194,MonthMapping!$A$3:$A$257,MonthMapping!$D$3:$D$257),'FG Index'!$A$3:$A$144,'FG Index'!$H$3:$H$144)),0,LOOKUP(LOOKUP($A194,MonthMapping!$A$3:$A$257,MonthMapping!$D$3:$D$257),'FG Index'!$A$3:$A$144,'FG Index'!$H$3:$H$144))</f>
        <v>-0.12153927656824857</v>
      </c>
      <c r="E194">
        <f>IF(ISNA(LOOKUP(LOOKUP($A194,MonthMapping!$A$3:$A$257,MonthMapping!$D$3:$D$257),'EcSit Index'!$A$3:$A$144,'EcSit Index'!$F$3:$F$144)),E193,B194)</f>
        <v>-5.0627280007118067E-2</v>
      </c>
      <c r="F194">
        <f>IF(ISNA(LOOKUP(LOOKUP($A194,MonthMapping!$A$3:$A$257,MonthMapping!$D$3:$D$257),'FG Index'!$A$3:$A$144,'FG Index'!$B$3:$B$144)),F193,C194)</f>
        <v>-0.12153927656824857</v>
      </c>
    </row>
    <row r="195" spans="1:6" x14ac:dyDescent="0.2">
      <c r="A195">
        <v>201001</v>
      </c>
      <c r="B195">
        <f>IF(ISNA(LOOKUP(LOOKUP($A195,MonthMapping!$A$3:$A$257,MonthMapping!$D$3:$D$257),'EcSit Index'!$A$2:$A$142,'EcSit Index'!$F$2:$F$142)),0,LOOKUP(LOOKUP($A195,MonthMapping!$A$3:$A$257,MonthMapping!$D$3:$D$257),'EcSit Index'!$A$2:$A$142,'EcSit Index'!$F$2:$F$142))</f>
        <v>-6.6980286738351255E-2</v>
      </c>
      <c r="C195">
        <f>IF(ISNA(LOOKUP(LOOKUP($A195,MonthMapping!$A$3:$A$257,MonthMapping!$D$3:$D$257),'FG Index'!$A$3:$A$144,'FG Index'!$H$3:$H$144)),0,LOOKUP(LOOKUP($A195,MonthMapping!$A$3:$A$257,MonthMapping!$D$3:$D$257),'FG Index'!$A$3:$A$144,'FG Index'!$H$3:$H$144))</f>
        <v>-0.11442592123679773</v>
      </c>
      <c r="E195">
        <f>IF(ISNA(LOOKUP(LOOKUP($A195,MonthMapping!$A$3:$A$257,MonthMapping!$D$3:$D$257),'EcSit Index'!$A$3:$A$144,'EcSit Index'!$F$3:$F$144)),E194,B195)</f>
        <v>-6.6980286738351255E-2</v>
      </c>
      <c r="F195">
        <f>IF(ISNA(LOOKUP(LOOKUP($A195,MonthMapping!$A$3:$A$257,MonthMapping!$D$3:$D$257),'FG Index'!$A$3:$A$144,'FG Index'!$B$3:$B$144)),F194,C195)</f>
        <v>-0.11442592123679773</v>
      </c>
    </row>
    <row r="196" spans="1:6" x14ac:dyDescent="0.2">
      <c r="A196">
        <v>201002</v>
      </c>
      <c r="B196">
        <f>IF(ISNA(LOOKUP(LOOKUP($A196,MonthMapping!$A$3:$A$257,MonthMapping!$D$3:$D$257),'EcSit Index'!$A$2:$A$142,'EcSit Index'!$F$2:$F$142)),0,LOOKUP(LOOKUP($A196,MonthMapping!$A$3:$A$257,MonthMapping!$D$3:$D$257),'EcSit Index'!$A$2:$A$142,'EcSit Index'!$F$2:$F$142))</f>
        <v>0</v>
      </c>
      <c r="C196">
        <f>IF(ISNA(LOOKUP(LOOKUP($A196,MonthMapping!$A$3:$A$257,MonthMapping!$D$3:$D$257),'FG Index'!$A$3:$A$144,'FG Index'!$H$3:$H$144)),0,LOOKUP(LOOKUP($A196,MonthMapping!$A$3:$A$257,MonthMapping!$D$3:$D$257),'FG Index'!$A$3:$A$144,'FG Index'!$H$3:$H$144))</f>
        <v>0</v>
      </c>
      <c r="E196">
        <f>IF(ISNA(LOOKUP(LOOKUP($A196,MonthMapping!$A$3:$A$257,MonthMapping!$D$3:$D$257),'EcSit Index'!$A$3:$A$144,'EcSit Index'!$F$3:$F$144)),E195,B196)</f>
        <v>-6.6980286738351255E-2</v>
      </c>
      <c r="F196">
        <f>IF(ISNA(LOOKUP(LOOKUP($A196,MonthMapping!$A$3:$A$257,MonthMapping!$D$3:$D$257),'FG Index'!$A$3:$A$144,'FG Index'!$B$3:$B$144)),F195,C196)</f>
        <v>-0.11442592123679773</v>
      </c>
    </row>
    <row r="197" spans="1:6" x14ac:dyDescent="0.2">
      <c r="A197">
        <v>201003</v>
      </c>
      <c r="B197">
        <f>IF(ISNA(LOOKUP(LOOKUP($A197,MonthMapping!$A$3:$A$257,MonthMapping!$D$3:$D$257),'EcSit Index'!$A$2:$A$142,'EcSit Index'!$F$2:$F$142)),0,LOOKUP(LOOKUP($A197,MonthMapping!$A$3:$A$257,MonthMapping!$D$3:$D$257),'EcSit Index'!$A$2:$A$142,'EcSit Index'!$F$2:$F$142))</f>
        <v>-1.6759776536312852E-2</v>
      </c>
      <c r="C197">
        <f>IF(ISNA(LOOKUP(LOOKUP($A197,MonthMapping!$A$3:$A$257,MonthMapping!$D$3:$D$257),'FG Index'!$A$3:$A$144,'FG Index'!$H$3:$H$144)),0,LOOKUP(LOOKUP($A197,MonthMapping!$A$3:$A$257,MonthMapping!$D$3:$D$257),'FG Index'!$A$3:$A$144,'FG Index'!$H$3:$H$144))</f>
        <v>-0.18821808736259382</v>
      </c>
      <c r="E197">
        <f>IF(ISNA(LOOKUP(LOOKUP($A197,MonthMapping!$A$3:$A$257,MonthMapping!$D$3:$D$257),'EcSit Index'!$A$3:$A$144,'EcSit Index'!$F$3:$F$144)),E196,B197)</f>
        <v>-1.6759776536312852E-2</v>
      </c>
      <c r="F197">
        <f>IF(ISNA(LOOKUP(LOOKUP($A197,MonthMapping!$A$3:$A$257,MonthMapping!$D$3:$D$257),'FG Index'!$A$3:$A$144,'FG Index'!$B$3:$B$144)),F196,C197)</f>
        <v>-0.18821808736259382</v>
      </c>
    </row>
    <row r="198" spans="1:6" x14ac:dyDescent="0.2">
      <c r="A198">
        <v>201004</v>
      </c>
      <c r="B198">
        <f>IF(ISNA(LOOKUP(LOOKUP($A198,MonthMapping!$A$3:$A$257,MonthMapping!$D$3:$D$257),'EcSit Index'!$A$2:$A$142,'EcSit Index'!$F$2:$F$142)),0,LOOKUP(LOOKUP($A198,MonthMapping!$A$3:$A$257,MonthMapping!$D$3:$D$257),'EcSit Index'!$A$2:$A$142,'EcSit Index'!$F$2:$F$142))</f>
        <v>5.6478030046311985E-4</v>
      </c>
      <c r="C198">
        <f>IF(ISNA(LOOKUP(LOOKUP($A198,MonthMapping!$A$3:$A$257,MonthMapping!$D$3:$D$257),'FG Index'!$A$3:$A$144,'FG Index'!$H$3:$H$144)),0,LOOKUP(LOOKUP($A198,MonthMapping!$A$3:$A$257,MonthMapping!$D$3:$D$257),'FG Index'!$A$3:$A$144,'FG Index'!$H$3:$H$144))</f>
        <v>-0.1070586636481235</v>
      </c>
      <c r="E198">
        <f>IF(ISNA(LOOKUP(LOOKUP($A198,MonthMapping!$A$3:$A$257,MonthMapping!$D$3:$D$257),'EcSit Index'!$A$3:$A$144,'EcSit Index'!$F$3:$F$144)),E197,B198)</f>
        <v>5.6478030046311985E-4</v>
      </c>
      <c r="F198">
        <f>IF(ISNA(LOOKUP(LOOKUP($A198,MonthMapping!$A$3:$A$257,MonthMapping!$D$3:$D$257),'FG Index'!$A$3:$A$144,'FG Index'!$B$3:$B$144)),F197,C198)</f>
        <v>-0.1070586636481235</v>
      </c>
    </row>
    <row r="199" spans="1:6" x14ac:dyDescent="0.2">
      <c r="A199">
        <v>201005</v>
      </c>
      <c r="B199">
        <f>IF(ISNA(LOOKUP(LOOKUP($A199,MonthMapping!$A$3:$A$257,MonthMapping!$D$3:$D$257),'EcSit Index'!$A$2:$A$142,'EcSit Index'!$F$2:$F$142)),0,LOOKUP(LOOKUP($A199,MonthMapping!$A$3:$A$257,MonthMapping!$D$3:$D$257),'EcSit Index'!$A$2:$A$142,'EcSit Index'!$F$2:$F$142))</f>
        <v>5.6478030046311985E-4</v>
      </c>
      <c r="C199">
        <f>IF(ISNA(LOOKUP(LOOKUP($A199,MonthMapping!$A$3:$A$257,MonthMapping!$D$3:$D$257),'FG Index'!$A$3:$A$144,'FG Index'!$H$3:$H$144)),0,LOOKUP(LOOKUP($A199,MonthMapping!$A$3:$A$257,MonthMapping!$D$3:$D$257),'FG Index'!$A$3:$A$144,'FG Index'!$H$3:$H$144))</f>
        <v>-0.1070586636481235</v>
      </c>
      <c r="E199">
        <f>IF(ISNA(LOOKUP(LOOKUP($A199,MonthMapping!$A$3:$A$257,MonthMapping!$D$3:$D$257),'EcSit Index'!$A$3:$A$144,'EcSit Index'!$F$3:$F$144)),E198,B199)</f>
        <v>5.6478030046311985E-4</v>
      </c>
      <c r="F199">
        <f>IF(ISNA(LOOKUP(LOOKUP($A199,MonthMapping!$A$3:$A$257,MonthMapping!$D$3:$D$257),'FG Index'!$A$3:$A$144,'FG Index'!$B$3:$B$144)),F198,C199)</f>
        <v>-0.1070586636481235</v>
      </c>
    </row>
    <row r="200" spans="1:6" x14ac:dyDescent="0.2">
      <c r="A200">
        <v>201006</v>
      </c>
      <c r="B200">
        <f>IF(ISNA(LOOKUP(LOOKUP($A200,MonthMapping!$A$3:$A$257,MonthMapping!$D$3:$D$257),'EcSit Index'!$A$2:$A$142,'EcSit Index'!$F$2:$F$142)),0,LOOKUP(LOOKUP($A200,MonthMapping!$A$3:$A$257,MonthMapping!$D$3:$D$257),'EcSit Index'!$A$2:$A$142,'EcSit Index'!$F$2:$F$142))</f>
        <v>-1.926685850118854E-2</v>
      </c>
      <c r="C200">
        <f>IF(ISNA(LOOKUP(LOOKUP($A200,MonthMapping!$A$3:$A$257,MonthMapping!$D$3:$D$257),'FG Index'!$A$3:$A$144,'FG Index'!$H$3:$H$144)),0,LOOKUP(LOOKUP($A200,MonthMapping!$A$3:$A$257,MonthMapping!$D$3:$D$257),'FG Index'!$A$3:$A$144,'FG Index'!$H$3:$H$144))</f>
        <v>-0.12205287424309878</v>
      </c>
      <c r="E200">
        <f>IF(ISNA(LOOKUP(LOOKUP($A200,MonthMapping!$A$3:$A$257,MonthMapping!$D$3:$D$257),'EcSit Index'!$A$3:$A$144,'EcSit Index'!$F$3:$F$144)),E199,B200)</f>
        <v>-1.926685850118854E-2</v>
      </c>
      <c r="F200">
        <f>IF(ISNA(LOOKUP(LOOKUP($A200,MonthMapping!$A$3:$A$257,MonthMapping!$D$3:$D$257),'FG Index'!$A$3:$A$144,'FG Index'!$B$3:$B$144)),F199,C200)</f>
        <v>-0.12205287424309878</v>
      </c>
    </row>
    <row r="201" spans="1:6" x14ac:dyDescent="0.2">
      <c r="A201">
        <v>201007</v>
      </c>
      <c r="B201">
        <f>IF(ISNA(LOOKUP(LOOKUP($A201,MonthMapping!$A$3:$A$257,MonthMapping!$D$3:$D$257),'EcSit Index'!$A$2:$A$142,'EcSit Index'!$F$2:$F$142)),0,LOOKUP(LOOKUP($A201,MonthMapping!$A$3:$A$257,MonthMapping!$D$3:$D$257),'EcSit Index'!$A$2:$A$142,'EcSit Index'!$F$2:$F$142))</f>
        <v>0</v>
      </c>
      <c r="C201">
        <f>IF(ISNA(LOOKUP(LOOKUP($A201,MonthMapping!$A$3:$A$257,MonthMapping!$D$3:$D$257),'FG Index'!$A$3:$A$144,'FG Index'!$H$3:$H$144)),0,LOOKUP(LOOKUP($A201,MonthMapping!$A$3:$A$257,MonthMapping!$D$3:$D$257),'FG Index'!$A$3:$A$144,'FG Index'!$H$3:$H$144))</f>
        <v>0</v>
      </c>
      <c r="E201">
        <f>IF(ISNA(LOOKUP(LOOKUP($A201,MonthMapping!$A$3:$A$257,MonthMapping!$D$3:$D$257),'EcSit Index'!$A$3:$A$144,'EcSit Index'!$F$3:$F$144)),E200,B201)</f>
        <v>-1.926685850118854E-2</v>
      </c>
      <c r="F201">
        <f>IF(ISNA(LOOKUP(LOOKUP($A201,MonthMapping!$A$3:$A$257,MonthMapping!$D$3:$D$257),'FG Index'!$A$3:$A$144,'FG Index'!$B$3:$B$144)),F200,C201)</f>
        <v>-0.12205287424309878</v>
      </c>
    </row>
    <row r="202" spans="1:6" x14ac:dyDescent="0.2">
      <c r="A202">
        <v>201008</v>
      </c>
      <c r="B202">
        <f>IF(ISNA(LOOKUP(LOOKUP($A202,MonthMapping!$A$3:$A$257,MonthMapping!$D$3:$D$257),'EcSit Index'!$A$2:$A$142,'EcSit Index'!$F$2:$F$142)),0,LOOKUP(LOOKUP($A202,MonthMapping!$A$3:$A$257,MonthMapping!$D$3:$D$257),'EcSit Index'!$A$2:$A$142,'EcSit Index'!$F$2:$F$142))</f>
        <v>-4.0670905503179117E-2</v>
      </c>
      <c r="C202">
        <f>IF(ISNA(LOOKUP(LOOKUP($A202,MonthMapping!$A$3:$A$257,MonthMapping!$D$3:$D$257),'FG Index'!$A$3:$A$144,'FG Index'!$H$3:$H$144)),0,LOOKUP(LOOKUP($A202,MonthMapping!$A$3:$A$257,MonthMapping!$D$3:$D$257),'FG Index'!$A$3:$A$144,'FG Index'!$H$3:$H$144))</f>
        <v>-9.5137284071585726E-2</v>
      </c>
      <c r="E202">
        <f>IF(ISNA(LOOKUP(LOOKUP($A202,MonthMapping!$A$3:$A$257,MonthMapping!$D$3:$D$257),'EcSit Index'!$A$3:$A$144,'EcSit Index'!$F$3:$F$144)),E201,B202)</f>
        <v>-4.0670905503179117E-2</v>
      </c>
      <c r="F202">
        <f>IF(ISNA(LOOKUP(LOOKUP($A202,MonthMapping!$A$3:$A$257,MonthMapping!$D$3:$D$257),'FG Index'!$A$3:$A$144,'FG Index'!$B$3:$B$144)),F201,C202)</f>
        <v>-9.5137284071585726E-2</v>
      </c>
    </row>
    <row r="203" spans="1:6" x14ac:dyDescent="0.2">
      <c r="A203">
        <v>201009</v>
      </c>
      <c r="B203">
        <f>IF(ISNA(LOOKUP(LOOKUP($A203,MonthMapping!$A$3:$A$257,MonthMapping!$D$3:$D$257),'EcSit Index'!$A$2:$A$142,'EcSit Index'!$F$2:$F$142)),0,LOOKUP(LOOKUP($A203,MonthMapping!$A$3:$A$257,MonthMapping!$D$3:$D$257),'EcSit Index'!$A$2:$A$142,'EcSit Index'!$F$2:$F$142))</f>
        <v>-1.2147777082028808E-2</v>
      </c>
      <c r="C203">
        <f>IF(ISNA(LOOKUP(LOOKUP($A203,MonthMapping!$A$3:$A$257,MonthMapping!$D$3:$D$257),'FG Index'!$A$3:$A$144,'FG Index'!$H$3:$H$144)),0,LOOKUP(LOOKUP($A203,MonthMapping!$A$3:$A$257,MonthMapping!$D$3:$D$257),'FG Index'!$A$3:$A$144,'FG Index'!$H$3:$H$144))</f>
        <v>-0.18622576346838773</v>
      </c>
      <c r="E203">
        <f>IF(ISNA(LOOKUP(LOOKUP($A203,MonthMapping!$A$3:$A$257,MonthMapping!$D$3:$D$257),'EcSit Index'!$A$3:$A$144,'EcSit Index'!$F$3:$F$144)),E202,B203)</f>
        <v>-1.2147777082028808E-2</v>
      </c>
      <c r="F203">
        <f>IF(ISNA(LOOKUP(LOOKUP($A203,MonthMapping!$A$3:$A$257,MonthMapping!$D$3:$D$257),'FG Index'!$A$3:$A$144,'FG Index'!$B$3:$B$144)),F202,C203)</f>
        <v>-0.18622576346838773</v>
      </c>
    </row>
    <row r="204" spans="1:6" x14ac:dyDescent="0.2">
      <c r="A204">
        <v>201010</v>
      </c>
      <c r="B204">
        <f>IF(ISNA(LOOKUP(LOOKUP($A204,MonthMapping!$A$3:$A$257,MonthMapping!$D$3:$D$257),'EcSit Index'!$A$2:$A$142,'EcSit Index'!$F$2:$F$142)),0,LOOKUP(LOOKUP($A204,MonthMapping!$A$3:$A$257,MonthMapping!$D$3:$D$257),'EcSit Index'!$A$2:$A$142,'EcSit Index'!$F$2:$F$142))</f>
        <v>0</v>
      </c>
      <c r="C204">
        <f>IF(ISNA(LOOKUP(LOOKUP($A204,MonthMapping!$A$3:$A$257,MonthMapping!$D$3:$D$257),'FG Index'!$A$3:$A$144,'FG Index'!$H$3:$H$144)),0,LOOKUP(LOOKUP($A204,MonthMapping!$A$3:$A$257,MonthMapping!$D$3:$D$257),'FG Index'!$A$3:$A$144,'FG Index'!$H$3:$H$144))</f>
        <v>0</v>
      </c>
      <c r="E204">
        <f>IF(ISNA(LOOKUP(LOOKUP($A204,MonthMapping!$A$3:$A$257,MonthMapping!$D$3:$D$257),'EcSit Index'!$A$3:$A$144,'EcSit Index'!$F$3:$F$144)),E203,B204)</f>
        <v>-1.2147777082028808E-2</v>
      </c>
      <c r="F204">
        <f>IF(ISNA(LOOKUP(LOOKUP($A204,MonthMapping!$A$3:$A$257,MonthMapping!$D$3:$D$257),'FG Index'!$A$3:$A$144,'FG Index'!$B$3:$B$144)),F203,C204)</f>
        <v>-0.18622576346838773</v>
      </c>
    </row>
    <row r="205" spans="1:6" x14ac:dyDescent="0.2">
      <c r="A205">
        <v>201011</v>
      </c>
      <c r="B205">
        <f>IF(ISNA(LOOKUP(LOOKUP($A205,MonthMapping!$A$3:$A$257,MonthMapping!$D$3:$D$257),'EcSit Index'!$A$2:$A$142,'EcSit Index'!$F$2:$F$142)),0,LOOKUP(LOOKUP($A205,MonthMapping!$A$3:$A$257,MonthMapping!$D$3:$D$257),'EcSit Index'!$A$2:$A$142,'EcSit Index'!$F$2:$F$142))</f>
        <v>-2.6381560677589556E-2</v>
      </c>
      <c r="C205">
        <f>IF(ISNA(LOOKUP(LOOKUP($A205,MonthMapping!$A$3:$A$257,MonthMapping!$D$3:$D$257),'FG Index'!$A$3:$A$144,'FG Index'!$H$3:$H$144)),0,LOOKUP(LOOKUP($A205,MonthMapping!$A$3:$A$257,MonthMapping!$D$3:$D$257),'FG Index'!$A$3:$A$144,'FG Index'!$H$3:$H$144))</f>
        <v>-0.12330046945798837</v>
      </c>
      <c r="E205">
        <f>IF(ISNA(LOOKUP(LOOKUP($A205,MonthMapping!$A$3:$A$257,MonthMapping!$D$3:$D$257),'EcSit Index'!$A$3:$A$144,'EcSit Index'!$F$3:$F$144)),E204,B205)</f>
        <v>-2.6381560677589556E-2</v>
      </c>
      <c r="F205">
        <f>IF(ISNA(LOOKUP(LOOKUP($A205,MonthMapping!$A$3:$A$257,MonthMapping!$D$3:$D$257),'FG Index'!$A$3:$A$144,'FG Index'!$B$3:$B$144)),F204,C205)</f>
        <v>-0.12330046945798837</v>
      </c>
    </row>
    <row r="206" spans="1:6" x14ac:dyDescent="0.2">
      <c r="A206">
        <v>201012</v>
      </c>
      <c r="B206">
        <f>IF(ISNA(LOOKUP(LOOKUP($A206,MonthMapping!$A$3:$A$257,MonthMapping!$D$3:$D$257),'EcSit Index'!$A$2:$A$142,'EcSit Index'!$F$2:$F$142)),0,LOOKUP(LOOKUP($A206,MonthMapping!$A$3:$A$257,MonthMapping!$D$3:$D$257),'EcSit Index'!$A$2:$A$142,'EcSit Index'!$F$2:$F$142))</f>
        <v>-2.3533204384268216E-2</v>
      </c>
      <c r="C206">
        <f>IF(ISNA(LOOKUP(LOOKUP($A206,MonthMapping!$A$3:$A$257,MonthMapping!$D$3:$D$257),'FG Index'!$A$3:$A$144,'FG Index'!$H$3:$H$144)),0,LOOKUP(LOOKUP($A206,MonthMapping!$A$3:$A$257,MonthMapping!$D$3:$D$257),'FG Index'!$A$3:$A$144,'FG Index'!$H$3:$H$144))</f>
        <v>-0.12153181518297625</v>
      </c>
      <c r="E206">
        <f>IF(ISNA(LOOKUP(LOOKUP($A206,MonthMapping!$A$3:$A$257,MonthMapping!$D$3:$D$257),'EcSit Index'!$A$3:$A$144,'EcSit Index'!$F$3:$F$144)),E205,B206)</f>
        <v>-2.3533204384268216E-2</v>
      </c>
      <c r="F206">
        <f>IF(ISNA(LOOKUP(LOOKUP($A206,MonthMapping!$A$3:$A$257,MonthMapping!$D$3:$D$257),'FG Index'!$A$3:$A$144,'FG Index'!$B$3:$B$144)),F205,C206)</f>
        <v>-0.12153181518297625</v>
      </c>
    </row>
    <row r="207" spans="1:6" x14ac:dyDescent="0.2">
      <c r="A207">
        <v>201101</v>
      </c>
      <c r="B207">
        <f>IF(ISNA(LOOKUP(LOOKUP($A207,MonthMapping!$A$3:$A$257,MonthMapping!$D$3:$D$257),'EcSit Index'!$A$2:$A$142,'EcSit Index'!$F$2:$F$142)),0,LOOKUP(LOOKUP($A207,MonthMapping!$A$3:$A$257,MonthMapping!$D$3:$D$257),'EcSit Index'!$A$2:$A$142,'EcSit Index'!$F$2:$F$142))</f>
        <v>1.0275949659392677E-2</v>
      </c>
      <c r="C207">
        <f>IF(ISNA(LOOKUP(LOOKUP($A207,MonthMapping!$A$3:$A$257,MonthMapping!$D$3:$D$257),'FG Index'!$A$3:$A$144,'FG Index'!$H$3:$H$144)),0,LOOKUP(LOOKUP($A207,MonthMapping!$A$3:$A$257,MonthMapping!$D$3:$D$257),'FG Index'!$A$3:$A$144,'FG Index'!$H$3:$H$144))</f>
        <v>-0.13696888177665684</v>
      </c>
      <c r="E207">
        <f>IF(ISNA(LOOKUP(LOOKUP($A207,MonthMapping!$A$3:$A$257,MonthMapping!$D$3:$D$257),'EcSit Index'!$A$3:$A$144,'EcSit Index'!$F$3:$F$144)),E206,B207)</f>
        <v>1.0275949659392677E-2</v>
      </c>
      <c r="F207">
        <f>IF(ISNA(LOOKUP(LOOKUP($A207,MonthMapping!$A$3:$A$257,MonthMapping!$D$3:$D$257),'FG Index'!$A$3:$A$144,'FG Index'!$B$3:$B$144)),F206,C207)</f>
        <v>-0.13696888177665684</v>
      </c>
    </row>
    <row r="208" spans="1:6" x14ac:dyDescent="0.2">
      <c r="A208">
        <v>201102</v>
      </c>
      <c r="B208">
        <f>IF(ISNA(LOOKUP(LOOKUP($A208,MonthMapping!$A$3:$A$257,MonthMapping!$D$3:$D$257),'EcSit Index'!$A$2:$A$142,'EcSit Index'!$F$2:$F$142)),0,LOOKUP(LOOKUP($A208,MonthMapping!$A$3:$A$257,MonthMapping!$D$3:$D$257),'EcSit Index'!$A$2:$A$142,'EcSit Index'!$F$2:$F$142))</f>
        <v>0</v>
      </c>
      <c r="C208">
        <f>IF(ISNA(LOOKUP(LOOKUP($A208,MonthMapping!$A$3:$A$257,MonthMapping!$D$3:$D$257),'FG Index'!$A$3:$A$144,'FG Index'!$H$3:$H$144)),0,LOOKUP(LOOKUP($A208,MonthMapping!$A$3:$A$257,MonthMapping!$D$3:$D$257),'FG Index'!$A$3:$A$144,'FG Index'!$H$3:$H$144))</f>
        <v>0</v>
      </c>
      <c r="E208">
        <f>IF(ISNA(LOOKUP(LOOKUP($A208,MonthMapping!$A$3:$A$257,MonthMapping!$D$3:$D$257),'EcSit Index'!$A$3:$A$144,'EcSit Index'!$F$3:$F$144)),E207,B208)</f>
        <v>1.0275949659392677E-2</v>
      </c>
      <c r="F208">
        <f>IF(ISNA(LOOKUP(LOOKUP($A208,MonthMapping!$A$3:$A$257,MonthMapping!$D$3:$D$257),'FG Index'!$A$3:$A$144,'FG Index'!$B$3:$B$144)),F207,C208)</f>
        <v>-0.13696888177665684</v>
      </c>
    </row>
    <row r="209" spans="1:6" x14ac:dyDescent="0.2">
      <c r="A209">
        <v>201103</v>
      </c>
      <c r="B209">
        <f>IF(ISNA(LOOKUP(LOOKUP($A209,MonthMapping!$A$3:$A$257,MonthMapping!$D$3:$D$257),'EcSit Index'!$A$2:$A$142,'EcSit Index'!$F$2:$F$142)),0,LOOKUP(LOOKUP($A209,MonthMapping!$A$3:$A$257,MonthMapping!$D$3:$D$257),'EcSit Index'!$A$2:$A$142,'EcSit Index'!$F$2:$F$142))</f>
        <v>2.5643655759565082E-2</v>
      </c>
      <c r="C209">
        <f>IF(ISNA(LOOKUP(LOOKUP($A209,MonthMapping!$A$3:$A$257,MonthMapping!$D$3:$D$257),'FG Index'!$A$3:$A$144,'FG Index'!$H$3:$H$144)),0,LOOKUP(LOOKUP($A209,MonthMapping!$A$3:$A$257,MonthMapping!$D$3:$D$257),'FG Index'!$A$3:$A$144,'FG Index'!$H$3:$H$144))</f>
        <v>-0.12892940393324434</v>
      </c>
      <c r="E209">
        <f>IF(ISNA(LOOKUP(LOOKUP($A209,MonthMapping!$A$3:$A$257,MonthMapping!$D$3:$D$257),'EcSit Index'!$A$3:$A$144,'EcSit Index'!$F$3:$F$144)),E208,B209)</f>
        <v>2.5643655759565082E-2</v>
      </c>
      <c r="F209">
        <f>IF(ISNA(LOOKUP(LOOKUP($A209,MonthMapping!$A$3:$A$257,MonthMapping!$D$3:$D$257),'FG Index'!$A$3:$A$144,'FG Index'!$B$3:$B$144)),F208,C209)</f>
        <v>-0.12892940393324434</v>
      </c>
    </row>
    <row r="210" spans="1:6" x14ac:dyDescent="0.2">
      <c r="A210">
        <v>201104</v>
      </c>
      <c r="B210">
        <f>IF(ISNA(LOOKUP(LOOKUP($A210,MonthMapping!$A$3:$A$257,MonthMapping!$D$3:$D$257),'EcSit Index'!$A$2:$A$142,'EcSit Index'!$F$2:$F$142)),0,LOOKUP(LOOKUP($A210,MonthMapping!$A$3:$A$257,MonthMapping!$D$3:$D$257),'EcSit Index'!$A$2:$A$142,'EcSit Index'!$F$2:$F$142))</f>
        <v>2.6249369005552751E-2</v>
      </c>
      <c r="C210">
        <f>IF(ISNA(LOOKUP(LOOKUP($A210,MonthMapping!$A$3:$A$257,MonthMapping!$D$3:$D$257),'FG Index'!$A$3:$A$144,'FG Index'!$H$3:$H$144)),0,LOOKUP(LOOKUP($A210,MonthMapping!$A$3:$A$257,MonthMapping!$D$3:$D$257),'FG Index'!$A$3:$A$144,'FG Index'!$H$3:$H$144))</f>
        <v>-0.12892940393324434</v>
      </c>
      <c r="E210">
        <f>IF(ISNA(LOOKUP(LOOKUP($A210,MonthMapping!$A$3:$A$257,MonthMapping!$D$3:$D$257),'EcSit Index'!$A$3:$A$144,'EcSit Index'!$F$3:$F$144)),E209,B210)</f>
        <v>2.6249369005552751E-2</v>
      </c>
      <c r="F210">
        <f>IF(ISNA(LOOKUP(LOOKUP($A210,MonthMapping!$A$3:$A$257,MonthMapping!$D$3:$D$257),'FG Index'!$A$3:$A$144,'FG Index'!$B$3:$B$144)),F209,C210)</f>
        <v>-0.12892940393324434</v>
      </c>
    </row>
    <row r="211" spans="1:6" x14ac:dyDescent="0.2">
      <c r="A211">
        <v>201105</v>
      </c>
      <c r="B211">
        <f>IF(ISNA(LOOKUP(LOOKUP($A211,MonthMapping!$A$3:$A$257,MonthMapping!$D$3:$D$257),'EcSit Index'!$A$2:$A$142,'EcSit Index'!$F$2:$F$142)),0,LOOKUP(LOOKUP($A211,MonthMapping!$A$3:$A$257,MonthMapping!$D$3:$D$257),'EcSit Index'!$A$2:$A$142,'EcSit Index'!$F$2:$F$142))</f>
        <v>0</v>
      </c>
      <c r="C211">
        <f>IF(ISNA(LOOKUP(LOOKUP($A211,MonthMapping!$A$3:$A$257,MonthMapping!$D$3:$D$257),'FG Index'!$A$3:$A$144,'FG Index'!$H$3:$H$144)),0,LOOKUP(LOOKUP($A211,MonthMapping!$A$3:$A$257,MonthMapping!$D$3:$D$257),'FG Index'!$A$3:$A$144,'FG Index'!$H$3:$H$144))</f>
        <v>0</v>
      </c>
      <c r="E211">
        <f>IF(ISNA(LOOKUP(LOOKUP($A211,MonthMapping!$A$3:$A$257,MonthMapping!$D$3:$D$257),'EcSit Index'!$A$3:$A$144,'EcSit Index'!$F$3:$F$144)),E210,B211)</f>
        <v>2.6249369005552751E-2</v>
      </c>
      <c r="F211">
        <f>IF(ISNA(LOOKUP(LOOKUP($A211,MonthMapping!$A$3:$A$257,MonthMapping!$D$3:$D$257),'FG Index'!$A$3:$A$144,'FG Index'!$B$3:$B$144)),F210,C211)</f>
        <v>-0.12892940393324434</v>
      </c>
    </row>
    <row r="212" spans="1:6" x14ac:dyDescent="0.2">
      <c r="A212">
        <v>201106</v>
      </c>
      <c r="B212">
        <f>IF(ISNA(LOOKUP(LOOKUP($A212,MonthMapping!$A$3:$A$257,MonthMapping!$D$3:$D$257),'EcSit Index'!$A$2:$A$142,'EcSit Index'!$F$2:$F$142)),0,LOOKUP(LOOKUP($A212,MonthMapping!$A$3:$A$257,MonthMapping!$D$3:$D$257),'EcSit Index'!$A$2:$A$142,'EcSit Index'!$F$2:$F$142))</f>
        <v>7.6494475398998967E-3</v>
      </c>
      <c r="C212">
        <f>IF(ISNA(LOOKUP(LOOKUP($A212,MonthMapping!$A$3:$A$257,MonthMapping!$D$3:$D$257),'FG Index'!$A$3:$A$144,'FG Index'!$H$3:$H$144)),0,LOOKUP(LOOKUP($A212,MonthMapping!$A$3:$A$257,MonthMapping!$D$3:$D$257),'FG Index'!$A$3:$A$144,'FG Index'!$H$3:$H$144))</f>
        <v>-0.38474945787890741</v>
      </c>
      <c r="E212">
        <f>IF(ISNA(LOOKUP(LOOKUP($A212,MonthMapping!$A$3:$A$257,MonthMapping!$D$3:$D$257),'EcSit Index'!$A$3:$A$144,'EcSit Index'!$F$3:$F$144)),E211,B212)</f>
        <v>7.6494475398998967E-3</v>
      </c>
      <c r="F212">
        <f>IF(ISNA(LOOKUP(LOOKUP($A212,MonthMapping!$A$3:$A$257,MonthMapping!$D$3:$D$257),'FG Index'!$A$3:$A$144,'FG Index'!$B$3:$B$144)),F211,C212)</f>
        <v>-0.38474945787890741</v>
      </c>
    </row>
    <row r="213" spans="1:6" x14ac:dyDescent="0.2">
      <c r="A213">
        <v>201107</v>
      </c>
      <c r="B213">
        <f>IF(ISNA(LOOKUP(LOOKUP($A213,MonthMapping!$A$3:$A$257,MonthMapping!$D$3:$D$257),'EcSit Index'!$A$2:$A$142,'EcSit Index'!$F$2:$F$142)),0,LOOKUP(LOOKUP($A213,MonthMapping!$A$3:$A$257,MonthMapping!$D$3:$D$257),'EcSit Index'!$A$2:$A$142,'EcSit Index'!$F$2:$F$142))</f>
        <v>0</v>
      </c>
      <c r="C213">
        <f>IF(ISNA(LOOKUP(LOOKUP($A213,MonthMapping!$A$3:$A$257,MonthMapping!$D$3:$D$257),'FG Index'!$A$3:$A$144,'FG Index'!$H$3:$H$144)),0,LOOKUP(LOOKUP($A213,MonthMapping!$A$3:$A$257,MonthMapping!$D$3:$D$257),'FG Index'!$A$3:$A$144,'FG Index'!$H$3:$H$144))</f>
        <v>0</v>
      </c>
      <c r="E213">
        <f>IF(ISNA(LOOKUP(LOOKUP($A213,MonthMapping!$A$3:$A$257,MonthMapping!$D$3:$D$257),'EcSit Index'!$A$3:$A$144,'EcSit Index'!$F$3:$F$144)),E212,B213)</f>
        <v>7.6494475398998967E-3</v>
      </c>
      <c r="F213">
        <f>IF(ISNA(LOOKUP(LOOKUP($A213,MonthMapping!$A$3:$A$257,MonthMapping!$D$3:$D$257),'FG Index'!$A$3:$A$144,'FG Index'!$B$3:$B$144)),F212,C213)</f>
        <v>-0.38474945787890741</v>
      </c>
    </row>
    <row r="214" spans="1:6" x14ac:dyDescent="0.2">
      <c r="A214">
        <v>201108</v>
      </c>
      <c r="B214">
        <f>IF(ISNA(LOOKUP(LOOKUP($A214,MonthMapping!$A$3:$A$257,MonthMapping!$D$3:$D$257),'EcSit Index'!$A$2:$A$142,'EcSit Index'!$F$2:$F$142)),0,LOOKUP(LOOKUP($A214,MonthMapping!$A$3:$A$257,MonthMapping!$D$3:$D$257),'EcSit Index'!$A$2:$A$142,'EcSit Index'!$F$2:$F$142))</f>
        <v>-9.2971066762843647E-3</v>
      </c>
      <c r="C214">
        <f>IF(ISNA(LOOKUP(LOOKUP($A214,MonthMapping!$A$3:$A$257,MonthMapping!$D$3:$D$257),'FG Index'!$A$3:$A$144,'FG Index'!$H$3:$H$144)),0,LOOKUP(LOOKUP($A214,MonthMapping!$A$3:$A$257,MonthMapping!$D$3:$D$257),'FG Index'!$A$3:$A$144,'FG Index'!$H$3:$H$144))</f>
        <v>-0.33345767409289639</v>
      </c>
      <c r="E214">
        <f>IF(ISNA(LOOKUP(LOOKUP($A214,MonthMapping!$A$3:$A$257,MonthMapping!$D$3:$D$257),'EcSit Index'!$A$3:$A$144,'EcSit Index'!$F$3:$F$144)),E213,B214)</f>
        <v>-9.2971066762843647E-3</v>
      </c>
      <c r="F214">
        <f>IF(ISNA(LOOKUP(LOOKUP($A214,MonthMapping!$A$3:$A$257,MonthMapping!$D$3:$D$257),'FG Index'!$A$3:$A$144,'FG Index'!$B$3:$B$144)),F213,C214)</f>
        <v>-0.33345767409289639</v>
      </c>
    </row>
    <row r="215" spans="1:6" x14ac:dyDescent="0.2">
      <c r="A215">
        <v>201109</v>
      </c>
      <c r="B215">
        <f>IF(ISNA(LOOKUP(LOOKUP($A215,MonthMapping!$A$3:$A$257,MonthMapping!$D$3:$D$257),'EcSit Index'!$A$2:$A$142,'EcSit Index'!$F$2:$F$142)),0,LOOKUP(LOOKUP($A215,MonthMapping!$A$3:$A$257,MonthMapping!$D$3:$D$257),'EcSit Index'!$A$2:$A$142,'EcSit Index'!$F$2:$F$142))</f>
        <v>-2.8946352759552298E-2</v>
      </c>
      <c r="C215">
        <f>IF(ISNA(LOOKUP(LOOKUP($A215,MonthMapping!$A$3:$A$257,MonthMapping!$D$3:$D$257),'FG Index'!$A$3:$A$144,'FG Index'!$H$3:$H$144)),0,LOOKUP(LOOKUP($A215,MonthMapping!$A$3:$A$257,MonthMapping!$D$3:$D$257),'FG Index'!$A$3:$A$144,'FG Index'!$H$3:$H$144))</f>
        <v>-0.1248324730572849</v>
      </c>
      <c r="E215">
        <f>IF(ISNA(LOOKUP(LOOKUP($A215,MonthMapping!$A$3:$A$257,MonthMapping!$D$3:$D$257),'EcSit Index'!$A$3:$A$144,'EcSit Index'!$F$3:$F$144)),E214,B215)</f>
        <v>-2.8946352759552298E-2</v>
      </c>
      <c r="F215">
        <f>IF(ISNA(LOOKUP(LOOKUP($A215,MonthMapping!$A$3:$A$257,MonthMapping!$D$3:$D$257),'FG Index'!$A$3:$A$144,'FG Index'!$B$3:$B$144)),F214,C215)</f>
        <v>-0.1248324730572849</v>
      </c>
    </row>
    <row r="216" spans="1:6" x14ac:dyDescent="0.2">
      <c r="A216">
        <v>201110</v>
      </c>
      <c r="B216">
        <f>IF(ISNA(LOOKUP(LOOKUP($A216,MonthMapping!$A$3:$A$257,MonthMapping!$D$3:$D$257),'EcSit Index'!$A$2:$A$142,'EcSit Index'!$F$2:$F$142)),0,LOOKUP(LOOKUP($A216,MonthMapping!$A$3:$A$257,MonthMapping!$D$3:$D$257),'EcSit Index'!$A$2:$A$142,'EcSit Index'!$F$2:$F$142))</f>
        <v>0</v>
      </c>
      <c r="C216">
        <f>IF(ISNA(LOOKUP(LOOKUP($A216,MonthMapping!$A$3:$A$257,MonthMapping!$D$3:$D$257),'FG Index'!$A$3:$A$144,'FG Index'!$H$3:$H$144)),0,LOOKUP(LOOKUP($A216,MonthMapping!$A$3:$A$257,MonthMapping!$D$3:$D$257),'FG Index'!$A$3:$A$144,'FG Index'!$H$3:$H$144))</f>
        <v>0</v>
      </c>
      <c r="E216">
        <f>IF(ISNA(LOOKUP(LOOKUP($A216,MonthMapping!$A$3:$A$257,MonthMapping!$D$3:$D$257),'EcSit Index'!$A$3:$A$144,'EcSit Index'!$F$3:$F$144)),E215,B216)</f>
        <v>-2.8946352759552298E-2</v>
      </c>
      <c r="F216">
        <f>IF(ISNA(LOOKUP(LOOKUP($A216,MonthMapping!$A$3:$A$257,MonthMapping!$D$3:$D$257),'FG Index'!$A$3:$A$144,'FG Index'!$B$3:$B$144)),F215,C216)</f>
        <v>-0.1248324730572849</v>
      </c>
    </row>
    <row r="217" spans="1:6" x14ac:dyDescent="0.2">
      <c r="A217">
        <v>201111</v>
      </c>
      <c r="B217">
        <f>IF(ISNA(LOOKUP(LOOKUP($A217,MonthMapping!$A$3:$A$257,MonthMapping!$D$3:$D$257),'EcSit Index'!$A$2:$A$142,'EcSit Index'!$F$2:$F$142)),0,LOOKUP(LOOKUP($A217,MonthMapping!$A$3:$A$257,MonthMapping!$D$3:$D$257),'EcSit Index'!$A$2:$A$142,'EcSit Index'!$F$2:$F$142))</f>
        <v>-1.272015655577299E-2</v>
      </c>
      <c r="C217">
        <f>IF(ISNA(LOOKUP(LOOKUP($A217,MonthMapping!$A$3:$A$257,MonthMapping!$D$3:$D$257),'FG Index'!$A$3:$A$144,'FG Index'!$H$3:$H$144)),0,LOOKUP(LOOKUP($A217,MonthMapping!$A$3:$A$257,MonthMapping!$D$3:$D$257),'FG Index'!$A$3:$A$144,'FG Index'!$H$3:$H$144))</f>
        <v>-0.11341839756546213</v>
      </c>
      <c r="E217">
        <f>IF(ISNA(LOOKUP(LOOKUP($A217,MonthMapping!$A$3:$A$257,MonthMapping!$D$3:$D$257),'EcSit Index'!$A$3:$A$144,'EcSit Index'!$F$3:$F$144)),E216,B217)</f>
        <v>-1.272015655577299E-2</v>
      </c>
      <c r="F217">
        <f>IF(ISNA(LOOKUP(LOOKUP($A217,MonthMapping!$A$3:$A$257,MonthMapping!$D$3:$D$257),'FG Index'!$A$3:$A$144,'FG Index'!$B$3:$B$144)),F216,C217)</f>
        <v>-0.11341839756546213</v>
      </c>
    </row>
    <row r="218" spans="1:6" x14ac:dyDescent="0.2">
      <c r="A218">
        <v>201112</v>
      </c>
      <c r="B218">
        <f>IF(ISNA(LOOKUP(LOOKUP($A218,MonthMapping!$A$3:$A$257,MonthMapping!$D$3:$D$257),'EcSit Index'!$A$2:$A$142,'EcSit Index'!$F$2:$F$142)),0,LOOKUP(LOOKUP($A218,MonthMapping!$A$3:$A$257,MonthMapping!$D$3:$D$257),'EcSit Index'!$A$2:$A$142,'EcSit Index'!$F$2:$F$142))</f>
        <v>-1.5732546705998027E-2</v>
      </c>
      <c r="C218">
        <f>IF(ISNA(LOOKUP(LOOKUP($A218,MonthMapping!$A$3:$A$257,MonthMapping!$D$3:$D$257),'FG Index'!$A$3:$A$144,'FG Index'!$H$3:$H$144)),0,LOOKUP(LOOKUP($A218,MonthMapping!$A$3:$A$257,MonthMapping!$D$3:$D$257),'FG Index'!$A$3:$A$144,'FG Index'!$H$3:$H$144))</f>
        <v>-0.12838332502201616</v>
      </c>
      <c r="E218">
        <f>IF(ISNA(LOOKUP(LOOKUP($A218,MonthMapping!$A$3:$A$257,MonthMapping!$D$3:$D$257),'EcSit Index'!$A$3:$A$144,'EcSit Index'!$F$3:$F$144)),E217,B218)</f>
        <v>-1.5732546705998027E-2</v>
      </c>
      <c r="F218">
        <f>IF(ISNA(LOOKUP(LOOKUP($A218,MonthMapping!$A$3:$A$257,MonthMapping!$D$3:$D$257),'FG Index'!$A$3:$A$144,'FG Index'!$B$3:$B$144)),F217,C218)</f>
        <v>-0.12838332502201616</v>
      </c>
    </row>
    <row r="219" spans="1:6" x14ac:dyDescent="0.2">
      <c r="A219">
        <v>201201</v>
      </c>
      <c r="B219">
        <f>IF(ISNA(LOOKUP(LOOKUP($A219,MonthMapping!$A$3:$A$257,MonthMapping!$D$3:$D$257),'EcSit Index'!$A$2:$A$142,'EcSit Index'!$F$2:$F$142)),0,LOOKUP(LOOKUP($A219,MonthMapping!$A$3:$A$257,MonthMapping!$D$3:$D$257),'EcSit Index'!$A$2:$A$142,'EcSit Index'!$F$2:$F$142))</f>
        <v>-7.2309801233721729E-2</v>
      </c>
      <c r="C219">
        <f>IF(ISNA(LOOKUP(LOOKUP($A219,MonthMapping!$A$3:$A$257,MonthMapping!$D$3:$D$257),'FG Index'!$A$3:$A$144,'FG Index'!$H$3:$H$144)),0,LOOKUP(LOOKUP($A219,MonthMapping!$A$3:$A$257,MonthMapping!$D$3:$D$257),'FG Index'!$A$3:$A$144,'FG Index'!$H$3:$H$144))</f>
        <v>-0.57105759363873509</v>
      </c>
      <c r="E219">
        <f>IF(ISNA(LOOKUP(LOOKUP($A219,MonthMapping!$A$3:$A$257,MonthMapping!$D$3:$D$257),'EcSit Index'!$A$3:$A$144,'EcSit Index'!$F$3:$F$144)),E218,B219)</f>
        <v>-7.2309801233721729E-2</v>
      </c>
      <c r="F219">
        <f>IF(ISNA(LOOKUP(LOOKUP($A219,MonthMapping!$A$3:$A$257,MonthMapping!$D$3:$D$257),'FG Index'!$A$3:$A$144,'FG Index'!$B$3:$B$144)),F218,C219)</f>
        <v>-0.57105759363873509</v>
      </c>
    </row>
    <row r="220" spans="1:6" x14ac:dyDescent="0.2">
      <c r="A220">
        <v>201202</v>
      </c>
      <c r="B220">
        <f>IF(ISNA(LOOKUP(LOOKUP($A220,MonthMapping!$A$3:$A$257,MonthMapping!$D$3:$D$257),'EcSit Index'!$A$2:$A$142,'EcSit Index'!$F$2:$F$142)),0,LOOKUP(LOOKUP($A220,MonthMapping!$A$3:$A$257,MonthMapping!$D$3:$D$257),'EcSit Index'!$A$2:$A$142,'EcSit Index'!$F$2:$F$142))</f>
        <v>0</v>
      </c>
      <c r="C220">
        <f>IF(ISNA(LOOKUP(LOOKUP($A220,MonthMapping!$A$3:$A$257,MonthMapping!$D$3:$D$257),'FG Index'!$A$3:$A$144,'FG Index'!$H$3:$H$144)),0,LOOKUP(LOOKUP($A220,MonthMapping!$A$3:$A$257,MonthMapping!$D$3:$D$257),'FG Index'!$A$3:$A$144,'FG Index'!$H$3:$H$144))</f>
        <v>0</v>
      </c>
      <c r="E220">
        <f>IF(ISNA(LOOKUP(LOOKUP($A220,MonthMapping!$A$3:$A$257,MonthMapping!$D$3:$D$257),'EcSit Index'!$A$3:$A$144,'EcSit Index'!$F$3:$F$144)),E219,B220)</f>
        <v>-7.2309801233721729E-2</v>
      </c>
      <c r="F220">
        <f>IF(ISNA(LOOKUP(LOOKUP($A220,MonthMapping!$A$3:$A$257,MonthMapping!$D$3:$D$257),'FG Index'!$A$3:$A$144,'FG Index'!$B$3:$B$144)),F219,C220)</f>
        <v>-0.57105759363873509</v>
      </c>
    </row>
    <row r="221" spans="1:6" x14ac:dyDescent="0.2">
      <c r="A221">
        <v>201203</v>
      </c>
      <c r="B221">
        <f>IF(ISNA(LOOKUP(LOOKUP($A221,MonthMapping!$A$3:$A$257,MonthMapping!$D$3:$D$257),'EcSit Index'!$A$2:$A$142,'EcSit Index'!$F$2:$F$142)),0,LOOKUP(LOOKUP($A221,MonthMapping!$A$3:$A$257,MonthMapping!$D$3:$D$257),'EcSit Index'!$A$2:$A$142,'EcSit Index'!$F$2:$F$142))</f>
        <v>1.7400204708290685E-2</v>
      </c>
      <c r="C221">
        <f>IF(ISNA(LOOKUP(LOOKUP($A221,MonthMapping!$A$3:$A$257,MonthMapping!$D$3:$D$257),'FG Index'!$A$3:$A$144,'FG Index'!$H$3:$H$144)),0,LOOKUP(LOOKUP($A221,MonthMapping!$A$3:$A$257,MonthMapping!$D$3:$D$257),'FG Index'!$A$3:$A$144,'FG Index'!$H$3:$H$144))</f>
        <v>-0.57003565764808561</v>
      </c>
      <c r="E221">
        <f>IF(ISNA(LOOKUP(LOOKUP($A221,MonthMapping!$A$3:$A$257,MonthMapping!$D$3:$D$257),'EcSit Index'!$A$3:$A$144,'EcSit Index'!$F$3:$F$144)),E220,B221)</f>
        <v>1.7400204708290685E-2</v>
      </c>
      <c r="F221">
        <f>IF(ISNA(LOOKUP(LOOKUP($A221,MonthMapping!$A$3:$A$257,MonthMapping!$D$3:$D$257),'FG Index'!$A$3:$A$144,'FG Index'!$B$3:$B$144)),F220,C221)</f>
        <v>-0.57003565764808561</v>
      </c>
    </row>
    <row r="222" spans="1:6" x14ac:dyDescent="0.2">
      <c r="A222">
        <v>201204</v>
      </c>
      <c r="B222">
        <f>IF(ISNA(LOOKUP(LOOKUP($A222,MonthMapping!$A$3:$A$257,MonthMapping!$D$3:$D$257),'EcSit Index'!$A$2:$A$142,'EcSit Index'!$F$2:$F$142)),0,LOOKUP(LOOKUP($A222,MonthMapping!$A$3:$A$257,MonthMapping!$D$3:$D$257),'EcSit Index'!$A$2:$A$142,'EcSit Index'!$F$2:$F$142))</f>
        <v>5.7569684824193848E-2</v>
      </c>
      <c r="C222">
        <f>IF(ISNA(LOOKUP(LOOKUP($A222,MonthMapping!$A$3:$A$257,MonthMapping!$D$3:$D$257),'FG Index'!$A$3:$A$144,'FG Index'!$H$3:$H$144)),0,LOOKUP(LOOKUP($A222,MonthMapping!$A$3:$A$257,MonthMapping!$D$3:$D$257),'FG Index'!$A$3:$A$144,'FG Index'!$H$3:$H$144))</f>
        <v>-0.55834927742295404</v>
      </c>
      <c r="E222">
        <f>IF(ISNA(LOOKUP(LOOKUP($A222,MonthMapping!$A$3:$A$257,MonthMapping!$D$3:$D$257),'EcSit Index'!$A$3:$A$144,'EcSit Index'!$F$3:$F$144)),E221,B222)</f>
        <v>5.7569684824193848E-2</v>
      </c>
      <c r="F222">
        <f>IF(ISNA(LOOKUP(LOOKUP($A222,MonthMapping!$A$3:$A$257,MonthMapping!$D$3:$D$257),'FG Index'!$A$3:$A$144,'FG Index'!$B$3:$B$144)),F221,C222)</f>
        <v>-0.55834927742295404</v>
      </c>
    </row>
    <row r="223" spans="1:6" x14ac:dyDescent="0.2">
      <c r="A223">
        <v>201205</v>
      </c>
      <c r="B223">
        <f>IF(ISNA(LOOKUP(LOOKUP($A223,MonthMapping!$A$3:$A$257,MonthMapping!$D$3:$D$257),'EcSit Index'!$A$2:$A$142,'EcSit Index'!$F$2:$F$142)),0,LOOKUP(LOOKUP($A223,MonthMapping!$A$3:$A$257,MonthMapping!$D$3:$D$257),'EcSit Index'!$A$2:$A$142,'EcSit Index'!$F$2:$F$142))</f>
        <v>0</v>
      </c>
      <c r="C223">
        <f>IF(ISNA(LOOKUP(LOOKUP($A223,MonthMapping!$A$3:$A$257,MonthMapping!$D$3:$D$257),'FG Index'!$A$3:$A$144,'FG Index'!$H$3:$H$144)),0,LOOKUP(LOOKUP($A223,MonthMapping!$A$3:$A$257,MonthMapping!$D$3:$D$257),'FG Index'!$A$3:$A$144,'FG Index'!$H$3:$H$144))</f>
        <v>0</v>
      </c>
      <c r="E223">
        <f>IF(ISNA(LOOKUP(LOOKUP($A223,MonthMapping!$A$3:$A$257,MonthMapping!$D$3:$D$257),'EcSit Index'!$A$3:$A$144,'EcSit Index'!$F$3:$F$144)),E222,B223)</f>
        <v>5.7569684824193848E-2</v>
      </c>
      <c r="F223">
        <f>IF(ISNA(LOOKUP(LOOKUP($A223,MonthMapping!$A$3:$A$257,MonthMapping!$D$3:$D$257),'FG Index'!$A$3:$A$144,'FG Index'!$B$3:$B$144)),F222,C223)</f>
        <v>-0.55834927742295404</v>
      </c>
    </row>
    <row r="224" spans="1:6" x14ac:dyDescent="0.2">
      <c r="A224">
        <v>201206</v>
      </c>
      <c r="B224">
        <f>IF(ISNA(LOOKUP(LOOKUP($A224,MonthMapping!$A$3:$A$257,MonthMapping!$D$3:$D$257),'EcSit Index'!$A$2:$A$142,'EcSit Index'!$F$2:$F$142)),0,LOOKUP(LOOKUP($A224,MonthMapping!$A$3:$A$257,MonthMapping!$D$3:$D$257),'EcSit Index'!$A$2:$A$142,'EcSit Index'!$F$2:$F$142))</f>
        <v>-7.6597131681877375E-3</v>
      </c>
      <c r="C224">
        <f>IF(ISNA(LOOKUP(LOOKUP($A224,MonthMapping!$A$3:$A$257,MonthMapping!$D$3:$D$257),'FG Index'!$A$3:$A$144,'FG Index'!$H$3:$H$144)),0,LOOKUP(LOOKUP($A224,MonthMapping!$A$3:$A$257,MonthMapping!$D$3:$D$257),'FG Index'!$A$3:$A$144,'FG Index'!$H$3:$H$144))</f>
        <v>-0.33034207193591664</v>
      </c>
      <c r="E224">
        <f>IF(ISNA(LOOKUP(LOOKUP($A224,MonthMapping!$A$3:$A$257,MonthMapping!$D$3:$D$257),'EcSit Index'!$A$3:$A$144,'EcSit Index'!$F$3:$F$144)),E223,B224)</f>
        <v>-7.6597131681877375E-3</v>
      </c>
      <c r="F224">
        <f>IF(ISNA(LOOKUP(LOOKUP($A224,MonthMapping!$A$3:$A$257,MonthMapping!$D$3:$D$257),'FG Index'!$A$3:$A$144,'FG Index'!$B$3:$B$144)),F223,C224)</f>
        <v>-0.33034207193591664</v>
      </c>
    </row>
    <row r="225" spans="1:6" x14ac:dyDescent="0.2">
      <c r="A225">
        <v>201207</v>
      </c>
      <c r="B225">
        <f>IF(ISNA(LOOKUP(LOOKUP($A225,MonthMapping!$A$3:$A$257,MonthMapping!$D$3:$D$257),'EcSit Index'!$A$2:$A$142,'EcSit Index'!$F$2:$F$142)),0,LOOKUP(LOOKUP($A225,MonthMapping!$A$3:$A$257,MonthMapping!$D$3:$D$257),'EcSit Index'!$A$2:$A$142,'EcSit Index'!$F$2:$F$142))</f>
        <v>0</v>
      </c>
      <c r="C225">
        <f>IF(ISNA(LOOKUP(LOOKUP($A225,MonthMapping!$A$3:$A$257,MonthMapping!$D$3:$D$257),'FG Index'!$A$3:$A$144,'FG Index'!$H$3:$H$144)),0,LOOKUP(LOOKUP($A225,MonthMapping!$A$3:$A$257,MonthMapping!$D$3:$D$257),'FG Index'!$A$3:$A$144,'FG Index'!$H$3:$H$144))</f>
        <v>0</v>
      </c>
      <c r="E225">
        <f>IF(ISNA(LOOKUP(LOOKUP($A225,MonthMapping!$A$3:$A$257,MonthMapping!$D$3:$D$257),'EcSit Index'!$A$3:$A$144,'EcSit Index'!$F$3:$F$144)),E224,B225)</f>
        <v>-7.6597131681877375E-3</v>
      </c>
      <c r="F225">
        <f>IF(ISNA(LOOKUP(LOOKUP($A225,MonthMapping!$A$3:$A$257,MonthMapping!$D$3:$D$257),'FG Index'!$A$3:$A$144,'FG Index'!$B$3:$B$144)),F224,C225)</f>
        <v>-0.33034207193591664</v>
      </c>
    </row>
    <row r="226" spans="1:6" x14ac:dyDescent="0.2">
      <c r="A226">
        <v>201208</v>
      </c>
      <c r="B226">
        <f>IF(ISNA(LOOKUP(LOOKUP($A226,MonthMapping!$A$3:$A$257,MonthMapping!$D$3:$D$257),'EcSit Index'!$A$2:$A$142,'EcSit Index'!$F$2:$F$142)),0,LOOKUP(LOOKUP($A226,MonthMapping!$A$3:$A$257,MonthMapping!$D$3:$D$257),'EcSit Index'!$A$2:$A$142,'EcSit Index'!$F$2:$F$142))</f>
        <v>-1.3314785373608902E-2</v>
      </c>
      <c r="C226">
        <f>IF(ISNA(LOOKUP(LOOKUP($A226,MonthMapping!$A$3:$A$257,MonthMapping!$D$3:$D$257),'FG Index'!$A$3:$A$144,'FG Index'!$H$3:$H$144)),0,LOOKUP(LOOKUP($A226,MonthMapping!$A$3:$A$257,MonthMapping!$D$3:$D$257),'FG Index'!$A$3:$A$144,'FG Index'!$H$3:$H$144))</f>
        <v>-0.35987275258966706</v>
      </c>
      <c r="E226">
        <f>IF(ISNA(LOOKUP(LOOKUP($A226,MonthMapping!$A$3:$A$257,MonthMapping!$D$3:$D$257),'EcSit Index'!$A$3:$A$144,'EcSit Index'!$F$3:$F$144)),E225,B226)</f>
        <v>-1.3314785373608902E-2</v>
      </c>
      <c r="F226">
        <f>IF(ISNA(LOOKUP(LOOKUP($A226,MonthMapping!$A$3:$A$257,MonthMapping!$D$3:$D$257),'FG Index'!$A$3:$A$144,'FG Index'!$B$3:$B$144)),F225,C226)</f>
        <v>-0.35987275258966706</v>
      </c>
    </row>
    <row r="227" spans="1:6" x14ac:dyDescent="0.2">
      <c r="A227">
        <v>201209</v>
      </c>
      <c r="B227">
        <f>IF(ISNA(LOOKUP(LOOKUP($A227,MonthMapping!$A$3:$A$257,MonthMapping!$D$3:$D$257),'EcSit Index'!$A$2:$A$142,'EcSit Index'!$F$2:$F$142)),0,LOOKUP(LOOKUP($A227,MonthMapping!$A$3:$A$257,MonthMapping!$D$3:$D$257),'EcSit Index'!$A$2:$A$142,'EcSit Index'!$F$2:$F$142))</f>
        <v>4.5640541391249586E-3</v>
      </c>
      <c r="C227">
        <f>IF(ISNA(LOOKUP(LOOKUP($A227,MonthMapping!$A$3:$A$257,MonthMapping!$D$3:$D$257),'FG Index'!$A$3:$A$144,'FG Index'!$H$3:$H$144)),0,LOOKUP(LOOKUP($A227,MonthMapping!$A$3:$A$257,MonthMapping!$D$3:$D$257),'FG Index'!$A$3:$A$144,'FG Index'!$H$3:$H$144))</f>
        <v>-0.67976987663608246</v>
      </c>
      <c r="E227">
        <f>IF(ISNA(LOOKUP(LOOKUP($A227,MonthMapping!$A$3:$A$257,MonthMapping!$D$3:$D$257),'EcSit Index'!$A$3:$A$144,'EcSit Index'!$F$3:$F$144)),E226,B227)</f>
        <v>4.5640541391249586E-3</v>
      </c>
      <c r="F227">
        <f>IF(ISNA(LOOKUP(LOOKUP($A227,MonthMapping!$A$3:$A$257,MonthMapping!$D$3:$D$257),'FG Index'!$A$3:$A$144,'FG Index'!$B$3:$B$144)),F226,C227)</f>
        <v>-0.67976987663608246</v>
      </c>
    </row>
    <row r="228" spans="1:6" x14ac:dyDescent="0.2">
      <c r="A228">
        <v>201210</v>
      </c>
      <c r="B228">
        <f>IF(ISNA(LOOKUP(LOOKUP($A228,MonthMapping!$A$3:$A$257,MonthMapping!$D$3:$D$257),'EcSit Index'!$A$2:$A$142,'EcSit Index'!$F$2:$F$142)),0,LOOKUP(LOOKUP($A228,MonthMapping!$A$3:$A$257,MonthMapping!$D$3:$D$257),'EcSit Index'!$A$2:$A$142,'EcSit Index'!$F$2:$F$142))</f>
        <v>2.345323741007194E-2</v>
      </c>
      <c r="C228">
        <f>IF(ISNA(LOOKUP(LOOKUP($A228,MonthMapping!$A$3:$A$257,MonthMapping!$D$3:$D$257),'FG Index'!$A$3:$A$144,'FG Index'!$H$3:$H$144)),0,LOOKUP(LOOKUP($A228,MonthMapping!$A$3:$A$257,MonthMapping!$D$3:$D$257),'FG Index'!$A$3:$A$144,'FG Index'!$H$3:$H$144))</f>
        <v>-0.68597215653239718</v>
      </c>
      <c r="E228">
        <f>IF(ISNA(LOOKUP(LOOKUP($A228,MonthMapping!$A$3:$A$257,MonthMapping!$D$3:$D$257),'EcSit Index'!$A$3:$A$144,'EcSit Index'!$F$3:$F$144)),E227,B228)</f>
        <v>2.345323741007194E-2</v>
      </c>
      <c r="F228">
        <f>IF(ISNA(LOOKUP(LOOKUP($A228,MonthMapping!$A$3:$A$257,MonthMapping!$D$3:$D$257),'FG Index'!$A$3:$A$144,'FG Index'!$B$3:$B$144)),F227,C228)</f>
        <v>-0.68597215653239718</v>
      </c>
    </row>
    <row r="229" spans="1:6" x14ac:dyDescent="0.2">
      <c r="A229">
        <v>201211</v>
      </c>
      <c r="B229">
        <f>IF(ISNA(LOOKUP(LOOKUP($A229,MonthMapping!$A$3:$A$257,MonthMapping!$D$3:$D$257),'EcSit Index'!$A$2:$A$142,'EcSit Index'!$F$2:$F$142)),0,LOOKUP(LOOKUP($A229,MonthMapping!$A$3:$A$257,MonthMapping!$D$3:$D$257),'EcSit Index'!$A$2:$A$142,'EcSit Index'!$F$2:$F$142))</f>
        <v>0</v>
      </c>
      <c r="C229">
        <f>IF(ISNA(LOOKUP(LOOKUP($A229,MonthMapping!$A$3:$A$257,MonthMapping!$D$3:$D$257),'FG Index'!$A$3:$A$144,'FG Index'!$H$3:$H$144)),0,LOOKUP(LOOKUP($A229,MonthMapping!$A$3:$A$257,MonthMapping!$D$3:$D$257),'FG Index'!$A$3:$A$144,'FG Index'!$H$3:$H$144))</f>
        <v>0</v>
      </c>
      <c r="E229">
        <f>IF(ISNA(LOOKUP(LOOKUP($A229,MonthMapping!$A$3:$A$257,MonthMapping!$D$3:$D$257),'EcSit Index'!$A$3:$A$144,'EcSit Index'!$F$3:$F$144)),E228,B229)</f>
        <v>2.345323741007194E-2</v>
      </c>
      <c r="F229">
        <f>IF(ISNA(LOOKUP(LOOKUP($A229,MonthMapping!$A$3:$A$257,MonthMapping!$D$3:$D$257),'FG Index'!$A$3:$A$144,'FG Index'!$B$3:$B$144)),F228,C229)</f>
        <v>-0.68597215653239718</v>
      </c>
    </row>
    <row r="230" spans="1:6" x14ac:dyDescent="0.2">
      <c r="A230">
        <v>201212</v>
      </c>
      <c r="B230">
        <f>IF(ISNA(LOOKUP(LOOKUP($A230,MonthMapping!$A$3:$A$257,MonthMapping!$D$3:$D$257),'EcSit Index'!$A$2:$A$142,'EcSit Index'!$F$2:$F$142)),0,LOOKUP(LOOKUP($A230,MonthMapping!$A$3:$A$257,MonthMapping!$D$3:$D$257),'EcSit Index'!$A$2:$A$142,'EcSit Index'!$F$2:$F$142))</f>
        <v>8.2191780821917765E-3</v>
      </c>
      <c r="C230">
        <f>IF(ISNA(LOOKUP(LOOKUP($A230,MonthMapping!$A$3:$A$257,MonthMapping!$D$3:$D$257),'FG Index'!$A$3:$A$144,'FG Index'!$H$3:$H$144)),0,LOOKUP(LOOKUP($A230,MonthMapping!$A$3:$A$257,MonthMapping!$D$3:$D$257),'FG Index'!$A$3:$A$144,'FG Index'!$H$3:$H$144))</f>
        <v>-0.86022483417835494</v>
      </c>
      <c r="E230">
        <f>IF(ISNA(LOOKUP(LOOKUP($A230,MonthMapping!$A$3:$A$257,MonthMapping!$D$3:$D$257),'EcSit Index'!$A$3:$A$144,'EcSit Index'!$F$3:$F$144)),E229,B230)</f>
        <v>8.2191780821917765E-3</v>
      </c>
      <c r="F230">
        <f>IF(ISNA(LOOKUP(LOOKUP($A230,MonthMapping!$A$3:$A$257,MonthMapping!$D$3:$D$257),'FG Index'!$A$3:$A$144,'FG Index'!$B$3:$B$144)),F229,C230)</f>
        <v>-0.86022483417835494</v>
      </c>
    </row>
    <row r="231" spans="1:6" x14ac:dyDescent="0.2">
      <c r="A231">
        <v>201301</v>
      </c>
      <c r="B231">
        <f>IF(ISNA(LOOKUP(LOOKUP($A231,MonthMapping!$A$3:$A$257,MonthMapping!$D$3:$D$257),'EcSit Index'!$A$2:$A$142,'EcSit Index'!$F$2:$F$142)),0,LOOKUP(LOOKUP($A231,MonthMapping!$A$3:$A$257,MonthMapping!$D$3:$D$257),'EcSit Index'!$A$2:$A$142,'EcSit Index'!$F$2:$F$142))</f>
        <v>2.0674505750096911E-2</v>
      </c>
      <c r="C231">
        <f>IF(ISNA(LOOKUP(LOOKUP($A231,MonthMapping!$A$3:$A$257,MonthMapping!$D$3:$D$257),'FG Index'!$A$3:$A$144,'FG Index'!$H$3:$H$144)),0,LOOKUP(LOOKUP($A231,MonthMapping!$A$3:$A$257,MonthMapping!$D$3:$D$257),'FG Index'!$A$3:$A$144,'FG Index'!$H$3:$H$144))</f>
        <v>-0.82244642878833862</v>
      </c>
      <c r="E231">
        <f>IF(ISNA(LOOKUP(LOOKUP($A231,MonthMapping!$A$3:$A$257,MonthMapping!$D$3:$D$257),'EcSit Index'!$A$3:$A$144,'EcSit Index'!$F$3:$F$144)),E230,B231)</f>
        <v>2.0674505750096911E-2</v>
      </c>
      <c r="F231">
        <f>IF(ISNA(LOOKUP(LOOKUP($A231,MonthMapping!$A$3:$A$257,MonthMapping!$D$3:$D$257),'FG Index'!$A$3:$A$144,'FG Index'!$B$3:$B$144)),F230,C231)</f>
        <v>-0.82244642878833862</v>
      </c>
    </row>
    <row r="232" spans="1:6" x14ac:dyDescent="0.2">
      <c r="A232">
        <v>201302</v>
      </c>
      <c r="B232">
        <f>IF(ISNA(LOOKUP(LOOKUP($A232,MonthMapping!$A$3:$A$257,MonthMapping!$D$3:$D$257),'EcSit Index'!$A$2:$A$142,'EcSit Index'!$F$2:$F$142)),0,LOOKUP(LOOKUP($A232,MonthMapping!$A$3:$A$257,MonthMapping!$D$3:$D$257),'EcSit Index'!$A$2:$A$142,'EcSit Index'!$F$2:$F$142))</f>
        <v>0</v>
      </c>
      <c r="C232">
        <f>IF(ISNA(LOOKUP(LOOKUP($A232,MonthMapping!$A$3:$A$257,MonthMapping!$D$3:$D$257),'FG Index'!$A$3:$A$144,'FG Index'!$H$3:$H$144)),0,LOOKUP(LOOKUP($A232,MonthMapping!$A$3:$A$257,MonthMapping!$D$3:$D$257),'FG Index'!$A$3:$A$144,'FG Index'!$H$3:$H$144))</f>
        <v>0</v>
      </c>
      <c r="E232">
        <f>IF(ISNA(LOOKUP(LOOKUP($A232,MonthMapping!$A$3:$A$257,MonthMapping!$D$3:$D$257),'EcSit Index'!$A$3:$A$144,'EcSit Index'!$F$3:$F$144)),E231,B232)</f>
        <v>2.0674505750096911E-2</v>
      </c>
      <c r="F232">
        <f>IF(ISNA(LOOKUP(LOOKUP($A232,MonthMapping!$A$3:$A$257,MonthMapping!$D$3:$D$257),'FG Index'!$A$3:$A$144,'FG Index'!$B$3:$B$144)),F231,C232)</f>
        <v>-0.82244642878833862</v>
      </c>
    </row>
    <row r="233" spans="1:6" x14ac:dyDescent="0.2">
      <c r="A233">
        <v>201303</v>
      </c>
      <c r="B233">
        <f>IF(ISNA(LOOKUP(LOOKUP($A233,MonthMapping!$A$3:$A$257,MonthMapping!$D$3:$D$257),'EcSit Index'!$A$2:$A$142,'EcSit Index'!$F$2:$F$142)),0,LOOKUP(LOOKUP($A233,MonthMapping!$A$3:$A$257,MonthMapping!$D$3:$D$257),'EcSit Index'!$A$2:$A$142,'EcSit Index'!$F$2:$F$142))</f>
        <v>1.0963309457681624E-2</v>
      </c>
      <c r="C233">
        <f>IF(ISNA(LOOKUP(LOOKUP($A233,MonthMapping!$A$3:$A$257,MonthMapping!$D$3:$D$257),'FG Index'!$A$3:$A$144,'FG Index'!$H$3:$H$144)),0,LOOKUP(LOOKUP($A233,MonthMapping!$A$3:$A$257,MonthMapping!$D$3:$D$257),'FG Index'!$A$3:$A$144,'FG Index'!$H$3:$H$144))</f>
        <v>-0.85899518929964269</v>
      </c>
      <c r="E233">
        <f>IF(ISNA(LOOKUP(LOOKUP($A233,MonthMapping!$A$3:$A$257,MonthMapping!$D$3:$D$257),'EcSit Index'!$A$3:$A$144,'EcSit Index'!$F$3:$F$144)),E232,B233)</f>
        <v>1.0963309457681624E-2</v>
      </c>
      <c r="F233">
        <f>IF(ISNA(LOOKUP(LOOKUP($A233,MonthMapping!$A$3:$A$257,MonthMapping!$D$3:$D$257),'FG Index'!$A$3:$A$144,'FG Index'!$B$3:$B$144)),F232,C233)</f>
        <v>-0.85899518929964269</v>
      </c>
    </row>
    <row r="234" spans="1:6" x14ac:dyDescent="0.2">
      <c r="A234">
        <v>201304</v>
      </c>
      <c r="B234">
        <f>IF(ISNA(LOOKUP(LOOKUP($A234,MonthMapping!$A$3:$A$257,MonthMapping!$D$3:$D$257),'EcSit Index'!$A$2:$A$142,'EcSit Index'!$F$2:$F$142)),0,LOOKUP(LOOKUP($A234,MonthMapping!$A$3:$A$257,MonthMapping!$D$3:$D$257),'EcSit Index'!$A$2:$A$142,'EcSit Index'!$F$2:$F$142))</f>
        <v>0</v>
      </c>
      <c r="C234">
        <f>IF(ISNA(LOOKUP(LOOKUP($A234,MonthMapping!$A$3:$A$257,MonthMapping!$D$3:$D$257),'FG Index'!$A$3:$A$144,'FG Index'!$H$3:$H$144)),0,LOOKUP(LOOKUP($A234,MonthMapping!$A$3:$A$257,MonthMapping!$D$3:$D$257),'FG Index'!$A$3:$A$144,'FG Index'!$H$3:$H$144))</f>
        <v>0</v>
      </c>
      <c r="E234">
        <f>IF(ISNA(LOOKUP(LOOKUP($A234,MonthMapping!$A$3:$A$257,MonthMapping!$D$3:$D$257),'EcSit Index'!$A$3:$A$144,'EcSit Index'!$F$3:$F$144)),E233,B234)</f>
        <v>1.0963309457681624E-2</v>
      </c>
      <c r="F234">
        <f>IF(ISNA(LOOKUP(LOOKUP($A234,MonthMapping!$A$3:$A$257,MonthMapping!$D$3:$D$257),'FG Index'!$A$3:$A$144,'FG Index'!$B$3:$B$144)),F233,C234)</f>
        <v>-0.85899518929964269</v>
      </c>
    </row>
    <row r="235" spans="1:6" x14ac:dyDescent="0.2">
      <c r="A235">
        <v>201305</v>
      </c>
      <c r="B235">
        <f>IF(ISNA(LOOKUP(LOOKUP($A235,MonthMapping!$A$3:$A$257,MonthMapping!$D$3:$D$257),'EcSit Index'!$A$2:$A$142,'EcSit Index'!$F$2:$F$142)),0,LOOKUP(LOOKUP($A235,MonthMapping!$A$3:$A$257,MonthMapping!$D$3:$D$257),'EcSit Index'!$A$2:$A$142,'EcSit Index'!$F$2:$F$142))</f>
        <v>1.8187619655392475E-2</v>
      </c>
      <c r="C235">
        <f>IF(ISNA(LOOKUP(LOOKUP($A235,MonthMapping!$A$3:$A$257,MonthMapping!$D$3:$D$257),'FG Index'!$A$3:$A$144,'FG Index'!$H$3:$H$144)),0,LOOKUP(LOOKUP($A235,MonthMapping!$A$3:$A$257,MonthMapping!$D$3:$D$257),'FG Index'!$A$3:$A$144,'FG Index'!$H$3:$H$144))</f>
        <v>-1</v>
      </c>
      <c r="E235">
        <f>IF(ISNA(LOOKUP(LOOKUP($A235,MonthMapping!$A$3:$A$257,MonthMapping!$D$3:$D$257),'EcSit Index'!$A$3:$A$144,'EcSit Index'!$F$3:$F$144)),E234,B235)</f>
        <v>1.8187619655392475E-2</v>
      </c>
      <c r="F235">
        <f>IF(ISNA(LOOKUP(LOOKUP($A235,MonthMapping!$A$3:$A$257,MonthMapping!$D$3:$D$257),'FG Index'!$A$3:$A$144,'FG Index'!$B$3:$B$144)),F234,C235)</f>
        <v>-1</v>
      </c>
    </row>
    <row r="236" spans="1:6" x14ac:dyDescent="0.2">
      <c r="A236">
        <v>201306</v>
      </c>
      <c r="B236">
        <f>IF(ISNA(LOOKUP(LOOKUP($A236,MonthMapping!$A$3:$A$257,MonthMapping!$D$3:$D$257),'EcSit Index'!$A$2:$A$142,'EcSit Index'!$F$2:$F$142)),0,LOOKUP(LOOKUP($A236,MonthMapping!$A$3:$A$257,MonthMapping!$D$3:$D$257),'EcSit Index'!$A$2:$A$142,'EcSit Index'!$F$2:$F$142))</f>
        <v>1.2558869701726845E-2</v>
      </c>
      <c r="C236">
        <f>IF(ISNA(LOOKUP(LOOKUP($A236,MonthMapping!$A$3:$A$257,MonthMapping!$D$3:$D$257),'FG Index'!$A$3:$A$144,'FG Index'!$H$3:$H$144)),0,LOOKUP(LOOKUP($A236,MonthMapping!$A$3:$A$257,MonthMapping!$D$3:$D$257),'FG Index'!$A$3:$A$144,'FG Index'!$H$3:$H$144))</f>
        <v>-0.96017069701280233</v>
      </c>
      <c r="E236">
        <f>IF(ISNA(LOOKUP(LOOKUP($A236,MonthMapping!$A$3:$A$257,MonthMapping!$D$3:$D$257),'EcSit Index'!$A$3:$A$144,'EcSit Index'!$F$3:$F$144)),E235,B236)</f>
        <v>1.2558869701726845E-2</v>
      </c>
      <c r="F236">
        <f>IF(ISNA(LOOKUP(LOOKUP($A236,MonthMapping!$A$3:$A$257,MonthMapping!$D$3:$D$257),'FG Index'!$A$3:$A$144,'FG Index'!$B$3:$B$144)),F235,C236)</f>
        <v>-0.96017069701280233</v>
      </c>
    </row>
    <row r="237" spans="1:6" x14ac:dyDescent="0.2">
      <c r="A237">
        <v>201307</v>
      </c>
      <c r="B237">
        <f>IF(ISNA(LOOKUP(LOOKUP($A237,MonthMapping!$A$3:$A$257,MonthMapping!$D$3:$D$257),'EcSit Index'!$A$2:$A$142,'EcSit Index'!$F$2:$F$142)),0,LOOKUP(LOOKUP($A237,MonthMapping!$A$3:$A$257,MonthMapping!$D$3:$D$257),'EcSit Index'!$A$2:$A$142,'EcSit Index'!$F$2:$F$142))</f>
        <v>3.0082691759338469E-2</v>
      </c>
      <c r="C237">
        <f>IF(ISNA(LOOKUP(LOOKUP($A237,MonthMapping!$A$3:$A$257,MonthMapping!$D$3:$D$257),'FG Index'!$A$3:$A$144,'FG Index'!$H$3:$H$144)),0,LOOKUP(LOOKUP($A237,MonthMapping!$A$3:$A$257,MonthMapping!$D$3:$D$257),'FG Index'!$A$3:$A$144,'FG Index'!$H$3:$H$144))</f>
        <v>-0.97486776108744788</v>
      </c>
      <c r="E237">
        <f>IF(ISNA(LOOKUP(LOOKUP($A237,MonthMapping!$A$3:$A$257,MonthMapping!$D$3:$D$257),'EcSit Index'!$A$3:$A$144,'EcSit Index'!$F$3:$F$144)),E236,B237)</f>
        <v>3.0082691759338469E-2</v>
      </c>
      <c r="F237">
        <f>IF(ISNA(LOOKUP(LOOKUP($A237,MonthMapping!$A$3:$A$257,MonthMapping!$D$3:$D$257),'FG Index'!$A$3:$A$144,'FG Index'!$B$3:$B$144)),F236,C237)</f>
        <v>-0.97486776108744788</v>
      </c>
    </row>
    <row r="238" spans="1:6" x14ac:dyDescent="0.2">
      <c r="A238">
        <v>201308</v>
      </c>
      <c r="B238">
        <f>IF(ISNA(LOOKUP(LOOKUP($A238,MonthMapping!$A$3:$A$257,MonthMapping!$D$3:$D$257),'EcSit Index'!$A$2:$A$142,'EcSit Index'!$F$2:$F$142)),0,LOOKUP(LOOKUP($A238,MonthMapping!$A$3:$A$257,MonthMapping!$D$3:$D$257),'EcSit Index'!$A$2:$A$142,'EcSit Index'!$F$2:$F$142))</f>
        <v>0</v>
      </c>
      <c r="C238">
        <f>IF(ISNA(LOOKUP(LOOKUP($A238,MonthMapping!$A$3:$A$257,MonthMapping!$D$3:$D$257),'FG Index'!$A$3:$A$144,'FG Index'!$H$3:$H$144)),0,LOOKUP(LOOKUP($A238,MonthMapping!$A$3:$A$257,MonthMapping!$D$3:$D$257),'FG Index'!$A$3:$A$144,'FG Index'!$H$3:$H$144))</f>
        <v>0</v>
      </c>
      <c r="E238">
        <f>IF(ISNA(LOOKUP(LOOKUP($A238,MonthMapping!$A$3:$A$257,MonthMapping!$D$3:$D$257),'EcSit Index'!$A$3:$A$144,'EcSit Index'!$F$3:$F$144)),E237,B238)</f>
        <v>3.0082691759338469E-2</v>
      </c>
      <c r="F238">
        <f>IF(ISNA(LOOKUP(LOOKUP($A238,MonthMapping!$A$3:$A$257,MonthMapping!$D$3:$D$257),'FG Index'!$A$3:$A$144,'FG Index'!$B$3:$B$144)),F237,C238)</f>
        <v>-0.97486776108744788</v>
      </c>
    </row>
    <row r="239" spans="1:6" x14ac:dyDescent="0.2">
      <c r="A239">
        <v>201309</v>
      </c>
      <c r="B239">
        <f>IF(ISNA(LOOKUP(LOOKUP($A239,MonthMapping!$A$3:$A$257,MonthMapping!$D$3:$D$257),'EcSit Index'!$A$2:$A$142,'EcSit Index'!$F$2:$F$142)),0,LOOKUP(LOOKUP($A239,MonthMapping!$A$3:$A$257,MonthMapping!$D$3:$D$257),'EcSit Index'!$A$2:$A$142,'EcSit Index'!$F$2:$F$142))</f>
        <v>-1.7619420516836307E-3</v>
      </c>
      <c r="C239">
        <f>IF(ISNA(LOOKUP(LOOKUP($A239,MonthMapping!$A$3:$A$257,MonthMapping!$D$3:$D$257),'FG Index'!$A$3:$A$144,'FG Index'!$H$3:$H$144)),0,LOOKUP(LOOKUP($A239,MonthMapping!$A$3:$A$257,MonthMapping!$D$3:$D$257),'FG Index'!$A$3:$A$144,'FG Index'!$H$3:$H$144))</f>
        <v>-0.4675361826241487</v>
      </c>
      <c r="E239">
        <f>IF(ISNA(LOOKUP(LOOKUP($A239,MonthMapping!$A$3:$A$257,MonthMapping!$D$3:$D$257),'EcSit Index'!$A$3:$A$144,'EcSit Index'!$F$3:$F$144)),E238,B239)</f>
        <v>-1.7619420516836307E-3</v>
      </c>
      <c r="F239">
        <f>IF(ISNA(LOOKUP(LOOKUP($A239,MonthMapping!$A$3:$A$257,MonthMapping!$D$3:$D$257),'FG Index'!$A$3:$A$144,'FG Index'!$B$3:$B$144)),F238,C239)</f>
        <v>-0.4675361826241487</v>
      </c>
    </row>
    <row r="240" spans="1:6" x14ac:dyDescent="0.2">
      <c r="A240">
        <v>201310</v>
      </c>
      <c r="B240">
        <f>IF(ISNA(LOOKUP(LOOKUP($A240,MonthMapping!$A$3:$A$257,MonthMapping!$D$3:$D$257),'EcSit Index'!$A$2:$A$142,'EcSit Index'!$F$2:$F$142)),0,LOOKUP(LOOKUP($A240,MonthMapping!$A$3:$A$257,MonthMapping!$D$3:$D$257),'EcSit Index'!$A$2:$A$142,'EcSit Index'!$F$2:$F$142))</f>
        <v>-1.4740505681236563E-2</v>
      </c>
      <c r="C240">
        <f>IF(ISNA(LOOKUP(LOOKUP($A240,MonthMapping!$A$3:$A$257,MonthMapping!$D$3:$D$257),'FG Index'!$A$3:$A$144,'FG Index'!$H$3:$H$144)),0,LOOKUP(LOOKUP($A240,MonthMapping!$A$3:$A$257,MonthMapping!$D$3:$D$257),'FG Index'!$A$3:$A$144,'FG Index'!$H$3:$H$144))</f>
        <v>-0.48060580907615791</v>
      </c>
      <c r="E240">
        <f>IF(ISNA(LOOKUP(LOOKUP($A240,MonthMapping!$A$3:$A$257,MonthMapping!$D$3:$D$257),'EcSit Index'!$A$3:$A$144,'EcSit Index'!$F$3:$F$144)),E239,B240)</f>
        <v>-1.4740505681236563E-2</v>
      </c>
      <c r="F240">
        <f>IF(ISNA(LOOKUP(LOOKUP($A240,MonthMapping!$A$3:$A$257,MonthMapping!$D$3:$D$257),'FG Index'!$A$3:$A$144,'FG Index'!$B$3:$B$144)),F239,C240)</f>
        <v>-0.48060580907615791</v>
      </c>
    </row>
    <row r="241" spans="1:6" x14ac:dyDescent="0.2">
      <c r="A241">
        <v>201311</v>
      </c>
      <c r="B241">
        <f>IF(ISNA(LOOKUP(LOOKUP($A241,MonthMapping!$A$3:$A$257,MonthMapping!$D$3:$D$257),'EcSit Index'!$A$2:$A$142,'EcSit Index'!$F$2:$F$142)),0,LOOKUP(LOOKUP($A241,MonthMapping!$A$3:$A$257,MonthMapping!$D$3:$D$257),'EcSit Index'!$A$2:$A$142,'EcSit Index'!$F$2:$F$142))</f>
        <v>0</v>
      </c>
      <c r="C241">
        <f>IF(ISNA(LOOKUP(LOOKUP($A241,MonthMapping!$A$3:$A$257,MonthMapping!$D$3:$D$257),'FG Index'!$A$3:$A$144,'FG Index'!$H$3:$H$144)),0,LOOKUP(LOOKUP($A241,MonthMapping!$A$3:$A$257,MonthMapping!$D$3:$D$257),'FG Index'!$A$3:$A$144,'FG Index'!$H$3:$H$144))</f>
        <v>0</v>
      </c>
      <c r="E241">
        <f>IF(ISNA(LOOKUP(LOOKUP($A241,MonthMapping!$A$3:$A$257,MonthMapping!$D$3:$D$257),'EcSit Index'!$A$3:$A$144,'EcSit Index'!$F$3:$F$144)),E240,B241)</f>
        <v>-1.4740505681236563E-2</v>
      </c>
      <c r="F241">
        <f>IF(ISNA(LOOKUP(LOOKUP($A241,MonthMapping!$A$3:$A$257,MonthMapping!$D$3:$D$257),'FG Index'!$A$3:$A$144,'FG Index'!$B$3:$B$144)),F240,C241)</f>
        <v>-0.48060580907615791</v>
      </c>
    </row>
    <row r="242" spans="1:6" x14ac:dyDescent="0.2">
      <c r="A242">
        <v>201312</v>
      </c>
      <c r="B242">
        <f>IF(ISNA(LOOKUP(LOOKUP($A242,MonthMapping!$A$3:$A$257,MonthMapping!$D$3:$D$257),'EcSit Index'!$A$2:$A$142,'EcSit Index'!$F$2:$F$142)),0,LOOKUP(LOOKUP($A242,MonthMapping!$A$3:$A$257,MonthMapping!$D$3:$D$257),'EcSit Index'!$A$2:$A$142,'EcSit Index'!$F$2:$F$142))</f>
        <v>2.8755577590480934E-3</v>
      </c>
      <c r="C242">
        <f>IF(ISNA(LOOKUP(LOOKUP($A242,MonthMapping!$A$3:$A$257,MonthMapping!$D$3:$D$257),'FG Index'!$A$3:$A$144,'FG Index'!$H$3:$H$144)),0,LOOKUP(LOOKUP($A242,MonthMapping!$A$3:$A$257,MonthMapping!$D$3:$D$257),'FG Index'!$A$3:$A$144,'FG Index'!$H$3:$H$144))</f>
        <v>-0.56744029670254326</v>
      </c>
      <c r="E242">
        <f>IF(ISNA(LOOKUP(LOOKUP($A242,MonthMapping!$A$3:$A$257,MonthMapping!$D$3:$D$257),'EcSit Index'!$A$3:$A$144,'EcSit Index'!$F$3:$F$144)),E241,B242)</f>
        <v>2.8755577590480934E-3</v>
      </c>
      <c r="F242">
        <f>IF(ISNA(LOOKUP(LOOKUP($A242,MonthMapping!$A$3:$A$257,MonthMapping!$D$3:$D$257),'FG Index'!$A$3:$A$144,'FG Index'!$B$3:$B$144)),F241,C242)</f>
        <v>-0.56744029670254326</v>
      </c>
    </row>
    <row r="243" spans="1:6" x14ac:dyDescent="0.2">
      <c r="A243">
        <v>201401</v>
      </c>
      <c r="B243">
        <f>IF(ISNA(LOOKUP(LOOKUP($A243,MonthMapping!$A$3:$A$257,MonthMapping!$D$3:$D$257),'EcSit Index'!$A$2:$A$142,'EcSit Index'!$F$2:$F$142)),0,LOOKUP(LOOKUP($A243,MonthMapping!$A$3:$A$257,MonthMapping!$D$3:$D$257),'EcSit Index'!$A$2:$A$142,'EcSit Index'!$F$2:$F$142))</f>
        <v>7.0767555797495918E-3</v>
      </c>
      <c r="C243">
        <f>IF(ISNA(LOOKUP(LOOKUP($A243,MonthMapping!$A$3:$A$257,MonthMapping!$D$3:$D$257),'FG Index'!$A$3:$A$144,'FG Index'!$H$3:$H$144)),0,LOOKUP(LOOKUP($A243,MonthMapping!$A$3:$A$257,MonthMapping!$D$3:$D$257),'FG Index'!$A$3:$A$144,'FG Index'!$H$3:$H$144))</f>
        <v>-0.5931102148867059</v>
      </c>
      <c r="E243">
        <f>IF(ISNA(LOOKUP(LOOKUP($A243,MonthMapping!$A$3:$A$257,MonthMapping!$D$3:$D$257),'EcSit Index'!$A$3:$A$144,'EcSit Index'!$F$3:$F$144)),E242,B243)</f>
        <v>7.0767555797495918E-3</v>
      </c>
      <c r="F243">
        <f>IF(ISNA(LOOKUP(LOOKUP($A243,MonthMapping!$A$3:$A$257,MonthMapping!$D$3:$D$257),'FG Index'!$A$3:$A$144,'FG Index'!$B$3:$B$144)),F242,C243)</f>
        <v>-0.5931102148867059</v>
      </c>
    </row>
    <row r="244" spans="1:6" x14ac:dyDescent="0.2">
      <c r="A244">
        <v>201402</v>
      </c>
      <c r="B244">
        <f>IF(ISNA(LOOKUP(LOOKUP($A244,MonthMapping!$A$3:$A$257,MonthMapping!$D$3:$D$257),'EcSit Index'!$A$2:$A$142,'EcSit Index'!$F$2:$F$142)),0,LOOKUP(LOOKUP($A244,MonthMapping!$A$3:$A$257,MonthMapping!$D$3:$D$257),'EcSit Index'!$A$2:$A$142,'EcSit Index'!$F$2:$F$142))</f>
        <v>0</v>
      </c>
      <c r="C244">
        <f>IF(ISNA(LOOKUP(LOOKUP($A244,MonthMapping!$A$3:$A$257,MonthMapping!$D$3:$D$257),'FG Index'!$A$3:$A$144,'FG Index'!$H$3:$H$144)),0,LOOKUP(LOOKUP($A244,MonthMapping!$A$3:$A$257,MonthMapping!$D$3:$D$257),'FG Index'!$A$3:$A$144,'FG Index'!$H$3:$H$144))</f>
        <v>0</v>
      </c>
      <c r="E244">
        <f>IF(ISNA(LOOKUP(LOOKUP($A244,MonthMapping!$A$3:$A$257,MonthMapping!$D$3:$D$257),'EcSit Index'!$A$3:$A$144,'EcSit Index'!$F$3:$F$144)),E243,B244)</f>
        <v>7.0767555797495918E-3</v>
      </c>
      <c r="F244">
        <f>IF(ISNA(LOOKUP(LOOKUP($A244,MonthMapping!$A$3:$A$257,MonthMapping!$D$3:$D$257),'FG Index'!$A$3:$A$144,'FG Index'!$B$3:$B$144)),F243,C244)</f>
        <v>-0.5931102148867059</v>
      </c>
    </row>
    <row r="245" spans="1:6" x14ac:dyDescent="0.2">
      <c r="A245">
        <v>201403</v>
      </c>
      <c r="B245">
        <f>IF(ISNA(LOOKUP(LOOKUP($A245,MonthMapping!$A$3:$A$257,MonthMapping!$D$3:$D$257),'EcSit Index'!$A$2:$A$142,'EcSit Index'!$F$2:$F$142)),0,LOOKUP(LOOKUP($A245,MonthMapping!$A$3:$A$257,MonthMapping!$D$3:$D$257),'EcSit Index'!$A$2:$A$142,'EcSit Index'!$F$2:$F$142))</f>
        <v>-7.9830148619957561E-3</v>
      </c>
      <c r="C245">
        <f>IF(ISNA(LOOKUP(LOOKUP($A245,MonthMapping!$A$3:$A$257,MonthMapping!$D$3:$D$257),'FG Index'!$A$3:$A$144,'FG Index'!$H$3:$H$144)),0,LOOKUP(LOOKUP($A245,MonthMapping!$A$3:$A$257,MonthMapping!$D$3:$D$257),'FG Index'!$A$3:$A$144,'FG Index'!$H$3:$H$144))</f>
        <v>-0.36419595257104459</v>
      </c>
      <c r="E245">
        <f>IF(ISNA(LOOKUP(LOOKUP($A245,MonthMapping!$A$3:$A$257,MonthMapping!$D$3:$D$257),'EcSit Index'!$A$3:$A$144,'EcSit Index'!$F$3:$F$144)),E244,B245)</f>
        <v>-7.9830148619957561E-3</v>
      </c>
      <c r="F245">
        <f>IF(ISNA(LOOKUP(LOOKUP($A245,MonthMapping!$A$3:$A$257,MonthMapping!$D$3:$D$257),'FG Index'!$A$3:$A$144,'FG Index'!$B$3:$B$144)),F244,C245)</f>
        <v>-0.36419595257104459</v>
      </c>
    </row>
    <row r="246" spans="1:6" x14ac:dyDescent="0.2">
      <c r="A246">
        <v>201404</v>
      </c>
      <c r="B246">
        <f>IF(ISNA(LOOKUP(LOOKUP($A246,MonthMapping!$A$3:$A$257,MonthMapping!$D$3:$D$257),'EcSit Index'!$A$2:$A$142,'EcSit Index'!$F$2:$F$142)),0,LOOKUP(LOOKUP($A246,MonthMapping!$A$3:$A$257,MonthMapping!$D$3:$D$257),'EcSit Index'!$A$2:$A$142,'EcSit Index'!$F$2:$F$142))</f>
        <v>-5.2405498281786955E-3</v>
      </c>
      <c r="C246">
        <f>IF(ISNA(LOOKUP(LOOKUP($A246,MonthMapping!$A$3:$A$257,MonthMapping!$D$3:$D$257),'FG Index'!$A$3:$A$144,'FG Index'!$H$3:$H$144)),0,LOOKUP(LOOKUP($A246,MonthMapping!$A$3:$A$257,MonthMapping!$D$3:$D$257),'FG Index'!$A$3:$A$144,'FG Index'!$H$3:$H$144))</f>
        <v>-0.32222864410092872</v>
      </c>
      <c r="E246">
        <f>IF(ISNA(LOOKUP(LOOKUP($A246,MonthMapping!$A$3:$A$257,MonthMapping!$D$3:$D$257),'EcSit Index'!$A$3:$A$144,'EcSit Index'!$F$3:$F$144)),E245,B246)</f>
        <v>-5.2405498281786955E-3</v>
      </c>
      <c r="F246">
        <f>IF(ISNA(LOOKUP(LOOKUP($A246,MonthMapping!$A$3:$A$257,MonthMapping!$D$3:$D$257),'FG Index'!$A$3:$A$144,'FG Index'!$B$3:$B$144)),F245,C246)</f>
        <v>-0.32222864410092872</v>
      </c>
    </row>
    <row r="247" spans="1:6" x14ac:dyDescent="0.2">
      <c r="A247">
        <v>201405</v>
      </c>
      <c r="B247">
        <f>IF(ISNA(LOOKUP(LOOKUP($A247,MonthMapping!$A$3:$A$257,MonthMapping!$D$3:$D$257),'EcSit Index'!$A$2:$A$142,'EcSit Index'!$F$2:$F$142)),0,LOOKUP(LOOKUP($A247,MonthMapping!$A$3:$A$257,MonthMapping!$D$3:$D$257),'EcSit Index'!$A$2:$A$142,'EcSit Index'!$F$2:$F$142))</f>
        <v>0</v>
      </c>
      <c r="C247">
        <f>IF(ISNA(LOOKUP(LOOKUP($A247,MonthMapping!$A$3:$A$257,MonthMapping!$D$3:$D$257),'FG Index'!$A$3:$A$144,'FG Index'!$H$3:$H$144)),0,LOOKUP(LOOKUP($A247,MonthMapping!$A$3:$A$257,MonthMapping!$D$3:$D$257),'FG Index'!$A$3:$A$144,'FG Index'!$H$3:$H$144))</f>
        <v>0</v>
      </c>
      <c r="E247">
        <f>IF(ISNA(LOOKUP(LOOKUP($A247,MonthMapping!$A$3:$A$257,MonthMapping!$D$3:$D$257),'EcSit Index'!$A$3:$A$144,'EcSit Index'!$F$3:$F$144)),E246,B247)</f>
        <v>-5.2405498281786955E-3</v>
      </c>
      <c r="F247">
        <f>IF(ISNA(LOOKUP(LOOKUP($A247,MonthMapping!$A$3:$A$257,MonthMapping!$D$3:$D$257),'FG Index'!$A$3:$A$144,'FG Index'!$B$3:$B$144)),F246,C247)</f>
        <v>-0.32222864410092872</v>
      </c>
    </row>
    <row r="248" spans="1:6" x14ac:dyDescent="0.2">
      <c r="A248">
        <v>201406</v>
      </c>
      <c r="B248">
        <f>IF(ISNA(LOOKUP(LOOKUP($A248,MonthMapping!$A$3:$A$257,MonthMapping!$D$3:$D$257),'EcSit Index'!$A$2:$A$142,'EcSit Index'!$F$2:$F$142)),0,LOOKUP(LOOKUP($A248,MonthMapping!$A$3:$A$257,MonthMapping!$D$3:$D$257),'EcSit Index'!$A$2:$A$142,'EcSit Index'!$F$2:$F$142))</f>
        <v>7.0072733723611832E-3</v>
      </c>
      <c r="C248">
        <f>IF(ISNA(LOOKUP(LOOKUP($A248,MonthMapping!$A$3:$A$257,MonthMapping!$D$3:$D$257),'FG Index'!$A$3:$A$144,'FG Index'!$H$3:$H$144)),0,LOOKUP(LOOKUP($A248,MonthMapping!$A$3:$A$257,MonthMapping!$D$3:$D$257),'FG Index'!$A$3:$A$144,'FG Index'!$H$3:$H$144))</f>
        <v>-0.32740021493217819</v>
      </c>
      <c r="E248">
        <f>IF(ISNA(LOOKUP(LOOKUP($A248,MonthMapping!$A$3:$A$257,MonthMapping!$D$3:$D$257),'EcSit Index'!$A$3:$A$144,'EcSit Index'!$F$3:$F$144)),E247,B248)</f>
        <v>7.0072733723611832E-3</v>
      </c>
      <c r="F248">
        <f>IF(ISNA(LOOKUP(LOOKUP($A248,MonthMapping!$A$3:$A$257,MonthMapping!$D$3:$D$257),'FG Index'!$A$3:$A$144,'FG Index'!$B$3:$B$144)),F247,C248)</f>
        <v>-0.32740021493217819</v>
      </c>
    </row>
    <row r="249" spans="1:6" x14ac:dyDescent="0.2">
      <c r="A249">
        <v>201407</v>
      </c>
      <c r="B249">
        <f>IF(ISNA(LOOKUP(LOOKUP($A249,MonthMapping!$A$3:$A$257,MonthMapping!$D$3:$D$257),'EcSit Index'!$A$2:$A$142,'EcSit Index'!$F$2:$F$142)),0,LOOKUP(LOOKUP($A249,MonthMapping!$A$3:$A$257,MonthMapping!$D$3:$D$257),'EcSit Index'!$A$2:$A$142,'EcSit Index'!$F$2:$F$142))</f>
        <v>-4.0168511805623603E-3</v>
      </c>
      <c r="C249">
        <f>IF(ISNA(LOOKUP(LOOKUP($A249,MonthMapping!$A$3:$A$257,MonthMapping!$D$3:$D$257),'FG Index'!$A$3:$A$144,'FG Index'!$H$3:$H$144)),0,LOOKUP(LOOKUP($A249,MonthMapping!$A$3:$A$257,MonthMapping!$D$3:$D$257),'FG Index'!$A$3:$A$144,'FG Index'!$H$3:$H$144))</f>
        <v>-0.31053181978344763</v>
      </c>
      <c r="E249">
        <f>IF(ISNA(LOOKUP(LOOKUP($A249,MonthMapping!$A$3:$A$257,MonthMapping!$D$3:$D$257),'EcSit Index'!$A$3:$A$144,'EcSit Index'!$F$3:$F$144)),E248,B249)</f>
        <v>-4.0168511805623603E-3</v>
      </c>
      <c r="F249">
        <f>IF(ISNA(LOOKUP(LOOKUP($A249,MonthMapping!$A$3:$A$257,MonthMapping!$D$3:$D$257),'FG Index'!$A$3:$A$144,'FG Index'!$B$3:$B$144)),F248,C249)</f>
        <v>-0.31053181978344763</v>
      </c>
    </row>
    <row r="250" spans="1:6" x14ac:dyDescent="0.2">
      <c r="A250">
        <v>201408</v>
      </c>
      <c r="B250">
        <f>IF(ISNA(LOOKUP(LOOKUP($A250,MonthMapping!$A$3:$A$257,MonthMapping!$D$3:$D$257),'EcSit Index'!$A$2:$A$142,'EcSit Index'!$F$2:$F$142)),0,LOOKUP(LOOKUP($A250,MonthMapping!$A$3:$A$257,MonthMapping!$D$3:$D$257),'EcSit Index'!$A$2:$A$142,'EcSit Index'!$F$2:$F$142))</f>
        <v>0</v>
      </c>
      <c r="C250">
        <f>IF(ISNA(LOOKUP(LOOKUP($A250,MonthMapping!$A$3:$A$257,MonthMapping!$D$3:$D$257),'FG Index'!$A$3:$A$144,'FG Index'!$H$3:$H$144)),0,LOOKUP(LOOKUP($A250,MonthMapping!$A$3:$A$257,MonthMapping!$D$3:$D$257),'FG Index'!$A$3:$A$144,'FG Index'!$H$3:$H$144))</f>
        <v>0</v>
      </c>
      <c r="E250">
        <f>IF(ISNA(LOOKUP(LOOKUP($A250,MonthMapping!$A$3:$A$257,MonthMapping!$D$3:$D$257),'EcSit Index'!$A$3:$A$144,'EcSit Index'!$F$3:$F$144)),E249,B250)</f>
        <v>-4.0168511805623603E-3</v>
      </c>
      <c r="F250">
        <f>IF(ISNA(LOOKUP(LOOKUP($A250,MonthMapping!$A$3:$A$257,MonthMapping!$D$3:$D$257),'FG Index'!$A$3:$A$144,'FG Index'!$B$3:$B$144)),F249,C250)</f>
        <v>-0.31053181978344763</v>
      </c>
    </row>
    <row r="251" spans="1:6" x14ac:dyDescent="0.2">
      <c r="A251">
        <v>201409</v>
      </c>
      <c r="B251">
        <f>IF(ISNA(LOOKUP(LOOKUP($A251,MonthMapping!$A$3:$A$257,MonthMapping!$D$3:$D$257),'EcSit Index'!$A$2:$A$142,'EcSit Index'!$F$2:$F$142)),0,LOOKUP(LOOKUP($A251,MonthMapping!$A$3:$A$257,MonthMapping!$D$3:$D$257),'EcSit Index'!$A$2:$A$142,'EcSit Index'!$F$2:$F$142))</f>
        <v>3.0054644808743146E-3</v>
      </c>
      <c r="C251">
        <f>IF(ISNA(LOOKUP(LOOKUP($A251,MonthMapping!$A$3:$A$257,MonthMapping!$D$3:$D$257),'FG Index'!$A$3:$A$144,'FG Index'!$H$3:$H$144)),0,LOOKUP(LOOKUP($A251,MonthMapping!$A$3:$A$257,MonthMapping!$D$3:$D$257),'FG Index'!$A$3:$A$144,'FG Index'!$H$3:$H$144))</f>
        <v>-0.2869006462657534</v>
      </c>
      <c r="E251">
        <f>IF(ISNA(LOOKUP(LOOKUP($A251,MonthMapping!$A$3:$A$257,MonthMapping!$D$3:$D$257),'EcSit Index'!$A$3:$A$144,'EcSit Index'!$F$3:$F$144)),E250,B251)</f>
        <v>3.0054644808743146E-3</v>
      </c>
      <c r="F251">
        <f>IF(ISNA(LOOKUP(LOOKUP($A251,MonthMapping!$A$3:$A$257,MonthMapping!$D$3:$D$257),'FG Index'!$A$3:$A$144,'FG Index'!$B$3:$B$144)),F250,C251)</f>
        <v>-0.2869006462657534</v>
      </c>
    </row>
    <row r="252" spans="1:6" x14ac:dyDescent="0.2">
      <c r="A252">
        <v>201410</v>
      </c>
      <c r="B252">
        <f>IF(ISNA(LOOKUP(LOOKUP($A252,MonthMapping!$A$3:$A$257,MonthMapping!$D$3:$D$257),'EcSit Index'!$A$2:$A$142,'EcSit Index'!$F$2:$F$142)),0,LOOKUP(LOOKUP($A252,MonthMapping!$A$3:$A$257,MonthMapping!$D$3:$D$257),'EcSit Index'!$A$2:$A$142,'EcSit Index'!$F$2:$F$142))</f>
        <v>-1.5917083101980378E-2</v>
      </c>
      <c r="C252">
        <f>IF(ISNA(LOOKUP(LOOKUP($A252,MonthMapping!$A$3:$A$257,MonthMapping!$D$3:$D$257),'FG Index'!$A$3:$A$144,'FG Index'!$H$3:$H$144)),0,LOOKUP(LOOKUP($A252,MonthMapping!$A$3:$A$257,MonthMapping!$D$3:$D$257),'FG Index'!$A$3:$A$144,'FG Index'!$H$3:$H$144))</f>
        <v>-0.22184157495243456</v>
      </c>
      <c r="E252">
        <f>IF(ISNA(LOOKUP(LOOKUP($A252,MonthMapping!$A$3:$A$257,MonthMapping!$D$3:$D$257),'EcSit Index'!$A$3:$A$144,'EcSit Index'!$F$3:$F$144)),E251,B252)</f>
        <v>-1.5917083101980378E-2</v>
      </c>
      <c r="F252">
        <f>IF(ISNA(LOOKUP(LOOKUP($A252,MonthMapping!$A$3:$A$257,MonthMapping!$D$3:$D$257),'FG Index'!$A$3:$A$144,'FG Index'!$B$3:$B$144)),F251,C252)</f>
        <v>-0.22184157495243456</v>
      </c>
    </row>
    <row r="253" spans="1:6" x14ac:dyDescent="0.2">
      <c r="A253">
        <v>201411</v>
      </c>
      <c r="B253">
        <f>IF(ISNA(LOOKUP(LOOKUP($A253,MonthMapping!$A$3:$A$257,MonthMapping!$D$3:$D$257),'EcSit Index'!$A$2:$A$142,'EcSit Index'!$F$2:$F$142)),0,LOOKUP(LOOKUP($A253,MonthMapping!$A$3:$A$257,MonthMapping!$D$3:$D$257),'EcSit Index'!$A$2:$A$142,'EcSit Index'!$F$2:$F$142))</f>
        <v>0</v>
      </c>
      <c r="C253">
        <f>IF(ISNA(LOOKUP(LOOKUP($A253,MonthMapping!$A$3:$A$257,MonthMapping!$D$3:$D$257),'FG Index'!$A$3:$A$144,'FG Index'!$H$3:$H$144)),0,LOOKUP(LOOKUP($A253,MonthMapping!$A$3:$A$257,MonthMapping!$D$3:$D$257),'FG Index'!$A$3:$A$144,'FG Index'!$H$3:$H$144))</f>
        <v>0</v>
      </c>
      <c r="E253">
        <f>IF(ISNA(LOOKUP(LOOKUP($A253,MonthMapping!$A$3:$A$257,MonthMapping!$D$3:$D$257),'EcSit Index'!$A$3:$A$144,'EcSit Index'!$F$3:$F$144)),E252,B253)</f>
        <v>-1.5917083101980378E-2</v>
      </c>
      <c r="F253">
        <f>IF(ISNA(LOOKUP(LOOKUP($A253,MonthMapping!$A$3:$A$257,MonthMapping!$D$3:$D$257),'FG Index'!$A$3:$A$144,'FG Index'!$B$3:$B$144)),F252,C253)</f>
        <v>-0.22184157495243456</v>
      </c>
    </row>
    <row r="254" spans="1:6" x14ac:dyDescent="0.2">
      <c r="A254">
        <v>201412</v>
      </c>
      <c r="B254">
        <f>IF(ISNA(LOOKUP(LOOKUP($A254,MonthMapping!$A$3:$A$257,MonthMapping!$D$3:$D$257),'EcSit Index'!$A$2:$A$142,'EcSit Index'!$F$2:$F$142)),0,LOOKUP(LOOKUP($A254,MonthMapping!$A$3:$A$257,MonthMapping!$D$3:$D$257),'EcSit Index'!$A$2:$A$142,'EcSit Index'!$F$2:$F$142))</f>
        <v>2.0453383330492573E-3</v>
      </c>
      <c r="C254">
        <f>IF(ISNA(LOOKUP(LOOKUP($A254,MonthMapping!$A$3:$A$257,MonthMapping!$D$3:$D$257),'FG Index'!$A$3:$A$144,'FG Index'!$H$3:$H$144)),0,LOOKUP(LOOKUP($A254,MonthMapping!$A$3:$A$257,MonthMapping!$D$3:$D$257),'FG Index'!$A$3:$A$144,'FG Index'!$H$3:$H$144))</f>
        <v>-0.29653775739556065</v>
      </c>
      <c r="E254">
        <f>IF(ISNA(LOOKUP(LOOKUP($A254,MonthMapping!$A$3:$A$257,MonthMapping!$D$3:$D$257),'EcSit Index'!$A$3:$A$144,'EcSit Index'!$F$3:$F$144)),E253,B254)</f>
        <v>2.0453383330492573E-3</v>
      </c>
      <c r="F254">
        <f>IF(ISNA(LOOKUP(LOOKUP($A254,MonthMapping!$A$3:$A$257,MonthMapping!$D$3:$D$257),'FG Index'!$A$3:$A$144,'FG Index'!$B$3:$B$144)),F253,C254)</f>
        <v>-0.29653775739556065</v>
      </c>
    </row>
    <row r="255" spans="1:6" x14ac:dyDescent="0.2">
      <c r="A255">
        <v>201501</v>
      </c>
      <c r="B255">
        <f>IF(ISNA(LOOKUP(LOOKUP($A255,MonthMapping!$A$3:$A$257,MonthMapping!$D$3:$D$257),'EcSit Index'!$A$2:$A$142,'EcSit Index'!$F$2:$F$142)),0,LOOKUP(LOOKUP($A255,MonthMapping!$A$3:$A$257,MonthMapping!$D$3:$D$257),'EcSit Index'!$A$2:$A$142,'EcSit Index'!$F$2:$F$142))</f>
        <v>1.6071307988385439E-2</v>
      </c>
      <c r="C255">
        <f>IF(ISNA(LOOKUP(LOOKUP($A255,MonthMapping!$A$3:$A$257,MonthMapping!$D$3:$D$257),'FG Index'!$A$3:$A$144,'FG Index'!$H$3:$H$144)),0,LOOKUP(LOOKUP($A255,MonthMapping!$A$3:$A$257,MonthMapping!$D$3:$D$257),'FG Index'!$A$3:$A$144,'FG Index'!$H$3:$H$144))</f>
        <v>-0.23401723150755999</v>
      </c>
      <c r="E255">
        <f>IF(ISNA(LOOKUP(LOOKUP($A255,MonthMapping!$A$3:$A$257,MonthMapping!$D$3:$D$257),'EcSit Index'!$A$3:$A$144,'EcSit Index'!$F$3:$F$144)),E254,B255)</f>
        <v>1.6071307988385439E-2</v>
      </c>
      <c r="F255">
        <f>IF(ISNA(LOOKUP(LOOKUP($A255,MonthMapping!$A$3:$A$257,MonthMapping!$D$3:$D$257),'FG Index'!$A$3:$A$144,'FG Index'!$B$3:$B$144)),F254,C255)</f>
        <v>-0.23401723150755999</v>
      </c>
    </row>
    <row r="256" spans="1:6" x14ac:dyDescent="0.2">
      <c r="A256">
        <v>201502</v>
      </c>
      <c r="B256">
        <f>IF(ISNA(LOOKUP(LOOKUP($A256,MonthMapping!$A$3:$A$257,MonthMapping!$D$3:$D$257),'EcSit Index'!$A$2:$A$142,'EcSit Index'!$F$2:$F$142)),0,LOOKUP(LOOKUP($A256,MonthMapping!$A$3:$A$257,MonthMapping!$D$3:$D$257),'EcSit Index'!$A$2:$A$142,'EcSit Index'!$F$2:$F$142))</f>
        <v>0</v>
      </c>
      <c r="C256">
        <f>IF(ISNA(LOOKUP(LOOKUP($A256,MonthMapping!$A$3:$A$257,MonthMapping!$D$3:$D$257),'FG Index'!$A$3:$A$144,'FG Index'!$H$3:$H$144)),0,LOOKUP(LOOKUP($A256,MonthMapping!$A$3:$A$257,MonthMapping!$D$3:$D$257),'FG Index'!$A$3:$A$144,'FG Index'!$H$3:$H$144))</f>
        <v>0</v>
      </c>
      <c r="E256">
        <f>IF(ISNA(LOOKUP(LOOKUP($A256,MonthMapping!$A$3:$A$257,MonthMapping!$D$3:$D$257),'EcSit Index'!$A$3:$A$144,'EcSit Index'!$F$3:$F$144)),E255,B256)</f>
        <v>1.6071307988385439E-2</v>
      </c>
      <c r="F256">
        <f>IF(ISNA(LOOKUP(LOOKUP($A256,MonthMapping!$A$3:$A$257,MonthMapping!$D$3:$D$257),'FG Index'!$A$3:$A$144,'FG Index'!$B$3:$B$144)),F255,C256)</f>
        <v>-0.23401723150755999</v>
      </c>
    </row>
    <row r="257" spans="1:6" x14ac:dyDescent="0.2">
      <c r="A257">
        <v>201503</v>
      </c>
      <c r="B257">
        <f>IF(ISNA(LOOKUP(LOOKUP($A257,MonthMapping!$A$3:$A$257,MonthMapping!$D$3:$D$257),'EcSit Index'!$A$2:$A$142,'EcSit Index'!$F$2:$F$142)),0,LOOKUP(LOOKUP($A257,MonthMapping!$A$3:$A$257,MonthMapping!$D$3:$D$257),'EcSit Index'!$A$2:$A$142,'EcSit Index'!$F$2:$F$142))</f>
        <v>-2.3968860966948922E-2</v>
      </c>
      <c r="C257">
        <f>IF(ISNA(LOOKUP(LOOKUP($A257,MonthMapping!$A$3:$A$257,MonthMapping!$D$3:$D$257),'FG Index'!$A$3:$A$144,'FG Index'!$H$3:$H$144)),0,LOOKUP(LOOKUP($A257,MonthMapping!$A$3:$A$257,MonthMapping!$D$3:$D$257),'FG Index'!$A$3:$A$144,'FG Index'!$H$3:$H$144))</f>
        <v>-0.31132411397104531</v>
      </c>
      <c r="E257">
        <f>IF(ISNA(LOOKUP(LOOKUP($A257,MonthMapping!$A$3:$A$257,MonthMapping!$D$3:$D$257),'EcSit Index'!$A$3:$A$144,'EcSit Index'!$F$3:$F$144)),E256,B257)</f>
        <v>-2.3968860966948922E-2</v>
      </c>
      <c r="F257">
        <f>IF(ISNA(LOOKUP(LOOKUP($A257,MonthMapping!$A$3:$A$257,MonthMapping!$D$3:$D$257),'FG Index'!$A$3:$A$144,'FG Index'!$B$3:$B$144)),F256,C257)</f>
        <v>-0.31132411397104531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MonthMapping</vt:lpstr>
      <vt:lpstr>FG Index</vt:lpstr>
      <vt:lpstr>EcSit Index</vt:lpstr>
      <vt:lpstr>Monthly 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2017-06-25T03:52:27Z</dcterms:created>
  <dcterms:modified xsi:type="dcterms:W3CDTF">2017-06-25T10:58:08Z</dcterms:modified>
</cp:coreProperties>
</file>