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immedia/Documents/dir/p/plans/"/>
    </mc:Choice>
  </mc:AlternateContent>
  <bookViews>
    <workbookView minimized="1" xWindow="2040" yWindow="1360" windowWidth="14400" windowHeight="9660"/>
  </bookViews>
  <sheets>
    <sheet name="SALES" sheetId="1" r:id="rId1"/>
  </sheets>
  <definedNames>
    <definedName name="_xlnm.Print_Titles" localSheetId="0">SALES!$15:$15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K20" i="1"/>
  <c r="K17" i="1"/>
  <c r="K18" i="1"/>
  <c r="K19" i="1"/>
  <c r="K21" i="1"/>
  <c r="F16" i="1"/>
  <c r="F17" i="1"/>
  <c r="F18" i="1"/>
  <c r="F19" i="1"/>
  <c r="F21" i="1"/>
  <c r="F22" i="1"/>
  <c r="K16" i="1"/>
  <c r="K22" i="1"/>
</calcChain>
</file>

<file path=xl/sharedStrings.xml><?xml version="1.0" encoding="utf-8"?>
<sst xmlns="http://schemas.openxmlformats.org/spreadsheetml/2006/main" count="18" uniqueCount="18">
  <si>
    <t>Online Sales Tracker</t>
  </si>
  <si>
    <t>Total Sold</t>
  </si>
  <si>
    <t>Total</t>
  </si>
  <si>
    <t>Percent Markup</t>
  </si>
  <si>
    <t>Total 
Revenue</t>
  </si>
  <si>
    <t>Total 
Income</t>
  </si>
  <si>
    <t>Paysale</t>
  </si>
  <si>
    <t>Profaith</t>
  </si>
  <si>
    <t>Heartfelt</t>
  </si>
  <si>
    <t>BlockTech</t>
  </si>
  <si>
    <t>Institute</t>
  </si>
  <si>
    <t>Other</t>
  </si>
  <si>
    <t>Column1</t>
  </si>
  <si>
    <t>Column2</t>
  </si>
  <si>
    <t xml:space="preserve">Profit per Item </t>
  </si>
  <si>
    <t>Column3</t>
  </si>
  <si>
    <t>Income Stream</t>
  </si>
  <si>
    <t>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</si>
</sst>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5" tint="0.39994506668294322"/>
      <name val="Calibri"/>
      <family val="2"/>
      <scheme val="minor"/>
    </font>
    <font>
      <b/>
      <sz val="14"/>
      <color theme="5" tint="0.39994506668294322"/>
      <name val="Calibri"/>
      <scheme val="minor"/>
    </font>
    <font>
      <b/>
      <sz val="12"/>
      <color theme="5"/>
      <name val="Calibri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7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vertical="center"/>
    </xf>
    <xf numFmtId="10" fontId="7" fillId="0" borderId="0" xfId="0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0" fontId="1" fillId="2" borderId="0" xfId="1" applyFill="1"/>
    <xf numFmtId="0" fontId="7" fillId="0" borderId="0" xfId="2" applyFont="1" applyFill="1" applyBorder="1" applyAlignment="1">
      <alignment vertical="center"/>
    </xf>
    <xf numFmtId="164" fontId="7" fillId="0" borderId="0" xfId="2" applyNumberFormat="1" applyFont="1" applyFill="1" applyBorder="1" applyAlignment="1">
      <alignment vertical="center"/>
    </xf>
    <xf numFmtId="10" fontId="7" fillId="0" borderId="0" xfId="2" applyNumberFormat="1" applyFont="1" applyFill="1" applyBorder="1" applyAlignment="1">
      <alignment vertical="center"/>
    </xf>
    <xf numFmtId="3" fontId="7" fillId="0" borderId="0" xfId="2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9" fillId="0" borderId="0" xfId="3" applyFont="1" applyFill="1" applyBorder="1" applyAlignment="1">
      <alignment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4" formatCode="0.00%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>
      <tableStyleElement type="wholeTable" dxfId="25"/>
      <tableStyleElement type="headerRow" dxfId="24"/>
      <tableStyleElement type="total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% Income Per stream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3"/>
          <c:y val="0.219748662189043"/>
          <c:w val="0.384164717274418"/>
          <c:h val="0.599968417218729"/>
        </c:manualLayout>
      </c:layout>
      <c:pieChart>
        <c:varyColors val="1"/>
        <c:ser>
          <c:idx val="1"/>
          <c:order val="0"/>
          <c:tx>
            <c:strRef>
              <c:f>SALES!$K$15</c:f>
              <c:strCache>
                <c:ptCount val="1"/>
                <c:pt idx="0">
                  <c:v>Total _x000d_Income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56-4063-93EE-254A75DB22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SALES!$B$16:$B$22</c:f>
              <c:strCache>
                <c:ptCount val="6"/>
                <c:pt idx="0">
                  <c:v>Paysale</c:v>
                </c:pt>
                <c:pt idx="1">
                  <c:v>Profaith</c:v>
                </c:pt>
                <c:pt idx="2">
                  <c:v>Heartfelt</c:v>
                </c:pt>
                <c:pt idx="3">
                  <c:v>BlockTech</c:v>
                </c:pt>
                <c:pt idx="4">
                  <c:v>Institute</c:v>
                </c:pt>
                <c:pt idx="5">
                  <c:v>Other</c:v>
                </c:pt>
              </c:strCache>
            </c:strRef>
          </c:cat>
          <c:val>
            <c:numRef>
              <c:f>SALES!$K$16:$K$22</c:f>
              <c:numCache>
                <c:formatCode>"$"#,##0.00</c:formatCode>
                <c:ptCount val="6"/>
                <c:pt idx="0">
                  <c:v>1050.0</c:v>
                </c:pt>
                <c:pt idx="1">
                  <c:v>1000.0</c:v>
                </c:pt>
                <c:pt idx="2">
                  <c:v>400.0</c:v>
                </c:pt>
                <c:pt idx="3">
                  <c:v>250.0</c:v>
                </c:pt>
                <c:pt idx="4">
                  <c:v>500.0</c:v>
                </c:pt>
                <c:pt idx="5">
                  <c:v>500.0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ser>
          <c:idx val="0"/>
          <c:order val="1"/>
          <c:tx>
            <c:strRef>
              <c:f>SALES!$K$15</c:f>
              <c:strCache>
                <c:ptCount val="1"/>
                <c:pt idx="0">
                  <c:v>Total _x000d_Income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A56-4063-93EE-254A75DB22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A56-4063-93EE-254A75DB22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SALES!$B$16:$B$22</c:f>
              <c:strCache>
                <c:ptCount val="6"/>
                <c:pt idx="0">
                  <c:v>Paysale</c:v>
                </c:pt>
                <c:pt idx="1">
                  <c:v>Profaith</c:v>
                </c:pt>
                <c:pt idx="2">
                  <c:v>Heartfelt</c:v>
                </c:pt>
                <c:pt idx="3">
                  <c:v>BlockTech</c:v>
                </c:pt>
                <c:pt idx="4">
                  <c:v>Institute</c:v>
                </c:pt>
                <c:pt idx="5">
                  <c:v>Other</c:v>
                </c:pt>
              </c:strCache>
            </c:strRef>
          </c:cat>
          <c:val>
            <c:numRef>
              <c:f>SALES!$K$16:$K$22</c:f>
              <c:numCache>
                <c:formatCode>"$"#,##0.00</c:formatCode>
                <c:ptCount val="6"/>
                <c:pt idx="0">
                  <c:v>1050.0</c:v>
                </c:pt>
                <c:pt idx="1">
                  <c:v>1000.0</c:v>
                </c:pt>
                <c:pt idx="2">
                  <c:v>400.0</c:v>
                </c:pt>
                <c:pt idx="3">
                  <c:v>250.0</c:v>
                </c:pt>
                <c:pt idx="4">
                  <c:v>500.0</c:v>
                </c:pt>
                <c:pt idx="5">
                  <c:v>500.0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6-4063-93EE-254A75DB22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Profit Per stream</a:t>
            </a:r>
          </a:p>
        </c:rich>
      </c:tx>
      <c:layout>
        <c:manualLayout>
          <c:xMode val="edge"/>
          <c:yMode val="edge"/>
          <c:x val="0.00433273538476673"/>
          <c:y val="0.024356954038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88801304995273"/>
          <c:y val="0.200112515063274"/>
          <c:w val="0.896214722039272"/>
          <c:h val="0.6906328013373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SALES!$I$15</c:f>
              <c:strCache>
                <c:ptCount val="1"/>
                <c:pt idx="0">
                  <c:v>Profit per Item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5-4B23-96D9-F2E72BB745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25-4B23-96D9-F2E72BB7457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SALES!$B$16:$B$22</c:f>
              <c:strCache>
                <c:ptCount val="6"/>
                <c:pt idx="0">
                  <c:v>Paysale</c:v>
                </c:pt>
                <c:pt idx="1">
                  <c:v>Profaith</c:v>
                </c:pt>
                <c:pt idx="2">
                  <c:v>Heartfelt</c:v>
                </c:pt>
                <c:pt idx="3">
                  <c:v>BlockTech</c:v>
                </c:pt>
                <c:pt idx="4">
                  <c:v>Institute</c:v>
                </c:pt>
                <c:pt idx="5">
                  <c:v>Other</c:v>
                </c:pt>
              </c:strCache>
            </c:strRef>
          </c:cat>
          <c:val>
            <c:numRef>
              <c:f>SALES!$I$16:$I$22</c:f>
              <c:numCache>
                <c:formatCode>"$"#,##0.00</c:formatCode>
                <c:ptCount val="6"/>
                <c:pt idx="0">
                  <c:v>15.0</c:v>
                </c:pt>
                <c:pt idx="1">
                  <c:v>10.0</c:v>
                </c:pt>
                <c:pt idx="2">
                  <c:v>10.0</c:v>
                </c:pt>
                <c:pt idx="3">
                  <c:v>5.0</c:v>
                </c:pt>
                <c:pt idx="4">
                  <c:v>5.0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-2089752608"/>
        <c:axId val="-2089761744"/>
      </c:barChart>
      <c:catAx>
        <c:axId val="-20897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61744"/>
        <c:crosses val="autoZero"/>
        <c:auto val="1"/>
        <c:lblAlgn val="ctr"/>
        <c:lblOffset val="100"/>
        <c:noMultiLvlLbl val="0"/>
      </c:catAx>
      <c:valAx>
        <c:axId val="-20897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5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ProductIncomePctChart" descr="Chart each product in a pie chart, showing their percentage of a whole by income." title="Percent income per product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Chart each item in a clustered column chart." title="Product income per item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K22" totalsRowCount="1" headerRowDxfId="22" dataDxfId="21" totalsRowDxfId="20" headerRowCellStyle="Heading 2" totalsRowCellStyle="Heading 1">
  <autoFilter ref="B15:K21"/>
  <tableColumns count="10">
    <tableColumn id="1" name="Income Stream" totalsRowLabel="Total" dataDxfId="11" totalsRowDxfId="9" dataCellStyle="Heading 1"/>
    <tableColumn id="2" name="Charge" dataDxfId="19" totalsRowDxfId="8" dataCellStyle="Heading 1"/>
    <tableColumn id="3" name="Percent Markup" dataDxfId="18" totalsRowDxfId="7" dataCellStyle="Heading 1"/>
    <tableColumn id="4" name="Total Sold" dataDxfId="17" totalsRowDxfId="6" dataCellStyle="Heading 1"/>
    <tableColumn id="5" name="Total _x000a_Revenue" totalsRowFunction="sum" dataDxfId="16" totalsRowDxfId="5" dataCellStyle="Heading 1">
      <calculatedColumnFormula>IFERROR(Table1[[#This Row],[Total Sold]]*Table1[[#This Row],[Charge]]*(1+Table1[[#This Row],[Percent Markup]]),0)</calculatedColumnFormula>
    </tableColumn>
    <tableColumn id="7" name="Column1" dataDxfId="10" totalsRowDxfId="4" dataCellStyle="Heading 1"/>
    <tableColumn id="8" name="Column2" dataDxfId="15" totalsRowDxfId="3" dataCellStyle="Heading 1"/>
    <tableColumn id="9" name="Profit per Item " dataDxfId="14" totalsRowDxfId="2" dataCellStyle="Heading 1">
      <calculatedColumnFormula>IFERROR(Table1[[#This Row],[Charge]]*Table1[[#This Row],[Percent Markup]]+Table1[[#This Row],[Column1]]-Table1[[#This Row],[Column2]],0)</calculatedColumnFormula>
    </tableColumn>
    <tableColumn id="10" name="Column3" dataDxfId="13" totalsRowDxfId="1" dataCellStyle="Heading 1"/>
    <tableColumn id="11" name="Total _x000a_Income" totalsRowFunction="sum" dataDxfId="12" totalsRowDxfId="0" dataCellStyle="Heading 1">
      <calculatedColumnFormula>IFERROR((Table1[[#This Row],[Total Sold]]-Table1[[#This Row],[Column3]])*Table1[[#This Row],[Profit per Item ]]+(Table1[[#This Row],[Column3]]*Table1[[#This Row],[Column2]]),0)</calculatedColumnFormula>
    </tableColumn>
  </tableColumns>
  <tableStyleInfo name="Online sales tracker" showFirstColumn="0" showLastColumn="0" showRowStripes="1" showColumnStripes="0"/>
  <extLst>
    <ext xmlns:x14="http://schemas.microsoft.com/office/spreadsheetml/2009/9/main" uri="{504A1905-F514-4f6f-8877-14C23A59335A}">
      <x14:table altText="Online sales table" altTextSummary="Enter information about your online sales, including item, cost, markup percent, total sold, shipping charges and costs, and any returns.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/>
    <pageSetUpPr autoPageBreaks="0" fitToPage="1"/>
  </sheetPr>
  <dimension ref="A1:L22"/>
  <sheetViews>
    <sheetView showGridLines="0" tabSelected="1" topLeftCell="A10" zoomScale="125" zoomScaleNormal="125" zoomScalePageLayoutView="125" workbookViewId="0">
      <selection activeCell="G18" sqref="G18"/>
    </sheetView>
  </sheetViews>
  <sheetFormatPr baseColWidth="10" defaultColWidth="9" defaultRowHeight="27" customHeight="1" x14ac:dyDescent="0.2"/>
  <cols>
    <col min="1" max="1" width="2.83203125" style="2" customWidth="1"/>
    <col min="2" max="2" width="20.6640625" style="5" customWidth="1"/>
    <col min="3" max="3" width="10.33203125" style="5" customWidth="1"/>
    <col min="4" max="4" width="10.1640625" style="5" customWidth="1"/>
    <col min="5" max="5" width="7.83203125" style="5" customWidth="1"/>
    <col min="6" max="7" width="13.6640625" style="5" customWidth="1"/>
    <col min="8" max="8" width="11.6640625" style="5" customWidth="1"/>
    <col min="9" max="9" width="15.1640625" style="5" customWidth="1"/>
    <col min="10" max="10" width="9.6640625" style="5" customWidth="1"/>
    <col min="11" max="11" width="14.1640625" style="5" customWidth="1"/>
    <col min="12" max="12" width="2.83203125" style="2" customWidth="1"/>
    <col min="13" max="16384" width="9" style="2"/>
  </cols>
  <sheetData>
    <row r="1" spans="1:12" ht="45.75" customHeight="1" x14ac:dyDescent="0.45">
      <c r="A1" s="1"/>
      <c r="B1" s="1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4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s="16" customFormat="1" ht="60" customHeight="1" x14ac:dyDescent="0.2">
      <c r="B15" s="17" t="s">
        <v>16</v>
      </c>
      <c r="C15" s="17" t="s">
        <v>17</v>
      </c>
      <c r="D15" s="17" t="s">
        <v>3</v>
      </c>
      <c r="E15" s="17" t="s">
        <v>1</v>
      </c>
      <c r="F15" s="17" t="s">
        <v>4</v>
      </c>
      <c r="G15" s="17" t="s">
        <v>12</v>
      </c>
      <c r="H15" s="17" t="s">
        <v>13</v>
      </c>
      <c r="I15" s="17" t="s">
        <v>14</v>
      </c>
      <c r="J15" s="17" t="s">
        <v>15</v>
      </c>
      <c r="K15" s="17" t="s">
        <v>5</v>
      </c>
    </row>
    <row r="16" spans="1:12" ht="27" customHeight="1" x14ac:dyDescent="0.2">
      <c r="B16" s="6" t="s">
        <v>6</v>
      </c>
      <c r="C16" s="7">
        <v>15</v>
      </c>
      <c r="D16" s="8">
        <v>0</v>
      </c>
      <c r="E16" s="9">
        <v>70</v>
      </c>
      <c r="F16" s="7">
        <f>IFERROR(Table1[[#This Row],[Total Sold]]*Table1[[#This Row],[Charge]]*(1+Table1[[#This Row],[Percent Markup]]),0)</f>
        <v>1050</v>
      </c>
      <c r="G16" s="7">
        <v>0</v>
      </c>
      <c r="H16" s="7">
        <v>0</v>
      </c>
      <c r="I16" s="7">
        <v>15</v>
      </c>
      <c r="J16" s="9">
        <v>0</v>
      </c>
      <c r="K16" s="7">
        <f>IFERROR((Table1[[#This Row],[Total Sold]]-Table1[[#This Row],[Column3]])*Table1[[#This Row],[Profit per Item ]]+(Table1[[#This Row],[Column3]]*Table1[[#This Row],[Column2]]),0)</f>
        <v>1050</v>
      </c>
    </row>
    <row r="17" spans="2:11" ht="27" customHeight="1" x14ac:dyDescent="0.2">
      <c r="B17" s="6" t="s">
        <v>7</v>
      </c>
      <c r="C17" s="7">
        <v>10</v>
      </c>
      <c r="D17" s="8">
        <v>0</v>
      </c>
      <c r="E17" s="9">
        <v>100</v>
      </c>
      <c r="F17" s="7">
        <f>IFERROR(Table1[[#This Row],[Total Sold]]*Table1[[#This Row],[Charge]]*(1+Table1[[#This Row],[Percent Markup]]),0)</f>
        <v>1000</v>
      </c>
      <c r="G17" s="7">
        <v>0</v>
      </c>
      <c r="H17" s="7">
        <v>0</v>
      </c>
      <c r="I17" s="7">
        <v>10</v>
      </c>
      <c r="J17" s="9">
        <v>0</v>
      </c>
      <c r="K17" s="7">
        <f>IFERROR((Table1[[#This Row],[Total Sold]]-Table1[[#This Row],[Column3]])*Table1[[#This Row],[Profit per Item ]]+(Table1[[#This Row],[Column3]]*Table1[[#This Row],[Column2]]),0)</f>
        <v>1000</v>
      </c>
    </row>
    <row r="18" spans="2:11" ht="27" customHeight="1" x14ac:dyDescent="0.2">
      <c r="B18" s="6" t="s">
        <v>8</v>
      </c>
      <c r="C18" s="7">
        <v>10</v>
      </c>
      <c r="D18" s="8">
        <v>0</v>
      </c>
      <c r="E18" s="9">
        <v>40</v>
      </c>
      <c r="F18" s="7">
        <f>IFERROR(Table1[[#This Row],[Total Sold]]*Table1[[#This Row],[Charge]]*(1+Table1[[#This Row],[Percent Markup]]),0)</f>
        <v>400</v>
      </c>
      <c r="G18" s="7">
        <v>0</v>
      </c>
      <c r="H18" s="7">
        <v>0</v>
      </c>
      <c r="I18" s="7">
        <v>10</v>
      </c>
      <c r="J18" s="9">
        <v>0</v>
      </c>
      <c r="K18" s="7">
        <f>IFERROR((Table1[[#This Row],[Total Sold]]-Table1[[#This Row],[Column3]])*Table1[[#This Row],[Profit per Item ]]+(Table1[[#This Row],[Column3]]*Table1[[#This Row],[Column2]]),0)</f>
        <v>400</v>
      </c>
    </row>
    <row r="19" spans="2:11" ht="27" customHeight="1" x14ac:dyDescent="0.2">
      <c r="B19" s="6" t="s">
        <v>9</v>
      </c>
      <c r="C19" s="7">
        <v>5</v>
      </c>
      <c r="D19" s="8">
        <v>0</v>
      </c>
      <c r="E19" s="9">
        <v>50</v>
      </c>
      <c r="F19" s="7">
        <f>IFERROR(Table1[[#This Row],[Total Sold]]*Table1[[#This Row],[Charge]]*(1+Table1[[#This Row],[Percent Markup]]),0)</f>
        <v>250</v>
      </c>
      <c r="G19" s="7">
        <v>0</v>
      </c>
      <c r="H19" s="7">
        <v>0</v>
      </c>
      <c r="I19" s="7">
        <v>5</v>
      </c>
      <c r="J19" s="9">
        <v>0</v>
      </c>
      <c r="K19" s="7">
        <f>IFERROR((Table1[[#This Row],[Total Sold]]-Table1[[#This Row],[Column3]])*Table1[[#This Row],[Profit per Item ]]+(Table1[[#This Row],[Column3]]*Table1[[#This Row],[Column2]]),0)</f>
        <v>250</v>
      </c>
    </row>
    <row r="20" spans="2:11" ht="27" customHeight="1" x14ac:dyDescent="0.2">
      <c r="B20" s="12" t="s">
        <v>10</v>
      </c>
      <c r="C20" s="13">
        <v>5</v>
      </c>
      <c r="D20" s="14">
        <v>0</v>
      </c>
      <c r="E20" s="15">
        <v>100</v>
      </c>
      <c r="F20" s="13">
        <f>IFERROR(Table1[[#This Row],[Total Sold]]*Table1[[#This Row],[Charge]]*(1+Table1[[#This Row],[Percent Markup]]),0)</f>
        <v>500</v>
      </c>
      <c r="G20" s="13">
        <v>0</v>
      </c>
      <c r="H20" s="13">
        <v>0</v>
      </c>
      <c r="I20" s="13">
        <v>5</v>
      </c>
      <c r="J20" s="15">
        <v>0</v>
      </c>
      <c r="K20" s="13">
        <f>IFERROR((Table1[[#This Row],[Total Sold]]-Table1[[#This Row],[Column3]])*Table1[[#This Row],[Profit per Item ]]+(Table1[[#This Row],[Column3]]*Table1[[#This Row],[Column2]]),0)</f>
        <v>500</v>
      </c>
    </row>
    <row r="21" spans="2:11" ht="27" customHeight="1" x14ac:dyDescent="0.2">
      <c r="B21" s="6" t="s">
        <v>11</v>
      </c>
      <c r="C21" s="7">
        <v>10</v>
      </c>
      <c r="D21" s="8">
        <v>0</v>
      </c>
      <c r="E21" s="9">
        <v>50</v>
      </c>
      <c r="F21" s="7">
        <f>IFERROR(Table1[[#This Row],[Total Sold]]*Table1[[#This Row],[Charge]]*(1+Table1[[#This Row],[Percent Markup]]),0)</f>
        <v>500</v>
      </c>
      <c r="G21" s="7">
        <v>0</v>
      </c>
      <c r="H21" s="7">
        <v>0</v>
      </c>
      <c r="I21" s="7">
        <v>10</v>
      </c>
      <c r="J21" s="9">
        <v>0</v>
      </c>
      <c r="K21" s="7">
        <f>IFERROR((Table1[[#This Row],[Total Sold]]-Table1[[#This Row],[Column3]])*Table1[[#This Row],[Profit per Item ]]+(Table1[[#This Row],[Column3]]*Table1[[#This Row],[Column2]]),0)</f>
        <v>500</v>
      </c>
    </row>
    <row r="22" spans="2:11" ht="27" customHeight="1" x14ac:dyDescent="0.2">
      <c r="B22" s="3" t="s">
        <v>2</v>
      </c>
      <c r="C22" s="3"/>
      <c r="D22" s="3"/>
      <c r="E22" s="3"/>
      <c r="F22" s="4">
        <f>SUBTOTAL(109,Table1[Total 
Revenue])</f>
        <v>3700</v>
      </c>
      <c r="G22" s="3"/>
      <c r="H22" s="3"/>
      <c r="I22" s="4"/>
      <c r="J22" s="10"/>
      <c r="K22" s="4">
        <f>SUBTOTAL(109,Table1[Total 
Income])</f>
        <v>3700</v>
      </c>
    </row>
  </sheetData>
  <printOptions horizontalCentered="1"/>
  <pageMargins left="0.4" right="0.4" top="0.4" bottom="0.4" header="0.25" footer="0.25"/>
  <pageSetup scale="83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2014-12-15T22:31:29Z</dcterms:created>
  <dcterms:modified xsi:type="dcterms:W3CDTF">2018-12-13T05:07:58Z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TF10000015</vt:lpwstr>
  </property>
</Properties>
</file>