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O:\rec\1DD9462A\EPC\DRAS\DRASs Mechanical Drawings\"/>
    </mc:Choice>
  </mc:AlternateContent>
  <xr:revisionPtr revIDLastSave="0" documentId="13_ncr:1_{E21D4251-DAF6-4BC5-90FB-8D6B650F9986}" xr6:coauthVersionLast="36" xr6:coauthVersionMax="36" xr10:uidLastSave="{00000000-0000-0000-0000-000000000000}"/>
  <bookViews>
    <workbookView xWindow="0" yWindow="0" windowWidth="19200" windowHeight="10725" xr2:uid="{00000000-000D-0000-FFFF-FFFF00000000}"/>
  </bookViews>
  <sheets>
    <sheet name="DRAS" sheetId="3" r:id="rId1"/>
    <sheet name="Sheet1" sheetId="4" r:id="rId2"/>
  </sheets>
  <definedNames>
    <definedName name="_xlnm.Print_Area" localSheetId="0">DRAS!$A$1:$M$45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8" i="3" l="1"/>
  <c r="B19" i="3"/>
  <c r="B20" i="3"/>
  <c r="B21" i="3"/>
  <c r="B22" i="3"/>
  <c r="B23" i="3"/>
  <c r="B24" i="3"/>
  <c r="B25" i="3"/>
  <c r="B26" i="3"/>
  <c r="B27" i="3"/>
  <c r="B28" i="3"/>
  <c r="B29" i="3"/>
  <c r="B30" i="3"/>
  <c r="B31" i="3"/>
  <c r="B32" i="3"/>
  <c r="B33" i="3"/>
  <c r="B34" i="3"/>
  <c r="B35" i="3"/>
  <c r="B36" i="3"/>
  <c r="B37" i="3"/>
  <c r="B38" i="3"/>
  <c r="B17" i="3" l="1"/>
  <c r="B39" i="3" l="1"/>
  <c r="B40" i="3"/>
  <c r="B41" i="3"/>
  <c r="B42" i="3"/>
  <c r="B43" i="3"/>
  <c r="B44" i="3"/>
  <c r="B45" i="3"/>
  <c r="B46" i="3"/>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 r="D1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Bazaco, Julia</author>
  </authors>
  <commentList>
    <comment ref="H10" authorId="0" shapeId="0" xr:uid="{00000000-0006-0000-0000-000001000000}">
      <text>
        <r>
          <rPr>
            <b/>
            <sz val="8"/>
            <color indexed="81"/>
            <rFont val="Tahoma"/>
            <family val="2"/>
          </rPr>
          <t>Contractor to confirm</t>
        </r>
        <r>
          <rPr>
            <sz val="8"/>
            <color indexed="81"/>
            <rFont val="Tahoma"/>
            <family val="2"/>
          </rPr>
          <t xml:space="preserve">
</t>
        </r>
      </text>
    </comment>
  </commentList>
</comments>
</file>

<file path=xl/sharedStrings.xml><?xml version="1.0" encoding="utf-8"?>
<sst xmlns="http://schemas.openxmlformats.org/spreadsheetml/2006/main" count="191" uniqueCount="145">
  <si>
    <t>OWNER Transmittal Document</t>
  </si>
  <si>
    <t>Reference</t>
  </si>
  <si>
    <t>Date</t>
  </si>
  <si>
    <t>MIDOR-TPIT-T-XXXXX</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</si>
  <si>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</si>
  <si>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</si>
  <si>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</si>
  <si>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</si>
  <si>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</si>
  <si>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</si>
  <si>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</si>
  <si>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</si>
  <si>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</si>
  <si>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</si>
  <si>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</si>
  <si>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</si>
  <si>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</si>
  <si>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</si>
  <si>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</si>
  <si>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</si>
  <si>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</si>
  <si>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</si>
  <si>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</si>
  <si>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</si>
  <si>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</si>
  <si>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</si>
  <si>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</si>
  <si>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</si>
  <si>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</si>
  <si>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</si>
  <si>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</si>
  <si>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</si>
  <si>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</si>
  <si>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</si>
  <si>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</si>
  <si>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</si>
  <si>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</si>
  <si>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</si>
  <si>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</si>
  <si>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</si>
  <si>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DRAS  -  Document Review and Approval Sheet</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</si>
  <si>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</si>
  <si>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</si>
  <si>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</si>
  <si>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</si>
  <si>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</si>
  <si>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</si>
  <si>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</si>
  <si>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</si>
  <si>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</si>
  <si>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</si>
  <si>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</si>
  <si>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</si>
  <si>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</si>
  <si>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</si>
  <si>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</si>
  <si>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</si>
  <si>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</si>
  <si>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</si>
  <si>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</si>
  <si>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</si>
  <si>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</si>
  <si>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</si>
  <si>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</si>
  <si>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</si>
  <si>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</si>
  <si>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</si>
  <si>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</si>
  <si>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</si>
  <si>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</si>
  <si>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</si>
  <si>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</si>
  <si>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</si>
  <si>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</si>
  <si>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</si>
  <si>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</si>
  <si>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</si>
  <si>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</si>
  <si>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</si>
  <si>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</si>
  <si>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</si>
  <si>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</si>
  <si>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</si>
  <si>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</si>
  <si>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</si>
  <si>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</si>
  <si>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</si>
  <si>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</si>
  <si>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</si>
  <si>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</si>
  <si>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</si>
  <si>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</si>
  <si>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</si>
  <si>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</si>
  <si>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</si>
  <si>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</si>
  <si>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</si>
  <si>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</si>
  <si>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</si>
  <si>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</si>
  <si>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C</t>
  </si>
  <si>
    <t>TPIT-MIDOR-T-10103</t>
  </si>
  <si>
    <t>K. Barakat</t>
  </si>
  <si>
    <t>2544-17-DW-0510-04</t>
  </si>
  <si>
    <t>UNIT 17 - VACUUM COLUMN - 17-T-51</t>
  </si>
  <si>
    <t>Contract to clarify the change in stress relieving from "Yes" in rev B to be "Yes for the top CS material" in rev C while the top section is having special service "Wet H2S" and the same material of construction and service.</t>
  </si>
  <si>
    <t>Page 1 - Treatment - Stress Relieving</t>
  </si>
  <si>
    <t>2544-00-MR-0511-001</t>
  </si>
  <si>
    <t>Page 1 - "Material Table"</t>
  </si>
  <si>
    <t>MJBazaco</t>
  </si>
  <si>
    <t>Page 1 - "Lining &amp; Painting Data Table"</t>
  </si>
  <si>
    <t>Please check if "HOLDs" in thicknesses column can be removed.</t>
  </si>
  <si>
    <t>Page 1 - "Nozzles Table" &amp;
Page 2 - Note 8</t>
  </si>
  <si>
    <t>"PROJ. FM CL" This information should be provided by Contractor, other Mechanical Data Sheets issued for the project have included this data, please update it.</t>
  </si>
  <si>
    <t>Page 1 - "Design Data Table"</t>
  </si>
  <si>
    <t>Update edition of ASME Code from 2015 to 2017.</t>
  </si>
  <si>
    <t>Page 2 - "General Notes" Note 22</t>
  </si>
  <si>
    <t xml:space="preserve">Please confirm that "soil profile type" is already defined and update the note accordingly. </t>
  </si>
  <si>
    <t xml:space="preserve">Page 2 - "Reference Standards Table" </t>
  </si>
  <si>
    <t xml:space="preserve">For the List of applicable standards and project specifications please remove them from this page and make a reference to a new note 35 to include the Material Requisition 2544-00-MR-0511-001 if this item will be kept within this Material Requisition. </t>
  </si>
  <si>
    <t>In order to avoid any misunderstanding, please next to the thicknesses values make reference to Note 2 or indicate (required thickness+value of c.a. or clad/wo).</t>
  </si>
  <si>
    <t>Page 3 - "Weights &amp; Loaing Data Table"</t>
  </si>
  <si>
    <t>Force units have been specified in kN, please change to kgf, to meet the requirements of Doc. 2544-00-PP-108 "Homogenization Procedure".</t>
  </si>
  <si>
    <t>Page 3 - "Feed Inlet" Detail</t>
  </si>
  <si>
    <t>Page 3 - General</t>
  </si>
  <si>
    <t>Please include where applicable the rest of internal details into this mechanical data sheet as they were included into process data sheet in order to provide the additional mechanical data such as tube schedules, thicknesses, dimensions, etc. so that they can be offered  by manufacturer in a proper way.</t>
  </si>
  <si>
    <t xml:space="preserve">Page 1 - "Design Data Table - Pressure Operation" 
</t>
  </si>
  <si>
    <t>On Process Data Sheet only the operation pressure for the Top of  the Top Section was included, please clarify where does the information provided in the drawing come from.</t>
  </si>
  <si>
    <t>Page 2 - "General Notes" Note 17</t>
  </si>
  <si>
    <t>Page 3 - Sections of Drawing identified as "Sections from 1 to 10" according to table included on "Design Data" of page 1</t>
  </si>
  <si>
    <t>PVHE</t>
  </si>
  <si>
    <t>0001</t>
  </si>
  <si>
    <t>General</t>
  </si>
  <si>
    <t>M. Salman</t>
  </si>
  <si>
    <t>the document should be revised by considering the comments on 17-T-51 process data sheets 2544-17-SP-0510-04_PC (TPIT-MIDOR-T-10037).</t>
  </si>
  <si>
    <t>Page 3/3</t>
  </si>
  <si>
    <t>G.MANSOUR</t>
  </si>
  <si>
    <t>the Nozzle 13N should be modifed at PID</t>
  </si>
  <si>
    <t>the upper chimny tray at nozzle 3N should be detailed as UOP data sheet 2544-17-SP-510-04_PB</t>
  </si>
  <si>
    <t>the Middle chimny tray at nozzle 5Na and 5NB should be detailed as UOP data sheet 2544-17-SP-510-04_PB</t>
  </si>
  <si>
    <t>for FEED INLET section Drawing not cleared please refer to UOP Data Sheet 2544-17-SP-0510.01</t>
  </si>
  <si>
    <t>why to make cylinder wear with false down comer</t>
  </si>
  <si>
    <t>Additionally to the comment 1004, the Feed Inlet Detail is different from the included into data sheet 2544-17-SP-0510-04, also some additional mechanical data should be included into these types of details, such as thicknesses, dimensions, welding details, etc. Please include them.</t>
  </si>
  <si>
    <t>Please check the following specified materials:
- "Elbows &amp; Reducers" in MID &amp; BOT. Considering it as external part should be specified SA-234 Gr WPB  + WO. Please check.</t>
  </si>
  <si>
    <t>Process Data Sheet indicates "Wet H2S Service", however in Project Spec. 2544-00JSS-6300-03 HIC testing is required only when Data Sheet call for "High Severity Service (or HIC Service). Please check this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</si>
</sst>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
      <b/>
      <sz val="11"/>
      <color rgb="FFFF0000"/>
      <name val="Arial"/>
      <family val="2"/>
    </font>
    <font>
      <b/>
      <sz val="8"/>
      <color indexed="81"/>
      <name val="Tahoma"/>
      <family val="2"/>
    </font>
    <font>
      <sz val="8"/>
      <color indexed="81"/>
      <name val="Tahoma"/>
      <family val="2"/>
    </font>
  </fonts>
  <fills count="9">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21">
    <xf numFmtId="0" fontId="0" fillId="0" borderId="0" xfId="0"/>
    <xf numFmtId="49" fontId="2" fillId="0" borderId="0" xfId="1" applyNumberFormat="1" applyFont="1" applyAlignment="1">
      <alignment vertical="top" wrapText="1"/>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0" fillId="0" borderId="1" xfId="0" applyBorder="1"/>
    <xf numFmtId="0" fontId="9" fillId="0" borderId="1" xfId="0" applyFont="1" applyBorder="1" applyAlignment="1" applyProtection="1">
      <alignment horizontal="justify" vertical="center" wrapText="1"/>
      <protection locked="0"/>
    </xf>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49" fontId="1" fillId="0" borderId="0" xfId="1" applyNumberFormat="1" applyFont="1" applyAlignment="1">
      <alignment wrapText="1"/>
    </xf>
    <xf numFmtId="49" fontId="3" fillId="0" borderId="0" xfId="1" applyNumberFormat="1" applyFont="1" applyAlignment="1">
      <alignment horizontal="center" wrapText="1"/>
    </xf>
    <xf numFmtId="0" fontId="1" fillId="0" borderId="0" xfId="1" applyFont="1" applyFill="1" applyBorder="1" applyAlignment="1">
      <alignment wrapText="1"/>
    </xf>
    <xf numFmtId="0" fontId="1" fillId="0" borderId="0" xfId="1" applyFont="1" applyAlignment="1">
      <alignment wrapText="1"/>
    </xf>
    <xf numFmtId="0" fontId="5" fillId="0" borderId="1" xfId="1" applyFont="1" applyBorder="1" applyAlignment="1">
      <alignment wrapText="1"/>
    </xf>
    <xf numFmtId="0" fontId="8" fillId="0" borderId="1" xfId="0" applyFont="1" applyFill="1" applyBorder="1" applyAlignment="1" applyProtection="1">
      <alignment wrapText="1"/>
      <protection locked="0"/>
    </xf>
    <xf numFmtId="0" fontId="8" fillId="0" borderId="0" xfId="0" applyFont="1" applyAlignment="1" applyProtection="1">
      <alignment wrapText="1"/>
      <protection locked="0"/>
    </xf>
    <xf numFmtId="49" fontId="1" fillId="0" borderId="0" xfId="1" applyNumberFormat="1" applyFont="1" applyBorder="1" applyAlignment="1">
      <alignment wrapText="1"/>
    </xf>
    <xf numFmtId="0" fontId="4" fillId="0" borderId="0" xfId="1" applyFont="1" applyFill="1" applyBorder="1" applyAlignment="1">
      <alignment wrapText="1"/>
    </xf>
    <xf numFmtId="0" fontId="20" fillId="0" borderId="1" xfId="1" applyFont="1" applyBorder="1" applyAlignment="1">
      <alignment wrapText="1"/>
    </xf>
    <xf numFmtId="0" fontId="6" fillId="0" borderId="0" xfId="1" applyFont="1" applyAlignment="1">
      <alignment horizontal="center" wrapText="1"/>
    </xf>
    <xf numFmtId="0" fontId="15" fillId="0" borderId="0" xfId="1" applyFont="1" applyAlignment="1">
      <alignment wrapText="1"/>
    </xf>
    <xf numFmtId="0" fontId="17" fillId="0" borderId="1" xfId="0" applyFont="1" applyFill="1" applyBorder="1" applyAlignment="1" applyProtection="1">
      <alignment wrapText="1"/>
      <protection locked="0"/>
    </xf>
    <xf numFmtId="0" fontId="18" fillId="0" borderId="0" xfId="0" applyFont="1" applyAlignment="1" applyProtection="1">
      <alignment wrapText="1"/>
      <protection locked="0"/>
    </xf>
    <xf numFmtId="0" fontId="5" fillId="0" borderId="0" xfId="1" applyFont="1" applyAlignment="1">
      <alignment horizontal="center" wrapText="1"/>
    </xf>
    <xf numFmtId="0" fontId="11" fillId="5" borderId="1" xfId="1" applyFont="1" applyFill="1" applyBorder="1" applyAlignment="1">
      <alignment horizontal="center" vertical="center" wrapText="1"/>
    </xf>
    <xf numFmtId="49" fontId="11" fillId="5" borderId="1" xfId="1" applyNumberFormat="1" applyFont="1" applyFill="1" applyBorder="1" applyAlignment="1">
      <alignment horizontal="center" vertical="center" wrapText="1"/>
    </xf>
    <xf numFmtId="0" fontId="13" fillId="0" borderId="0" xfId="1" applyFont="1" applyAlignment="1">
      <alignment wrapText="1"/>
    </xf>
    <xf numFmtId="0" fontId="11" fillId="6" borderId="1" xfId="1" applyFont="1" applyFill="1" applyBorder="1" applyAlignment="1">
      <alignment horizontal="left" vertical="center" wrapText="1"/>
    </xf>
    <xf numFmtId="0" fontId="11" fillId="0" borderId="1" xfId="1" applyFont="1" applyBorder="1" applyAlignment="1">
      <alignment horizontal="center" vertical="center" wrapText="1"/>
    </xf>
    <xf numFmtId="0" fontId="11" fillId="3" borderId="1" xfId="1" applyFont="1" applyFill="1" applyBorder="1" applyAlignment="1">
      <alignment horizontal="left" vertical="center" wrapText="1"/>
    </xf>
    <xf numFmtId="0" fontId="16" fillId="0" borderId="0" xfId="0" applyFont="1" applyFill="1" applyAlignment="1" applyProtection="1">
      <alignment wrapText="1"/>
      <protection locked="0"/>
    </xf>
    <xf numFmtId="0" fontId="16" fillId="0" borderId="0" xfId="0" applyFont="1" applyAlignment="1" applyProtection="1">
      <alignment wrapText="1"/>
      <protection locked="0"/>
    </xf>
    <xf numFmtId="0" fontId="11" fillId="0" borderId="1" xfId="1" applyFont="1" applyFill="1" applyBorder="1" applyAlignment="1">
      <alignment horizontal="center" vertical="center" wrapText="1"/>
    </xf>
    <xf numFmtId="14" fontId="11" fillId="0" borderId="1" xfId="1" applyNumberFormat="1" applyFont="1" applyFill="1" applyBorder="1" applyAlignment="1">
      <alignment horizontal="center" vertical="center" wrapText="1"/>
    </xf>
    <xf numFmtId="49" fontId="11" fillId="6" borderId="1" xfId="1" applyNumberFormat="1" applyFont="1" applyFill="1" applyBorder="1" applyAlignment="1">
      <alignment horizontal="left" vertical="center" wrapText="1"/>
    </xf>
    <xf numFmtId="14" fontId="20" fillId="0" borderId="1" xfId="1" applyNumberFormat="1" applyFont="1" applyBorder="1" applyAlignment="1">
      <alignment horizontal="center" vertical="center" wrapText="1"/>
    </xf>
    <xf numFmtId="0" fontId="10" fillId="0" borderId="1" xfId="0" applyFont="1" applyFill="1" applyBorder="1" applyAlignment="1" applyProtection="1">
      <alignment wrapText="1"/>
      <protection locked="0"/>
    </xf>
    <xf numFmtId="0" fontId="20" fillId="0" borderId="1" xfId="1" applyFont="1" applyBorder="1" applyAlignment="1">
      <alignment horizontal="center" wrapText="1"/>
    </xf>
    <xf numFmtId="0" fontId="13" fillId="0" borderId="0" xfId="1" applyFont="1" applyFill="1" applyBorder="1" applyAlignment="1">
      <alignment wrapText="1"/>
    </xf>
    <xf numFmtId="0" fontId="5" fillId="0" borderId="0" xfId="1" applyFont="1" applyFill="1" applyBorder="1" applyAlignment="1">
      <alignment wrapText="1"/>
    </xf>
    <xf numFmtId="0" fontId="20" fillId="0" borderId="1" xfId="1" applyFont="1" applyFill="1" applyBorder="1" applyAlignment="1">
      <alignment wrapText="1"/>
    </xf>
    <xf numFmtId="0" fontId="8" fillId="0" borderId="0" xfId="0" applyFont="1" applyAlignment="1">
      <alignment wrapText="1"/>
    </xf>
    <xf numFmtId="0" fontId="17" fillId="0" borderId="0" xfId="0" applyFont="1" applyAlignment="1">
      <alignment wrapText="1"/>
    </xf>
    <xf numFmtId="0" fontId="20" fillId="0" borderId="6" xfId="1" applyFont="1" applyBorder="1" applyAlignment="1">
      <alignment horizontal="center" wrapText="1"/>
    </xf>
    <xf numFmtId="0" fontId="20" fillId="0" borderId="7" xfId="1" applyFont="1" applyBorder="1" applyAlignment="1">
      <alignment horizontal="center" wrapText="1"/>
    </xf>
    <xf numFmtId="49" fontId="27" fillId="0" borderId="1" xfId="1" applyNumberFormat="1" applyFont="1" applyBorder="1" applyAlignment="1">
      <alignment horizontal="center" vertical="center" wrapText="1"/>
    </xf>
    <xf numFmtId="0" fontId="20" fillId="0" borderId="1" xfId="1" applyFont="1" applyBorder="1" applyAlignment="1">
      <alignment horizontal="center" vertical="center"/>
    </xf>
    <xf numFmtId="0" fontId="20" fillId="0" borderId="1" xfId="1" applyFont="1" applyBorder="1" applyAlignment="1">
      <alignment horizontal="center" vertical="center" wrapText="1"/>
    </xf>
    <xf numFmtId="0" fontId="20" fillId="0" borderId="1" xfId="1" applyFont="1" applyBorder="1" applyAlignment="1">
      <alignment horizontal="left" vertical="center" wrapText="1"/>
    </xf>
    <xf numFmtId="0" fontId="20" fillId="0" borderId="1" xfId="1" quotePrefix="1" applyFont="1" applyBorder="1" applyAlignment="1">
      <alignment horizontal="center" vertical="center"/>
    </xf>
    <xf numFmtId="0" fontId="14" fillId="7" borderId="6" xfId="1" applyFont="1" applyFill="1" applyBorder="1" applyAlignment="1">
      <alignment horizontal="center" vertical="center" wrapText="1"/>
    </xf>
    <xf numFmtId="0" fontId="14" fillId="7" borderId="2" xfId="1" applyFont="1" applyFill="1" applyBorder="1" applyAlignment="1">
      <alignment horizontal="center" vertical="center" wrapText="1"/>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4" xfId="0"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0" fontId="12" fillId="7" borderId="6" xfId="1" applyFont="1" applyFill="1" applyBorder="1" applyAlignment="1">
      <alignment horizontal="center" vertical="center" wrapText="1"/>
    </xf>
    <xf numFmtId="0" fontId="12" fillId="7" borderId="2" xfId="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wrapText="1"/>
    </xf>
    <xf numFmtId="0" fontId="11" fillId="0" borderId="6"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6" xfId="1" applyFont="1" applyFill="1" applyBorder="1" applyAlignment="1">
      <alignment horizontal="center" vertical="top" wrapText="1"/>
    </xf>
    <xf numFmtId="0" fontId="11" fillId="0" borderId="7" xfId="1" applyFont="1" applyFill="1" applyBorder="1" applyAlignment="1">
      <alignment horizontal="center" vertical="top" wrapText="1"/>
    </xf>
    <xf numFmtId="0" fontId="20" fillId="0" borderId="6" xfId="1" applyFont="1" applyBorder="1" applyAlignment="1">
      <alignment horizontal="center"/>
    </xf>
    <xf numFmtId="0" fontId="20" fillId="0" borderId="7" xfId="1" applyFont="1" applyBorder="1" applyAlignment="1">
      <alignment horizontal="center"/>
    </xf>
    <xf numFmtId="0" fontId="6" fillId="4" borderId="6" xfId="1" applyFont="1" applyFill="1" applyBorder="1" applyAlignment="1">
      <alignment horizontal="center" vertical="center" wrapText="1"/>
    </xf>
    <xf numFmtId="0" fontId="6" fillId="4" borderId="7" xfId="1" applyFont="1" applyFill="1" applyBorder="1" applyAlignment="1">
      <alignment horizontal="center" vertical="center" wrapText="1"/>
    </xf>
    <xf numFmtId="0" fontId="5" fillId="4" borderId="6"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20" fillId="0" borderId="6" xfId="1" applyFont="1" applyBorder="1" applyAlignment="1">
      <alignment horizontal="center" wrapText="1"/>
    </xf>
    <xf numFmtId="0" fontId="20" fillId="0" borderId="7" xfId="1" applyFont="1" applyBorder="1" applyAlignment="1">
      <alignment horizontal="center" wrapText="1"/>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488002</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46"/>
  <sheetViews>
    <sheetView tabSelected="1" view="pageBreakPreview" topLeftCell="G1" zoomScaleNormal="100" zoomScaleSheetLayoutView="100" workbookViewId="0">
      <selection activeCell="K10" sqref="K10:L10"/>
    </sheetView>
  </sheetViews>
  <sheetFormatPr defaultColWidth="8.85546875" defaultRowHeight="14.25" x14ac:dyDescent="0.2"/>
  <cols>
    <col min="1" max="1" width="8.85546875" style="61"/>
    <col min="2" max="2" width="10" style="61" customWidth="1"/>
    <col min="3" max="3" width="31.28515625" style="61" customWidth="1"/>
    <col min="4" max="4" width="33.85546875" style="61" customWidth="1"/>
    <col min="5" max="5" width="14.42578125" style="61" customWidth="1"/>
    <col min="6" max="6" width="44.28515625" style="61" customWidth="1"/>
    <col min="7" max="7" width="23.28515625" style="62" customWidth="1"/>
    <col min="8" max="8" width="47.42578125" style="61" customWidth="1"/>
    <col min="9" max="9" width="23.140625" style="61" customWidth="1"/>
    <col min="10" max="10" width="44.28515625" style="61" customWidth="1"/>
    <col min="11" max="11" width="12" style="61" customWidth="1"/>
    <col min="12" max="12" width="44.28515625" style="61" customWidth="1"/>
    <col min="13" max="13" width="12.7109375" style="61" customWidth="1"/>
    <col min="14" max="15" width="8.85546875" style="61"/>
    <col min="16" max="16" width="49" style="61" customWidth="1"/>
    <col min="17" max="18" width="8.85546875" style="61"/>
    <col min="19" max="19" width="47.5703125" style="61" bestFit="1" customWidth="1"/>
    <col min="20" max="23" width="8.85546875" style="61"/>
    <col min="24" max="24" width="46.42578125" style="61" customWidth="1"/>
    <col min="25" max="16384" width="8.85546875" style="61"/>
  </cols>
  <sheetData>
    <row r="1" spans="1:30" s="32" customFormat="1" ht="24.75" customHeight="1" x14ac:dyDescent="0.2">
      <c r="A1" s="72" t="s">
        <v>10</v>
      </c>
      <c r="B1" s="1"/>
      <c r="C1" s="1"/>
      <c r="D1" s="29"/>
      <c r="E1" s="29"/>
      <c r="F1" s="29"/>
      <c r="G1" s="29"/>
      <c r="H1" s="29"/>
      <c r="I1" s="29"/>
      <c r="J1" s="30"/>
      <c r="K1" s="30"/>
      <c r="L1" s="30"/>
      <c r="M1" s="30"/>
      <c r="N1" s="31"/>
      <c r="O1" s="31"/>
      <c r="P1" s="31"/>
      <c r="Q1" s="31"/>
      <c r="R1" s="31"/>
      <c r="S1" s="31"/>
      <c r="T1" s="31"/>
      <c r="U1" s="31"/>
      <c r="V1" s="31"/>
      <c r="W1" s="31"/>
      <c r="X1" s="31"/>
      <c r="Y1" s="31"/>
      <c r="Z1" s="31"/>
      <c r="AA1" s="31"/>
      <c r="AB1" s="31"/>
      <c r="AC1" s="31"/>
    </row>
    <row r="2" spans="1:30" s="32" customFormat="1" ht="24.75" customHeight="1" x14ac:dyDescent="0.25">
      <c r="A2" s="72"/>
      <c r="B2" s="1"/>
      <c r="C2" s="1"/>
      <c r="D2" s="29"/>
      <c r="E2" s="2"/>
      <c r="F2" s="80" t="s">
        <v>40</v>
      </c>
      <c r="G2" s="80"/>
      <c r="H2" s="80"/>
      <c r="I2" s="80"/>
      <c r="J2" s="80"/>
      <c r="K2" s="80"/>
      <c r="L2" s="80"/>
      <c r="M2" s="80"/>
      <c r="N2" s="31"/>
      <c r="O2" s="31"/>
      <c r="P2" s="31"/>
      <c r="Q2" s="31"/>
      <c r="R2" s="31"/>
      <c r="S2" s="33" t="s">
        <v>17</v>
      </c>
      <c r="T2" s="31"/>
      <c r="U2" s="31"/>
      <c r="V2" s="31"/>
      <c r="W2" s="31"/>
      <c r="Y2" s="31"/>
      <c r="Z2" s="31"/>
      <c r="AA2" s="31"/>
      <c r="AB2" s="31"/>
      <c r="AC2" s="31"/>
    </row>
    <row r="3" spans="1:30" s="32" customFormat="1" ht="24.75" customHeight="1" x14ac:dyDescent="0.2">
      <c r="A3" s="72"/>
      <c r="B3" s="1"/>
      <c r="C3" s="1"/>
      <c r="D3" s="29"/>
      <c r="E3" s="2"/>
      <c r="F3" s="2"/>
      <c r="G3" s="2"/>
      <c r="H3" s="2"/>
      <c r="I3" s="2"/>
      <c r="J3" s="30"/>
      <c r="K3" s="30"/>
      <c r="L3" s="30"/>
      <c r="M3" s="30"/>
      <c r="N3" s="31"/>
      <c r="O3" s="31"/>
      <c r="P3" s="31"/>
      <c r="Q3" s="31"/>
      <c r="R3" s="31"/>
      <c r="S3" s="34" t="s">
        <v>20</v>
      </c>
      <c r="T3" s="31"/>
      <c r="U3" s="31"/>
      <c r="V3" s="31"/>
      <c r="W3" s="31"/>
      <c r="Y3" s="35"/>
      <c r="AA3" s="35"/>
      <c r="AC3" s="31"/>
    </row>
    <row r="4" spans="1:30" s="32" customFormat="1" ht="24.75" customHeight="1" x14ac:dyDescent="0.2">
      <c r="A4" s="72"/>
      <c r="B4" s="36"/>
      <c r="C4" s="36"/>
      <c r="D4" s="36"/>
      <c r="E4" s="36"/>
      <c r="F4" s="36"/>
      <c r="G4" s="36"/>
      <c r="H4" s="36"/>
      <c r="I4" s="36"/>
      <c r="J4" s="36"/>
      <c r="K4" s="36"/>
      <c r="L4" s="36"/>
      <c r="M4" s="36"/>
      <c r="N4" s="31"/>
      <c r="O4" s="31"/>
      <c r="P4" s="31"/>
      <c r="Q4" s="31"/>
      <c r="R4" s="31"/>
      <c r="S4" s="34" t="s">
        <v>22</v>
      </c>
      <c r="T4" s="31"/>
      <c r="U4" s="31"/>
      <c r="V4" s="31"/>
      <c r="W4" s="31"/>
      <c r="Y4" s="35"/>
      <c r="AA4" s="35"/>
      <c r="AC4" s="31"/>
    </row>
    <row r="5" spans="1:30" s="32" customFormat="1" ht="43.15" customHeight="1" x14ac:dyDescent="0.25">
      <c r="A5" s="72"/>
      <c r="B5" s="73" t="s">
        <v>15</v>
      </c>
      <c r="C5" s="73"/>
      <c r="D5" s="73"/>
      <c r="E5" s="73"/>
      <c r="F5" s="73"/>
      <c r="G5" s="73"/>
      <c r="H5" s="73"/>
      <c r="I5" s="73"/>
      <c r="J5" s="73"/>
      <c r="K5" s="73"/>
      <c r="L5" s="73"/>
      <c r="M5" s="73"/>
      <c r="N5" s="31"/>
      <c r="O5" s="33" t="s">
        <v>39</v>
      </c>
      <c r="P5" s="34"/>
      <c r="Q5" s="31"/>
      <c r="R5" s="31"/>
      <c r="S5" s="31"/>
      <c r="T5" s="31"/>
      <c r="U5" s="31"/>
      <c r="V5" s="31"/>
      <c r="W5" s="31"/>
      <c r="Y5" s="35"/>
      <c r="AA5" s="35"/>
      <c r="AB5" s="35"/>
      <c r="AC5" s="31"/>
    </row>
    <row r="6" spans="1:30" s="32" customFormat="1" ht="24.75" customHeight="1" x14ac:dyDescent="0.25">
      <c r="A6" s="72"/>
      <c r="B6" s="3"/>
      <c r="C6" s="3"/>
      <c r="D6" s="3"/>
      <c r="E6" s="3"/>
      <c r="F6" s="29"/>
      <c r="G6" s="29"/>
      <c r="H6" s="37"/>
      <c r="I6" s="37"/>
      <c r="J6" s="37"/>
      <c r="M6" s="37"/>
      <c r="N6" s="31"/>
      <c r="O6" s="38" t="s">
        <v>35</v>
      </c>
      <c r="P6" s="34" t="s">
        <v>29</v>
      </c>
      <c r="Q6" s="31"/>
      <c r="R6" s="31"/>
      <c r="S6" s="33" t="s">
        <v>99</v>
      </c>
      <c r="T6" s="31"/>
      <c r="U6" s="31"/>
      <c r="V6" s="31"/>
      <c r="W6" s="31"/>
      <c r="X6" s="31"/>
      <c r="Y6" s="35"/>
      <c r="AA6" s="35"/>
      <c r="AB6" s="35"/>
      <c r="AC6" s="31"/>
      <c r="AD6" s="31"/>
    </row>
    <row r="7" spans="1:30" s="40" customFormat="1" ht="18" x14ac:dyDescent="0.25">
      <c r="A7" s="72"/>
      <c r="B7" s="39"/>
      <c r="C7" s="102" t="s">
        <v>0</v>
      </c>
      <c r="D7" s="103"/>
      <c r="E7" s="39"/>
      <c r="G7" s="70" t="s">
        <v>41</v>
      </c>
      <c r="H7" s="71"/>
      <c r="J7" s="70" t="s">
        <v>42</v>
      </c>
      <c r="K7" s="71"/>
      <c r="L7" s="95"/>
      <c r="O7" s="38" t="s">
        <v>36</v>
      </c>
      <c r="P7" s="34" t="s">
        <v>32</v>
      </c>
      <c r="S7" s="41" t="s">
        <v>19</v>
      </c>
      <c r="X7" s="42"/>
      <c r="Z7" s="42"/>
      <c r="AA7" s="42"/>
      <c r="AB7" s="42"/>
    </row>
    <row r="8" spans="1:30" s="46" customFormat="1" ht="15.75" customHeight="1" x14ac:dyDescent="0.25">
      <c r="A8" s="72"/>
      <c r="B8" s="43"/>
      <c r="C8" s="44" t="s">
        <v>1</v>
      </c>
      <c r="D8" s="45" t="s">
        <v>2</v>
      </c>
      <c r="E8" s="43"/>
      <c r="G8" s="47" t="s">
        <v>1</v>
      </c>
      <c r="H8" s="48" t="s">
        <v>101</v>
      </c>
      <c r="J8" s="49" t="s">
        <v>7</v>
      </c>
      <c r="K8" s="96" t="s">
        <v>103</v>
      </c>
      <c r="L8" s="97"/>
      <c r="O8" s="38" t="s">
        <v>34</v>
      </c>
      <c r="P8" s="34" t="s">
        <v>30</v>
      </c>
      <c r="S8" s="41" t="s">
        <v>21</v>
      </c>
      <c r="Z8" s="50"/>
      <c r="AA8" s="51"/>
      <c r="AB8" s="51"/>
    </row>
    <row r="9" spans="1:30" s="46" customFormat="1" ht="15.75" x14ac:dyDescent="0.25">
      <c r="A9" s="72"/>
      <c r="B9" s="43"/>
      <c r="C9" s="52" t="s">
        <v>3</v>
      </c>
      <c r="D9" s="53"/>
      <c r="E9" s="43"/>
      <c r="G9" s="54" t="s">
        <v>2</v>
      </c>
      <c r="H9" s="55">
        <v>43508</v>
      </c>
      <c r="J9" s="49" t="s">
        <v>11</v>
      </c>
      <c r="K9" s="96" t="s">
        <v>100</v>
      </c>
      <c r="L9" s="97"/>
      <c r="O9" s="38" t="s">
        <v>37</v>
      </c>
      <c r="P9" s="34" t="s">
        <v>33</v>
      </c>
      <c r="S9" s="56" t="s">
        <v>23</v>
      </c>
      <c r="Z9" s="50"/>
      <c r="AA9" s="51"/>
      <c r="AB9" s="51"/>
    </row>
    <row r="10" spans="1:30" s="46" customFormat="1" ht="39.6" customHeight="1" x14ac:dyDescent="0.25">
      <c r="A10" s="72"/>
      <c r="B10" s="43"/>
      <c r="E10" s="43"/>
      <c r="G10" s="47" t="s">
        <v>4</v>
      </c>
      <c r="H10" s="65" t="s">
        <v>107</v>
      </c>
      <c r="J10" s="49" t="s">
        <v>43</v>
      </c>
      <c r="K10" s="98" t="s">
        <v>104</v>
      </c>
      <c r="L10" s="99"/>
      <c r="O10" s="38" t="s">
        <v>38</v>
      </c>
      <c r="P10" s="34" t="s">
        <v>31</v>
      </c>
      <c r="S10" s="56" t="s">
        <v>24</v>
      </c>
      <c r="Z10" s="50"/>
      <c r="AA10" s="51"/>
      <c r="AB10" s="51"/>
    </row>
    <row r="11" spans="1:30" s="46" customFormat="1" ht="17.25" customHeight="1" x14ac:dyDescent="0.25">
      <c r="A11" s="72"/>
      <c r="B11" s="43"/>
      <c r="C11" s="104" t="s">
        <v>28</v>
      </c>
      <c r="D11" s="105"/>
      <c r="E11" s="43"/>
      <c r="G11" s="47" t="s">
        <v>5</v>
      </c>
      <c r="H11" s="57"/>
      <c r="J11" s="49" t="s">
        <v>44</v>
      </c>
      <c r="K11" s="100" t="s">
        <v>130</v>
      </c>
      <c r="L11" s="101"/>
      <c r="P11" s="51"/>
      <c r="Z11" s="50"/>
      <c r="AA11" s="51"/>
      <c r="AB11" s="51"/>
    </row>
    <row r="12" spans="1:30" s="46" customFormat="1" ht="17.25" customHeight="1" x14ac:dyDescent="0.25">
      <c r="A12" s="72"/>
      <c r="B12" s="43"/>
      <c r="C12" s="57" t="s">
        <v>37</v>
      </c>
      <c r="D12" s="57" t="str">
        <f>+VLOOKUP(C12,O6:P10,2,0)</f>
        <v>Reviewed with comments</v>
      </c>
      <c r="E12" s="43"/>
      <c r="F12" s="43"/>
      <c r="G12" s="43"/>
      <c r="M12" s="43"/>
      <c r="O12" s="58"/>
      <c r="Z12" s="50"/>
      <c r="AA12" s="51"/>
      <c r="AB12" s="51"/>
    </row>
    <row r="13" spans="1:30" s="46" customFormat="1" ht="17.25" customHeight="1" x14ac:dyDescent="0.25">
      <c r="A13" s="72"/>
      <c r="B13" s="6"/>
      <c r="F13" s="59"/>
      <c r="G13" s="7"/>
      <c r="O13" s="58"/>
      <c r="Z13" s="51"/>
      <c r="AA13" s="51"/>
      <c r="AB13" s="51"/>
    </row>
    <row r="14" spans="1:30" s="46" customFormat="1" ht="24.75" customHeight="1" x14ac:dyDescent="0.2">
      <c r="A14" s="72"/>
      <c r="B14" s="74" t="s">
        <v>6</v>
      </c>
      <c r="C14" s="77" t="s">
        <v>18</v>
      </c>
      <c r="D14" s="77" t="s">
        <v>8</v>
      </c>
      <c r="E14" s="81" t="s">
        <v>9</v>
      </c>
      <c r="F14" s="81"/>
      <c r="G14" s="82" t="s">
        <v>27</v>
      </c>
      <c r="H14" s="83"/>
      <c r="I14" s="84" t="s">
        <v>14</v>
      </c>
      <c r="J14" s="85"/>
      <c r="K14" s="82" t="s">
        <v>13</v>
      </c>
      <c r="L14" s="83"/>
      <c r="M14" s="92" t="s">
        <v>12</v>
      </c>
      <c r="N14" s="58"/>
      <c r="O14" s="58"/>
      <c r="Q14" s="58"/>
      <c r="R14" s="58"/>
      <c r="S14" s="58"/>
      <c r="T14" s="58"/>
      <c r="U14" s="58"/>
      <c r="V14" s="58"/>
      <c r="Y14" s="51"/>
      <c r="Z14" s="51"/>
      <c r="AA14" s="51"/>
    </row>
    <row r="15" spans="1:30" s="46" customFormat="1" ht="24.75" customHeight="1" x14ac:dyDescent="0.2">
      <c r="A15" s="72"/>
      <c r="B15" s="75"/>
      <c r="C15" s="78"/>
      <c r="D15" s="78"/>
      <c r="E15" s="8" t="s">
        <v>2</v>
      </c>
      <c r="F15" s="9">
        <v>43516</v>
      </c>
      <c r="G15" s="10" t="s">
        <v>2</v>
      </c>
      <c r="H15" s="9"/>
      <c r="I15" s="86" t="s">
        <v>2</v>
      </c>
      <c r="J15" s="88"/>
      <c r="K15" s="90" t="s">
        <v>2</v>
      </c>
      <c r="L15" s="88"/>
      <c r="M15" s="93"/>
      <c r="N15" s="58"/>
      <c r="O15" s="58"/>
      <c r="Q15" s="58"/>
      <c r="R15" s="58"/>
      <c r="S15" s="58"/>
      <c r="T15" s="58"/>
      <c r="U15" s="58"/>
      <c r="V15" s="58"/>
      <c r="Y15" s="51"/>
      <c r="Z15" s="51"/>
      <c r="AA15" s="51"/>
    </row>
    <row r="16" spans="1:30" s="46" customFormat="1" ht="15.75" x14ac:dyDescent="0.2">
      <c r="A16" s="72"/>
      <c r="B16" s="76"/>
      <c r="C16" s="79"/>
      <c r="D16" s="79"/>
      <c r="E16" s="8" t="s">
        <v>16</v>
      </c>
      <c r="F16" s="8" t="s">
        <v>25</v>
      </c>
      <c r="G16" s="10" t="s">
        <v>17</v>
      </c>
      <c r="H16" s="10" t="s">
        <v>26</v>
      </c>
      <c r="I16" s="87"/>
      <c r="J16" s="89"/>
      <c r="K16" s="91"/>
      <c r="L16" s="89"/>
      <c r="M16" s="94"/>
      <c r="N16" s="11"/>
      <c r="O16" s="58"/>
      <c r="Q16" s="11"/>
      <c r="R16" s="11"/>
      <c r="S16" s="11"/>
      <c r="T16" s="11"/>
      <c r="U16" s="11"/>
      <c r="V16" s="11"/>
      <c r="Y16" s="11"/>
      <c r="Z16" s="11"/>
      <c r="AA16" s="11"/>
    </row>
    <row r="17" spans="1:27" s="46" customFormat="1" ht="57" x14ac:dyDescent="0.2">
      <c r="A17" s="72"/>
      <c r="B17" s="66">
        <f t="shared" ref="B17:B46" si="0">+IF(ISBLANK($F17),"",ROW($B17)-ROW($B$16))</f>
        <v>1</v>
      </c>
      <c r="C17" s="69" t="s">
        <v>131</v>
      </c>
      <c r="D17" s="67" t="s">
        <v>132</v>
      </c>
      <c r="E17" s="66" t="s">
        <v>133</v>
      </c>
      <c r="F17" s="68" t="s">
        <v>134</v>
      </c>
      <c r="G17" s="5"/>
      <c r="H17" s="57"/>
      <c r="I17" s="106"/>
      <c r="J17" s="107"/>
      <c r="K17" s="57"/>
      <c r="L17" s="57"/>
      <c r="M17" s="60" t="s">
        <v>20</v>
      </c>
      <c r="N17" s="11"/>
      <c r="O17" s="58"/>
      <c r="Q17" s="11"/>
      <c r="R17" s="11"/>
      <c r="S17" s="11"/>
      <c r="T17" s="11"/>
      <c r="U17" s="11"/>
      <c r="V17" s="11"/>
      <c r="Y17" s="11"/>
      <c r="Z17" s="11"/>
      <c r="AA17" s="11"/>
    </row>
    <row r="18" spans="1:27" s="46" customFormat="1" ht="15" x14ac:dyDescent="0.2">
      <c r="A18" s="72"/>
      <c r="B18" s="66">
        <f t="shared" si="0"/>
        <v>2</v>
      </c>
      <c r="C18" s="66">
        <v>1001</v>
      </c>
      <c r="D18" s="67" t="s">
        <v>135</v>
      </c>
      <c r="E18" s="66" t="s">
        <v>136</v>
      </c>
      <c r="F18" s="68" t="s">
        <v>137</v>
      </c>
      <c r="G18" s="5"/>
      <c r="H18" s="57"/>
      <c r="I18" s="106"/>
      <c r="J18" s="107"/>
      <c r="K18" s="57"/>
      <c r="L18" s="57"/>
      <c r="M18" s="60" t="s">
        <v>20</v>
      </c>
      <c r="N18" s="11"/>
      <c r="O18" s="58"/>
      <c r="Q18" s="11"/>
      <c r="R18" s="11"/>
      <c r="S18" s="11"/>
      <c r="T18" s="11"/>
      <c r="U18" s="11"/>
      <c r="V18" s="11"/>
      <c r="Y18" s="11"/>
      <c r="Z18" s="11"/>
      <c r="AA18" s="11"/>
    </row>
    <row r="19" spans="1:27" s="32" customFormat="1" ht="42.75" x14ac:dyDescent="0.2">
      <c r="A19" s="72"/>
      <c r="B19" s="66">
        <f t="shared" si="0"/>
        <v>3</v>
      </c>
      <c r="C19" s="66">
        <v>1002</v>
      </c>
      <c r="D19" s="67" t="s">
        <v>135</v>
      </c>
      <c r="E19" s="66" t="s">
        <v>136</v>
      </c>
      <c r="F19" s="68" t="s">
        <v>138</v>
      </c>
      <c r="G19" s="5"/>
      <c r="H19" s="57"/>
      <c r="I19" s="106"/>
      <c r="J19" s="107"/>
      <c r="K19" s="57"/>
      <c r="L19" s="57"/>
      <c r="M19" s="60" t="s">
        <v>20</v>
      </c>
      <c r="N19" s="31"/>
      <c r="O19" s="31"/>
      <c r="Q19" s="31"/>
      <c r="R19" s="31"/>
      <c r="S19" s="31"/>
      <c r="T19" s="31"/>
      <c r="U19" s="31"/>
      <c r="V19" s="31"/>
      <c r="Y19" s="31"/>
      <c r="Z19" s="31"/>
      <c r="AA19" s="31"/>
    </row>
    <row r="20" spans="1:27" s="32" customFormat="1" ht="42.75" x14ac:dyDescent="0.2">
      <c r="A20" s="72"/>
      <c r="B20" s="66">
        <f t="shared" si="0"/>
        <v>4</v>
      </c>
      <c r="C20" s="66">
        <v>1003</v>
      </c>
      <c r="D20" s="67" t="s">
        <v>135</v>
      </c>
      <c r="E20" s="66" t="s">
        <v>136</v>
      </c>
      <c r="F20" s="68" t="s">
        <v>139</v>
      </c>
      <c r="G20" s="5"/>
      <c r="H20" s="57"/>
      <c r="I20" s="63"/>
      <c r="J20" s="64"/>
      <c r="K20" s="57"/>
      <c r="L20" s="57"/>
      <c r="M20" s="60" t="s">
        <v>20</v>
      </c>
      <c r="N20" s="31"/>
      <c r="O20" s="31"/>
      <c r="Q20" s="31"/>
      <c r="R20" s="31"/>
      <c r="S20" s="31"/>
      <c r="T20" s="31"/>
      <c r="U20" s="31"/>
      <c r="V20" s="31"/>
      <c r="Y20" s="31"/>
      <c r="Z20" s="31"/>
      <c r="AA20" s="31"/>
    </row>
    <row r="21" spans="1:27" s="32" customFormat="1" ht="42.75" x14ac:dyDescent="0.2">
      <c r="A21" s="72"/>
      <c r="B21" s="66">
        <f t="shared" si="0"/>
        <v>5</v>
      </c>
      <c r="C21" s="66">
        <v>1004</v>
      </c>
      <c r="D21" s="67" t="s">
        <v>135</v>
      </c>
      <c r="E21" s="66" t="s">
        <v>136</v>
      </c>
      <c r="F21" s="68" t="s">
        <v>140</v>
      </c>
      <c r="G21" s="5"/>
      <c r="H21" s="57"/>
      <c r="I21" s="63"/>
      <c r="J21" s="64"/>
      <c r="K21" s="57"/>
      <c r="L21" s="57"/>
      <c r="M21" s="60" t="s">
        <v>20</v>
      </c>
      <c r="N21" s="31"/>
      <c r="O21" s="31"/>
      <c r="Q21" s="31"/>
      <c r="R21" s="31"/>
      <c r="S21" s="31"/>
      <c r="T21" s="31"/>
      <c r="U21" s="31"/>
      <c r="V21" s="31"/>
      <c r="Y21" s="31"/>
      <c r="Z21" s="31"/>
      <c r="AA21" s="31"/>
    </row>
    <row r="22" spans="1:27" s="32" customFormat="1" ht="28.5" x14ac:dyDescent="0.2">
      <c r="A22" s="72"/>
      <c r="B22" s="66">
        <f t="shared" si="0"/>
        <v>6</v>
      </c>
      <c r="C22" s="66">
        <v>1005</v>
      </c>
      <c r="D22" s="67" t="s">
        <v>135</v>
      </c>
      <c r="E22" s="66" t="s">
        <v>136</v>
      </c>
      <c r="F22" s="68" t="s">
        <v>141</v>
      </c>
      <c r="G22" s="5"/>
      <c r="H22" s="57"/>
      <c r="I22" s="63"/>
      <c r="J22" s="64"/>
      <c r="K22" s="57"/>
      <c r="L22" s="57"/>
      <c r="M22" s="60" t="s">
        <v>20</v>
      </c>
      <c r="N22" s="31"/>
      <c r="O22" s="31"/>
      <c r="Q22" s="31"/>
      <c r="R22" s="31"/>
      <c r="S22" s="31"/>
      <c r="T22" s="31"/>
      <c r="U22" s="31"/>
      <c r="V22" s="31"/>
      <c r="Y22" s="31"/>
      <c r="Z22" s="31"/>
      <c r="AA22" s="31"/>
    </row>
    <row r="23" spans="1:27" s="32" customFormat="1" ht="85.5" x14ac:dyDescent="0.2">
      <c r="A23" s="72"/>
      <c r="B23" s="66">
        <f t="shared" si="0"/>
        <v>7</v>
      </c>
      <c r="C23" s="67">
        <v>7001</v>
      </c>
      <c r="D23" s="67" t="s">
        <v>106</v>
      </c>
      <c r="E23" s="67" t="s">
        <v>102</v>
      </c>
      <c r="F23" s="67" t="s">
        <v>105</v>
      </c>
      <c r="G23" s="5"/>
      <c r="H23" s="57"/>
      <c r="I23" s="63"/>
      <c r="J23" s="64"/>
      <c r="K23" s="57"/>
      <c r="L23" s="57"/>
      <c r="M23" s="60" t="s">
        <v>20</v>
      </c>
      <c r="N23" s="31"/>
      <c r="O23" s="31"/>
      <c r="Q23" s="31"/>
      <c r="R23" s="31"/>
      <c r="S23" s="31"/>
      <c r="T23" s="31"/>
      <c r="U23" s="31"/>
      <c r="V23" s="31"/>
      <c r="Y23" s="31"/>
      <c r="Z23" s="31"/>
      <c r="AA23" s="31"/>
    </row>
    <row r="24" spans="1:27" s="32" customFormat="1" ht="85.5" x14ac:dyDescent="0.2">
      <c r="A24" s="72"/>
      <c r="B24" s="66">
        <f t="shared" si="0"/>
        <v>8</v>
      </c>
      <c r="C24" s="67">
        <v>20601</v>
      </c>
      <c r="D24" s="68" t="s">
        <v>108</v>
      </c>
      <c r="E24" s="67" t="s">
        <v>109</v>
      </c>
      <c r="F24" s="68" t="s">
        <v>143</v>
      </c>
      <c r="G24" s="5"/>
      <c r="H24" s="57"/>
      <c r="I24" s="106"/>
      <c r="J24" s="107"/>
      <c r="K24" s="57"/>
      <c r="L24" s="57"/>
      <c r="M24" s="60" t="s">
        <v>20</v>
      </c>
      <c r="N24" s="31"/>
      <c r="O24" s="31"/>
      <c r="Q24" s="31"/>
      <c r="R24" s="31"/>
      <c r="S24" s="31"/>
      <c r="T24" s="31"/>
      <c r="U24" s="31"/>
      <c r="V24" s="31"/>
      <c r="Y24" s="31"/>
      <c r="Z24" s="31"/>
      <c r="AA24" s="31"/>
    </row>
    <row r="25" spans="1:27" s="32" customFormat="1" ht="28.5" x14ac:dyDescent="0.2">
      <c r="A25" s="72"/>
      <c r="B25" s="66">
        <f t="shared" si="0"/>
        <v>9</v>
      </c>
      <c r="C25" s="67">
        <v>20602</v>
      </c>
      <c r="D25" s="68" t="s">
        <v>110</v>
      </c>
      <c r="E25" s="67" t="s">
        <v>109</v>
      </c>
      <c r="F25" s="68" t="s">
        <v>111</v>
      </c>
      <c r="G25" s="5"/>
      <c r="H25" s="57"/>
      <c r="I25" s="106"/>
      <c r="J25" s="107"/>
      <c r="K25" s="57"/>
      <c r="L25" s="57"/>
      <c r="M25" s="60" t="s">
        <v>20</v>
      </c>
      <c r="N25" s="31"/>
      <c r="O25" s="31"/>
      <c r="Q25" s="31"/>
      <c r="R25" s="31"/>
      <c r="S25" s="31"/>
      <c r="T25" s="31"/>
      <c r="U25" s="31"/>
      <c r="V25" s="31"/>
      <c r="Y25" s="31"/>
      <c r="Z25" s="31"/>
      <c r="AA25" s="31"/>
    </row>
    <row r="26" spans="1:27" s="32" customFormat="1" ht="57" x14ac:dyDescent="0.2">
      <c r="A26" s="72"/>
      <c r="B26" s="66">
        <f t="shared" si="0"/>
        <v>10</v>
      </c>
      <c r="C26" s="67">
        <v>20603</v>
      </c>
      <c r="D26" s="68" t="s">
        <v>112</v>
      </c>
      <c r="E26" s="67" t="s">
        <v>109</v>
      </c>
      <c r="F26" s="68" t="s">
        <v>113</v>
      </c>
      <c r="G26" s="5"/>
      <c r="H26" s="57"/>
      <c r="I26" s="106"/>
      <c r="J26" s="107"/>
      <c r="K26" s="57"/>
      <c r="L26" s="57"/>
      <c r="M26" s="60" t="s">
        <v>20</v>
      </c>
      <c r="N26" s="31"/>
      <c r="O26" s="31"/>
      <c r="P26" s="31"/>
      <c r="Q26" s="31"/>
      <c r="R26" s="31"/>
      <c r="S26" s="31"/>
      <c r="T26" s="31"/>
      <c r="U26" s="31"/>
      <c r="V26" s="31"/>
      <c r="Y26" s="31"/>
      <c r="Z26" s="31"/>
      <c r="AA26" s="31"/>
    </row>
    <row r="27" spans="1:27" s="32" customFormat="1" ht="28.5" x14ac:dyDescent="0.2">
      <c r="A27" s="72"/>
      <c r="B27" s="66">
        <f t="shared" si="0"/>
        <v>11</v>
      </c>
      <c r="C27" s="67">
        <v>20604</v>
      </c>
      <c r="D27" s="68" t="s">
        <v>114</v>
      </c>
      <c r="E27" s="67" t="s">
        <v>109</v>
      </c>
      <c r="F27" s="68" t="s">
        <v>115</v>
      </c>
      <c r="G27" s="5"/>
      <c r="H27" s="57"/>
      <c r="I27" s="106"/>
      <c r="J27" s="107"/>
      <c r="K27" s="57"/>
      <c r="L27" s="57"/>
      <c r="M27" s="60" t="s">
        <v>20</v>
      </c>
      <c r="N27" s="31"/>
      <c r="O27" s="31"/>
      <c r="P27" s="31"/>
      <c r="Q27" s="31"/>
      <c r="R27" s="31"/>
      <c r="S27" s="31"/>
      <c r="T27" s="31"/>
      <c r="U27" s="31"/>
      <c r="V27" s="31"/>
      <c r="W27" s="31"/>
      <c r="X27" s="31"/>
      <c r="Y27" s="31"/>
      <c r="Z27" s="31"/>
      <c r="AA27" s="31"/>
    </row>
    <row r="28" spans="1:27" s="32" customFormat="1" ht="71.25" x14ac:dyDescent="0.2">
      <c r="A28" s="72"/>
      <c r="B28" s="66">
        <f t="shared" si="0"/>
        <v>12</v>
      </c>
      <c r="C28" s="67">
        <v>20605</v>
      </c>
      <c r="D28" s="68" t="s">
        <v>126</v>
      </c>
      <c r="E28" s="67" t="s">
        <v>109</v>
      </c>
      <c r="F28" s="68" t="s">
        <v>127</v>
      </c>
      <c r="G28" s="5"/>
      <c r="H28" s="57"/>
      <c r="I28" s="106"/>
      <c r="J28" s="107"/>
      <c r="K28" s="57"/>
      <c r="L28" s="57"/>
      <c r="M28" s="60" t="s">
        <v>20</v>
      </c>
      <c r="N28" s="31"/>
      <c r="O28" s="31"/>
      <c r="P28" s="31"/>
      <c r="Q28" s="31"/>
      <c r="R28" s="31"/>
      <c r="S28" s="31"/>
      <c r="T28" s="31"/>
      <c r="U28" s="31"/>
      <c r="V28" s="31"/>
      <c r="W28" s="31"/>
      <c r="X28" s="31"/>
      <c r="Y28" s="31"/>
      <c r="Z28" s="31"/>
      <c r="AA28" s="31"/>
    </row>
    <row r="29" spans="1:27" s="32" customFormat="1" ht="85.5" x14ac:dyDescent="0.2">
      <c r="A29" s="72"/>
      <c r="B29" s="66">
        <f t="shared" si="0"/>
        <v>13</v>
      </c>
      <c r="C29" s="67">
        <v>20606</v>
      </c>
      <c r="D29" s="68" t="s">
        <v>128</v>
      </c>
      <c r="E29" s="67" t="s">
        <v>109</v>
      </c>
      <c r="F29" s="68" t="s">
        <v>144</v>
      </c>
      <c r="G29" s="5"/>
      <c r="H29" s="57"/>
      <c r="I29" s="106"/>
      <c r="J29" s="107"/>
      <c r="K29" s="57"/>
      <c r="L29" s="57"/>
      <c r="M29" s="60" t="s">
        <v>20</v>
      </c>
      <c r="N29" s="31"/>
      <c r="O29" s="31"/>
      <c r="P29" s="31"/>
      <c r="Q29" s="31"/>
      <c r="R29" s="31"/>
      <c r="S29" s="31"/>
      <c r="T29" s="31"/>
      <c r="U29" s="31"/>
      <c r="V29" s="31"/>
      <c r="W29" s="31"/>
      <c r="X29" s="31"/>
      <c r="Y29" s="31"/>
      <c r="Z29" s="31"/>
      <c r="AA29" s="31"/>
    </row>
    <row r="30" spans="1:27" s="32" customFormat="1" ht="42.75" x14ac:dyDescent="0.2">
      <c r="A30" s="72"/>
      <c r="B30" s="66">
        <f t="shared" si="0"/>
        <v>14</v>
      </c>
      <c r="C30" s="67">
        <v>20607</v>
      </c>
      <c r="D30" s="68" t="s">
        <v>116</v>
      </c>
      <c r="E30" s="67" t="s">
        <v>109</v>
      </c>
      <c r="F30" s="68" t="s">
        <v>117</v>
      </c>
      <c r="G30" s="5"/>
      <c r="H30" s="57"/>
      <c r="I30" s="106"/>
      <c r="J30" s="107"/>
      <c r="K30" s="57"/>
      <c r="L30" s="57"/>
      <c r="M30" s="60" t="s">
        <v>20</v>
      </c>
      <c r="N30" s="31"/>
      <c r="O30" s="31"/>
      <c r="P30" s="31"/>
      <c r="Q30" s="31"/>
      <c r="R30" s="31"/>
      <c r="S30" s="31"/>
      <c r="T30" s="31"/>
      <c r="U30" s="31"/>
      <c r="V30" s="31"/>
      <c r="W30" s="31"/>
      <c r="X30" s="31"/>
      <c r="Y30" s="31"/>
      <c r="Z30" s="31"/>
      <c r="AA30" s="31"/>
    </row>
    <row r="31" spans="1:27" s="32" customFormat="1" ht="85.5" x14ac:dyDescent="0.2">
      <c r="A31" s="72"/>
      <c r="B31" s="66">
        <f t="shared" si="0"/>
        <v>15</v>
      </c>
      <c r="C31" s="67">
        <v>20608</v>
      </c>
      <c r="D31" s="68" t="s">
        <v>118</v>
      </c>
      <c r="E31" s="67" t="s">
        <v>109</v>
      </c>
      <c r="F31" s="68" t="s">
        <v>119</v>
      </c>
      <c r="G31" s="5"/>
      <c r="H31" s="57"/>
      <c r="I31" s="106"/>
      <c r="J31" s="107"/>
      <c r="K31" s="57"/>
      <c r="L31" s="57"/>
      <c r="M31" s="60" t="s">
        <v>20</v>
      </c>
      <c r="N31" s="31"/>
      <c r="O31" s="31"/>
      <c r="P31" s="31"/>
      <c r="Q31" s="31"/>
      <c r="R31" s="31"/>
      <c r="S31" s="31"/>
      <c r="T31" s="31"/>
      <c r="U31" s="31"/>
      <c r="V31" s="31"/>
      <c r="W31" s="31"/>
      <c r="X31" s="31"/>
      <c r="Y31" s="31"/>
      <c r="Z31" s="31"/>
      <c r="AA31" s="31"/>
    </row>
    <row r="32" spans="1:27" s="32" customFormat="1" ht="57" x14ac:dyDescent="0.2">
      <c r="A32" s="72"/>
      <c r="B32" s="66">
        <f t="shared" si="0"/>
        <v>16</v>
      </c>
      <c r="C32" s="67">
        <v>20609</v>
      </c>
      <c r="D32" s="68" t="s">
        <v>129</v>
      </c>
      <c r="E32" s="67" t="s">
        <v>109</v>
      </c>
      <c r="F32" s="68" t="s">
        <v>120</v>
      </c>
      <c r="G32" s="5"/>
      <c r="H32" s="57"/>
      <c r="I32" s="106"/>
      <c r="J32" s="107"/>
      <c r="K32" s="57"/>
      <c r="L32" s="57"/>
      <c r="M32" s="60" t="s">
        <v>20</v>
      </c>
      <c r="N32" s="31"/>
      <c r="O32" s="31"/>
      <c r="P32" s="31"/>
      <c r="Q32" s="31"/>
      <c r="R32" s="31"/>
      <c r="S32" s="31"/>
      <c r="T32" s="31"/>
      <c r="U32" s="31"/>
      <c r="V32" s="31"/>
      <c r="W32" s="31"/>
      <c r="X32" s="31"/>
      <c r="Y32" s="31"/>
      <c r="Z32" s="31"/>
      <c r="AA32" s="31"/>
    </row>
    <row r="33" spans="1:27" s="32" customFormat="1" ht="57" x14ac:dyDescent="0.2">
      <c r="A33" s="72"/>
      <c r="B33" s="66">
        <f t="shared" si="0"/>
        <v>17</v>
      </c>
      <c r="C33" s="67">
        <v>20610</v>
      </c>
      <c r="D33" s="68" t="s">
        <v>121</v>
      </c>
      <c r="E33" s="67" t="s">
        <v>109</v>
      </c>
      <c r="F33" s="68" t="s">
        <v>122</v>
      </c>
      <c r="G33" s="5"/>
      <c r="H33" s="57"/>
      <c r="I33" s="106"/>
      <c r="J33" s="107"/>
      <c r="K33" s="57"/>
      <c r="L33" s="57"/>
      <c r="M33" s="60" t="s">
        <v>20</v>
      </c>
      <c r="N33" s="31"/>
      <c r="O33" s="31"/>
      <c r="P33" s="31"/>
      <c r="Q33" s="31"/>
      <c r="R33" s="31"/>
      <c r="S33" s="31"/>
      <c r="T33" s="31"/>
      <c r="U33" s="31"/>
      <c r="V33" s="31"/>
      <c r="W33" s="31"/>
      <c r="X33" s="31"/>
      <c r="Y33" s="31"/>
      <c r="Z33" s="31"/>
      <c r="AA33" s="31"/>
    </row>
    <row r="34" spans="1:27" s="32" customFormat="1" ht="99.75" x14ac:dyDescent="0.2">
      <c r="A34" s="72"/>
      <c r="B34" s="66">
        <f t="shared" si="0"/>
        <v>18</v>
      </c>
      <c r="C34" s="67">
        <v>20611</v>
      </c>
      <c r="D34" s="68" t="s">
        <v>123</v>
      </c>
      <c r="E34" s="67" t="s">
        <v>109</v>
      </c>
      <c r="F34" s="68" t="s">
        <v>142</v>
      </c>
      <c r="G34" s="5"/>
      <c r="H34" s="57"/>
      <c r="I34" s="106"/>
      <c r="J34" s="107"/>
      <c r="K34" s="57"/>
      <c r="L34" s="57"/>
      <c r="M34" s="60" t="s">
        <v>20</v>
      </c>
      <c r="N34" s="31"/>
      <c r="O34" s="31"/>
      <c r="P34" s="31"/>
      <c r="Q34" s="31"/>
      <c r="R34" s="31"/>
      <c r="S34" s="31"/>
      <c r="T34" s="31"/>
      <c r="U34" s="31"/>
      <c r="V34" s="31"/>
      <c r="W34" s="31"/>
      <c r="X34" s="31"/>
      <c r="Y34" s="31"/>
      <c r="Z34" s="31"/>
      <c r="AA34" s="31"/>
    </row>
    <row r="35" spans="1:27" s="32" customFormat="1" ht="114" x14ac:dyDescent="0.2">
      <c r="A35" s="72"/>
      <c r="B35" s="66">
        <f t="shared" si="0"/>
        <v>19</v>
      </c>
      <c r="C35" s="67">
        <v>20612</v>
      </c>
      <c r="D35" s="68" t="s">
        <v>124</v>
      </c>
      <c r="E35" s="67" t="s">
        <v>109</v>
      </c>
      <c r="F35" s="68" t="s">
        <v>125</v>
      </c>
      <c r="G35" s="5"/>
      <c r="H35" s="57"/>
      <c r="I35" s="106"/>
      <c r="J35" s="107"/>
      <c r="K35" s="57"/>
      <c r="L35" s="57"/>
      <c r="M35" s="60" t="s">
        <v>20</v>
      </c>
      <c r="N35" s="31"/>
      <c r="O35" s="31"/>
      <c r="P35" s="31"/>
      <c r="Q35" s="31"/>
      <c r="R35" s="31"/>
      <c r="S35" s="31"/>
      <c r="T35" s="31"/>
      <c r="U35" s="31"/>
      <c r="V35" s="31"/>
      <c r="W35" s="31"/>
      <c r="X35" s="31"/>
      <c r="Y35" s="31"/>
      <c r="Z35" s="31"/>
      <c r="AA35" s="31"/>
    </row>
    <row r="36" spans="1:27" s="32" customFormat="1" x14ac:dyDescent="0.2">
      <c r="A36" s="72"/>
      <c r="B36" s="66" t="str">
        <f t="shared" si="0"/>
        <v/>
      </c>
      <c r="C36" s="67"/>
      <c r="D36" s="68"/>
      <c r="E36" s="67"/>
      <c r="F36" s="68"/>
      <c r="G36" s="5"/>
      <c r="H36" s="57"/>
      <c r="I36" s="106"/>
      <c r="J36" s="107"/>
      <c r="K36" s="57"/>
      <c r="L36" s="57"/>
      <c r="M36" s="60"/>
      <c r="N36" s="31"/>
      <c r="O36" s="31"/>
      <c r="P36" s="31"/>
      <c r="Q36" s="31"/>
      <c r="R36" s="31"/>
      <c r="S36" s="31"/>
      <c r="T36" s="31"/>
      <c r="U36" s="31"/>
      <c r="V36" s="31"/>
      <c r="W36" s="31"/>
      <c r="X36" s="31"/>
      <c r="Y36" s="31"/>
      <c r="Z36" s="31"/>
      <c r="AA36" s="31"/>
    </row>
    <row r="37" spans="1:27" s="32" customFormat="1" ht="24.75" customHeight="1" x14ac:dyDescent="0.2">
      <c r="A37" s="72"/>
      <c r="B37" s="66" t="str">
        <f t="shared" si="0"/>
        <v/>
      </c>
      <c r="C37" s="67"/>
      <c r="D37" s="68"/>
      <c r="E37" s="67"/>
      <c r="F37" s="68"/>
      <c r="G37" s="5"/>
      <c r="H37" s="57"/>
      <c r="I37" s="106"/>
      <c r="J37" s="107"/>
      <c r="K37" s="57"/>
      <c r="L37" s="57"/>
      <c r="M37" s="60"/>
      <c r="N37" s="31"/>
      <c r="O37" s="31"/>
      <c r="P37" s="31"/>
      <c r="Q37" s="31"/>
      <c r="R37" s="31"/>
      <c r="S37" s="31"/>
      <c r="T37" s="31"/>
      <c r="U37" s="31"/>
      <c r="V37" s="31"/>
      <c r="W37" s="31"/>
      <c r="X37" s="31"/>
      <c r="Y37" s="31"/>
      <c r="Z37" s="31"/>
      <c r="AA37" s="31"/>
    </row>
    <row r="38" spans="1:27" s="32" customFormat="1" ht="24.75" customHeight="1" x14ac:dyDescent="0.2">
      <c r="A38" s="72"/>
      <c r="B38" s="66" t="str">
        <f t="shared" si="0"/>
        <v/>
      </c>
      <c r="C38" s="67"/>
      <c r="D38" s="68"/>
      <c r="E38" s="67"/>
      <c r="F38" s="68"/>
      <c r="G38" s="5"/>
      <c r="H38" s="57"/>
      <c r="I38" s="106"/>
      <c r="J38" s="107"/>
      <c r="K38" s="57"/>
      <c r="L38" s="57"/>
      <c r="M38" s="60"/>
      <c r="N38" s="31"/>
      <c r="O38" s="31"/>
      <c r="P38" s="31"/>
      <c r="Q38" s="31"/>
      <c r="R38" s="31"/>
      <c r="S38" s="31"/>
      <c r="T38" s="31"/>
      <c r="U38" s="31"/>
      <c r="V38" s="31"/>
      <c r="W38" s="31"/>
      <c r="X38" s="31"/>
      <c r="Y38" s="31"/>
      <c r="Z38" s="31"/>
      <c r="AA38" s="31"/>
    </row>
    <row r="39" spans="1:27" s="32" customFormat="1" ht="24.75" customHeight="1" x14ac:dyDescent="0.2">
      <c r="A39" s="72"/>
      <c r="B39" s="66" t="str">
        <f t="shared" si="0"/>
        <v/>
      </c>
      <c r="C39" s="67"/>
      <c r="D39" s="68"/>
      <c r="E39" s="67"/>
      <c r="F39" s="68"/>
      <c r="G39" s="5"/>
      <c r="H39" s="57"/>
      <c r="I39" s="106"/>
      <c r="J39" s="107"/>
      <c r="K39" s="57"/>
      <c r="L39" s="57"/>
      <c r="M39" s="60"/>
      <c r="N39" s="31"/>
      <c r="O39" s="31"/>
      <c r="P39" s="31"/>
      <c r="Q39" s="31"/>
      <c r="R39" s="31"/>
      <c r="S39" s="31"/>
      <c r="T39" s="31"/>
      <c r="U39" s="31"/>
      <c r="V39" s="31"/>
      <c r="W39" s="31"/>
      <c r="X39" s="31"/>
      <c r="Y39" s="31"/>
      <c r="Z39" s="31"/>
      <c r="AA39" s="31"/>
    </row>
    <row r="40" spans="1:27" s="32" customFormat="1" ht="24.75" customHeight="1" x14ac:dyDescent="0.2">
      <c r="A40" s="72"/>
      <c r="B40" s="66" t="str">
        <f t="shared" si="0"/>
        <v/>
      </c>
      <c r="C40" s="67"/>
      <c r="D40" s="68"/>
      <c r="E40" s="67"/>
      <c r="F40" s="68"/>
      <c r="G40" s="5"/>
      <c r="H40" s="57"/>
      <c r="I40" s="106"/>
      <c r="J40" s="107"/>
      <c r="K40" s="57"/>
      <c r="L40" s="57"/>
      <c r="M40" s="60"/>
      <c r="N40" s="31"/>
      <c r="O40" s="31"/>
      <c r="P40" s="31"/>
      <c r="Q40" s="31"/>
      <c r="R40" s="31"/>
      <c r="S40" s="31"/>
      <c r="T40" s="31"/>
      <c r="U40" s="31"/>
      <c r="V40" s="31"/>
      <c r="W40" s="31"/>
      <c r="X40" s="31"/>
      <c r="Y40" s="31"/>
      <c r="Z40" s="31"/>
      <c r="AA40" s="31"/>
    </row>
    <row r="41" spans="1:27" ht="24.75" customHeight="1" x14ac:dyDescent="0.2">
      <c r="A41" s="72"/>
      <c r="B41" s="66" t="str">
        <f t="shared" si="0"/>
        <v/>
      </c>
      <c r="C41" s="67"/>
      <c r="D41" s="68"/>
      <c r="E41" s="67"/>
      <c r="F41" s="68"/>
      <c r="G41" s="5"/>
      <c r="H41" s="57"/>
      <c r="I41" s="106"/>
      <c r="J41" s="107"/>
      <c r="K41" s="57"/>
      <c r="L41" s="57"/>
      <c r="M41" s="60"/>
    </row>
    <row r="42" spans="1:27" ht="24.75" customHeight="1" x14ac:dyDescent="0.2">
      <c r="A42" s="72"/>
      <c r="B42" s="66" t="str">
        <f t="shared" si="0"/>
        <v/>
      </c>
      <c r="C42" s="67"/>
      <c r="D42" s="68"/>
      <c r="E42" s="67"/>
      <c r="F42" s="68"/>
      <c r="G42" s="5"/>
      <c r="H42" s="57"/>
      <c r="I42" s="106"/>
      <c r="J42" s="107"/>
      <c r="K42" s="57"/>
      <c r="L42" s="57"/>
      <c r="M42" s="60"/>
    </row>
    <row r="43" spans="1:27" ht="24.75" customHeight="1" x14ac:dyDescent="0.2">
      <c r="A43" s="72"/>
      <c r="B43" s="66" t="str">
        <f t="shared" si="0"/>
        <v/>
      </c>
      <c r="C43" s="67"/>
      <c r="D43" s="68"/>
      <c r="E43" s="67"/>
      <c r="F43" s="68"/>
      <c r="G43" s="5"/>
      <c r="H43" s="57"/>
      <c r="I43" s="106"/>
      <c r="J43" s="107"/>
      <c r="K43" s="57"/>
      <c r="L43" s="57"/>
      <c r="M43" s="60"/>
    </row>
    <row r="44" spans="1:27" ht="24.75" customHeight="1" x14ac:dyDescent="0.2">
      <c r="A44" s="72"/>
      <c r="B44" s="66" t="str">
        <f t="shared" si="0"/>
        <v/>
      </c>
      <c r="C44" s="67"/>
      <c r="D44" s="68"/>
      <c r="E44" s="67"/>
      <c r="F44" s="68"/>
      <c r="G44" s="5"/>
      <c r="H44" s="57"/>
      <c r="I44" s="106"/>
      <c r="J44" s="107"/>
      <c r="K44" s="57"/>
      <c r="L44" s="57"/>
      <c r="M44" s="60"/>
    </row>
    <row r="45" spans="1:27" ht="24.75" customHeight="1" x14ac:dyDescent="0.2">
      <c r="A45" s="72"/>
      <c r="B45" s="66" t="str">
        <f t="shared" si="0"/>
        <v/>
      </c>
      <c r="C45" s="67"/>
      <c r="D45" s="68"/>
      <c r="E45" s="67"/>
      <c r="F45" s="68"/>
      <c r="G45" s="5"/>
      <c r="H45" s="57"/>
      <c r="I45" s="106"/>
      <c r="J45" s="107"/>
      <c r="K45" s="57"/>
      <c r="L45" s="57"/>
      <c r="M45" s="60"/>
    </row>
    <row r="46" spans="1:27" x14ac:dyDescent="0.2">
      <c r="B46" s="61" t="str">
        <f t="shared" si="0"/>
        <v/>
      </c>
    </row>
  </sheetData>
  <dataConsolidate/>
  <mergeCells count="48">
    <mergeCell ref="I17:J17"/>
    <mergeCell ref="I18:J18"/>
    <mergeCell ref="I43:J43"/>
    <mergeCell ref="I44:J44"/>
    <mergeCell ref="I45:J45"/>
    <mergeCell ref="I41:J41"/>
    <mergeCell ref="I42:J42"/>
    <mergeCell ref="I24:J24"/>
    <mergeCell ref="I25:J25"/>
    <mergeCell ref="I26:J26"/>
    <mergeCell ref="I27:J27"/>
    <mergeCell ref="C7:D7"/>
    <mergeCell ref="C11:D11"/>
    <mergeCell ref="I38:J38"/>
    <mergeCell ref="I39:J39"/>
    <mergeCell ref="I40:J40"/>
    <mergeCell ref="I33:J33"/>
    <mergeCell ref="I34:J34"/>
    <mergeCell ref="I35:J35"/>
    <mergeCell ref="I36:J36"/>
    <mergeCell ref="I37:J37"/>
    <mergeCell ref="I28:J28"/>
    <mergeCell ref="I29:J29"/>
    <mergeCell ref="I30:J30"/>
    <mergeCell ref="I31:J31"/>
    <mergeCell ref="I32:J32"/>
    <mergeCell ref="I19:J19"/>
    <mergeCell ref="J7:L7"/>
    <mergeCell ref="K8:L8"/>
    <mergeCell ref="K9:L9"/>
    <mergeCell ref="K10:L10"/>
    <mergeCell ref="K11:L11"/>
    <mergeCell ref="G7:H7"/>
    <mergeCell ref="A1:A45"/>
    <mergeCell ref="B5:M5"/>
    <mergeCell ref="B14:B16"/>
    <mergeCell ref="C14:C16"/>
    <mergeCell ref="D14:D16"/>
    <mergeCell ref="F2:M2"/>
    <mergeCell ref="E14:F14"/>
    <mergeCell ref="G14:H14"/>
    <mergeCell ref="I14:J14"/>
    <mergeCell ref="I15:I16"/>
    <mergeCell ref="J15:J16"/>
    <mergeCell ref="K14:L14"/>
    <mergeCell ref="K15:K16"/>
    <mergeCell ref="L15:L16"/>
    <mergeCell ref="M14:M16"/>
  </mergeCells>
  <conditionalFormatting sqref="S7">
    <cfRule type="containsText" dxfId="15" priority="23" stopIfTrue="1" operator="containsText" text="Closed">
      <formula>NOT(ISERROR(SEARCH("Closed",S7)))</formula>
    </cfRule>
    <cfRule type="colorScale" priority="24">
      <colorScale>
        <cfvo type="min"/>
        <cfvo type="max"/>
        <color rgb="FFFFEF9C"/>
        <color rgb="FF63BE7B"/>
      </colorScale>
    </cfRule>
    <cfRule type="containsText" dxfId="14" priority="25" stopIfTrue="1" operator="containsText" text="In progress">
      <formula>NOT(ISERROR(SEARCH("In progress",S7)))</formula>
    </cfRule>
  </conditionalFormatting>
  <conditionalFormatting sqref="S7">
    <cfRule type="colorScale" priority="27">
      <colorScale>
        <cfvo type="min"/>
        <cfvo type="percentile" val="50"/>
        <cfvo type="max"/>
        <color rgb="FFF8696B"/>
        <color rgb="FFFFEB84"/>
        <color rgb="FF63BE7B"/>
      </colorScale>
    </cfRule>
  </conditionalFormatting>
  <conditionalFormatting sqref="S7">
    <cfRule type="colorScale" priority="26">
      <colorScale>
        <cfvo type="min"/>
        <cfvo type="percentile" val="50"/>
        <cfvo type="max"/>
        <color rgb="FFF8696B"/>
        <color rgb="FFFFEB84"/>
        <color rgb="FF63BE7B"/>
      </colorScale>
    </cfRule>
  </conditionalFormatting>
  <conditionalFormatting sqref="P5:P6 P8 P10">
    <cfRule type="containsText" dxfId="13" priority="54" stopIfTrue="1" operator="containsText" text="Closed">
      <formula>NOT(ISERROR(SEARCH("Closed",P5)))</formula>
    </cfRule>
    <cfRule type="colorScale" priority="55">
      <colorScale>
        <cfvo type="min"/>
        <cfvo type="max"/>
        <color rgb="FFFFEF9C"/>
        <color rgb="FF63BE7B"/>
      </colorScale>
    </cfRule>
    <cfRule type="containsText" dxfId="12" priority="56" stopIfTrue="1" operator="containsText" text="In progress">
      <formula>NOT(ISERROR(SEARCH("In progress",P5)))</formula>
    </cfRule>
  </conditionalFormatting>
  <conditionalFormatting sqref="P5:P6 P8 P10">
    <cfRule type="colorScale" priority="63">
      <colorScale>
        <cfvo type="min"/>
        <cfvo type="percentile" val="50"/>
        <cfvo type="max"/>
        <color rgb="FFF8696B"/>
        <color rgb="FFFFEB84"/>
        <color rgb="FF63BE7B"/>
      </colorScale>
    </cfRule>
  </conditionalFormatting>
  <conditionalFormatting sqref="P7">
    <cfRule type="containsText" dxfId="11" priority="10" stopIfTrue="1" operator="containsText" text="Closed">
      <formula>NOT(ISERROR(SEARCH("Closed",P7)))</formula>
    </cfRule>
    <cfRule type="colorScale" priority="11">
      <colorScale>
        <cfvo type="min"/>
        <cfvo type="max"/>
        <color rgb="FFFFEF9C"/>
        <color rgb="FF63BE7B"/>
      </colorScale>
    </cfRule>
    <cfRule type="containsText" dxfId="10" priority="12" stopIfTrue="1" operator="containsText" text="In progress">
      <formula>NOT(ISERROR(SEARCH("In progress",P7)))</formula>
    </cfRule>
  </conditionalFormatting>
  <conditionalFormatting sqref="P7">
    <cfRule type="colorScale" priority="13">
      <colorScale>
        <cfvo type="min"/>
        <cfvo type="percentile" val="50"/>
        <cfvo type="max"/>
        <color rgb="FFF8696B"/>
        <color rgb="FFFFEB84"/>
        <color rgb="FF63BE7B"/>
      </colorScale>
    </cfRule>
  </conditionalFormatting>
  <conditionalFormatting sqref="P9">
    <cfRule type="containsText" dxfId="9" priority="6" stopIfTrue="1" operator="containsText" text="Closed">
      <formula>NOT(ISERROR(SEARCH("Closed",P9)))</formula>
    </cfRule>
    <cfRule type="colorScale" priority="7">
      <colorScale>
        <cfvo type="min"/>
        <cfvo type="max"/>
        <color rgb="FFFFEF9C"/>
        <color rgb="FF63BE7B"/>
      </colorScale>
    </cfRule>
    <cfRule type="containsText" dxfId="8" priority="8" stopIfTrue="1" operator="containsText" text="In progress">
      <formula>NOT(ISERROR(SEARCH("In progress",P9)))</formula>
    </cfRule>
  </conditionalFormatting>
  <conditionalFormatting sqref="P9">
    <cfRule type="colorScale" priority="9">
      <colorScale>
        <cfvo type="min"/>
        <cfvo type="percentile" val="50"/>
        <cfvo type="max"/>
        <color rgb="FFF8696B"/>
        <color rgb="FFFFEB84"/>
        <color rgb="FF63BE7B"/>
      </colorScale>
    </cfRule>
  </conditionalFormatting>
  <conditionalFormatting sqref="Z8:Z12 S8">
    <cfRule type="containsText" dxfId="7" priority="64" stopIfTrue="1" operator="containsText" text="Closed">
      <formula>NOT(ISERROR(SEARCH("Closed",S8)))</formula>
    </cfRule>
    <cfRule type="colorScale" priority="65">
      <colorScale>
        <cfvo type="min"/>
        <cfvo type="max"/>
        <color rgb="FFFFEF9C"/>
        <color rgb="FF63BE7B"/>
      </colorScale>
    </cfRule>
    <cfRule type="containsText" dxfId="6" priority="66" stopIfTrue="1" operator="containsText" text="In progress">
      <formula>NOT(ISERROR(SEARCH("In progress",S8)))</formula>
    </cfRule>
  </conditionalFormatting>
  <conditionalFormatting sqref="Z8:Z12 S8">
    <cfRule type="colorScale" priority="70">
      <colorScale>
        <cfvo type="min"/>
        <cfvo type="percentile" val="50"/>
        <cfvo type="max"/>
        <color rgb="FFF8696B"/>
        <color rgb="FFFFEB84"/>
        <color rgb="FF63BE7B"/>
      </colorScale>
    </cfRule>
  </conditionalFormatting>
  <conditionalFormatting sqref="S8">
    <cfRule type="colorScale" priority="72">
      <colorScale>
        <cfvo type="min"/>
        <cfvo type="percentile" val="50"/>
        <cfvo type="max"/>
        <color rgb="FFF8696B"/>
        <color rgb="FFFFEB84"/>
        <color rgb="FF63BE7B"/>
      </colorScale>
    </cfRule>
  </conditionalFormatting>
  <conditionalFormatting sqref="S9:S10">
    <cfRule type="containsText" dxfId="5" priority="1" stopIfTrue="1" operator="containsText" text="Closed">
      <formula>NOT(ISERROR(SEARCH("Closed",S9)))</formula>
    </cfRule>
    <cfRule type="colorScale" priority="2">
      <colorScale>
        <cfvo type="min"/>
        <cfvo type="max"/>
        <color rgb="FFFFEF9C"/>
        <color rgb="FF63BE7B"/>
      </colorScale>
    </cfRule>
    <cfRule type="containsText" dxfId="4" priority="3" stopIfTrue="1" operator="containsText" text="In progress">
      <formula>NOT(ISERROR(SEARCH("In progress",S9)))</formula>
    </cfRule>
  </conditionalFormatting>
  <conditionalFormatting sqref="S9:S10">
    <cfRule type="colorScale" priority="5">
      <colorScale>
        <cfvo type="min"/>
        <cfvo type="percentile" val="50"/>
        <cfvo type="max"/>
        <color rgb="FFF8696B"/>
        <color rgb="FFFFEB84"/>
        <color rgb="FF63BE7B"/>
      </colorScale>
    </cfRule>
  </conditionalFormatting>
  <conditionalFormatting sqref="S9:S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$O$6:$O$10</formula1>
    </dataValidation>
    <dataValidation type="list" allowBlank="1" showInputMessage="1" showErrorMessage="1" sqref="G19:G1048576" xr:uid="{00000000-0002-0000-0000-000001000000}">
      <formula1>$S$7:$S$10</formula1>
    </dataValidation>
    <dataValidation type="list" allowBlank="1" showInputMessage="1" showErrorMessage="1" sqref="M17:M45" xr:uid="{00000000-0002-0000-0000-000002000000}">
      <formula1>$S$3:$S$4</formula1>
    </dataValidation>
  </dataValidations>
  <pageMargins left="0.70866141732283472" right="0.70866141732283472" top="0.74803149606299213" bottom="0.74803149606299213" header="0.31496062992125984" footer="0.31496062992125984"/>
  <pageSetup paperSize="8" scale="43" orientation="landscape" r:id="rId1"/>
  <headerFooter>
    <oddFooter>&amp;C&amp;"-,Bold"TECHNIP ITALY S.p.A.&amp;"-,Regular" - 00148 ROMA - Viale Castello della Magliana, 68</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workbookViewId="0">
      <selection activeCell="L21" sqref="L21"/>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09" t="s">
        <v>45</v>
      </c>
      <c r="D2" s="110"/>
      <c r="E2" s="110"/>
      <c r="F2" s="110"/>
      <c r="G2" s="110"/>
      <c r="H2" s="110"/>
      <c r="I2" s="111"/>
    </row>
    <row r="3" spans="1:10" ht="15.75" thickBot="1" x14ac:dyDescent="0.3">
      <c r="C3" s="112"/>
      <c r="D3" s="113"/>
      <c r="E3" s="113"/>
      <c r="F3" s="113"/>
      <c r="G3" s="113"/>
      <c r="H3" s="113"/>
      <c r="I3" s="114"/>
    </row>
    <row r="5" spans="1:10" ht="18" customHeight="1" x14ac:dyDescent="0.25">
      <c r="A5">
        <v>1</v>
      </c>
      <c r="B5" s="12" t="s">
        <v>98</v>
      </c>
    </row>
    <row r="6" spans="1:10" ht="18" customHeight="1" x14ac:dyDescent="0.25">
      <c r="A6">
        <v>2</v>
      </c>
      <c r="B6" t="s">
        <v>46</v>
      </c>
    </row>
    <row r="7" spans="1:10" ht="18" customHeight="1" x14ac:dyDescent="0.25">
      <c r="A7">
        <v>3</v>
      </c>
      <c r="B7" s="12" t="s">
        <v>47</v>
      </c>
    </row>
    <row r="8" spans="1:10" ht="18" customHeight="1" x14ac:dyDescent="0.25">
      <c r="A8">
        <v>4</v>
      </c>
      <c r="B8" t="s">
        <v>48</v>
      </c>
    </row>
    <row r="9" spans="1:10" ht="18" customHeight="1" x14ac:dyDescent="0.25">
      <c r="A9">
        <v>5</v>
      </c>
      <c r="B9" t="s">
        <v>49</v>
      </c>
    </row>
    <row r="10" spans="1:10" ht="18" customHeight="1" x14ac:dyDescent="0.25">
      <c r="A10">
        <v>6</v>
      </c>
      <c r="B10" t="s">
        <v>50</v>
      </c>
    </row>
    <row r="11" spans="1:10" x14ac:dyDescent="0.25">
      <c r="A11">
        <v>7</v>
      </c>
      <c r="B11" t="s">
        <v>51</v>
      </c>
    </row>
    <row r="13" spans="1:10" x14ac:dyDescent="0.25">
      <c r="C13" s="13" t="s">
        <v>52</v>
      </c>
      <c r="G13" s="14"/>
      <c r="H13" s="14"/>
      <c r="I13" s="14"/>
      <c r="J13" s="14"/>
    </row>
    <row r="14" spans="1:10" x14ac:dyDescent="0.25">
      <c r="B14" s="115" t="s">
        <v>53</v>
      </c>
      <c r="C14" s="116"/>
      <c r="D14" s="117" t="s">
        <v>54</v>
      </c>
      <c r="E14" s="118"/>
      <c r="G14" s="14"/>
      <c r="H14" s="14"/>
      <c r="I14" s="14"/>
      <c r="J14" s="14"/>
    </row>
    <row r="15" spans="1:10" x14ac:dyDescent="0.25">
      <c r="B15" s="15" t="s">
        <v>55</v>
      </c>
      <c r="C15" s="16"/>
      <c r="D15" s="17" t="s">
        <v>56</v>
      </c>
      <c r="E15" s="17" t="s">
        <v>57</v>
      </c>
      <c r="G15" s="14"/>
      <c r="H15" s="14"/>
      <c r="I15" s="14"/>
      <c r="J15" s="14"/>
    </row>
    <row r="16" spans="1:10" x14ac:dyDescent="0.25">
      <c r="B16" s="18" t="s">
        <v>58</v>
      </c>
      <c r="C16" s="19"/>
      <c r="D16" s="20" t="s">
        <v>59</v>
      </c>
      <c r="E16" s="4">
        <v>1000</v>
      </c>
      <c r="G16" s="21"/>
      <c r="H16" s="21"/>
      <c r="I16" s="119"/>
      <c r="J16" s="119"/>
    </row>
    <row r="17" spans="2:10" x14ac:dyDescent="0.25">
      <c r="B17" s="18" t="s">
        <v>60</v>
      </c>
      <c r="C17" s="19"/>
      <c r="D17" s="4">
        <f t="shared" ref="D17:D33" si="0">E16+1</f>
        <v>1001</v>
      </c>
      <c r="E17" s="4">
        <f t="shared" ref="E17:E33" si="1">D17+999</f>
        <v>2000</v>
      </c>
      <c r="G17" s="22"/>
      <c r="H17" s="22"/>
      <c r="I17" s="108"/>
      <c r="J17" s="108"/>
    </row>
    <row r="18" spans="2:10" ht="15" customHeight="1" x14ac:dyDescent="0.25">
      <c r="B18" s="18" t="s">
        <v>61</v>
      </c>
      <c r="C18" s="19"/>
      <c r="D18" s="4">
        <f t="shared" si="0"/>
        <v>2001</v>
      </c>
      <c r="E18" s="4">
        <f t="shared" si="1"/>
        <v>3000</v>
      </c>
      <c r="G18" s="22"/>
      <c r="H18" s="22"/>
      <c r="I18" s="108"/>
      <c r="J18" s="108"/>
    </row>
    <row r="19" spans="2:10" ht="15" customHeight="1" x14ac:dyDescent="0.25">
      <c r="B19" s="18" t="s">
        <v>62</v>
      </c>
      <c r="C19" s="19"/>
      <c r="D19" s="4">
        <f t="shared" si="0"/>
        <v>3001</v>
      </c>
      <c r="E19" s="4">
        <f t="shared" si="1"/>
        <v>4000</v>
      </c>
      <c r="G19" s="22"/>
      <c r="H19" s="22"/>
      <c r="I19" s="108"/>
      <c r="J19" s="108"/>
    </row>
    <row r="20" spans="2:10" ht="15.75" customHeight="1" x14ac:dyDescent="0.25">
      <c r="B20" s="18" t="s">
        <v>63</v>
      </c>
      <c r="C20" s="19"/>
      <c r="D20" s="4">
        <f t="shared" si="0"/>
        <v>4001</v>
      </c>
      <c r="E20" s="4">
        <f t="shared" si="1"/>
        <v>5000</v>
      </c>
      <c r="G20" s="22"/>
      <c r="H20" s="22"/>
      <c r="I20" s="108"/>
      <c r="J20" s="108"/>
    </row>
    <row r="21" spans="2:10" x14ac:dyDescent="0.25">
      <c r="B21" s="18" t="s">
        <v>64</v>
      </c>
      <c r="C21" s="19"/>
      <c r="D21" s="4">
        <f t="shared" si="0"/>
        <v>5001</v>
      </c>
      <c r="E21" s="4">
        <f t="shared" si="1"/>
        <v>6000</v>
      </c>
      <c r="G21" s="22"/>
      <c r="H21" s="22"/>
      <c r="I21" s="108"/>
      <c r="J21" s="108"/>
    </row>
    <row r="22" spans="2:10" x14ac:dyDescent="0.25">
      <c r="B22" s="18" t="s">
        <v>65</v>
      </c>
      <c r="C22" s="19"/>
      <c r="D22" s="4">
        <f t="shared" si="0"/>
        <v>6001</v>
      </c>
      <c r="E22" s="4">
        <f t="shared" si="1"/>
        <v>7000</v>
      </c>
      <c r="G22" s="22"/>
      <c r="H22" s="22"/>
      <c r="I22" s="108"/>
      <c r="J22" s="108"/>
    </row>
    <row r="23" spans="2:10" x14ac:dyDescent="0.25">
      <c r="B23" s="18" t="s">
        <v>66</v>
      </c>
      <c r="C23" s="19"/>
      <c r="D23" s="4">
        <f t="shared" si="0"/>
        <v>7001</v>
      </c>
      <c r="E23" s="4">
        <f t="shared" si="1"/>
        <v>8000</v>
      </c>
      <c r="G23" s="14"/>
      <c r="H23" s="14"/>
      <c r="I23" s="14"/>
      <c r="J23" s="14"/>
    </row>
    <row r="24" spans="2:10" x14ac:dyDescent="0.25">
      <c r="B24" s="18" t="s">
        <v>67</v>
      </c>
      <c r="C24" s="19"/>
      <c r="D24" s="4">
        <f t="shared" si="0"/>
        <v>8001</v>
      </c>
      <c r="E24" s="4">
        <f t="shared" si="1"/>
        <v>9000</v>
      </c>
      <c r="G24" s="14"/>
      <c r="H24" s="14"/>
      <c r="I24" s="14"/>
      <c r="J24" s="14"/>
    </row>
    <row r="25" spans="2:10" x14ac:dyDescent="0.25">
      <c r="B25" s="23" t="s">
        <v>68</v>
      </c>
      <c r="C25" s="19"/>
      <c r="D25" s="4">
        <f t="shared" si="0"/>
        <v>9001</v>
      </c>
      <c r="E25" s="4">
        <f t="shared" si="1"/>
        <v>10000</v>
      </c>
      <c r="G25" s="14"/>
      <c r="H25" s="14"/>
      <c r="I25" s="14"/>
      <c r="J25" s="14"/>
    </row>
    <row r="26" spans="2:10" x14ac:dyDescent="0.25">
      <c r="B26" s="18" t="s">
        <v>69</v>
      </c>
      <c r="C26" s="19"/>
      <c r="D26" s="4">
        <f t="shared" si="0"/>
        <v>10001</v>
      </c>
      <c r="E26" s="4">
        <f t="shared" si="1"/>
        <v>11000</v>
      </c>
    </row>
    <row r="27" spans="2:10" x14ac:dyDescent="0.25">
      <c r="B27" s="18" t="s">
        <v>70</v>
      </c>
      <c r="C27" s="19"/>
      <c r="D27" s="4">
        <f t="shared" si="0"/>
        <v>11001</v>
      </c>
      <c r="E27" s="4">
        <f t="shared" si="1"/>
        <v>12000</v>
      </c>
    </row>
    <row r="28" spans="2:10" x14ac:dyDescent="0.25">
      <c r="B28" s="18" t="s">
        <v>71</v>
      </c>
      <c r="C28" s="19"/>
      <c r="D28" s="4">
        <f t="shared" si="0"/>
        <v>12001</v>
      </c>
      <c r="E28" s="4">
        <f t="shared" si="1"/>
        <v>13000</v>
      </c>
    </row>
    <row r="29" spans="2:10" x14ac:dyDescent="0.25">
      <c r="B29" s="18" t="s">
        <v>72</v>
      </c>
      <c r="C29" s="19"/>
      <c r="D29" s="4">
        <f t="shared" si="0"/>
        <v>13001</v>
      </c>
      <c r="E29" s="4">
        <f t="shared" si="1"/>
        <v>14000</v>
      </c>
    </row>
    <row r="30" spans="2:10" x14ac:dyDescent="0.25">
      <c r="B30" s="18" t="s">
        <v>73</v>
      </c>
      <c r="C30" s="19"/>
      <c r="D30" s="4">
        <f t="shared" si="0"/>
        <v>14001</v>
      </c>
      <c r="E30" s="4">
        <f t="shared" si="1"/>
        <v>15000</v>
      </c>
    </row>
    <row r="31" spans="2:10" x14ac:dyDescent="0.25">
      <c r="B31" s="18" t="s">
        <v>74</v>
      </c>
      <c r="C31" s="19"/>
      <c r="D31" s="4">
        <f t="shared" si="0"/>
        <v>15001</v>
      </c>
      <c r="E31" s="4">
        <f t="shared" si="1"/>
        <v>16000</v>
      </c>
    </row>
    <row r="32" spans="2:10" x14ac:dyDescent="0.25">
      <c r="B32" s="18" t="s">
        <v>75</v>
      </c>
      <c r="C32" s="19"/>
      <c r="D32" s="4">
        <f t="shared" si="0"/>
        <v>16001</v>
      </c>
      <c r="E32" s="4">
        <f t="shared" si="1"/>
        <v>17000</v>
      </c>
    </row>
    <row r="33" spans="2:5" x14ac:dyDescent="0.25">
      <c r="B33" s="18" t="s">
        <v>76</v>
      </c>
      <c r="C33" s="19"/>
      <c r="D33" s="4">
        <f t="shared" si="0"/>
        <v>17001</v>
      </c>
      <c r="E33" s="4">
        <f t="shared" si="1"/>
        <v>18000</v>
      </c>
    </row>
    <row r="34" spans="2:5" x14ac:dyDescent="0.25">
      <c r="B34" s="120" t="s">
        <v>77</v>
      </c>
      <c r="C34" s="120"/>
      <c r="D34" s="120"/>
      <c r="E34" s="120"/>
    </row>
    <row r="35" spans="2:5" x14ac:dyDescent="0.25">
      <c r="B35" s="24" t="s">
        <v>78</v>
      </c>
      <c r="C35" s="24"/>
      <c r="D35" s="25">
        <v>18001</v>
      </c>
      <c r="E35" s="25">
        <v>20000</v>
      </c>
    </row>
    <row r="36" spans="2:5" x14ac:dyDescent="0.25">
      <c r="B36" s="24" t="s">
        <v>79</v>
      </c>
      <c r="C36" s="24"/>
      <c r="D36" s="25">
        <v>20001</v>
      </c>
      <c r="E36" s="25">
        <v>20300</v>
      </c>
    </row>
    <row r="37" spans="2:5" x14ac:dyDescent="0.25">
      <c r="B37" s="24" t="s">
        <v>80</v>
      </c>
      <c r="C37" s="24"/>
      <c r="D37" s="25">
        <v>20301</v>
      </c>
      <c r="E37" s="25">
        <v>20600</v>
      </c>
    </row>
    <row r="38" spans="2:5" x14ac:dyDescent="0.25">
      <c r="B38" s="24" t="s">
        <v>81</v>
      </c>
      <c r="C38" s="24"/>
      <c r="D38" s="25">
        <v>20601</v>
      </c>
      <c r="E38" s="25">
        <v>21000</v>
      </c>
    </row>
    <row r="39" spans="2:5" x14ac:dyDescent="0.25">
      <c r="B39" s="24" t="s">
        <v>82</v>
      </c>
      <c r="C39" s="24"/>
      <c r="D39" s="25">
        <v>21001</v>
      </c>
      <c r="E39" s="25">
        <v>21500</v>
      </c>
    </row>
    <row r="40" spans="2:5" x14ac:dyDescent="0.25">
      <c r="B40" s="24" t="s">
        <v>83</v>
      </c>
      <c r="C40" s="24"/>
      <c r="D40" s="25">
        <v>21501</v>
      </c>
      <c r="E40" s="25">
        <v>22000</v>
      </c>
    </row>
    <row r="41" spans="2:5" x14ac:dyDescent="0.25">
      <c r="B41" s="24" t="s">
        <v>84</v>
      </c>
      <c r="C41" s="24"/>
      <c r="D41" s="25">
        <v>22001</v>
      </c>
      <c r="E41" s="25">
        <v>23000</v>
      </c>
    </row>
    <row r="42" spans="2:5" x14ac:dyDescent="0.25">
      <c r="B42" s="23" t="s">
        <v>85</v>
      </c>
      <c r="C42" s="26"/>
      <c r="D42" s="27">
        <v>23001</v>
      </c>
      <c r="E42" s="27">
        <v>24000</v>
      </c>
    </row>
    <row r="43" spans="2:5" x14ac:dyDescent="0.25">
      <c r="B43" s="23" t="s">
        <v>86</v>
      </c>
      <c r="C43" s="26"/>
      <c r="D43" s="27">
        <v>24001</v>
      </c>
      <c r="E43" s="27">
        <v>25000</v>
      </c>
    </row>
    <row r="44" spans="2:5" x14ac:dyDescent="0.25">
      <c r="B44" s="28" t="s">
        <v>87</v>
      </c>
      <c r="C44" s="28"/>
      <c r="D44" s="27">
        <v>25001</v>
      </c>
      <c r="E44" s="27">
        <v>26000</v>
      </c>
    </row>
    <row r="45" spans="2:5" x14ac:dyDescent="0.25">
      <c r="B45" s="28" t="s">
        <v>88</v>
      </c>
      <c r="C45" s="28"/>
      <c r="D45" s="27">
        <v>26001</v>
      </c>
      <c r="E45" s="27">
        <v>27000</v>
      </c>
    </row>
    <row r="46" spans="2:5" x14ac:dyDescent="0.25">
      <c r="B46" s="28" t="s">
        <v>89</v>
      </c>
      <c r="C46" s="28"/>
      <c r="D46" s="27">
        <v>27001</v>
      </c>
      <c r="E46" s="27">
        <v>28000</v>
      </c>
    </row>
    <row r="47" spans="2:5" x14ac:dyDescent="0.25">
      <c r="B47" s="28" t="s">
        <v>90</v>
      </c>
      <c r="C47" s="28"/>
      <c r="D47" s="27">
        <v>28001</v>
      </c>
      <c r="E47" s="27">
        <v>29000</v>
      </c>
    </row>
    <row r="48" spans="2:5" x14ac:dyDescent="0.25">
      <c r="B48" s="28" t="s">
        <v>91</v>
      </c>
      <c r="C48" s="28"/>
      <c r="D48" s="27">
        <v>29001</v>
      </c>
      <c r="E48" s="27">
        <v>30000</v>
      </c>
    </row>
    <row r="49" spans="2:5" x14ac:dyDescent="0.25">
      <c r="B49" s="28" t="s">
        <v>92</v>
      </c>
      <c r="C49" s="28"/>
      <c r="D49" s="27">
        <v>30001</v>
      </c>
      <c r="E49" s="27">
        <v>31000</v>
      </c>
    </row>
    <row r="50" spans="2:5" x14ac:dyDescent="0.25">
      <c r="B50" s="28" t="s">
        <v>93</v>
      </c>
      <c r="C50" s="28"/>
      <c r="D50" s="27">
        <v>31001</v>
      </c>
      <c r="E50" s="27">
        <v>32000</v>
      </c>
    </row>
    <row r="51" spans="2:5" x14ac:dyDescent="0.25">
      <c r="B51" s="28" t="s">
        <v>94</v>
      </c>
      <c r="C51" s="28"/>
      <c r="D51" s="27">
        <v>32001</v>
      </c>
      <c r="E51" s="27">
        <v>33000</v>
      </c>
    </row>
    <row r="52" spans="2:5" x14ac:dyDescent="0.25">
      <c r="B52" s="28" t="s">
        <v>95</v>
      </c>
      <c r="C52" s="28"/>
      <c r="D52" s="27">
        <v>33001</v>
      </c>
      <c r="E52" s="27">
        <v>34000</v>
      </c>
    </row>
    <row r="53" spans="2:5" x14ac:dyDescent="0.25">
      <c r="B53" s="28" t="s">
        <v>96</v>
      </c>
      <c r="C53" s="28"/>
      <c r="D53" s="27">
        <v>34001</v>
      </c>
      <c r="E53" s="27">
        <v>35000</v>
      </c>
    </row>
    <row r="54" spans="2:5" x14ac:dyDescent="0.25">
      <c r="B54" s="28" t="s">
        <v>97</v>
      </c>
      <c r="C54" s="28"/>
      <c r="D54" s="27">
        <v>35001</v>
      </c>
      <c r="E54" s="27">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Bazaco, Julia</cp:lastModifiedBy>
  <cp:lastPrinted>2019-02-20T17:18:15Z</cp:lastPrinted>
  <dcterms:created xsi:type="dcterms:W3CDTF">2016-07-05T07:18:48Z</dcterms:created>
  <dcterms:modified xsi:type="dcterms:W3CDTF">2019-02-21T10:40:48Z</dcterms:modified>
</cp:coreProperties>
</file>