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vin\Documents\projects\Bluff-Lake-Project\sdp\analysis\"/>
    </mc:Choice>
  </mc:AlternateContent>
  <xr:revisionPtr revIDLastSave="0" documentId="13_ncr:1_{4ECBDF08-4463-4907-99F9-AF76EE1A79F8}" xr6:coauthVersionLast="47" xr6:coauthVersionMax="47" xr10:uidLastSave="{00000000-0000-0000-0000-000000000000}"/>
  <bookViews>
    <workbookView xWindow="1320" yWindow="2430" windowWidth="18900" windowHeight="11055" activeTab="1" xr2:uid="{B68D1944-6400-4269-9E0F-895BD774C2C5}"/>
  </bookViews>
  <sheets>
    <sheet name="Sheet1" sheetId="1" r:id="rId1"/>
    <sheet name="drawdown_cycle" sheetId="2" r:id="rId2"/>
  </sheets>
  <definedNames>
    <definedName name="_xlnm._FilterDatabase" localSheetId="1" hidden="1">drawdown_cycle!$B$1:$K$26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G2" i="2"/>
  <c r="F2" i="2"/>
  <c r="I19" i="2"/>
  <c r="I20" i="2"/>
  <c r="I21" i="2"/>
  <c r="I22" i="2"/>
  <c r="I23" i="2"/>
  <c r="I24" i="2"/>
  <c r="I25" i="2"/>
  <c r="I26" i="2"/>
  <c r="H27" i="2" s="1"/>
  <c r="I27" i="2" s="1"/>
  <c r="H28" i="2" s="1"/>
  <c r="I28" i="2" s="1"/>
  <c r="E3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E8" i="2"/>
  <c r="H29" i="2" l="1"/>
  <c r="I29" i="2" l="1"/>
  <c r="H30" i="2" s="1"/>
  <c r="I30" i="2" s="1"/>
  <c r="H31" i="2" s="1"/>
  <c r="I31" i="2" s="1"/>
  <c r="H32" i="2" l="1"/>
  <c r="I32" i="2" s="1"/>
  <c r="H33" i="2" l="1"/>
  <c r="I33" i="2" s="1"/>
  <c r="H34" i="2" l="1"/>
  <c r="I34" i="2" s="1"/>
  <c r="H35" i="2" l="1"/>
  <c r="I35" i="2" s="1"/>
  <c r="H36" i="2" l="1"/>
  <c r="I36" i="2" s="1"/>
  <c r="H37" i="2" l="1"/>
  <c r="I37" i="2" s="1"/>
  <c r="H38" i="2" l="1"/>
  <c r="I38" i="2" s="1"/>
  <c r="H39" i="2" l="1"/>
  <c r="I39" i="2" s="1"/>
  <c r="H40" i="2" l="1"/>
  <c r="I40" i="2" s="1"/>
  <c r="H41" i="2" l="1"/>
  <c r="I41" i="2" s="1"/>
  <c r="H42" i="2" l="1"/>
  <c r="I42" i="2" s="1"/>
  <c r="H43" i="2" l="1"/>
  <c r="I43" i="2" s="1"/>
  <c r="H44" i="2" l="1"/>
  <c r="I44" i="2" s="1"/>
  <c r="H45" i="2" l="1"/>
  <c r="I45" i="2" s="1"/>
  <c r="H46" i="2" l="1"/>
  <c r="I46" i="2" s="1"/>
  <c r="H47" i="2" l="1"/>
  <c r="I47" i="2" s="1"/>
  <c r="H48" i="2" l="1"/>
  <c r="I48" i="2" s="1"/>
  <c r="H49" i="2" l="1"/>
  <c r="I49" i="2" s="1"/>
  <c r="H50" i="2" l="1"/>
  <c r="I50" i="2" s="1"/>
  <c r="H51" i="2" l="1"/>
  <c r="I51" i="2" s="1"/>
</calcChain>
</file>

<file path=xl/sharedStrings.xml><?xml version="1.0" encoding="utf-8"?>
<sst xmlns="http://schemas.openxmlformats.org/spreadsheetml/2006/main" count="35" uniqueCount="34">
  <si>
    <t>Board Height</t>
  </si>
  <si>
    <t>Water Elevation (ft)</t>
  </si>
  <si>
    <t>Water Elevation (m)</t>
  </si>
  <si>
    <t>Chart Provided by USFWS:</t>
  </si>
  <si>
    <t>Emergency Spillway</t>
  </si>
  <si>
    <t>Cypress Logger</t>
  </si>
  <si>
    <t>Levee Logger</t>
  </si>
  <si>
    <t>Actual Board width=8 inches</t>
  </si>
  <si>
    <t>Actual:</t>
  </si>
  <si>
    <t>Bridge 1</t>
  </si>
  <si>
    <t>Bridge2</t>
  </si>
  <si>
    <t>Notch 1</t>
  </si>
  <si>
    <t>Notch 2</t>
  </si>
  <si>
    <t>Elevation (m)</t>
  </si>
  <si>
    <t>Width (m)</t>
  </si>
  <si>
    <t>WCS 2 Noxubee Side</t>
  </si>
  <si>
    <t>WCS 2 Bluff Lake  Side</t>
  </si>
  <si>
    <t>Lowest Elevation from Survey</t>
  </si>
  <si>
    <t>WCS 2 (Intake) logger</t>
  </si>
  <si>
    <t>Water Volume m^3</t>
  </si>
  <si>
    <t>board_elevation</t>
  </si>
  <si>
    <t>drawdown_period</t>
  </si>
  <si>
    <t>year_cycle</t>
  </si>
  <si>
    <t>nubmer_of_boards</t>
  </si>
  <si>
    <t>start_date</t>
  </si>
  <si>
    <t>end_date</t>
  </si>
  <si>
    <t>start_doy</t>
  </si>
  <si>
    <t>end_doy</t>
  </si>
  <si>
    <t>day_of_rotation</t>
  </si>
  <si>
    <t>cycle</t>
  </si>
  <si>
    <t>start_state</t>
  </si>
  <si>
    <t>next_state</t>
  </si>
  <si>
    <t>start_elevation</t>
  </si>
  <si>
    <t>end_elevation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</si>
</sst>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3" borderId="0" xfId="0" applyFont="1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164" fontId="0" fillId="0" borderId="2" xfId="0" applyNumberFormat="1" applyBorder="1"/>
    <xf numFmtId="0" fontId="4" fillId="0" borderId="2" xfId="0" applyFont="1" applyBorder="1"/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EEA9-C7F0-41E0-9EF1-1CF521184EC7}">
  <dimension ref="A1:H175"/>
  <sheetViews>
    <sheetView workbookViewId="0">
      <selection activeCell="C26" sqref="C26"/>
    </sheetView>
  </sheetViews>
  <sheetFormatPr defaultRowHeight="15" x14ac:dyDescent="0.25"/>
  <cols>
    <col min="1" max="1" width="24.28515625" bestFit="1" customWidth="1"/>
    <col min="2" max="2" width="27.7109375" bestFit="1" customWidth="1"/>
    <col min="3" max="3" width="28.85546875" style="6" bestFit="1" customWidth="1"/>
    <col min="4" max="4" width="29.7109375" bestFit="1" customWidth="1"/>
    <col min="5" max="6" width="17.42578125" customWidth="1"/>
  </cols>
  <sheetData>
    <row r="1" spans="1:8" x14ac:dyDescent="0.25">
      <c r="A1" s="9" t="s">
        <v>3</v>
      </c>
      <c r="B1" s="9"/>
      <c r="C1" s="10"/>
      <c r="D1" s="9" t="s">
        <v>8</v>
      </c>
      <c r="E1" s="9"/>
      <c r="F1" s="9"/>
      <c r="G1" s="9"/>
    </row>
    <row r="2" spans="1:8" ht="60" x14ac:dyDescent="0.25">
      <c r="A2" s="11" t="s">
        <v>0</v>
      </c>
      <c r="B2" s="11" t="s">
        <v>1</v>
      </c>
      <c r="C2" s="12"/>
      <c r="D2" s="11" t="s">
        <v>0</v>
      </c>
      <c r="E2" s="11" t="s">
        <v>2</v>
      </c>
      <c r="F2" s="11" t="s">
        <v>19</v>
      </c>
      <c r="G2" s="11" t="s">
        <v>7</v>
      </c>
    </row>
    <row r="3" spans="1:8" x14ac:dyDescent="0.25">
      <c r="A3" s="13">
        <v>9</v>
      </c>
      <c r="B3" s="13">
        <v>224.4</v>
      </c>
      <c r="C3" s="14"/>
      <c r="D3" s="13">
        <v>9</v>
      </c>
      <c r="E3" s="9">
        <v>68.397120000000001</v>
      </c>
      <c r="F3" s="26">
        <v>261496613</v>
      </c>
      <c r="G3" s="9"/>
    </row>
    <row r="4" spans="1:8" ht="15.75" x14ac:dyDescent="0.25">
      <c r="A4" s="15"/>
      <c r="B4" s="16"/>
      <c r="C4" s="17"/>
      <c r="D4" s="15"/>
      <c r="E4" s="9"/>
      <c r="F4" s="27"/>
      <c r="G4" s="9"/>
    </row>
    <row r="5" spans="1:8" x14ac:dyDescent="0.25">
      <c r="A5" s="13">
        <v>8</v>
      </c>
      <c r="B5" s="13">
        <v>223.8</v>
      </c>
      <c r="C5" s="14"/>
      <c r="D5" s="13">
        <v>8</v>
      </c>
      <c r="E5" s="9">
        <v>68.193920000000006</v>
      </c>
      <c r="F5" s="28">
        <v>260989054</v>
      </c>
      <c r="G5" s="9"/>
    </row>
    <row r="6" spans="1:8" ht="15.75" x14ac:dyDescent="0.25">
      <c r="A6" s="15"/>
      <c r="B6" s="16"/>
      <c r="C6" s="17"/>
      <c r="D6" s="15"/>
      <c r="E6" s="9"/>
      <c r="F6" s="25"/>
      <c r="G6" s="9"/>
    </row>
    <row r="7" spans="1:8" x14ac:dyDescent="0.25">
      <c r="A7" s="13">
        <v>7</v>
      </c>
      <c r="B7" s="13">
        <v>223</v>
      </c>
      <c r="C7" s="14"/>
      <c r="D7" s="13">
        <v>7</v>
      </c>
      <c r="E7" s="9">
        <v>67.985619999999997</v>
      </c>
      <c r="F7" s="28">
        <v>260439030</v>
      </c>
      <c r="G7" s="9"/>
    </row>
    <row r="8" spans="1:8" ht="15.75" x14ac:dyDescent="0.25">
      <c r="A8" s="15"/>
      <c r="B8" s="16"/>
      <c r="C8" s="17"/>
      <c r="D8" s="15"/>
      <c r="E8" s="9"/>
      <c r="F8" s="25"/>
      <c r="G8" s="9"/>
    </row>
    <row r="9" spans="1:8" x14ac:dyDescent="0.25">
      <c r="A9" s="13">
        <v>6</v>
      </c>
      <c r="B9" s="13">
        <v>222.2</v>
      </c>
      <c r="C9" s="14"/>
      <c r="D9" s="13">
        <v>6</v>
      </c>
      <c r="E9" s="9">
        <v>67.777320000000003</v>
      </c>
      <c r="F9" s="28">
        <v>260121798</v>
      </c>
      <c r="G9" s="9"/>
    </row>
    <row r="10" spans="1:8" ht="15.75" x14ac:dyDescent="0.25">
      <c r="A10" s="15"/>
      <c r="B10" s="16"/>
      <c r="C10" s="17"/>
      <c r="D10" s="15"/>
      <c r="E10" s="9"/>
      <c r="F10" s="25"/>
      <c r="G10" s="9"/>
    </row>
    <row r="11" spans="1:8" ht="15.75" x14ac:dyDescent="0.25">
      <c r="A11" s="13">
        <v>5</v>
      </c>
      <c r="B11" s="18">
        <v>221.6</v>
      </c>
      <c r="C11" s="19"/>
      <c r="D11" s="13">
        <v>5</v>
      </c>
      <c r="E11" s="9">
        <v>67.569019999999995</v>
      </c>
      <c r="F11" s="29">
        <v>259909631</v>
      </c>
      <c r="G11" s="9"/>
    </row>
    <row r="12" spans="1:8" x14ac:dyDescent="0.25">
      <c r="A12" s="1"/>
      <c r="B12" s="1"/>
      <c r="C12" s="3"/>
      <c r="D12" s="2"/>
      <c r="E12" s="2"/>
      <c r="F12" s="2"/>
      <c r="G12" s="2"/>
      <c r="H12" s="2"/>
    </row>
    <row r="13" spans="1:8" x14ac:dyDescent="0.25">
      <c r="A13" s="1"/>
      <c r="B13" s="1" t="s">
        <v>13</v>
      </c>
      <c r="C13" s="3" t="s">
        <v>14</v>
      </c>
      <c r="D13" s="2"/>
      <c r="E13" s="2"/>
      <c r="F13" s="2"/>
      <c r="G13" s="2"/>
      <c r="H13" s="2"/>
    </row>
    <row r="14" spans="1:8" x14ac:dyDescent="0.25">
      <c r="A14" s="15" t="s">
        <v>4</v>
      </c>
      <c r="B14" s="9">
        <v>68.397120000000001</v>
      </c>
      <c r="C14" s="9">
        <v>23</v>
      </c>
      <c r="D14" s="2"/>
      <c r="E14" s="2"/>
      <c r="F14" s="2"/>
      <c r="G14" s="2"/>
    </row>
    <row r="15" spans="1:8" x14ac:dyDescent="0.25">
      <c r="A15" s="20" t="s">
        <v>5</v>
      </c>
      <c r="B15" s="21">
        <v>66.901120000000006</v>
      </c>
      <c r="C15" s="10"/>
      <c r="D15" s="2"/>
      <c r="E15" s="2"/>
      <c r="F15" s="2"/>
      <c r="G15" s="2"/>
    </row>
    <row r="16" spans="1:8" x14ac:dyDescent="0.25">
      <c r="A16" s="22" t="s">
        <v>6</v>
      </c>
      <c r="B16" s="21">
        <v>67.307209999999998</v>
      </c>
      <c r="C16" s="23"/>
      <c r="D16" s="2"/>
    </row>
    <row r="17" spans="1:4" x14ac:dyDescent="0.25">
      <c r="A17" s="22" t="s">
        <v>18</v>
      </c>
      <c r="B17" s="21">
        <v>68.384720999999999</v>
      </c>
      <c r="C17" s="23"/>
      <c r="D17" s="2"/>
    </row>
    <row r="18" spans="1:4" x14ac:dyDescent="0.25">
      <c r="A18" s="8"/>
      <c r="B18" s="7"/>
      <c r="C18" s="5"/>
      <c r="D18" s="2"/>
    </row>
    <row r="19" spans="1:4" x14ac:dyDescent="0.25">
      <c r="A19" s="22"/>
      <c r="B19" s="21" t="s">
        <v>17</v>
      </c>
      <c r="C19" s="5"/>
      <c r="D19" s="2"/>
    </row>
    <row r="20" spans="1:4" x14ac:dyDescent="0.25">
      <c r="A20" s="9" t="s">
        <v>9</v>
      </c>
      <c r="B20" s="9">
        <v>67.390880416666704</v>
      </c>
      <c r="C20" s="4"/>
      <c r="D20" s="2"/>
    </row>
    <row r="21" spans="1:4" x14ac:dyDescent="0.25">
      <c r="A21" s="9" t="s">
        <v>10</v>
      </c>
      <c r="B21" s="9">
        <v>68.110880416666703</v>
      </c>
      <c r="C21" s="4"/>
      <c r="D21" s="2"/>
    </row>
    <row r="22" spans="1:4" x14ac:dyDescent="0.25">
      <c r="A22" s="9" t="s">
        <v>15</v>
      </c>
      <c r="B22" s="24">
        <v>67.810880420000004</v>
      </c>
      <c r="C22" s="4"/>
      <c r="D22" s="2"/>
    </row>
    <row r="23" spans="1:4" x14ac:dyDescent="0.25">
      <c r="A23" s="9" t="s">
        <v>16</v>
      </c>
      <c r="B23" s="9">
        <v>66.810880416666691</v>
      </c>
      <c r="C23" s="4"/>
      <c r="D23" s="2"/>
    </row>
    <row r="24" spans="1:4" x14ac:dyDescent="0.25">
      <c r="A24" s="9" t="s">
        <v>11</v>
      </c>
      <c r="B24" s="9">
        <v>68.230880416666693</v>
      </c>
      <c r="C24" s="4"/>
      <c r="D24" s="2"/>
    </row>
    <row r="25" spans="1:4" x14ac:dyDescent="0.25">
      <c r="A25" s="9" t="s">
        <v>12</v>
      </c>
      <c r="B25" s="24">
        <v>68.822119999999998</v>
      </c>
      <c r="C25" s="4"/>
      <c r="D25" s="2"/>
    </row>
    <row r="26" spans="1:4" x14ac:dyDescent="0.25">
      <c r="B26" s="2"/>
      <c r="C26" s="4"/>
      <c r="D26" s="2"/>
    </row>
    <row r="27" spans="1:4" x14ac:dyDescent="0.25">
      <c r="B27" s="2"/>
      <c r="C27" s="4"/>
      <c r="D27" s="2"/>
    </row>
    <row r="28" spans="1:4" x14ac:dyDescent="0.25">
      <c r="B28" s="2"/>
      <c r="C28" s="4"/>
      <c r="D28" s="2"/>
    </row>
    <row r="29" spans="1:4" x14ac:dyDescent="0.25">
      <c r="B29" s="2"/>
      <c r="C29" s="4"/>
      <c r="D29" s="2"/>
    </row>
    <row r="30" spans="1:4" x14ac:dyDescent="0.25">
      <c r="A30" s="2"/>
      <c r="C30" s="4"/>
      <c r="D30" s="2"/>
    </row>
    <row r="31" spans="1:4" x14ac:dyDescent="0.25">
      <c r="A31" s="2"/>
      <c r="C31" s="4"/>
      <c r="D31" s="2"/>
    </row>
    <row r="32" spans="1:4" x14ac:dyDescent="0.25">
      <c r="A32" s="2"/>
      <c r="B32" s="2"/>
      <c r="C32" s="4"/>
      <c r="D32" s="2"/>
    </row>
    <row r="33" spans="2:4" x14ac:dyDescent="0.25">
      <c r="B33" s="2"/>
      <c r="C33" s="4"/>
      <c r="D33" s="2"/>
    </row>
    <row r="34" spans="2:4" x14ac:dyDescent="0.25">
      <c r="B34" s="2"/>
      <c r="C34" s="4"/>
      <c r="D34" s="2"/>
    </row>
    <row r="35" spans="2:4" x14ac:dyDescent="0.25">
      <c r="B35" s="2"/>
      <c r="C35" s="4"/>
      <c r="D35" s="2"/>
    </row>
    <row r="36" spans="2:4" x14ac:dyDescent="0.25">
      <c r="B36" s="2"/>
      <c r="C36" s="4"/>
      <c r="D36" s="2"/>
    </row>
    <row r="37" spans="2:4" x14ac:dyDescent="0.25">
      <c r="B37" s="2"/>
      <c r="C37" s="4"/>
      <c r="D37" s="2"/>
    </row>
    <row r="38" spans="2:4" x14ac:dyDescent="0.25">
      <c r="B38" s="2"/>
      <c r="C38" s="4"/>
      <c r="D38" s="2"/>
    </row>
    <row r="39" spans="2:4" x14ac:dyDescent="0.25">
      <c r="B39" s="2"/>
      <c r="C39" s="4"/>
      <c r="D39" s="2"/>
    </row>
    <row r="40" spans="2:4" x14ac:dyDescent="0.25">
      <c r="B40" s="2"/>
      <c r="C40" s="4"/>
      <c r="D40" s="2"/>
    </row>
    <row r="41" spans="2:4" x14ac:dyDescent="0.25">
      <c r="B41" s="2"/>
      <c r="C41" s="4"/>
      <c r="D41" s="2"/>
    </row>
    <row r="42" spans="2:4" x14ac:dyDescent="0.25">
      <c r="B42" s="2"/>
      <c r="C42" s="4"/>
      <c r="D42" s="2"/>
    </row>
    <row r="43" spans="2:4" x14ac:dyDescent="0.25">
      <c r="B43" s="2"/>
      <c r="C43" s="4"/>
      <c r="D43" s="2"/>
    </row>
    <row r="44" spans="2:4" x14ac:dyDescent="0.25">
      <c r="B44" s="2"/>
      <c r="C44" s="4"/>
      <c r="D44" s="2"/>
    </row>
    <row r="45" spans="2:4" x14ac:dyDescent="0.25">
      <c r="B45" s="2"/>
      <c r="C45" s="4"/>
      <c r="D45" s="2"/>
    </row>
    <row r="46" spans="2:4" x14ac:dyDescent="0.25">
      <c r="B46" s="2"/>
      <c r="C46" s="4"/>
      <c r="D46" s="2"/>
    </row>
    <row r="47" spans="2:4" x14ac:dyDescent="0.25">
      <c r="B47" s="2"/>
      <c r="C47" s="4"/>
      <c r="D47" s="2"/>
    </row>
    <row r="48" spans="2:4" x14ac:dyDescent="0.25">
      <c r="B48" s="2"/>
      <c r="C48" s="4"/>
      <c r="D48" s="2"/>
    </row>
    <row r="49" spans="2:4" x14ac:dyDescent="0.25">
      <c r="B49" s="2"/>
      <c r="C49" s="4"/>
      <c r="D49" s="2"/>
    </row>
    <row r="50" spans="2:4" x14ac:dyDescent="0.25">
      <c r="B50" s="2"/>
      <c r="C50" s="4"/>
      <c r="D50" s="2"/>
    </row>
    <row r="51" spans="2:4" x14ac:dyDescent="0.25">
      <c r="B51" s="2"/>
      <c r="C51" s="4"/>
      <c r="D51" s="2"/>
    </row>
    <row r="52" spans="2:4" x14ac:dyDescent="0.25">
      <c r="B52" s="2"/>
      <c r="C52" s="4"/>
      <c r="D52" s="2"/>
    </row>
    <row r="53" spans="2:4" x14ac:dyDescent="0.25">
      <c r="B53" s="2"/>
      <c r="C53" s="4"/>
      <c r="D53" s="2"/>
    </row>
    <row r="54" spans="2:4" x14ac:dyDescent="0.25">
      <c r="B54" s="2"/>
      <c r="C54" s="4"/>
      <c r="D54" s="2"/>
    </row>
    <row r="55" spans="2:4" x14ac:dyDescent="0.25">
      <c r="B55" s="2"/>
      <c r="C55" s="4"/>
      <c r="D55" s="2"/>
    </row>
    <row r="56" spans="2:4" x14ac:dyDescent="0.25">
      <c r="B56" s="2"/>
      <c r="C56" s="4"/>
      <c r="D56" s="2"/>
    </row>
    <row r="57" spans="2:4" x14ac:dyDescent="0.25">
      <c r="B57" s="2"/>
      <c r="C57" s="4"/>
      <c r="D57" s="2"/>
    </row>
    <row r="58" spans="2:4" x14ac:dyDescent="0.25">
      <c r="B58" s="2"/>
      <c r="C58" s="4"/>
      <c r="D58" s="2"/>
    </row>
    <row r="59" spans="2:4" x14ac:dyDescent="0.25">
      <c r="B59" s="2"/>
      <c r="C59" s="4"/>
      <c r="D59" s="2"/>
    </row>
    <row r="60" spans="2:4" x14ac:dyDescent="0.25">
      <c r="B60" s="2"/>
      <c r="C60" s="4"/>
      <c r="D60" s="2"/>
    </row>
    <row r="61" spans="2:4" x14ac:dyDescent="0.25">
      <c r="B61" s="2"/>
      <c r="C61" s="4"/>
      <c r="D61" s="2"/>
    </row>
    <row r="62" spans="2:4" x14ac:dyDescent="0.25">
      <c r="B62" s="2"/>
      <c r="C62" s="4"/>
      <c r="D62" s="2"/>
    </row>
    <row r="63" spans="2:4" x14ac:dyDescent="0.25">
      <c r="B63" s="2"/>
      <c r="C63" s="4"/>
      <c r="D63" s="2"/>
    </row>
    <row r="64" spans="2:4" x14ac:dyDescent="0.25">
      <c r="B64" s="2"/>
      <c r="C64" s="4"/>
      <c r="D64" s="2"/>
    </row>
    <row r="65" spans="2:4" x14ac:dyDescent="0.25">
      <c r="B65" s="2"/>
      <c r="C65" s="4"/>
      <c r="D65" s="2"/>
    </row>
    <row r="66" spans="2:4" x14ac:dyDescent="0.25">
      <c r="B66" s="2"/>
      <c r="C66" s="4"/>
      <c r="D66" s="2"/>
    </row>
    <row r="67" spans="2:4" x14ac:dyDescent="0.25">
      <c r="B67" s="2"/>
      <c r="C67" s="4"/>
      <c r="D67" s="2"/>
    </row>
    <row r="68" spans="2:4" x14ac:dyDescent="0.25">
      <c r="B68" s="2"/>
      <c r="C68" s="4"/>
      <c r="D68" s="2"/>
    </row>
    <row r="69" spans="2:4" x14ac:dyDescent="0.25">
      <c r="B69" s="2"/>
      <c r="C69" s="4"/>
      <c r="D69" s="2"/>
    </row>
    <row r="70" spans="2:4" x14ac:dyDescent="0.25">
      <c r="B70" s="2"/>
      <c r="C70" s="4"/>
      <c r="D70" s="2"/>
    </row>
    <row r="71" spans="2:4" x14ac:dyDescent="0.25">
      <c r="B71" s="2"/>
      <c r="C71" s="4"/>
      <c r="D71" s="2"/>
    </row>
    <row r="72" spans="2:4" x14ac:dyDescent="0.25">
      <c r="B72" s="2"/>
      <c r="C72" s="4"/>
      <c r="D72" s="2"/>
    </row>
    <row r="73" spans="2:4" x14ac:dyDescent="0.25">
      <c r="B73" s="2"/>
      <c r="C73" s="4"/>
      <c r="D73" s="2"/>
    </row>
    <row r="74" spans="2:4" x14ac:dyDescent="0.25">
      <c r="B74" s="2"/>
      <c r="C74" s="4"/>
      <c r="D74" s="2"/>
    </row>
    <row r="75" spans="2:4" x14ac:dyDescent="0.25">
      <c r="B75" s="2"/>
      <c r="C75" s="4"/>
      <c r="D75" s="2"/>
    </row>
    <row r="76" spans="2:4" x14ac:dyDescent="0.25">
      <c r="B76" s="2"/>
      <c r="C76" s="4"/>
      <c r="D76" s="2"/>
    </row>
    <row r="77" spans="2:4" x14ac:dyDescent="0.25">
      <c r="B77" s="2"/>
      <c r="C77" s="4"/>
      <c r="D77" s="2"/>
    </row>
    <row r="78" spans="2:4" x14ac:dyDescent="0.25">
      <c r="B78" s="2"/>
      <c r="C78" s="4"/>
      <c r="D78" s="2"/>
    </row>
    <row r="79" spans="2:4" x14ac:dyDescent="0.25">
      <c r="B79" s="2"/>
      <c r="C79" s="4"/>
      <c r="D79" s="2"/>
    </row>
    <row r="80" spans="2:4" x14ac:dyDescent="0.25">
      <c r="B80" s="2"/>
      <c r="C80" s="4"/>
      <c r="D80" s="2"/>
    </row>
    <row r="81" spans="2:4" x14ac:dyDescent="0.25">
      <c r="B81" s="2"/>
      <c r="C81" s="4"/>
      <c r="D81" s="2"/>
    </row>
    <row r="82" spans="2:4" x14ac:dyDescent="0.25">
      <c r="B82" s="2"/>
      <c r="C82" s="4"/>
      <c r="D82" s="2"/>
    </row>
    <row r="83" spans="2:4" x14ac:dyDescent="0.25">
      <c r="B83" s="2"/>
      <c r="C83" s="4"/>
      <c r="D83" s="2"/>
    </row>
    <row r="84" spans="2:4" x14ac:dyDescent="0.25">
      <c r="B84" s="2"/>
      <c r="C84" s="4"/>
      <c r="D84" s="2"/>
    </row>
    <row r="85" spans="2:4" x14ac:dyDescent="0.25">
      <c r="B85" s="2"/>
      <c r="C85" s="4"/>
      <c r="D85" s="2"/>
    </row>
    <row r="86" spans="2:4" x14ac:dyDescent="0.25">
      <c r="B86" s="2"/>
      <c r="C86" s="4"/>
      <c r="D86" s="2"/>
    </row>
    <row r="87" spans="2:4" x14ac:dyDescent="0.25">
      <c r="B87" s="2"/>
      <c r="C87" s="4"/>
      <c r="D87" s="2"/>
    </row>
    <row r="88" spans="2:4" x14ac:dyDescent="0.25">
      <c r="B88" s="2"/>
      <c r="C88" s="4"/>
      <c r="D88" s="2"/>
    </row>
    <row r="89" spans="2:4" x14ac:dyDescent="0.25">
      <c r="B89" s="2"/>
      <c r="C89" s="4"/>
      <c r="D89" s="2"/>
    </row>
    <row r="90" spans="2:4" x14ac:dyDescent="0.25">
      <c r="B90" s="2"/>
      <c r="C90" s="4"/>
      <c r="D90" s="2"/>
    </row>
    <row r="91" spans="2:4" x14ac:dyDescent="0.25">
      <c r="B91" s="2"/>
      <c r="C91" s="4"/>
      <c r="D91" s="2"/>
    </row>
    <row r="92" spans="2:4" x14ac:dyDescent="0.25">
      <c r="B92" s="2"/>
      <c r="C92" s="4"/>
      <c r="D92" s="2"/>
    </row>
    <row r="93" spans="2:4" x14ac:dyDescent="0.25">
      <c r="B93" s="2"/>
      <c r="C93" s="4"/>
      <c r="D93" s="2"/>
    </row>
    <row r="94" spans="2:4" x14ac:dyDescent="0.25">
      <c r="B94" s="2"/>
      <c r="C94" s="4"/>
      <c r="D94" s="2"/>
    </row>
    <row r="95" spans="2:4" x14ac:dyDescent="0.25">
      <c r="B95" s="2"/>
      <c r="C95" s="4"/>
      <c r="D95" s="2"/>
    </row>
    <row r="96" spans="2:4" x14ac:dyDescent="0.25">
      <c r="B96" s="2"/>
      <c r="C96" s="4"/>
      <c r="D96" s="2"/>
    </row>
    <row r="97" spans="2:6" x14ac:dyDescent="0.25">
      <c r="B97" s="2"/>
      <c r="C97" s="4"/>
      <c r="D97" s="2"/>
      <c r="E97" s="2"/>
      <c r="F97" s="2"/>
    </row>
    <row r="98" spans="2:6" x14ac:dyDescent="0.25">
      <c r="B98" s="2"/>
      <c r="C98" s="4"/>
      <c r="D98" s="2"/>
      <c r="E98" s="2"/>
      <c r="F98" s="2"/>
    </row>
    <row r="99" spans="2:6" x14ac:dyDescent="0.25">
      <c r="B99" s="2"/>
      <c r="C99" s="4"/>
      <c r="D99" s="2"/>
      <c r="E99" s="2"/>
      <c r="F99" s="2"/>
    </row>
    <row r="100" spans="2:6" x14ac:dyDescent="0.25">
      <c r="B100" s="2"/>
      <c r="C100" s="4"/>
      <c r="D100" s="2"/>
      <c r="E100" s="2"/>
      <c r="F100" s="2"/>
    </row>
    <row r="101" spans="2:6" x14ac:dyDescent="0.25">
      <c r="B101" s="2"/>
      <c r="C101" s="4"/>
      <c r="D101" s="2"/>
      <c r="E101" s="2"/>
      <c r="F101" s="2"/>
    </row>
    <row r="102" spans="2:6" x14ac:dyDescent="0.25">
      <c r="B102" s="2"/>
      <c r="C102" s="4"/>
      <c r="D102" s="2"/>
      <c r="E102" s="2"/>
      <c r="F102" s="2"/>
    </row>
    <row r="103" spans="2:6" x14ac:dyDescent="0.25">
      <c r="B103" s="2"/>
      <c r="C103" s="4"/>
      <c r="D103" s="2"/>
      <c r="E103" s="2"/>
      <c r="F103" s="2"/>
    </row>
    <row r="104" spans="2:6" x14ac:dyDescent="0.25">
      <c r="B104" s="2"/>
      <c r="C104" s="4"/>
      <c r="D104" s="2"/>
      <c r="E104" s="2"/>
      <c r="F104" s="2"/>
    </row>
    <row r="105" spans="2:6" x14ac:dyDescent="0.25">
      <c r="B105" s="2"/>
      <c r="C105" s="4"/>
      <c r="D105" s="2"/>
      <c r="E105" s="2"/>
      <c r="F105" s="2"/>
    </row>
    <row r="106" spans="2:6" x14ac:dyDescent="0.25">
      <c r="B106" s="2"/>
      <c r="C106" s="4"/>
      <c r="D106" s="2"/>
      <c r="E106" s="2"/>
      <c r="F106" s="2"/>
    </row>
    <row r="107" spans="2:6" x14ac:dyDescent="0.25">
      <c r="B107" s="2"/>
      <c r="C107" s="4"/>
      <c r="D107" s="2"/>
      <c r="E107" s="2"/>
      <c r="F107" s="2"/>
    </row>
    <row r="108" spans="2:6" x14ac:dyDescent="0.25">
      <c r="B108" s="2"/>
      <c r="C108" s="4"/>
      <c r="D108" s="2"/>
      <c r="E108" s="2"/>
      <c r="F108" s="2"/>
    </row>
    <row r="109" spans="2:6" x14ac:dyDescent="0.25">
      <c r="B109" s="2"/>
      <c r="C109" s="4"/>
      <c r="D109" s="2"/>
      <c r="E109" s="2"/>
      <c r="F109" s="2"/>
    </row>
    <row r="110" spans="2:6" x14ac:dyDescent="0.25">
      <c r="B110" s="2"/>
      <c r="C110" s="4"/>
      <c r="D110" s="2"/>
      <c r="E110" s="2"/>
      <c r="F110" s="2"/>
    </row>
    <row r="111" spans="2:6" x14ac:dyDescent="0.25">
      <c r="B111" s="2"/>
      <c r="C111" s="4"/>
      <c r="D111" s="2"/>
      <c r="E111" s="2"/>
      <c r="F111" s="2"/>
    </row>
    <row r="112" spans="2:6" x14ac:dyDescent="0.25">
      <c r="B112" s="2"/>
      <c r="C112" s="4"/>
      <c r="D112" s="2"/>
      <c r="E112" s="2"/>
      <c r="F112" s="2"/>
    </row>
    <row r="113" spans="2:6" x14ac:dyDescent="0.25">
      <c r="B113" s="2"/>
      <c r="C113" s="4"/>
      <c r="D113" s="2"/>
      <c r="E113" s="2"/>
      <c r="F113" s="2"/>
    </row>
    <row r="114" spans="2:6" x14ac:dyDescent="0.25">
      <c r="B114" s="2"/>
      <c r="C114" s="4"/>
      <c r="D114" s="2"/>
      <c r="E114" s="2"/>
      <c r="F114" s="2"/>
    </row>
    <row r="115" spans="2:6" x14ac:dyDescent="0.25">
      <c r="B115" s="2"/>
      <c r="C115" s="4"/>
      <c r="D115" s="2"/>
      <c r="E115" s="2"/>
      <c r="F115" s="2"/>
    </row>
    <row r="116" spans="2:6" x14ac:dyDescent="0.25">
      <c r="B116" s="2"/>
      <c r="C116" s="4"/>
      <c r="D116" s="2"/>
      <c r="E116" s="2"/>
      <c r="F116" s="2"/>
    </row>
    <row r="117" spans="2:6" x14ac:dyDescent="0.25">
      <c r="B117" s="2"/>
      <c r="C117" s="4"/>
      <c r="D117" s="2"/>
      <c r="E117" s="2"/>
      <c r="F117" s="2"/>
    </row>
    <row r="118" spans="2:6" x14ac:dyDescent="0.25">
      <c r="B118" s="2"/>
      <c r="C118" s="4"/>
      <c r="D118" s="2"/>
      <c r="E118" s="2"/>
      <c r="F118" s="2"/>
    </row>
    <row r="119" spans="2:6" x14ac:dyDescent="0.25">
      <c r="B119" s="2"/>
      <c r="C119" s="4"/>
      <c r="D119" s="2"/>
      <c r="E119" s="2"/>
      <c r="F119" s="2"/>
    </row>
    <row r="120" spans="2:6" x14ac:dyDescent="0.25">
      <c r="B120" s="2"/>
      <c r="C120" s="4"/>
      <c r="D120" s="2"/>
      <c r="E120" s="2"/>
      <c r="F120" s="2"/>
    </row>
    <row r="121" spans="2:6" x14ac:dyDescent="0.25">
      <c r="B121" s="2"/>
      <c r="C121" s="4"/>
      <c r="D121" s="2"/>
      <c r="E121" s="2"/>
      <c r="F121" s="2"/>
    </row>
    <row r="122" spans="2:6" x14ac:dyDescent="0.25">
      <c r="B122" s="2"/>
      <c r="C122" s="4"/>
      <c r="D122" s="2"/>
      <c r="E122" s="2"/>
      <c r="F122" s="2"/>
    </row>
    <row r="123" spans="2:6" x14ac:dyDescent="0.25">
      <c r="B123" s="2"/>
      <c r="C123" s="4"/>
      <c r="D123" s="2"/>
      <c r="E123" s="2"/>
      <c r="F123" s="2"/>
    </row>
    <row r="124" spans="2:6" x14ac:dyDescent="0.25">
      <c r="B124" s="2"/>
      <c r="C124" s="4"/>
      <c r="D124" s="2"/>
      <c r="E124" s="2"/>
      <c r="F124" s="2"/>
    </row>
    <row r="125" spans="2:6" x14ac:dyDescent="0.25">
      <c r="B125" s="2"/>
      <c r="C125" s="4"/>
      <c r="D125" s="2"/>
      <c r="E125" s="2"/>
      <c r="F125" s="2"/>
    </row>
    <row r="126" spans="2:6" x14ac:dyDescent="0.25">
      <c r="B126" s="2"/>
      <c r="C126" s="4"/>
      <c r="D126" s="2"/>
      <c r="E126" s="2"/>
      <c r="F126" s="2"/>
    </row>
    <row r="127" spans="2:6" x14ac:dyDescent="0.25">
      <c r="B127" s="2"/>
      <c r="C127" s="4"/>
      <c r="D127" s="2"/>
      <c r="E127" s="2"/>
      <c r="F127" s="2"/>
    </row>
    <row r="128" spans="2:6" x14ac:dyDescent="0.25">
      <c r="B128" s="2"/>
      <c r="C128" s="4"/>
      <c r="D128" s="2"/>
      <c r="E128" s="2"/>
      <c r="F128" s="2"/>
    </row>
    <row r="129" spans="2:6" x14ac:dyDescent="0.25">
      <c r="B129" s="2"/>
      <c r="C129" s="4"/>
      <c r="D129" s="2"/>
      <c r="E129" s="2"/>
      <c r="F129" s="2"/>
    </row>
    <row r="130" spans="2:6" x14ac:dyDescent="0.25">
      <c r="B130" s="2"/>
      <c r="C130" s="4"/>
      <c r="D130" s="2"/>
      <c r="E130" s="2"/>
      <c r="F130" s="2"/>
    </row>
    <row r="131" spans="2:6" x14ac:dyDescent="0.25">
      <c r="B131" s="2"/>
      <c r="C131" s="4"/>
      <c r="D131" s="2"/>
      <c r="E131" s="2"/>
      <c r="F131" s="2"/>
    </row>
    <row r="132" spans="2:6" x14ac:dyDescent="0.25">
      <c r="B132" s="2"/>
      <c r="C132" s="4"/>
      <c r="D132" s="2"/>
      <c r="E132" s="2"/>
      <c r="F132" s="2"/>
    </row>
    <row r="133" spans="2:6" x14ac:dyDescent="0.25">
      <c r="B133" s="2"/>
      <c r="C133" s="4"/>
      <c r="D133" s="2"/>
      <c r="E133" s="2"/>
      <c r="F133" s="2"/>
    </row>
    <row r="134" spans="2:6" x14ac:dyDescent="0.25">
      <c r="B134" s="2"/>
      <c r="C134" s="4"/>
      <c r="D134" s="2"/>
      <c r="E134" s="2"/>
      <c r="F134" s="2"/>
    </row>
    <row r="135" spans="2:6" x14ac:dyDescent="0.25">
      <c r="B135" s="2"/>
      <c r="C135" s="4"/>
      <c r="D135" s="2"/>
      <c r="E135" s="2"/>
      <c r="F135" s="2"/>
    </row>
    <row r="136" spans="2:6" x14ac:dyDescent="0.25">
      <c r="B136" s="2"/>
      <c r="C136" s="4"/>
      <c r="D136" s="2"/>
      <c r="E136" s="2"/>
      <c r="F136" s="2"/>
    </row>
    <row r="137" spans="2:6" x14ac:dyDescent="0.25">
      <c r="B137" s="2"/>
      <c r="C137" s="4"/>
      <c r="D137" s="2"/>
      <c r="E137" s="2"/>
      <c r="F137" s="2"/>
    </row>
    <row r="138" spans="2:6" x14ac:dyDescent="0.25">
      <c r="B138" s="2"/>
      <c r="C138" s="4"/>
      <c r="D138" s="2"/>
      <c r="E138" s="2"/>
      <c r="F138" s="2"/>
    </row>
    <row r="139" spans="2:6" x14ac:dyDescent="0.25">
      <c r="B139" s="2"/>
      <c r="C139" s="4"/>
      <c r="D139" s="2"/>
      <c r="E139" s="2"/>
      <c r="F139" s="2"/>
    </row>
    <row r="140" spans="2:6" x14ac:dyDescent="0.25">
      <c r="B140" s="2"/>
      <c r="C140" s="4"/>
      <c r="D140" s="2"/>
      <c r="E140" s="2"/>
      <c r="F140" s="2"/>
    </row>
    <row r="141" spans="2:6" x14ac:dyDescent="0.25">
      <c r="B141" s="2"/>
      <c r="C141" s="4"/>
      <c r="D141" s="2"/>
      <c r="E141" s="2"/>
      <c r="F141" s="2"/>
    </row>
    <row r="142" spans="2:6" x14ac:dyDescent="0.25">
      <c r="B142" s="2"/>
      <c r="C142" s="4"/>
      <c r="D142" s="2"/>
      <c r="E142" s="2"/>
      <c r="F142" s="2"/>
    </row>
    <row r="143" spans="2:6" x14ac:dyDescent="0.25">
      <c r="B143" s="2"/>
      <c r="C143" s="4"/>
      <c r="D143" s="2"/>
      <c r="E143" s="2"/>
      <c r="F143" s="2"/>
    </row>
    <row r="144" spans="2:6" x14ac:dyDescent="0.25">
      <c r="B144" s="2"/>
      <c r="C144" s="4"/>
      <c r="D144" s="2"/>
      <c r="E144" s="2"/>
      <c r="F144" s="2"/>
    </row>
    <row r="145" spans="2:6" x14ac:dyDescent="0.25">
      <c r="B145" s="2"/>
      <c r="C145" s="4"/>
      <c r="D145" s="2"/>
      <c r="E145" s="2"/>
      <c r="F145" s="2"/>
    </row>
    <row r="146" spans="2:6" x14ac:dyDescent="0.25">
      <c r="B146" s="2"/>
      <c r="C146" s="4"/>
      <c r="D146" s="2"/>
      <c r="E146" s="2"/>
      <c r="F146" s="2"/>
    </row>
    <row r="147" spans="2:6" x14ac:dyDescent="0.25">
      <c r="B147" s="2"/>
      <c r="C147" s="4"/>
      <c r="D147" s="2"/>
      <c r="E147" s="2"/>
      <c r="F147" s="2"/>
    </row>
    <row r="148" spans="2:6" x14ac:dyDescent="0.25">
      <c r="B148" s="2"/>
      <c r="C148" s="4"/>
      <c r="D148" s="2"/>
      <c r="E148" s="2"/>
      <c r="F148" s="2"/>
    </row>
    <row r="149" spans="2:6" x14ac:dyDescent="0.25">
      <c r="B149" s="2"/>
      <c r="C149" s="4"/>
      <c r="D149" s="2"/>
      <c r="E149" s="2"/>
      <c r="F149" s="2"/>
    </row>
    <row r="150" spans="2:6" x14ac:dyDescent="0.25">
      <c r="B150" s="2"/>
      <c r="C150" s="4"/>
      <c r="D150" s="2"/>
      <c r="E150" s="2"/>
      <c r="F150" s="2"/>
    </row>
    <row r="151" spans="2:6" x14ac:dyDescent="0.25">
      <c r="B151" s="2"/>
      <c r="C151" s="4"/>
      <c r="D151" s="2"/>
      <c r="E151" s="2"/>
      <c r="F151" s="2"/>
    </row>
    <row r="152" spans="2:6" x14ac:dyDescent="0.25">
      <c r="B152" s="2"/>
      <c r="C152" s="4"/>
      <c r="D152" s="2"/>
    </row>
    <row r="153" spans="2:6" x14ac:dyDescent="0.25">
      <c r="B153" s="2"/>
      <c r="C153" s="4"/>
      <c r="D153" s="2"/>
    </row>
    <row r="154" spans="2:6" x14ac:dyDescent="0.25">
      <c r="B154" s="2"/>
      <c r="C154" s="4"/>
      <c r="D154" s="2"/>
    </row>
    <row r="155" spans="2:6" x14ac:dyDescent="0.25">
      <c r="B155" s="2"/>
      <c r="C155" s="4"/>
      <c r="D155" s="2"/>
    </row>
    <row r="156" spans="2:6" x14ac:dyDescent="0.25">
      <c r="B156" s="2"/>
      <c r="C156" s="4"/>
      <c r="D156" s="2"/>
    </row>
    <row r="157" spans="2:6" x14ac:dyDescent="0.25">
      <c r="B157" s="2"/>
      <c r="C157" s="4"/>
      <c r="D157" s="2"/>
    </row>
    <row r="158" spans="2:6" x14ac:dyDescent="0.25">
      <c r="B158" s="2"/>
      <c r="C158" s="4"/>
      <c r="D158" s="2"/>
    </row>
    <row r="159" spans="2:6" x14ac:dyDescent="0.25">
      <c r="B159" s="2"/>
      <c r="C159" s="4"/>
      <c r="D159" s="2"/>
    </row>
    <row r="160" spans="2:6" x14ac:dyDescent="0.25">
      <c r="B160" s="2"/>
      <c r="C160" s="4"/>
      <c r="D160" s="2"/>
    </row>
    <row r="161" spans="2:4" x14ac:dyDescent="0.25">
      <c r="B161" s="2"/>
      <c r="C161" s="4"/>
      <c r="D161" s="2"/>
    </row>
    <row r="162" spans="2:4" x14ac:dyDescent="0.25">
      <c r="B162" s="2"/>
      <c r="C162" s="4"/>
      <c r="D162" s="2"/>
    </row>
    <row r="163" spans="2:4" x14ac:dyDescent="0.25">
      <c r="B163" s="2"/>
      <c r="C163" s="4"/>
      <c r="D163" s="2"/>
    </row>
    <row r="164" spans="2:4" x14ac:dyDescent="0.25">
      <c r="B164" s="2"/>
      <c r="C164" s="4"/>
      <c r="D164" s="2"/>
    </row>
    <row r="165" spans="2:4" x14ac:dyDescent="0.25">
      <c r="B165" s="2"/>
      <c r="C165" s="4"/>
      <c r="D165" s="2"/>
    </row>
    <row r="166" spans="2:4" x14ac:dyDescent="0.25">
      <c r="B166" s="2"/>
      <c r="C166" s="4"/>
      <c r="D166" s="2"/>
    </row>
    <row r="167" spans="2:4" x14ac:dyDescent="0.25">
      <c r="B167" s="2"/>
      <c r="C167" s="4"/>
      <c r="D167" s="2"/>
    </row>
    <row r="168" spans="2:4" x14ac:dyDescent="0.25">
      <c r="B168" s="2"/>
      <c r="C168" s="4"/>
      <c r="D168" s="2"/>
    </row>
    <row r="169" spans="2:4" x14ac:dyDescent="0.25">
      <c r="B169" s="2"/>
      <c r="C169" s="4"/>
      <c r="D169" s="2"/>
    </row>
    <row r="170" spans="2:4" x14ac:dyDescent="0.25">
      <c r="B170" s="2"/>
      <c r="C170" s="4"/>
      <c r="D170" s="2"/>
    </row>
    <row r="171" spans="2:4" x14ac:dyDescent="0.25">
      <c r="B171" s="2"/>
      <c r="C171" s="4"/>
      <c r="D171" s="2"/>
    </row>
    <row r="172" spans="2:4" x14ac:dyDescent="0.25">
      <c r="B172" s="2"/>
      <c r="C172" s="4"/>
      <c r="D172" s="2"/>
    </row>
    <row r="173" spans="2:4" x14ac:dyDescent="0.25">
      <c r="B173" s="2"/>
      <c r="C173" s="4"/>
      <c r="D173" s="2"/>
    </row>
    <row r="174" spans="2:4" x14ac:dyDescent="0.25">
      <c r="B174" s="2"/>
      <c r="C174" s="4"/>
      <c r="D174" s="2"/>
    </row>
    <row r="175" spans="2:4" x14ac:dyDescent="0.25">
      <c r="B175" s="2"/>
      <c r="C175" s="4"/>
      <c r="D17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B7EC-7B4D-416A-861A-6C55D48009AE}">
  <dimension ref="A1:N51"/>
  <sheetViews>
    <sheetView tabSelected="1" topLeftCell="G19" zoomScale="115" zoomScaleNormal="115" workbookViewId="0">
      <selection activeCell="N25" sqref="N25"/>
    </sheetView>
  </sheetViews>
  <sheetFormatPr defaultRowHeight="15" x14ac:dyDescent="0.25"/>
  <cols>
    <col min="4" max="4" width="17.28515625" bestFit="1" customWidth="1"/>
    <col min="5" max="7" width="17.28515625" customWidth="1"/>
    <col min="8" max="8" width="12.28515625" bestFit="1" customWidth="1"/>
    <col min="9" max="9" width="11.7109375" bestFit="1" customWidth="1"/>
    <col min="12" max="12" width="15.28515625" bestFit="1" customWidth="1"/>
  </cols>
  <sheetData>
    <row r="1" spans="1:14" x14ac:dyDescent="0.25">
      <c r="A1" t="s">
        <v>29</v>
      </c>
      <c r="B1" t="s">
        <v>21</v>
      </c>
      <c r="C1" t="s">
        <v>22</v>
      </c>
      <c r="D1" t="s">
        <v>23</v>
      </c>
      <c r="E1" t="s">
        <v>20</v>
      </c>
      <c r="F1" t="s">
        <v>32</v>
      </c>
      <c r="G1" t="s">
        <v>33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30</v>
      </c>
      <c r="N1" t="s">
        <v>31</v>
      </c>
    </row>
    <row r="2" spans="1:14" x14ac:dyDescent="0.25">
      <c r="A2">
        <v>1</v>
      </c>
      <c r="B2">
        <v>1</v>
      </c>
      <c r="C2">
        <v>1</v>
      </c>
      <c r="D2">
        <v>8</v>
      </c>
      <c r="E2" s="9">
        <v>68.193920000000006</v>
      </c>
      <c r="F2" s="2">
        <f>E2</f>
        <v>68.193920000000006</v>
      </c>
      <c r="G2" s="2">
        <f>E3</f>
        <v>68.397120000000001</v>
      </c>
      <c r="H2" s="30">
        <v>43831</v>
      </c>
      <c r="I2" s="30">
        <v>43844</v>
      </c>
      <c r="J2">
        <v>1</v>
      </c>
      <c r="K2">
        <v>14</v>
      </c>
      <c r="L2">
        <v>1</v>
      </c>
      <c r="M2">
        <v>1</v>
      </c>
      <c r="N2">
        <v>2</v>
      </c>
    </row>
    <row r="3" spans="1:14" x14ac:dyDescent="0.25">
      <c r="A3">
        <v>1</v>
      </c>
      <c r="B3">
        <v>2</v>
      </c>
      <c r="C3">
        <v>1</v>
      </c>
      <c r="D3">
        <v>9</v>
      </c>
      <c r="E3" s="9">
        <v>68.397120000000001</v>
      </c>
      <c r="F3" s="2">
        <f t="shared" ref="F3:F51" si="0">E3</f>
        <v>68.397120000000001</v>
      </c>
      <c r="G3" s="2">
        <f t="shared" ref="G3:G50" si="1">E4</f>
        <v>68.193920000000006</v>
      </c>
      <c r="H3" s="30">
        <v>43845</v>
      </c>
      <c r="I3" s="30">
        <v>44012</v>
      </c>
      <c r="J3">
        <v>15</v>
      </c>
      <c r="K3">
        <v>181</v>
      </c>
      <c r="L3">
        <f>L2+(K2-J2)+1</f>
        <v>15</v>
      </c>
      <c r="M3">
        <v>2</v>
      </c>
      <c r="N3">
        <v>3</v>
      </c>
    </row>
    <row r="4" spans="1:14" x14ac:dyDescent="0.25">
      <c r="A4">
        <v>1</v>
      </c>
      <c r="B4">
        <v>3</v>
      </c>
      <c r="C4">
        <v>1</v>
      </c>
      <c r="D4">
        <v>8</v>
      </c>
      <c r="E4" s="9">
        <v>68.193920000000006</v>
      </c>
      <c r="F4" s="2">
        <f t="shared" si="0"/>
        <v>68.193920000000006</v>
      </c>
      <c r="G4" s="2">
        <f t="shared" si="1"/>
        <v>67.985619999999997</v>
      </c>
      <c r="H4" s="30">
        <v>44013</v>
      </c>
      <c r="I4" s="30">
        <v>44026</v>
      </c>
      <c r="J4">
        <v>182</v>
      </c>
      <c r="K4">
        <v>195</v>
      </c>
      <c r="L4">
        <f>L3+(K3-J3)+1</f>
        <v>182</v>
      </c>
      <c r="M4">
        <v>3</v>
      </c>
      <c r="N4">
        <v>4</v>
      </c>
    </row>
    <row r="5" spans="1:14" x14ac:dyDescent="0.25">
      <c r="A5">
        <v>1</v>
      </c>
      <c r="B5">
        <v>4</v>
      </c>
      <c r="C5">
        <v>1</v>
      </c>
      <c r="D5">
        <v>7</v>
      </c>
      <c r="E5" s="9">
        <v>67.985619999999997</v>
      </c>
      <c r="F5" s="2">
        <f t="shared" si="0"/>
        <v>67.985619999999997</v>
      </c>
      <c r="G5" s="2">
        <f t="shared" si="1"/>
        <v>67.777320000000003</v>
      </c>
      <c r="H5" s="30">
        <v>44027</v>
      </c>
      <c r="I5" s="30">
        <v>44043</v>
      </c>
      <c r="J5">
        <v>196</v>
      </c>
      <c r="K5">
        <v>212</v>
      </c>
      <c r="L5">
        <f t="shared" ref="L5:L51" si="2">L4+(K4-J4)+1</f>
        <v>196</v>
      </c>
      <c r="M5">
        <v>4</v>
      </c>
      <c r="N5">
        <v>5</v>
      </c>
    </row>
    <row r="6" spans="1:14" x14ac:dyDescent="0.25">
      <c r="A6">
        <v>1</v>
      </c>
      <c r="B6">
        <v>5</v>
      </c>
      <c r="C6">
        <v>1</v>
      </c>
      <c r="D6">
        <v>6</v>
      </c>
      <c r="E6" s="9">
        <v>67.777320000000003</v>
      </c>
      <c r="F6" s="2">
        <f t="shared" si="0"/>
        <v>67.777320000000003</v>
      </c>
      <c r="G6" s="2">
        <f t="shared" si="1"/>
        <v>67.569019999999995</v>
      </c>
      <c r="H6" s="30">
        <v>44044</v>
      </c>
      <c r="I6" s="30">
        <v>44057</v>
      </c>
      <c r="J6">
        <v>213</v>
      </c>
      <c r="K6">
        <v>226</v>
      </c>
      <c r="L6">
        <f t="shared" si="2"/>
        <v>213</v>
      </c>
      <c r="M6">
        <v>5</v>
      </c>
      <c r="N6">
        <v>6</v>
      </c>
    </row>
    <row r="7" spans="1:14" x14ac:dyDescent="0.25">
      <c r="A7">
        <v>1</v>
      </c>
      <c r="B7">
        <v>6</v>
      </c>
      <c r="C7">
        <v>1</v>
      </c>
      <c r="D7">
        <v>5</v>
      </c>
      <c r="E7" s="9">
        <v>67.569019999999995</v>
      </c>
      <c r="F7" s="2">
        <f t="shared" si="0"/>
        <v>67.569019999999995</v>
      </c>
      <c r="G7" s="2">
        <f t="shared" si="1"/>
        <v>67.365819999999999</v>
      </c>
      <c r="H7" s="30">
        <v>44058</v>
      </c>
      <c r="I7" s="30">
        <v>44074</v>
      </c>
      <c r="J7">
        <v>227</v>
      </c>
      <c r="K7">
        <v>243</v>
      </c>
      <c r="L7">
        <f t="shared" si="2"/>
        <v>227</v>
      </c>
      <c r="M7">
        <v>6</v>
      </c>
      <c r="N7">
        <v>7</v>
      </c>
    </row>
    <row r="8" spans="1:14" x14ac:dyDescent="0.25">
      <c r="A8">
        <v>1</v>
      </c>
      <c r="B8">
        <v>7</v>
      </c>
      <c r="C8">
        <v>1</v>
      </c>
      <c r="D8">
        <v>4</v>
      </c>
      <c r="E8">
        <f>67.56902-0.2032</f>
        <v>67.365819999999999</v>
      </c>
      <c r="F8" s="2">
        <f t="shared" si="0"/>
        <v>67.365819999999999</v>
      </c>
      <c r="G8" s="2">
        <f t="shared" si="1"/>
        <v>67.777320000000003</v>
      </c>
      <c r="H8" s="30">
        <v>44075</v>
      </c>
      <c r="I8" s="30">
        <v>44165</v>
      </c>
      <c r="J8">
        <v>244</v>
      </c>
      <c r="K8">
        <v>334</v>
      </c>
      <c r="L8">
        <f t="shared" si="2"/>
        <v>244</v>
      </c>
      <c r="M8">
        <v>7</v>
      </c>
      <c r="N8">
        <v>8</v>
      </c>
    </row>
    <row r="9" spans="1:14" x14ac:dyDescent="0.25">
      <c r="A9">
        <v>1</v>
      </c>
      <c r="B9">
        <v>8</v>
      </c>
      <c r="C9">
        <v>1</v>
      </c>
      <c r="D9">
        <v>6</v>
      </c>
      <c r="E9" s="9">
        <v>67.777320000000003</v>
      </c>
      <c r="F9" s="2">
        <f t="shared" si="0"/>
        <v>67.777320000000003</v>
      </c>
      <c r="G9" s="2">
        <f t="shared" si="1"/>
        <v>67.985619999999997</v>
      </c>
      <c r="H9" s="30">
        <v>44166</v>
      </c>
      <c r="I9" s="30">
        <v>44179</v>
      </c>
      <c r="J9">
        <v>335</v>
      </c>
      <c r="K9">
        <v>348</v>
      </c>
      <c r="L9">
        <f t="shared" si="2"/>
        <v>335</v>
      </c>
      <c r="M9">
        <v>8</v>
      </c>
      <c r="N9">
        <v>9</v>
      </c>
    </row>
    <row r="10" spans="1:14" x14ac:dyDescent="0.25">
      <c r="A10">
        <v>1</v>
      </c>
      <c r="B10">
        <v>9</v>
      </c>
      <c r="C10">
        <v>1</v>
      </c>
      <c r="D10">
        <v>7</v>
      </c>
      <c r="E10" s="9">
        <v>67.985619999999997</v>
      </c>
      <c r="F10" s="2">
        <f t="shared" si="0"/>
        <v>67.985619999999997</v>
      </c>
      <c r="G10" s="2">
        <f t="shared" si="1"/>
        <v>68.193920000000006</v>
      </c>
      <c r="H10" s="30">
        <v>44180</v>
      </c>
      <c r="I10" s="30">
        <v>44196</v>
      </c>
      <c r="J10">
        <v>349</v>
      </c>
      <c r="K10">
        <v>365</v>
      </c>
      <c r="L10">
        <f t="shared" si="2"/>
        <v>349</v>
      </c>
      <c r="M10">
        <v>9</v>
      </c>
      <c r="N10">
        <v>10</v>
      </c>
    </row>
    <row r="11" spans="1:14" x14ac:dyDescent="0.25">
      <c r="A11">
        <v>1</v>
      </c>
      <c r="B11">
        <v>1</v>
      </c>
      <c r="C11">
        <v>2</v>
      </c>
      <c r="D11">
        <v>8</v>
      </c>
      <c r="E11" s="9">
        <v>68.193920000000006</v>
      </c>
      <c r="F11" s="2">
        <f t="shared" si="0"/>
        <v>68.193920000000006</v>
      </c>
      <c r="G11" s="2">
        <f t="shared" si="1"/>
        <v>68.397120000000001</v>
      </c>
      <c r="H11" s="30">
        <v>44197</v>
      </c>
      <c r="I11" s="30">
        <v>44210</v>
      </c>
      <c r="J11">
        <v>1</v>
      </c>
      <c r="K11">
        <v>14</v>
      </c>
      <c r="L11">
        <f t="shared" si="2"/>
        <v>366</v>
      </c>
      <c r="M11">
        <v>10</v>
      </c>
      <c r="N11">
        <v>11</v>
      </c>
    </row>
    <row r="12" spans="1:14" x14ac:dyDescent="0.25">
      <c r="A12">
        <v>1</v>
      </c>
      <c r="B12">
        <v>2</v>
      </c>
      <c r="C12">
        <v>2</v>
      </c>
      <c r="D12">
        <v>9</v>
      </c>
      <c r="E12" s="9">
        <v>68.397120000000001</v>
      </c>
      <c r="F12" s="2">
        <f t="shared" si="0"/>
        <v>68.397120000000001</v>
      </c>
      <c r="G12" s="2">
        <f t="shared" si="1"/>
        <v>68.193920000000006</v>
      </c>
      <c r="H12" s="30">
        <v>44211</v>
      </c>
      <c r="I12" s="30">
        <v>44377</v>
      </c>
      <c r="J12">
        <v>15</v>
      </c>
      <c r="K12">
        <v>181</v>
      </c>
      <c r="L12">
        <f t="shared" si="2"/>
        <v>380</v>
      </c>
      <c r="M12">
        <v>11</v>
      </c>
      <c r="N12">
        <v>12</v>
      </c>
    </row>
    <row r="13" spans="1:14" x14ac:dyDescent="0.25">
      <c r="A13">
        <v>1</v>
      </c>
      <c r="B13">
        <v>3</v>
      </c>
      <c r="C13">
        <v>2</v>
      </c>
      <c r="D13">
        <v>8</v>
      </c>
      <c r="E13" s="9">
        <v>68.193920000000006</v>
      </c>
      <c r="F13" s="2">
        <f t="shared" si="0"/>
        <v>68.193920000000006</v>
      </c>
      <c r="G13" s="2">
        <f t="shared" si="1"/>
        <v>67.985619999999997</v>
      </c>
      <c r="H13" s="30">
        <v>44378</v>
      </c>
      <c r="I13" s="30">
        <v>44391</v>
      </c>
      <c r="J13">
        <v>182</v>
      </c>
      <c r="K13">
        <v>195</v>
      </c>
      <c r="L13">
        <f t="shared" si="2"/>
        <v>547</v>
      </c>
      <c r="M13">
        <v>12</v>
      </c>
      <c r="N13">
        <v>13</v>
      </c>
    </row>
    <row r="14" spans="1:14" x14ac:dyDescent="0.25">
      <c r="A14">
        <v>1</v>
      </c>
      <c r="B14">
        <v>4</v>
      </c>
      <c r="C14">
        <v>2</v>
      </c>
      <c r="D14">
        <v>7</v>
      </c>
      <c r="E14" s="9">
        <v>67.985619999999997</v>
      </c>
      <c r="F14" s="2">
        <f t="shared" si="0"/>
        <v>67.985619999999997</v>
      </c>
      <c r="G14" s="2">
        <f t="shared" si="1"/>
        <v>67.777320000000003</v>
      </c>
      <c r="H14" s="30">
        <v>44392</v>
      </c>
      <c r="I14" s="30">
        <v>44408</v>
      </c>
      <c r="J14">
        <v>196</v>
      </c>
      <c r="K14">
        <v>212</v>
      </c>
      <c r="L14">
        <f t="shared" si="2"/>
        <v>561</v>
      </c>
      <c r="M14">
        <v>13</v>
      </c>
      <c r="N14">
        <v>14</v>
      </c>
    </row>
    <row r="15" spans="1:14" x14ac:dyDescent="0.25">
      <c r="A15">
        <v>1</v>
      </c>
      <c r="B15">
        <v>5</v>
      </c>
      <c r="C15">
        <v>2</v>
      </c>
      <c r="D15">
        <v>6</v>
      </c>
      <c r="E15" s="9">
        <v>67.777320000000003</v>
      </c>
      <c r="F15" s="2">
        <f t="shared" si="0"/>
        <v>67.777320000000003</v>
      </c>
      <c r="G15" s="2">
        <f t="shared" si="1"/>
        <v>67.569019999999995</v>
      </c>
      <c r="H15" s="30">
        <v>44409</v>
      </c>
      <c r="I15" s="30">
        <v>44422</v>
      </c>
      <c r="J15">
        <v>213</v>
      </c>
      <c r="K15">
        <v>226</v>
      </c>
      <c r="L15">
        <f t="shared" si="2"/>
        <v>578</v>
      </c>
      <c r="M15">
        <v>14</v>
      </c>
      <c r="N15">
        <v>15</v>
      </c>
    </row>
    <row r="16" spans="1:14" x14ac:dyDescent="0.25">
      <c r="A16">
        <v>1</v>
      </c>
      <c r="B16">
        <v>6</v>
      </c>
      <c r="C16">
        <v>2</v>
      </c>
      <c r="D16">
        <v>5</v>
      </c>
      <c r="E16" s="9">
        <v>67.569019999999995</v>
      </c>
      <c r="F16" s="2">
        <f t="shared" si="0"/>
        <v>67.569019999999995</v>
      </c>
      <c r="G16" s="2">
        <f t="shared" si="1"/>
        <v>67.777320000000003</v>
      </c>
      <c r="H16" s="30">
        <v>44423</v>
      </c>
      <c r="I16" s="30">
        <v>44530</v>
      </c>
      <c r="J16">
        <v>227</v>
      </c>
      <c r="K16">
        <v>334</v>
      </c>
      <c r="L16">
        <f t="shared" si="2"/>
        <v>592</v>
      </c>
      <c r="M16">
        <v>15</v>
      </c>
      <c r="N16">
        <v>16</v>
      </c>
    </row>
    <row r="17" spans="1:14" x14ac:dyDescent="0.25">
      <c r="A17">
        <v>1</v>
      </c>
      <c r="B17">
        <v>7</v>
      </c>
      <c r="C17">
        <v>2</v>
      </c>
      <c r="D17">
        <v>6</v>
      </c>
      <c r="E17" s="9">
        <v>67.777320000000003</v>
      </c>
      <c r="F17" s="2">
        <f t="shared" si="0"/>
        <v>67.777320000000003</v>
      </c>
      <c r="G17" s="2">
        <f t="shared" si="1"/>
        <v>67.985619999999997</v>
      </c>
      <c r="H17" s="30">
        <v>44531</v>
      </c>
      <c r="I17" s="30">
        <v>44544</v>
      </c>
      <c r="J17">
        <v>335</v>
      </c>
      <c r="K17">
        <v>348</v>
      </c>
      <c r="L17">
        <f t="shared" si="2"/>
        <v>700</v>
      </c>
      <c r="M17">
        <v>16</v>
      </c>
      <c r="N17">
        <v>17</v>
      </c>
    </row>
    <row r="18" spans="1:14" x14ac:dyDescent="0.25">
      <c r="A18">
        <v>1</v>
      </c>
      <c r="B18">
        <v>8</v>
      </c>
      <c r="C18">
        <v>2</v>
      </c>
      <c r="D18">
        <v>7</v>
      </c>
      <c r="E18" s="9">
        <v>67.985619999999997</v>
      </c>
      <c r="F18" s="2">
        <f t="shared" si="0"/>
        <v>67.985619999999997</v>
      </c>
      <c r="G18" s="2">
        <f t="shared" si="1"/>
        <v>68.193920000000006</v>
      </c>
      <c r="H18" s="30">
        <v>44545</v>
      </c>
      <c r="I18" s="30">
        <v>44561</v>
      </c>
      <c r="J18">
        <v>349</v>
      </c>
      <c r="K18">
        <v>365</v>
      </c>
      <c r="L18">
        <f t="shared" si="2"/>
        <v>714</v>
      </c>
      <c r="M18">
        <v>17</v>
      </c>
      <c r="N18">
        <v>18</v>
      </c>
    </row>
    <row r="19" spans="1:14" x14ac:dyDescent="0.25">
      <c r="A19">
        <v>1</v>
      </c>
      <c r="B19">
        <v>1</v>
      </c>
      <c r="C19">
        <v>3</v>
      </c>
      <c r="D19">
        <v>8</v>
      </c>
      <c r="E19" s="9">
        <v>68.193920000000006</v>
      </c>
      <c r="F19" s="2">
        <f t="shared" si="0"/>
        <v>68.193920000000006</v>
      </c>
      <c r="G19" s="2">
        <f t="shared" si="1"/>
        <v>68.397120000000001</v>
      </c>
      <c r="H19" s="30">
        <v>44562</v>
      </c>
      <c r="I19" s="30">
        <f t="shared" ref="I19:I28" si="3">H19+(K19-J19)</f>
        <v>44575</v>
      </c>
      <c r="J19">
        <v>1</v>
      </c>
      <c r="K19">
        <v>14</v>
      </c>
      <c r="L19">
        <f t="shared" si="2"/>
        <v>731</v>
      </c>
      <c r="M19">
        <v>18</v>
      </c>
      <c r="N19">
        <v>19</v>
      </c>
    </row>
    <row r="20" spans="1:14" x14ac:dyDescent="0.25">
      <c r="A20">
        <v>1</v>
      </c>
      <c r="B20">
        <v>2</v>
      </c>
      <c r="C20">
        <v>3</v>
      </c>
      <c r="D20">
        <v>9</v>
      </c>
      <c r="E20" s="9">
        <v>68.397120000000001</v>
      </c>
      <c r="F20" s="2">
        <f t="shared" si="0"/>
        <v>68.397120000000001</v>
      </c>
      <c r="G20" s="2">
        <f t="shared" si="1"/>
        <v>68.193920000000006</v>
      </c>
      <c r="H20" s="30">
        <v>44576</v>
      </c>
      <c r="I20" s="30">
        <f t="shared" si="3"/>
        <v>44742</v>
      </c>
      <c r="J20">
        <v>15</v>
      </c>
      <c r="K20">
        <v>181</v>
      </c>
      <c r="L20">
        <f t="shared" si="2"/>
        <v>745</v>
      </c>
      <c r="M20">
        <v>19</v>
      </c>
      <c r="N20">
        <v>20</v>
      </c>
    </row>
    <row r="21" spans="1:14" x14ac:dyDescent="0.25">
      <c r="A21">
        <v>1</v>
      </c>
      <c r="B21">
        <v>3</v>
      </c>
      <c r="C21">
        <v>3</v>
      </c>
      <c r="D21">
        <v>8</v>
      </c>
      <c r="E21" s="9">
        <v>68.193920000000006</v>
      </c>
      <c r="F21" s="2">
        <f t="shared" si="0"/>
        <v>68.193920000000006</v>
      </c>
      <c r="G21" s="2">
        <f t="shared" si="1"/>
        <v>67.985619999999997</v>
      </c>
      <c r="H21" s="30">
        <v>44743</v>
      </c>
      <c r="I21" s="30">
        <f t="shared" si="3"/>
        <v>44756</v>
      </c>
      <c r="J21">
        <v>182</v>
      </c>
      <c r="K21">
        <v>195</v>
      </c>
      <c r="L21">
        <f t="shared" si="2"/>
        <v>912</v>
      </c>
      <c r="M21">
        <v>20</v>
      </c>
      <c r="N21">
        <v>21</v>
      </c>
    </row>
    <row r="22" spans="1:14" x14ac:dyDescent="0.25">
      <c r="A22">
        <v>1</v>
      </c>
      <c r="B22">
        <v>4</v>
      </c>
      <c r="C22">
        <v>3</v>
      </c>
      <c r="D22">
        <v>7</v>
      </c>
      <c r="E22" s="9">
        <v>67.985619999999997</v>
      </c>
      <c r="F22" s="2">
        <f t="shared" si="0"/>
        <v>67.985619999999997</v>
      </c>
      <c r="G22" s="2">
        <f t="shared" si="1"/>
        <v>67.777320000000003</v>
      </c>
      <c r="H22" s="30">
        <v>44757</v>
      </c>
      <c r="I22" s="30">
        <f t="shared" si="3"/>
        <v>44773</v>
      </c>
      <c r="J22">
        <v>196</v>
      </c>
      <c r="K22">
        <v>212</v>
      </c>
      <c r="L22">
        <f t="shared" si="2"/>
        <v>926</v>
      </c>
      <c r="M22">
        <v>21</v>
      </c>
      <c r="N22">
        <v>22</v>
      </c>
    </row>
    <row r="23" spans="1:14" x14ac:dyDescent="0.25">
      <c r="A23">
        <v>1</v>
      </c>
      <c r="B23">
        <v>5</v>
      </c>
      <c r="C23">
        <v>3</v>
      </c>
      <c r="D23">
        <v>6</v>
      </c>
      <c r="E23" s="9">
        <v>67.777320000000003</v>
      </c>
      <c r="F23" s="2">
        <f t="shared" si="0"/>
        <v>67.777320000000003</v>
      </c>
      <c r="G23" s="2">
        <f t="shared" si="1"/>
        <v>67.569019999999995</v>
      </c>
      <c r="H23" s="30">
        <v>44774</v>
      </c>
      <c r="I23" s="30">
        <f t="shared" si="3"/>
        <v>44787</v>
      </c>
      <c r="J23">
        <v>213</v>
      </c>
      <c r="K23">
        <v>226</v>
      </c>
      <c r="L23">
        <f t="shared" si="2"/>
        <v>943</v>
      </c>
      <c r="M23">
        <v>22</v>
      </c>
      <c r="N23">
        <v>23</v>
      </c>
    </row>
    <row r="24" spans="1:14" x14ac:dyDescent="0.25">
      <c r="A24">
        <v>1</v>
      </c>
      <c r="B24">
        <v>6</v>
      </c>
      <c r="C24">
        <v>3</v>
      </c>
      <c r="D24">
        <v>5</v>
      </c>
      <c r="E24" s="9">
        <v>67.569019999999995</v>
      </c>
      <c r="F24" s="2">
        <f t="shared" si="0"/>
        <v>67.569019999999995</v>
      </c>
      <c r="G24" s="2">
        <f t="shared" si="1"/>
        <v>67.777320000000003</v>
      </c>
      <c r="H24" s="30">
        <v>44788</v>
      </c>
      <c r="I24" s="30">
        <f t="shared" si="3"/>
        <v>44895</v>
      </c>
      <c r="J24">
        <v>227</v>
      </c>
      <c r="K24">
        <v>334</v>
      </c>
      <c r="L24">
        <f t="shared" si="2"/>
        <v>957</v>
      </c>
      <c r="M24">
        <v>23</v>
      </c>
      <c r="N24">
        <v>24</v>
      </c>
    </row>
    <row r="25" spans="1:14" x14ac:dyDescent="0.25">
      <c r="A25">
        <v>1</v>
      </c>
      <c r="B25">
        <v>7</v>
      </c>
      <c r="C25">
        <v>3</v>
      </c>
      <c r="D25">
        <v>6</v>
      </c>
      <c r="E25" s="9">
        <v>67.777320000000003</v>
      </c>
      <c r="F25" s="2">
        <f t="shared" si="0"/>
        <v>67.777320000000003</v>
      </c>
      <c r="G25" s="2">
        <f t="shared" si="1"/>
        <v>67.985619999999997</v>
      </c>
      <c r="H25" s="30">
        <v>44896</v>
      </c>
      <c r="I25" s="30">
        <f t="shared" si="3"/>
        <v>44909</v>
      </c>
      <c r="J25">
        <v>335</v>
      </c>
      <c r="K25">
        <v>348</v>
      </c>
      <c r="L25">
        <f t="shared" si="2"/>
        <v>1065</v>
      </c>
      <c r="M25">
        <v>24</v>
      </c>
      <c r="N25">
        <v>25</v>
      </c>
    </row>
    <row r="26" spans="1:14" x14ac:dyDescent="0.25">
      <c r="A26">
        <v>1</v>
      </c>
      <c r="B26">
        <v>8</v>
      </c>
      <c r="C26">
        <v>3</v>
      </c>
      <c r="D26">
        <v>7</v>
      </c>
      <c r="E26" s="9">
        <v>67.985619999999997</v>
      </c>
      <c r="F26" s="2">
        <f t="shared" si="0"/>
        <v>67.985619999999997</v>
      </c>
      <c r="G26" s="2">
        <f t="shared" si="1"/>
        <v>68.193920000000006</v>
      </c>
      <c r="H26" s="30">
        <v>44910</v>
      </c>
      <c r="I26" s="30">
        <f t="shared" si="3"/>
        <v>44926</v>
      </c>
      <c r="J26">
        <v>349</v>
      </c>
      <c r="K26">
        <v>365</v>
      </c>
      <c r="L26">
        <f t="shared" si="2"/>
        <v>1079</v>
      </c>
      <c r="M26">
        <v>25</v>
      </c>
      <c r="N26">
        <v>1</v>
      </c>
    </row>
    <row r="27" spans="1:14" x14ac:dyDescent="0.25">
      <c r="A27">
        <v>2</v>
      </c>
      <c r="B27">
        <v>1</v>
      </c>
      <c r="C27">
        <v>1</v>
      </c>
      <c r="D27">
        <v>8</v>
      </c>
      <c r="E27" s="9">
        <v>68.193920000000006</v>
      </c>
      <c r="F27" s="2">
        <f t="shared" si="0"/>
        <v>68.193920000000006</v>
      </c>
      <c r="G27" s="2">
        <f t="shared" si="1"/>
        <v>68.397120000000001</v>
      </c>
      <c r="H27" s="30">
        <f>I26+J27</f>
        <v>44927</v>
      </c>
      <c r="I27" s="30">
        <f t="shared" si="3"/>
        <v>44940</v>
      </c>
      <c r="J27">
        <v>1</v>
      </c>
      <c r="K27">
        <v>14</v>
      </c>
      <c r="L27">
        <f t="shared" si="2"/>
        <v>1096</v>
      </c>
      <c r="M27">
        <v>1</v>
      </c>
      <c r="N27">
        <v>2</v>
      </c>
    </row>
    <row r="28" spans="1:14" x14ac:dyDescent="0.25">
      <c r="A28">
        <v>2</v>
      </c>
      <c r="B28">
        <v>2</v>
      </c>
      <c r="C28">
        <v>1</v>
      </c>
      <c r="D28">
        <v>9</v>
      </c>
      <c r="E28" s="9">
        <v>68.397120000000001</v>
      </c>
      <c r="F28" s="2">
        <f t="shared" si="0"/>
        <v>68.397120000000001</v>
      </c>
      <c r="G28" s="2">
        <f t="shared" si="1"/>
        <v>68.193920000000006</v>
      </c>
      <c r="H28" s="30">
        <f>I27+1</f>
        <v>44941</v>
      </c>
      <c r="I28" s="30">
        <f t="shared" si="3"/>
        <v>45107</v>
      </c>
      <c r="J28">
        <v>15</v>
      </c>
      <c r="K28">
        <v>181</v>
      </c>
      <c r="L28">
        <f t="shared" si="2"/>
        <v>1110</v>
      </c>
      <c r="M28">
        <v>2</v>
      </c>
      <c r="N28">
        <v>3</v>
      </c>
    </row>
    <row r="29" spans="1:14" x14ac:dyDescent="0.25">
      <c r="A29">
        <v>2</v>
      </c>
      <c r="B29">
        <v>3</v>
      </c>
      <c r="C29">
        <v>1</v>
      </c>
      <c r="D29">
        <v>8</v>
      </c>
      <c r="E29" s="9">
        <v>68.193920000000006</v>
      </c>
      <c r="F29" s="2">
        <f t="shared" si="0"/>
        <v>68.193920000000006</v>
      </c>
      <c r="G29" s="2">
        <f t="shared" si="1"/>
        <v>67.985619999999997</v>
      </c>
      <c r="H29" s="30">
        <f t="shared" ref="H29:H51" si="4">I28+1</f>
        <v>45108</v>
      </c>
      <c r="I29" s="30">
        <f t="shared" ref="I29:I51" si="5">H29+(K29-J29)</f>
        <v>45121</v>
      </c>
      <c r="J29">
        <v>182</v>
      </c>
      <c r="K29">
        <v>195</v>
      </c>
      <c r="L29">
        <f t="shared" si="2"/>
        <v>1277</v>
      </c>
      <c r="M29">
        <v>3</v>
      </c>
      <c r="N29">
        <v>4</v>
      </c>
    </row>
    <row r="30" spans="1:14" x14ac:dyDescent="0.25">
      <c r="A30">
        <v>2</v>
      </c>
      <c r="B30">
        <v>4</v>
      </c>
      <c r="C30">
        <v>1</v>
      </c>
      <c r="D30">
        <v>7</v>
      </c>
      <c r="E30" s="9">
        <v>67.985619999999997</v>
      </c>
      <c r="F30" s="2">
        <f t="shared" si="0"/>
        <v>67.985619999999997</v>
      </c>
      <c r="G30" s="2">
        <f t="shared" si="1"/>
        <v>67.777320000000003</v>
      </c>
      <c r="H30" s="30">
        <f t="shared" si="4"/>
        <v>45122</v>
      </c>
      <c r="I30" s="30">
        <f t="shared" si="5"/>
        <v>45138</v>
      </c>
      <c r="J30">
        <v>196</v>
      </c>
      <c r="K30">
        <v>212</v>
      </c>
      <c r="L30">
        <f t="shared" si="2"/>
        <v>1291</v>
      </c>
      <c r="M30">
        <v>4</v>
      </c>
      <c r="N30">
        <v>5</v>
      </c>
    </row>
    <row r="31" spans="1:14" x14ac:dyDescent="0.25">
      <c r="A31">
        <v>2</v>
      </c>
      <c r="B31">
        <v>5</v>
      </c>
      <c r="C31">
        <v>1</v>
      </c>
      <c r="D31">
        <v>6</v>
      </c>
      <c r="E31" s="9">
        <v>67.777320000000003</v>
      </c>
      <c r="F31" s="2">
        <f t="shared" si="0"/>
        <v>67.777320000000003</v>
      </c>
      <c r="G31" s="2">
        <f t="shared" si="1"/>
        <v>67.569019999999995</v>
      </c>
      <c r="H31" s="30">
        <f t="shared" si="4"/>
        <v>45139</v>
      </c>
      <c r="I31" s="30">
        <f t="shared" si="5"/>
        <v>45152</v>
      </c>
      <c r="J31">
        <v>213</v>
      </c>
      <c r="K31">
        <v>226</v>
      </c>
      <c r="L31">
        <f t="shared" si="2"/>
        <v>1308</v>
      </c>
      <c r="M31">
        <v>5</v>
      </c>
      <c r="N31">
        <v>6</v>
      </c>
    </row>
    <row r="32" spans="1:14" x14ac:dyDescent="0.25">
      <c r="A32">
        <v>2</v>
      </c>
      <c r="B32">
        <v>6</v>
      </c>
      <c r="C32">
        <v>1</v>
      </c>
      <c r="D32">
        <v>5</v>
      </c>
      <c r="E32" s="9">
        <v>67.569019999999995</v>
      </c>
      <c r="F32" s="2">
        <f t="shared" si="0"/>
        <v>67.569019999999995</v>
      </c>
      <c r="G32" s="2">
        <f t="shared" si="1"/>
        <v>67.365819999999999</v>
      </c>
      <c r="H32" s="30">
        <f t="shared" si="4"/>
        <v>45153</v>
      </c>
      <c r="I32" s="30">
        <f t="shared" si="5"/>
        <v>45169</v>
      </c>
      <c r="J32">
        <v>227</v>
      </c>
      <c r="K32">
        <v>243</v>
      </c>
      <c r="L32">
        <f t="shared" si="2"/>
        <v>1322</v>
      </c>
      <c r="M32">
        <v>6</v>
      </c>
      <c r="N32">
        <v>7</v>
      </c>
    </row>
    <row r="33" spans="1:14" x14ac:dyDescent="0.25">
      <c r="A33">
        <v>2</v>
      </c>
      <c r="B33">
        <v>7</v>
      </c>
      <c r="C33">
        <v>1</v>
      </c>
      <c r="D33">
        <v>4</v>
      </c>
      <c r="E33">
        <f>67.56902-0.2032</f>
        <v>67.365819999999999</v>
      </c>
      <c r="F33" s="2">
        <f t="shared" si="0"/>
        <v>67.365819999999999</v>
      </c>
      <c r="G33" s="2">
        <f t="shared" si="1"/>
        <v>67.777320000000003</v>
      </c>
      <c r="H33" s="30">
        <f t="shared" si="4"/>
        <v>45170</v>
      </c>
      <c r="I33" s="30">
        <f t="shared" si="5"/>
        <v>45260</v>
      </c>
      <c r="J33">
        <v>244</v>
      </c>
      <c r="K33">
        <v>334</v>
      </c>
      <c r="L33">
        <f t="shared" si="2"/>
        <v>1339</v>
      </c>
      <c r="M33">
        <v>7</v>
      </c>
      <c r="N33">
        <v>8</v>
      </c>
    </row>
    <row r="34" spans="1:14" x14ac:dyDescent="0.25">
      <c r="A34">
        <v>2</v>
      </c>
      <c r="B34">
        <v>8</v>
      </c>
      <c r="C34">
        <v>1</v>
      </c>
      <c r="D34">
        <v>6</v>
      </c>
      <c r="E34" s="9">
        <v>67.777320000000003</v>
      </c>
      <c r="F34" s="2">
        <f t="shared" si="0"/>
        <v>67.777320000000003</v>
      </c>
      <c r="G34" s="2">
        <f t="shared" si="1"/>
        <v>67.985619999999997</v>
      </c>
      <c r="H34" s="30">
        <f t="shared" si="4"/>
        <v>45261</v>
      </c>
      <c r="I34" s="30">
        <f t="shared" si="5"/>
        <v>45274</v>
      </c>
      <c r="J34">
        <v>335</v>
      </c>
      <c r="K34">
        <v>348</v>
      </c>
      <c r="L34">
        <f t="shared" si="2"/>
        <v>1430</v>
      </c>
      <c r="M34">
        <v>8</v>
      </c>
      <c r="N34">
        <v>9</v>
      </c>
    </row>
    <row r="35" spans="1:14" x14ac:dyDescent="0.25">
      <c r="A35">
        <v>2</v>
      </c>
      <c r="B35">
        <v>9</v>
      </c>
      <c r="C35">
        <v>1</v>
      </c>
      <c r="D35">
        <v>7</v>
      </c>
      <c r="E35" s="9">
        <v>67.985619999999997</v>
      </c>
      <c r="F35" s="2">
        <f t="shared" si="0"/>
        <v>67.985619999999997</v>
      </c>
      <c r="G35" s="2">
        <f t="shared" si="1"/>
        <v>68.193920000000006</v>
      </c>
      <c r="H35" s="30">
        <f t="shared" si="4"/>
        <v>45275</v>
      </c>
      <c r="I35" s="30">
        <f t="shared" si="5"/>
        <v>45291</v>
      </c>
      <c r="J35">
        <v>349</v>
      </c>
      <c r="K35">
        <v>365</v>
      </c>
      <c r="L35">
        <f t="shared" si="2"/>
        <v>1444</v>
      </c>
      <c r="M35">
        <v>9</v>
      </c>
      <c r="N35">
        <v>10</v>
      </c>
    </row>
    <row r="36" spans="1:14" x14ac:dyDescent="0.25">
      <c r="A36">
        <v>2</v>
      </c>
      <c r="B36">
        <v>1</v>
      </c>
      <c r="C36">
        <v>2</v>
      </c>
      <c r="D36">
        <v>8</v>
      </c>
      <c r="E36" s="9">
        <v>68.193920000000006</v>
      </c>
      <c r="F36" s="2">
        <f t="shared" si="0"/>
        <v>68.193920000000006</v>
      </c>
      <c r="G36" s="2">
        <f t="shared" si="1"/>
        <v>68.397120000000001</v>
      </c>
      <c r="H36" s="30">
        <f t="shared" si="4"/>
        <v>45292</v>
      </c>
      <c r="I36" s="30">
        <f t="shared" si="5"/>
        <v>45305</v>
      </c>
      <c r="J36">
        <v>1</v>
      </c>
      <c r="K36">
        <v>14</v>
      </c>
      <c r="L36">
        <f t="shared" si="2"/>
        <v>1461</v>
      </c>
      <c r="M36">
        <v>10</v>
      </c>
      <c r="N36">
        <v>11</v>
      </c>
    </row>
    <row r="37" spans="1:14" x14ac:dyDescent="0.25">
      <c r="A37">
        <v>2</v>
      </c>
      <c r="B37">
        <v>2</v>
      </c>
      <c r="C37">
        <v>2</v>
      </c>
      <c r="D37">
        <v>9</v>
      </c>
      <c r="E37" s="9">
        <v>68.397120000000001</v>
      </c>
      <c r="F37" s="2">
        <f t="shared" si="0"/>
        <v>68.397120000000001</v>
      </c>
      <c r="G37" s="2">
        <f t="shared" si="1"/>
        <v>68.193920000000006</v>
      </c>
      <c r="H37" s="30">
        <f t="shared" si="4"/>
        <v>45306</v>
      </c>
      <c r="I37" s="30">
        <f t="shared" si="5"/>
        <v>45472</v>
      </c>
      <c r="J37">
        <v>15</v>
      </c>
      <c r="K37">
        <v>181</v>
      </c>
      <c r="L37">
        <f t="shared" si="2"/>
        <v>1475</v>
      </c>
      <c r="M37">
        <v>11</v>
      </c>
      <c r="N37">
        <v>12</v>
      </c>
    </row>
    <row r="38" spans="1:14" x14ac:dyDescent="0.25">
      <c r="A38">
        <v>2</v>
      </c>
      <c r="B38">
        <v>3</v>
      </c>
      <c r="C38">
        <v>2</v>
      </c>
      <c r="D38">
        <v>8</v>
      </c>
      <c r="E38" s="9">
        <v>68.193920000000006</v>
      </c>
      <c r="F38" s="2">
        <f t="shared" si="0"/>
        <v>68.193920000000006</v>
      </c>
      <c r="G38" s="2">
        <f t="shared" si="1"/>
        <v>67.985619999999997</v>
      </c>
      <c r="H38" s="30">
        <f t="shared" si="4"/>
        <v>45473</v>
      </c>
      <c r="I38" s="30">
        <f t="shared" si="5"/>
        <v>45486</v>
      </c>
      <c r="J38">
        <v>182</v>
      </c>
      <c r="K38">
        <v>195</v>
      </c>
      <c r="L38">
        <f t="shared" si="2"/>
        <v>1642</v>
      </c>
      <c r="M38">
        <v>12</v>
      </c>
      <c r="N38">
        <v>13</v>
      </c>
    </row>
    <row r="39" spans="1:14" x14ac:dyDescent="0.25">
      <c r="A39">
        <v>2</v>
      </c>
      <c r="B39">
        <v>4</v>
      </c>
      <c r="C39">
        <v>2</v>
      </c>
      <c r="D39">
        <v>7</v>
      </c>
      <c r="E39" s="9">
        <v>67.985619999999997</v>
      </c>
      <c r="F39" s="2">
        <f t="shared" si="0"/>
        <v>67.985619999999997</v>
      </c>
      <c r="G39" s="2">
        <f t="shared" si="1"/>
        <v>67.777320000000003</v>
      </c>
      <c r="H39" s="30">
        <f t="shared" si="4"/>
        <v>45487</v>
      </c>
      <c r="I39" s="30">
        <f t="shared" si="5"/>
        <v>45503</v>
      </c>
      <c r="J39">
        <v>196</v>
      </c>
      <c r="K39">
        <v>212</v>
      </c>
      <c r="L39">
        <f t="shared" si="2"/>
        <v>1656</v>
      </c>
      <c r="M39">
        <v>13</v>
      </c>
      <c r="N39">
        <v>14</v>
      </c>
    </row>
    <row r="40" spans="1:14" x14ac:dyDescent="0.25">
      <c r="A40">
        <v>2</v>
      </c>
      <c r="B40">
        <v>5</v>
      </c>
      <c r="C40">
        <v>2</v>
      </c>
      <c r="D40">
        <v>6</v>
      </c>
      <c r="E40" s="9">
        <v>67.777320000000003</v>
      </c>
      <c r="F40" s="2">
        <f t="shared" si="0"/>
        <v>67.777320000000003</v>
      </c>
      <c r="G40" s="2">
        <f t="shared" si="1"/>
        <v>67.569019999999995</v>
      </c>
      <c r="H40" s="30">
        <f t="shared" si="4"/>
        <v>45504</v>
      </c>
      <c r="I40" s="30">
        <f t="shared" si="5"/>
        <v>45517</v>
      </c>
      <c r="J40">
        <v>213</v>
      </c>
      <c r="K40">
        <v>226</v>
      </c>
      <c r="L40">
        <f t="shared" si="2"/>
        <v>1673</v>
      </c>
      <c r="M40">
        <v>14</v>
      </c>
      <c r="N40">
        <v>15</v>
      </c>
    </row>
    <row r="41" spans="1:14" x14ac:dyDescent="0.25">
      <c r="A41">
        <v>2</v>
      </c>
      <c r="B41">
        <v>6</v>
      </c>
      <c r="C41">
        <v>2</v>
      </c>
      <c r="D41">
        <v>5</v>
      </c>
      <c r="E41" s="9">
        <v>67.569019999999995</v>
      </c>
      <c r="F41" s="2">
        <f t="shared" si="0"/>
        <v>67.569019999999995</v>
      </c>
      <c r="G41" s="2">
        <f t="shared" si="1"/>
        <v>67.777320000000003</v>
      </c>
      <c r="H41" s="30">
        <f t="shared" si="4"/>
        <v>45518</v>
      </c>
      <c r="I41" s="30">
        <f t="shared" si="5"/>
        <v>45625</v>
      </c>
      <c r="J41">
        <v>227</v>
      </c>
      <c r="K41">
        <v>334</v>
      </c>
      <c r="L41">
        <f t="shared" si="2"/>
        <v>1687</v>
      </c>
      <c r="M41">
        <v>15</v>
      </c>
      <c r="N41">
        <v>16</v>
      </c>
    </row>
    <row r="42" spans="1:14" x14ac:dyDescent="0.25">
      <c r="A42">
        <v>2</v>
      </c>
      <c r="B42">
        <v>7</v>
      </c>
      <c r="C42">
        <v>2</v>
      </c>
      <c r="D42">
        <v>6</v>
      </c>
      <c r="E42" s="9">
        <v>67.777320000000003</v>
      </c>
      <c r="F42" s="2">
        <f t="shared" si="0"/>
        <v>67.777320000000003</v>
      </c>
      <c r="G42" s="2">
        <f t="shared" si="1"/>
        <v>67.985619999999997</v>
      </c>
      <c r="H42" s="30">
        <f t="shared" si="4"/>
        <v>45626</v>
      </c>
      <c r="I42" s="30">
        <f t="shared" si="5"/>
        <v>45639</v>
      </c>
      <c r="J42">
        <v>335</v>
      </c>
      <c r="K42">
        <v>348</v>
      </c>
      <c r="L42">
        <f t="shared" si="2"/>
        <v>1795</v>
      </c>
      <c r="M42">
        <v>16</v>
      </c>
      <c r="N42">
        <v>17</v>
      </c>
    </row>
    <row r="43" spans="1:14" x14ac:dyDescent="0.25">
      <c r="A43">
        <v>2</v>
      </c>
      <c r="B43">
        <v>8</v>
      </c>
      <c r="C43">
        <v>2</v>
      </c>
      <c r="D43">
        <v>7</v>
      </c>
      <c r="E43" s="9">
        <v>67.985619999999997</v>
      </c>
      <c r="F43" s="2">
        <f t="shared" si="0"/>
        <v>67.985619999999997</v>
      </c>
      <c r="G43" s="2">
        <f t="shared" si="1"/>
        <v>68.193920000000006</v>
      </c>
      <c r="H43" s="30">
        <f t="shared" si="4"/>
        <v>45640</v>
      </c>
      <c r="I43" s="30">
        <f t="shared" si="5"/>
        <v>45656</v>
      </c>
      <c r="J43">
        <v>349</v>
      </c>
      <c r="K43">
        <v>365</v>
      </c>
      <c r="L43">
        <f t="shared" si="2"/>
        <v>1809</v>
      </c>
      <c r="M43">
        <v>17</v>
      </c>
      <c r="N43">
        <v>18</v>
      </c>
    </row>
    <row r="44" spans="1:14" x14ac:dyDescent="0.25">
      <c r="A44">
        <v>2</v>
      </c>
      <c r="B44">
        <v>1</v>
      </c>
      <c r="C44">
        <v>3</v>
      </c>
      <c r="D44">
        <v>8</v>
      </c>
      <c r="E44" s="9">
        <v>68.193920000000006</v>
      </c>
      <c r="F44" s="2">
        <f t="shared" si="0"/>
        <v>68.193920000000006</v>
      </c>
      <c r="G44" s="2">
        <f t="shared" si="1"/>
        <v>68.397120000000001</v>
      </c>
      <c r="H44" s="30">
        <f t="shared" si="4"/>
        <v>45657</v>
      </c>
      <c r="I44" s="30">
        <f t="shared" si="5"/>
        <v>45670</v>
      </c>
      <c r="J44">
        <v>1</v>
      </c>
      <c r="K44">
        <v>14</v>
      </c>
      <c r="L44">
        <f t="shared" si="2"/>
        <v>1826</v>
      </c>
      <c r="M44">
        <v>18</v>
      </c>
      <c r="N44">
        <v>19</v>
      </c>
    </row>
    <row r="45" spans="1:14" x14ac:dyDescent="0.25">
      <c r="A45">
        <v>2</v>
      </c>
      <c r="B45">
        <v>2</v>
      </c>
      <c r="C45">
        <v>3</v>
      </c>
      <c r="D45">
        <v>9</v>
      </c>
      <c r="E45" s="9">
        <v>68.397120000000001</v>
      </c>
      <c r="F45" s="2">
        <f t="shared" si="0"/>
        <v>68.397120000000001</v>
      </c>
      <c r="G45" s="2">
        <f t="shared" si="1"/>
        <v>68.193920000000006</v>
      </c>
      <c r="H45" s="30">
        <f t="shared" si="4"/>
        <v>45671</v>
      </c>
      <c r="I45" s="30">
        <f t="shared" si="5"/>
        <v>45837</v>
      </c>
      <c r="J45">
        <v>15</v>
      </c>
      <c r="K45">
        <v>181</v>
      </c>
      <c r="L45">
        <f t="shared" si="2"/>
        <v>1840</v>
      </c>
      <c r="M45">
        <v>19</v>
      </c>
      <c r="N45">
        <v>20</v>
      </c>
    </row>
    <row r="46" spans="1:14" x14ac:dyDescent="0.25">
      <c r="A46">
        <v>2</v>
      </c>
      <c r="B46">
        <v>3</v>
      </c>
      <c r="C46">
        <v>3</v>
      </c>
      <c r="D46">
        <v>8</v>
      </c>
      <c r="E46" s="9">
        <v>68.193920000000006</v>
      </c>
      <c r="F46" s="2">
        <f t="shared" si="0"/>
        <v>68.193920000000006</v>
      </c>
      <c r="G46" s="2">
        <f t="shared" si="1"/>
        <v>67.985619999999997</v>
      </c>
      <c r="H46" s="30">
        <f t="shared" si="4"/>
        <v>45838</v>
      </c>
      <c r="I46" s="30">
        <f t="shared" si="5"/>
        <v>45851</v>
      </c>
      <c r="J46">
        <v>182</v>
      </c>
      <c r="K46">
        <v>195</v>
      </c>
      <c r="L46">
        <f t="shared" si="2"/>
        <v>2007</v>
      </c>
      <c r="M46">
        <v>20</v>
      </c>
      <c r="N46">
        <v>21</v>
      </c>
    </row>
    <row r="47" spans="1:14" x14ac:dyDescent="0.25">
      <c r="A47">
        <v>2</v>
      </c>
      <c r="B47">
        <v>4</v>
      </c>
      <c r="C47">
        <v>3</v>
      </c>
      <c r="D47">
        <v>7</v>
      </c>
      <c r="E47" s="9">
        <v>67.985619999999997</v>
      </c>
      <c r="F47" s="2">
        <f t="shared" si="0"/>
        <v>67.985619999999997</v>
      </c>
      <c r="G47" s="2">
        <f t="shared" si="1"/>
        <v>67.777320000000003</v>
      </c>
      <c r="H47" s="30">
        <f t="shared" si="4"/>
        <v>45852</v>
      </c>
      <c r="I47" s="30">
        <f t="shared" si="5"/>
        <v>45868</v>
      </c>
      <c r="J47">
        <v>196</v>
      </c>
      <c r="K47">
        <v>212</v>
      </c>
      <c r="L47">
        <f t="shared" si="2"/>
        <v>2021</v>
      </c>
      <c r="M47">
        <v>21</v>
      </c>
      <c r="N47">
        <v>22</v>
      </c>
    </row>
    <row r="48" spans="1:14" x14ac:dyDescent="0.25">
      <c r="A48">
        <v>2</v>
      </c>
      <c r="B48">
        <v>5</v>
      </c>
      <c r="C48">
        <v>3</v>
      </c>
      <c r="D48">
        <v>6</v>
      </c>
      <c r="E48" s="9">
        <v>67.777320000000003</v>
      </c>
      <c r="F48" s="2">
        <f t="shared" si="0"/>
        <v>67.777320000000003</v>
      </c>
      <c r="G48" s="2">
        <f t="shared" si="1"/>
        <v>67.569019999999995</v>
      </c>
      <c r="H48" s="30">
        <f t="shared" si="4"/>
        <v>45869</v>
      </c>
      <c r="I48" s="30">
        <f t="shared" si="5"/>
        <v>45882</v>
      </c>
      <c r="J48">
        <v>213</v>
      </c>
      <c r="K48">
        <v>226</v>
      </c>
      <c r="L48">
        <f t="shared" si="2"/>
        <v>2038</v>
      </c>
      <c r="M48">
        <v>22</v>
      </c>
      <c r="N48">
        <v>23</v>
      </c>
    </row>
    <row r="49" spans="1:14" x14ac:dyDescent="0.25">
      <c r="A49">
        <v>2</v>
      </c>
      <c r="B49">
        <v>6</v>
      </c>
      <c r="C49">
        <v>3</v>
      </c>
      <c r="D49">
        <v>5</v>
      </c>
      <c r="E49" s="9">
        <v>67.569019999999995</v>
      </c>
      <c r="F49" s="2">
        <f t="shared" si="0"/>
        <v>67.569019999999995</v>
      </c>
      <c r="G49" s="2">
        <f t="shared" si="1"/>
        <v>67.777320000000003</v>
      </c>
      <c r="H49" s="30">
        <f t="shared" si="4"/>
        <v>45883</v>
      </c>
      <c r="I49" s="30">
        <f t="shared" si="5"/>
        <v>45990</v>
      </c>
      <c r="J49">
        <v>227</v>
      </c>
      <c r="K49">
        <v>334</v>
      </c>
      <c r="L49">
        <f t="shared" si="2"/>
        <v>2052</v>
      </c>
      <c r="M49">
        <v>23</v>
      </c>
      <c r="N49">
        <v>24</v>
      </c>
    </row>
    <row r="50" spans="1:14" x14ac:dyDescent="0.25">
      <c r="A50">
        <v>2</v>
      </c>
      <c r="B50">
        <v>7</v>
      </c>
      <c r="C50">
        <v>3</v>
      </c>
      <c r="D50">
        <v>6</v>
      </c>
      <c r="E50" s="9">
        <v>67.777320000000003</v>
      </c>
      <c r="F50" s="2">
        <f t="shared" si="0"/>
        <v>67.777320000000003</v>
      </c>
      <c r="G50" s="2">
        <f t="shared" si="1"/>
        <v>67.985619999999997</v>
      </c>
      <c r="H50" s="30">
        <f t="shared" si="4"/>
        <v>45991</v>
      </c>
      <c r="I50" s="30">
        <f t="shared" si="5"/>
        <v>46004</v>
      </c>
      <c r="J50">
        <v>335</v>
      </c>
      <c r="K50">
        <v>348</v>
      </c>
      <c r="L50">
        <f t="shared" si="2"/>
        <v>2160</v>
      </c>
      <c r="M50">
        <v>24</v>
      </c>
      <c r="N50">
        <v>25</v>
      </c>
    </row>
    <row r="51" spans="1:14" x14ac:dyDescent="0.25">
      <c r="A51">
        <v>2</v>
      </c>
      <c r="B51">
        <v>8</v>
      </c>
      <c r="C51">
        <v>3</v>
      </c>
      <c r="D51">
        <v>7</v>
      </c>
      <c r="E51" s="9">
        <v>67.985619999999997</v>
      </c>
      <c r="F51" s="2">
        <f t="shared" si="0"/>
        <v>67.985619999999997</v>
      </c>
      <c r="G51" s="2">
        <v>68.193920000000006</v>
      </c>
      <c r="H51" s="30">
        <f t="shared" si="4"/>
        <v>46005</v>
      </c>
      <c r="I51" s="30">
        <f t="shared" si="5"/>
        <v>46021</v>
      </c>
      <c r="J51">
        <v>349</v>
      </c>
      <c r="K51">
        <v>365</v>
      </c>
      <c r="L51">
        <f t="shared" si="2"/>
        <v>2174</v>
      </c>
      <c r="M51">
        <v>25</v>
      </c>
      <c r="N51">
        <v>1</v>
      </c>
    </row>
  </sheetData>
  <autoFilter ref="B1:K26" xr:uid="{EABDB7EC-7B4D-416A-861A-6C55D48009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drawdown_cycle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Michael Colvin</cp:lastModifiedBy>
  <dcterms:created xsi:type="dcterms:W3CDTF">2020-02-18T20:08:05Z</dcterms:created>
  <dcterms:modified xsi:type="dcterms:W3CDTF">2021-08-12T15:24:51Z</dcterms:modified>
</cp:coreProperties>
</file>