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ocuments\projects\Pallid Sturgeon\Analysis\PSPAP-Reboot\2018-Contracting\"/>
    </mc:Choice>
  </mc:AlternateContent>
  <bookViews>
    <workbookView xWindow="0" yWindow="0" windowWidth="20160" windowHeight="9420" firstSheet="3" activeTab="5"/>
  </bookViews>
  <sheets>
    <sheet name="Sheet1" sheetId="1" r:id="rId1"/>
    <sheet name="Sheet3" sheetId="3" r:id="rId2"/>
    <sheet name="2 crews @ 2 bends per wk" sheetId="4" r:id="rId3"/>
    <sheet name="1 crews @ 1 bends per wk" sheetId="7" r:id="rId4"/>
    <sheet name="1 crews @ 2 bends per wk " sheetId="6" r:id="rId5"/>
    <sheet name="2 crews @ 1 bends per wk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1" i="8"/>
  <c r="G10" i="8"/>
  <c r="G8" i="8"/>
  <c r="G6" i="8"/>
  <c r="G5" i="8"/>
  <c r="G4" i="8"/>
  <c r="G16" i="7"/>
  <c r="G15" i="7"/>
  <c r="G14" i="7"/>
  <c r="G13" i="7"/>
  <c r="G12" i="7"/>
  <c r="G11" i="7"/>
  <c r="G10" i="7"/>
  <c r="G8" i="7"/>
  <c r="G6" i="7"/>
  <c r="G5" i="7"/>
  <c r="G4" i="7"/>
  <c r="G16" i="6"/>
  <c r="G15" i="6"/>
  <c r="G14" i="6"/>
  <c r="G13" i="6"/>
  <c r="G12" i="6"/>
  <c r="G11" i="6"/>
  <c r="G10" i="6"/>
  <c r="G8" i="6"/>
  <c r="G6" i="6"/>
  <c r="G5" i="6"/>
  <c r="G4" i="6"/>
  <c r="BE19" i="4"/>
  <c r="BE20" i="4"/>
  <c r="BE21" i="4"/>
  <c r="BE23" i="4" s="1"/>
  <c r="BE22" i="4"/>
  <c r="BE18" i="4"/>
  <c r="G5" i="4"/>
  <c r="G6" i="4"/>
  <c r="G8" i="4"/>
  <c r="G10" i="4"/>
  <c r="G11" i="4"/>
  <c r="G12" i="4"/>
  <c r="G13" i="4"/>
  <c r="G14" i="4"/>
  <c r="G15" i="4"/>
  <c r="G16" i="4"/>
  <c r="G4" i="4"/>
  <c r="G3" i="3" l="1"/>
  <c r="G4" i="3"/>
  <c r="G5" i="3"/>
  <c r="G6" i="3"/>
  <c r="G7" i="3"/>
  <c r="G8" i="3"/>
  <c r="G9" i="3"/>
  <c r="G10" i="3"/>
  <c r="G11" i="3"/>
  <c r="G12" i="3"/>
  <c r="G13" i="3"/>
  <c r="G2" i="3"/>
  <c r="E8" i="1" l="1"/>
  <c r="E9" i="1"/>
  <c r="E10" i="1"/>
  <c r="E11" i="1"/>
  <c r="E12" i="1"/>
  <c r="E13" i="1"/>
  <c r="E14" i="1"/>
  <c r="E5" i="1"/>
  <c r="E6" i="1"/>
  <c r="E4" i="1"/>
  <c r="D11" i="1"/>
  <c r="D9" i="1"/>
  <c r="D10" i="1"/>
  <c r="D12" i="1"/>
  <c r="D13" i="1"/>
  <c r="D14" i="1"/>
  <c r="D8" i="1"/>
  <c r="D5" i="1"/>
  <c r="D6" i="1"/>
  <c r="D4" i="1"/>
</calcChain>
</file>

<file path=xl/sharedStrings.xml><?xml version="1.0" encoding="utf-8"?>
<sst xmlns="http://schemas.openxmlformats.org/spreadsheetml/2006/main" count="885" uniqueCount="60">
  <si>
    <t>Segment</t>
  </si>
  <si>
    <t>N Bends</t>
  </si>
  <si>
    <t>Weeks (2 bends per week)</t>
  </si>
  <si>
    <t>Field crew</t>
  </si>
  <si>
    <t>Nebraska</t>
  </si>
  <si>
    <t>MDC</t>
  </si>
  <si>
    <t>USACE</t>
  </si>
  <si>
    <t>MT</t>
  </si>
  <si>
    <t>person hours per week</t>
  </si>
  <si>
    <t>October 1, maybe september</t>
  </si>
  <si>
    <t>daytimes above 32</t>
  </si>
  <si>
    <t>October 1 to December, then pick up in March</t>
  </si>
  <si>
    <t>Done by November/until April</t>
  </si>
  <si>
    <t>Trotlines are quick</t>
  </si>
  <si>
    <t>18 hours may be feasible with 2 crews</t>
  </si>
  <si>
    <t xml:space="preserve">Gill nets - do 24 hour sets, but take a bit of time, no weights </t>
  </si>
  <si>
    <t xml:space="preserve">95% of time 1 crew could do 2 bends per week, </t>
  </si>
  <si>
    <t>Age-0 during spring pulse</t>
  </si>
  <si>
    <t>UB: Junish-to July, duration</t>
  </si>
  <si>
    <t>LB: May run through end of september for HAMP rare to find fish in early may, Finish up sturgeon season and roll into age-0 sampling, cool summer you will see age-0 shovelnose all summer long, another peak in the fall. 3 month window, mid may June, July, August. OT04 gear avoidance after certain size fish</t>
  </si>
  <si>
    <t>South Dakota won't do much</t>
  </si>
  <si>
    <t>value of fish community data---valuable to state and service but limited to USACE decisions thus far</t>
  </si>
  <si>
    <t>Not get age-0 from fish community data</t>
  </si>
  <si>
    <t>**Biop metric---to monitor spring pulse or flow for 9 years and measure effect is reproductive output and define whether fish reporoduce or not.</t>
  </si>
  <si>
    <t>** Needed to link flow to reproducing</t>
  </si>
  <si>
    <t xml:space="preserve">Will need to likely address prey fish </t>
  </si>
  <si>
    <t>YOY</t>
  </si>
  <si>
    <t>Upper basin</t>
  </si>
  <si>
    <t>Inter reservoir</t>
  </si>
  <si>
    <t>Lower</t>
  </si>
  <si>
    <t>UFSWS-GP</t>
  </si>
  <si>
    <t>SD</t>
  </si>
  <si>
    <t>NE</t>
  </si>
  <si>
    <t>MO</t>
  </si>
  <si>
    <t>?</t>
  </si>
  <si>
    <t>Bends/week</t>
  </si>
  <si>
    <t>fallStart</t>
  </si>
  <si>
    <t>nFallWeeks</t>
  </si>
  <si>
    <t>springStart</t>
  </si>
  <si>
    <t>nSpringWeeks</t>
  </si>
  <si>
    <t>Weeks to complete</t>
  </si>
  <si>
    <t>N Crews</t>
  </si>
  <si>
    <t>5 &amp; 6</t>
  </si>
  <si>
    <t>5&amp;6</t>
  </si>
  <si>
    <t>x</t>
  </si>
  <si>
    <t>fallEnd</t>
  </si>
  <si>
    <t>springEnd</t>
  </si>
  <si>
    <t>Group</t>
  </si>
  <si>
    <t>Week of year (September 1 to June 1)</t>
  </si>
  <si>
    <t>Bends to sample</t>
  </si>
  <si>
    <t>Crews</t>
  </si>
  <si>
    <t>sd</t>
  </si>
  <si>
    <t>mt</t>
  </si>
  <si>
    <t>ne</t>
  </si>
  <si>
    <t>mo</t>
  </si>
  <si>
    <t>??</t>
  </si>
  <si>
    <t>crews</t>
  </si>
  <si>
    <t>crew size</t>
  </si>
  <si>
    <t>Salary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</si>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</sst>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E14" sqref="E14"/>
    </sheetView>
  </sheetViews>
  <sheetFormatPr defaultRowHeight="14.4" x14ac:dyDescent="0.3"/>
  <cols>
    <col min="1" max="1" width="13.5546875" bestFit="1" customWidth="1"/>
    <col min="4" max="4" width="22.44140625" bestFit="1" customWidth="1"/>
    <col min="5" max="5" width="19.6640625" bestFit="1" customWidth="1"/>
  </cols>
  <sheetData>
    <row r="3" spans="1:10" x14ac:dyDescent="0.3">
      <c r="A3" t="s">
        <v>3</v>
      </c>
      <c r="B3" t="s">
        <v>0</v>
      </c>
      <c r="C3" t="s">
        <v>1</v>
      </c>
      <c r="D3" t="s">
        <v>2</v>
      </c>
      <c r="E3" t="s">
        <v>8</v>
      </c>
    </row>
    <row r="4" spans="1:10" x14ac:dyDescent="0.3">
      <c r="A4" t="s">
        <v>7</v>
      </c>
      <c r="B4">
        <v>2</v>
      </c>
      <c r="C4">
        <v>12</v>
      </c>
      <c r="D4">
        <f>C4/2</f>
        <v>6</v>
      </c>
      <c r="E4">
        <f>6*10*4</f>
        <v>240</v>
      </c>
      <c r="F4" t="s">
        <v>12</v>
      </c>
      <c r="J4" t="s">
        <v>13</v>
      </c>
    </row>
    <row r="5" spans="1:10" x14ac:dyDescent="0.3">
      <c r="A5" t="s">
        <v>7</v>
      </c>
      <c r="B5">
        <v>3</v>
      </c>
      <c r="C5">
        <v>21</v>
      </c>
      <c r="D5">
        <f t="shared" ref="D5:D6" si="0">C5/2</f>
        <v>10.5</v>
      </c>
      <c r="E5">
        <f t="shared" ref="E5:E14" si="1">6*10*4</f>
        <v>240</v>
      </c>
      <c r="J5" t="s">
        <v>14</v>
      </c>
    </row>
    <row r="6" spans="1:10" x14ac:dyDescent="0.3">
      <c r="A6" t="s">
        <v>7</v>
      </c>
      <c r="B6">
        <v>4</v>
      </c>
      <c r="C6">
        <v>12</v>
      </c>
      <c r="D6">
        <f t="shared" si="0"/>
        <v>6</v>
      </c>
      <c r="E6">
        <f t="shared" si="1"/>
        <v>240</v>
      </c>
      <c r="J6" t="s">
        <v>15</v>
      </c>
    </row>
    <row r="7" spans="1:10" x14ac:dyDescent="0.3">
      <c r="J7" t="s">
        <v>16</v>
      </c>
    </row>
    <row r="8" spans="1:10" x14ac:dyDescent="0.3">
      <c r="A8" t="s">
        <v>4</v>
      </c>
      <c r="B8">
        <v>7</v>
      </c>
      <c r="C8">
        <v>12</v>
      </c>
      <c r="D8">
        <f>C8/2</f>
        <v>6</v>
      </c>
      <c r="E8">
        <f t="shared" si="1"/>
        <v>240</v>
      </c>
    </row>
    <row r="9" spans="1:10" x14ac:dyDescent="0.3">
      <c r="A9" t="s">
        <v>4</v>
      </c>
      <c r="B9">
        <v>8</v>
      </c>
      <c r="C9">
        <v>15</v>
      </c>
      <c r="D9">
        <f t="shared" ref="D9:D14" si="2">C9/2</f>
        <v>7.5</v>
      </c>
      <c r="E9">
        <f t="shared" si="1"/>
        <v>240</v>
      </c>
      <c r="F9" t="s">
        <v>9</v>
      </c>
    </row>
    <row r="10" spans="1:10" x14ac:dyDescent="0.3">
      <c r="A10" t="s">
        <v>4</v>
      </c>
      <c r="B10">
        <v>9</v>
      </c>
      <c r="C10">
        <v>10</v>
      </c>
      <c r="D10">
        <f t="shared" si="2"/>
        <v>5</v>
      </c>
      <c r="E10">
        <f t="shared" si="1"/>
        <v>240</v>
      </c>
      <c r="F10" t="s">
        <v>10</v>
      </c>
    </row>
    <row r="11" spans="1:10" x14ac:dyDescent="0.3">
      <c r="A11" t="s">
        <v>5</v>
      </c>
      <c r="B11">
        <v>9</v>
      </c>
      <c r="C11">
        <v>10</v>
      </c>
      <c r="D11">
        <f t="shared" si="2"/>
        <v>5</v>
      </c>
      <c r="E11">
        <f t="shared" si="1"/>
        <v>240</v>
      </c>
    </row>
    <row r="12" spans="1:10" x14ac:dyDescent="0.3">
      <c r="A12" t="s">
        <v>5</v>
      </c>
      <c r="B12">
        <v>10</v>
      </c>
      <c r="C12">
        <v>10</v>
      </c>
      <c r="D12">
        <f t="shared" si="2"/>
        <v>5</v>
      </c>
      <c r="E12">
        <f t="shared" si="1"/>
        <v>240</v>
      </c>
    </row>
    <row r="13" spans="1:10" x14ac:dyDescent="0.3">
      <c r="A13" t="s">
        <v>6</v>
      </c>
      <c r="B13">
        <v>13</v>
      </c>
      <c r="C13">
        <v>13</v>
      </c>
      <c r="D13">
        <f t="shared" si="2"/>
        <v>6.5</v>
      </c>
      <c r="E13">
        <f t="shared" si="1"/>
        <v>240</v>
      </c>
      <c r="F13" t="s">
        <v>11</v>
      </c>
    </row>
    <row r="14" spans="1:10" x14ac:dyDescent="0.3">
      <c r="A14" t="s">
        <v>6</v>
      </c>
      <c r="B14">
        <v>14</v>
      </c>
      <c r="C14">
        <v>14</v>
      </c>
      <c r="D14">
        <f t="shared" si="2"/>
        <v>7</v>
      </c>
      <c r="E14">
        <f t="shared" si="1"/>
        <v>240</v>
      </c>
    </row>
    <row r="16" spans="1:10" x14ac:dyDescent="0.3">
      <c r="E16" t="s">
        <v>17</v>
      </c>
    </row>
    <row r="17" spans="5:5" x14ac:dyDescent="0.3">
      <c r="E17" t="s">
        <v>18</v>
      </c>
    </row>
    <row r="18" spans="5:5" x14ac:dyDescent="0.3">
      <c r="E18" t="s">
        <v>19</v>
      </c>
    </row>
    <row r="19" spans="5:5" x14ac:dyDescent="0.3">
      <c r="E19" t="s">
        <v>20</v>
      </c>
    </row>
    <row r="20" spans="5:5" x14ac:dyDescent="0.3">
      <c r="E20" t="s">
        <v>21</v>
      </c>
    </row>
    <row r="21" spans="5:5" x14ac:dyDescent="0.3">
      <c r="E21" t="s">
        <v>22</v>
      </c>
    </row>
    <row r="22" spans="5:5" x14ac:dyDescent="0.3">
      <c r="E22" t="s">
        <v>23</v>
      </c>
    </row>
    <row r="23" spans="5:5" x14ac:dyDescent="0.3">
      <c r="E23" t="s">
        <v>24</v>
      </c>
    </row>
    <row r="24" spans="5:5" x14ac:dyDescent="0.3">
      <c r="E24" t="s">
        <v>25</v>
      </c>
    </row>
    <row r="25" spans="5:5" x14ac:dyDescent="0.3">
      <c r="E2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0" sqref="I20"/>
    </sheetView>
  </sheetViews>
  <sheetFormatPr defaultRowHeight="14.4" x14ac:dyDescent="0.3"/>
  <cols>
    <col min="1" max="1" width="12.5546875" bestFit="1" customWidth="1"/>
    <col min="3" max="3" width="9.6640625" bestFit="1" customWidth="1"/>
    <col min="5" max="5" width="11" bestFit="1" customWidth="1"/>
    <col min="6" max="6" width="11" customWidth="1"/>
    <col min="7" max="7" width="16.88671875" bestFit="1" customWidth="1"/>
  </cols>
  <sheetData>
    <row r="1" spans="1:13" x14ac:dyDescent="0.3">
      <c r="E1" t="s">
        <v>35</v>
      </c>
      <c r="F1" t="s">
        <v>41</v>
      </c>
      <c r="G1" t="s">
        <v>40</v>
      </c>
      <c r="H1" t="s">
        <v>36</v>
      </c>
      <c r="I1" t="s">
        <v>45</v>
      </c>
      <c r="J1" t="s">
        <v>37</v>
      </c>
      <c r="K1" t="s">
        <v>38</v>
      </c>
      <c r="L1" t="s">
        <v>46</v>
      </c>
      <c r="M1" t="s">
        <v>39</v>
      </c>
    </row>
    <row r="2" spans="1:13" x14ac:dyDescent="0.3">
      <c r="A2" t="s">
        <v>27</v>
      </c>
      <c r="B2">
        <v>1</v>
      </c>
      <c r="C2" t="s">
        <v>7</v>
      </c>
      <c r="D2">
        <v>0</v>
      </c>
      <c r="E2">
        <v>2</v>
      </c>
      <c r="F2">
        <v>1</v>
      </c>
      <c r="G2">
        <f>D2/(E2*F2)</f>
        <v>0</v>
      </c>
    </row>
    <row r="3" spans="1:13" x14ac:dyDescent="0.3">
      <c r="B3">
        <v>2</v>
      </c>
      <c r="C3" t="s">
        <v>7</v>
      </c>
      <c r="D3">
        <v>12</v>
      </c>
      <c r="E3">
        <v>2</v>
      </c>
      <c r="F3">
        <v>1</v>
      </c>
      <c r="G3">
        <f t="shared" ref="G3:G13" si="0">D3/(E3*F3)</f>
        <v>6</v>
      </c>
      <c r="H3">
        <v>34</v>
      </c>
      <c r="I3">
        <v>43</v>
      </c>
      <c r="J3">
        <v>9</v>
      </c>
      <c r="K3">
        <v>12</v>
      </c>
      <c r="L3">
        <v>25</v>
      </c>
      <c r="M3">
        <v>13</v>
      </c>
    </row>
    <row r="4" spans="1:13" x14ac:dyDescent="0.3">
      <c r="B4">
        <v>3</v>
      </c>
      <c r="C4" t="s">
        <v>7</v>
      </c>
      <c r="D4">
        <v>21</v>
      </c>
      <c r="E4">
        <v>2</v>
      </c>
      <c r="F4">
        <v>1</v>
      </c>
      <c r="G4">
        <f t="shared" si="0"/>
        <v>10.5</v>
      </c>
      <c r="H4">
        <v>34</v>
      </c>
      <c r="I4">
        <v>43</v>
      </c>
      <c r="J4">
        <v>9</v>
      </c>
      <c r="K4">
        <v>13</v>
      </c>
      <c r="L4">
        <v>25</v>
      </c>
      <c r="M4">
        <v>12</v>
      </c>
    </row>
    <row r="5" spans="1:13" x14ac:dyDescent="0.3">
      <c r="B5">
        <v>4</v>
      </c>
      <c r="C5" t="s">
        <v>7</v>
      </c>
      <c r="D5">
        <v>10</v>
      </c>
      <c r="E5">
        <v>2</v>
      </c>
      <c r="F5">
        <v>1</v>
      </c>
      <c r="G5">
        <f t="shared" si="0"/>
        <v>5</v>
      </c>
      <c r="H5">
        <v>34</v>
      </c>
      <c r="I5">
        <v>43</v>
      </c>
      <c r="J5">
        <v>9</v>
      </c>
      <c r="K5">
        <v>13</v>
      </c>
      <c r="L5">
        <v>25</v>
      </c>
      <c r="M5">
        <v>12</v>
      </c>
    </row>
    <row r="6" spans="1:13" ht="15.6" customHeight="1" x14ac:dyDescent="0.3">
      <c r="A6" t="s">
        <v>28</v>
      </c>
      <c r="B6" t="s">
        <v>42</v>
      </c>
      <c r="C6" t="s">
        <v>30</v>
      </c>
      <c r="D6">
        <v>10</v>
      </c>
      <c r="E6">
        <v>2</v>
      </c>
      <c r="F6">
        <v>1</v>
      </c>
      <c r="G6">
        <f t="shared" si="0"/>
        <v>5</v>
      </c>
      <c r="H6">
        <v>43</v>
      </c>
      <c r="I6">
        <v>46</v>
      </c>
      <c r="J6">
        <v>3</v>
      </c>
      <c r="K6">
        <v>10</v>
      </c>
      <c r="L6">
        <v>19</v>
      </c>
      <c r="M6">
        <v>9</v>
      </c>
    </row>
    <row r="7" spans="1:13" x14ac:dyDescent="0.3">
      <c r="A7" t="s">
        <v>29</v>
      </c>
      <c r="B7">
        <v>7</v>
      </c>
      <c r="C7" t="s">
        <v>31</v>
      </c>
      <c r="D7">
        <v>12</v>
      </c>
      <c r="E7">
        <v>2</v>
      </c>
      <c r="F7">
        <v>1</v>
      </c>
      <c r="G7">
        <f t="shared" si="0"/>
        <v>6</v>
      </c>
      <c r="H7">
        <v>40</v>
      </c>
      <c r="I7">
        <v>51</v>
      </c>
      <c r="J7">
        <v>11</v>
      </c>
      <c r="K7">
        <v>0</v>
      </c>
      <c r="L7">
        <v>17</v>
      </c>
      <c r="M7">
        <v>17</v>
      </c>
    </row>
    <row r="8" spans="1:13" x14ac:dyDescent="0.3">
      <c r="B8">
        <v>8</v>
      </c>
      <c r="C8" t="s">
        <v>32</v>
      </c>
      <c r="D8">
        <v>15</v>
      </c>
      <c r="E8">
        <v>2</v>
      </c>
      <c r="F8">
        <v>1</v>
      </c>
      <c r="G8">
        <f t="shared" si="0"/>
        <v>7.5</v>
      </c>
      <c r="H8">
        <v>40</v>
      </c>
      <c r="I8">
        <v>47</v>
      </c>
      <c r="J8">
        <v>7</v>
      </c>
      <c r="K8">
        <v>3</v>
      </c>
      <c r="L8">
        <v>16</v>
      </c>
      <c r="M8">
        <v>13</v>
      </c>
    </row>
    <row r="9" spans="1:13" x14ac:dyDescent="0.3">
      <c r="B9">
        <v>9</v>
      </c>
      <c r="C9" t="s">
        <v>32</v>
      </c>
      <c r="D9">
        <v>10</v>
      </c>
      <c r="E9">
        <v>2</v>
      </c>
      <c r="F9">
        <v>1</v>
      </c>
      <c r="G9">
        <f t="shared" si="0"/>
        <v>5</v>
      </c>
      <c r="H9">
        <v>41</v>
      </c>
      <c r="I9">
        <v>50</v>
      </c>
      <c r="J9">
        <v>9</v>
      </c>
      <c r="K9">
        <v>0</v>
      </c>
      <c r="L9">
        <v>15</v>
      </c>
      <c r="M9">
        <v>15</v>
      </c>
    </row>
    <row r="10" spans="1:13" x14ac:dyDescent="0.3">
      <c r="B10">
        <v>9</v>
      </c>
      <c r="C10" t="s">
        <v>33</v>
      </c>
      <c r="D10">
        <v>10</v>
      </c>
      <c r="E10">
        <v>2</v>
      </c>
      <c r="F10">
        <v>1</v>
      </c>
      <c r="G10">
        <f t="shared" si="0"/>
        <v>5</v>
      </c>
      <c r="H10">
        <v>41</v>
      </c>
      <c r="I10">
        <v>50</v>
      </c>
      <c r="J10">
        <v>9</v>
      </c>
      <c r="K10">
        <v>0</v>
      </c>
      <c r="L10">
        <v>15</v>
      </c>
      <c r="M10">
        <v>15</v>
      </c>
    </row>
    <row r="11" spans="1:13" x14ac:dyDescent="0.3">
      <c r="B11">
        <v>10</v>
      </c>
      <c r="C11" t="s">
        <v>33</v>
      </c>
      <c r="D11">
        <v>10</v>
      </c>
      <c r="E11">
        <v>2</v>
      </c>
      <c r="F11">
        <v>1</v>
      </c>
      <c r="G11">
        <f t="shared" si="0"/>
        <v>5</v>
      </c>
      <c r="H11">
        <v>40</v>
      </c>
      <c r="I11">
        <v>50</v>
      </c>
      <c r="J11">
        <v>10</v>
      </c>
      <c r="K11">
        <v>0</v>
      </c>
      <c r="L11">
        <v>15</v>
      </c>
      <c r="M11">
        <v>15</v>
      </c>
    </row>
    <row r="12" spans="1:13" x14ac:dyDescent="0.3">
      <c r="B12">
        <v>13</v>
      </c>
      <c r="C12" t="s">
        <v>34</v>
      </c>
      <c r="D12">
        <v>11</v>
      </c>
      <c r="E12">
        <v>2</v>
      </c>
      <c r="F12">
        <v>1</v>
      </c>
      <c r="G12">
        <f t="shared" si="0"/>
        <v>5.5</v>
      </c>
      <c r="H12">
        <v>43</v>
      </c>
      <c r="I12">
        <v>51</v>
      </c>
      <c r="J12">
        <v>8</v>
      </c>
      <c r="K12">
        <v>0</v>
      </c>
      <c r="L12">
        <v>15</v>
      </c>
      <c r="M12">
        <v>15</v>
      </c>
    </row>
    <row r="13" spans="1:13" x14ac:dyDescent="0.3">
      <c r="B13">
        <v>14</v>
      </c>
      <c r="C13" t="s">
        <v>34</v>
      </c>
      <c r="D13">
        <v>14</v>
      </c>
      <c r="E13">
        <v>2</v>
      </c>
      <c r="F13">
        <v>1</v>
      </c>
      <c r="G13">
        <f t="shared" si="0"/>
        <v>7</v>
      </c>
      <c r="H13">
        <v>43</v>
      </c>
      <c r="I13">
        <v>52</v>
      </c>
      <c r="J13">
        <v>9</v>
      </c>
      <c r="K13">
        <v>0</v>
      </c>
      <c r="L13">
        <v>15</v>
      </c>
      <c r="M1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3"/>
  <sheetViews>
    <sheetView zoomScale="80" zoomScaleNormal="80" workbookViewId="0">
      <selection activeCell="R20" sqref="R20"/>
    </sheetView>
  </sheetViews>
  <sheetFormatPr defaultRowHeight="14.4" x14ac:dyDescent="0.3"/>
  <cols>
    <col min="1" max="1" width="5.109375" customWidth="1"/>
    <col min="4" max="4" width="10.44140625" customWidth="1"/>
    <col min="5" max="5" width="6" bestFit="1" customWidth="1"/>
    <col min="6" max="6" width="6.88671875" customWidth="1"/>
    <col min="7" max="7" width="16.88671875" bestFit="1" customWidth="1"/>
    <col min="8" max="8" width="3.33203125" style="1" bestFit="1" customWidth="1"/>
    <col min="9" max="9" width="3.33203125" style="1" customWidth="1"/>
    <col min="10" max="26" width="3.33203125" style="1" bestFit="1" customWidth="1"/>
    <col min="27" max="35" width="2.21875" style="1" bestFit="1" customWidth="1"/>
    <col min="36" max="51" width="3.33203125" style="1" bestFit="1" customWidth="1"/>
  </cols>
  <sheetData>
    <row r="1" spans="2:51" x14ac:dyDescent="0.3"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2:51" x14ac:dyDescent="0.3">
      <c r="B2" s="11" t="s">
        <v>0</v>
      </c>
      <c r="C2" s="11" t="s">
        <v>47</v>
      </c>
      <c r="D2" s="16" t="s">
        <v>49</v>
      </c>
      <c r="E2" s="11" t="s">
        <v>50</v>
      </c>
      <c r="F2" s="16" t="s">
        <v>35</v>
      </c>
      <c r="G2" s="11" t="s">
        <v>40</v>
      </c>
      <c r="H2" s="12" t="s">
        <v>48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2:51" x14ac:dyDescent="0.3">
      <c r="B3" s="15"/>
      <c r="C3" s="15"/>
      <c r="D3" s="17"/>
      <c r="E3" s="15"/>
      <c r="F3" s="17"/>
      <c r="G3" s="15"/>
      <c r="H3" s="19">
        <v>34</v>
      </c>
      <c r="I3" s="19">
        <v>35</v>
      </c>
      <c r="J3" s="19">
        <v>36</v>
      </c>
      <c r="K3" s="19">
        <v>37</v>
      </c>
      <c r="L3" s="19">
        <v>38</v>
      </c>
      <c r="M3" s="19">
        <v>39</v>
      </c>
      <c r="N3" s="19">
        <v>40</v>
      </c>
      <c r="O3" s="19">
        <v>41</v>
      </c>
      <c r="P3" s="19">
        <v>42</v>
      </c>
      <c r="Q3" s="19">
        <v>43</v>
      </c>
      <c r="R3" s="19">
        <v>44</v>
      </c>
      <c r="S3" s="19">
        <v>45</v>
      </c>
      <c r="T3" s="19">
        <v>46</v>
      </c>
      <c r="U3" s="19">
        <v>47</v>
      </c>
      <c r="V3" s="19">
        <v>48</v>
      </c>
      <c r="W3" s="19">
        <v>49</v>
      </c>
      <c r="X3" s="19">
        <v>50</v>
      </c>
      <c r="Y3" s="19">
        <v>51</v>
      </c>
      <c r="Z3" s="19">
        <v>52</v>
      </c>
      <c r="AA3" s="19">
        <v>1</v>
      </c>
      <c r="AB3" s="19">
        <v>2</v>
      </c>
      <c r="AC3" s="19">
        <v>3</v>
      </c>
      <c r="AD3" s="19">
        <v>4</v>
      </c>
      <c r="AE3" s="19">
        <v>5</v>
      </c>
      <c r="AF3" s="19">
        <v>6</v>
      </c>
      <c r="AG3" s="19">
        <v>7</v>
      </c>
      <c r="AH3" s="19">
        <v>8</v>
      </c>
      <c r="AI3" s="19">
        <v>9</v>
      </c>
      <c r="AJ3" s="19">
        <v>10</v>
      </c>
      <c r="AK3" s="19">
        <v>11</v>
      </c>
      <c r="AL3" s="19">
        <v>12</v>
      </c>
      <c r="AM3" s="19">
        <v>13</v>
      </c>
      <c r="AN3" s="19">
        <v>14</v>
      </c>
      <c r="AO3" s="19">
        <v>15</v>
      </c>
      <c r="AP3" s="19">
        <v>16</v>
      </c>
      <c r="AQ3" s="19">
        <v>17</v>
      </c>
      <c r="AR3" s="19">
        <v>18</v>
      </c>
      <c r="AS3" s="19">
        <v>19</v>
      </c>
      <c r="AT3" s="19">
        <v>20</v>
      </c>
      <c r="AU3" s="19">
        <v>21</v>
      </c>
      <c r="AV3" s="19">
        <v>22</v>
      </c>
      <c r="AW3" s="19">
        <v>23</v>
      </c>
      <c r="AX3" s="19">
        <v>24</v>
      </c>
      <c r="AY3" s="19">
        <v>25</v>
      </c>
    </row>
    <row r="4" spans="2:51" x14ac:dyDescent="0.3">
      <c r="B4" s="6">
        <v>2</v>
      </c>
      <c r="C4" s="6" t="s">
        <v>7</v>
      </c>
      <c r="D4" s="6">
        <v>12</v>
      </c>
      <c r="E4" s="6">
        <v>1</v>
      </c>
      <c r="F4" s="6">
        <v>2</v>
      </c>
      <c r="G4" s="6">
        <f>D4/(E4*F4)</f>
        <v>6</v>
      </c>
      <c r="H4" s="3" t="s">
        <v>44</v>
      </c>
      <c r="I4" s="3" t="s">
        <v>44</v>
      </c>
      <c r="J4" s="3" t="s">
        <v>44</v>
      </c>
      <c r="K4" s="3" t="s">
        <v>44</v>
      </c>
      <c r="L4" s="3" t="s">
        <v>44</v>
      </c>
      <c r="M4" s="3" t="s">
        <v>44</v>
      </c>
      <c r="N4" s="1" t="s">
        <v>44</v>
      </c>
      <c r="O4" s="1" t="s">
        <v>44</v>
      </c>
      <c r="P4" s="1" t="s">
        <v>44</v>
      </c>
      <c r="Q4" s="1" t="s">
        <v>44</v>
      </c>
      <c r="AL4" s="2">
        <v>4</v>
      </c>
      <c r="AM4" s="2">
        <v>4</v>
      </c>
      <c r="AN4" s="2">
        <v>4</v>
      </c>
      <c r="AO4" s="1" t="s">
        <v>44</v>
      </c>
      <c r="AP4" s="1" t="s">
        <v>44</v>
      </c>
      <c r="AQ4" s="1" t="s">
        <v>44</v>
      </c>
      <c r="AR4" s="1" t="s">
        <v>44</v>
      </c>
      <c r="AS4" s="1" t="s">
        <v>44</v>
      </c>
      <c r="AT4" s="1" t="s">
        <v>44</v>
      </c>
      <c r="AU4" s="1" t="s">
        <v>44</v>
      </c>
      <c r="AV4" s="1" t="s">
        <v>44</v>
      </c>
      <c r="AW4" s="1" t="s">
        <v>44</v>
      </c>
      <c r="AX4" s="1" t="s">
        <v>44</v>
      </c>
      <c r="AY4" s="1" t="s">
        <v>44</v>
      </c>
    </row>
    <row r="5" spans="2:51" x14ac:dyDescent="0.3">
      <c r="B5" s="6">
        <v>3</v>
      </c>
      <c r="C5" s="6" t="s">
        <v>7</v>
      </c>
      <c r="D5" s="6">
        <v>21</v>
      </c>
      <c r="E5" s="6">
        <v>1</v>
      </c>
      <c r="F5" s="6">
        <v>2</v>
      </c>
      <c r="G5" s="6">
        <f t="shared" ref="G5:G16" si="0">D5/(E5*F5)</f>
        <v>10.5</v>
      </c>
      <c r="H5" s="1" t="s">
        <v>44</v>
      </c>
      <c r="I5" s="1" t="s">
        <v>44</v>
      </c>
      <c r="J5" s="1" t="s">
        <v>44</v>
      </c>
      <c r="K5" s="2">
        <v>4</v>
      </c>
      <c r="L5" s="2">
        <v>4</v>
      </c>
      <c r="M5" s="2">
        <v>4</v>
      </c>
      <c r="N5" s="2">
        <v>4</v>
      </c>
      <c r="O5" s="2">
        <v>4</v>
      </c>
      <c r="P5" s="2">
        <v>1</v>
      </c>
      <c r="Q5" s="1" t="s">
        <v>44</v>
      </c>
      <c r="AL5" s="1" t="s">
        <v>44</v>
      </c>
      <c r="AM5" s="1" t="s">
        <v>44</v>
      </c>
      <c r="AN5" s="1" t="s">
        <v>44</v>
      </c>
      <c r="AO5" s="1" t="s">
        <v>44</v>
      </c>
      <c r="AP5" s="1" t="s">
        <v>44</v>
      </c>
      <c r="AQ5" s="1" t="s">
        <v>44</v>
      </c>
      <c r="AR5" s="1" t="s">
        <v>44</v>
      </c>
      <c r="AS5" s="1" t="s">
        <v>44</v>
      </c>
      <c r="AT5" s="1" t="s">
        <v>44</v>
      </c>
      <c r="AU5" s="1" t="s">
        <v>44</v>
      </c>
      <c r="AV5" s="1" t="s">
        <v>44</v>
      </c>
      <c r="AW5" s="1" t="s">
        <v>44</v>
      </c>
      <c r="AX5" s="1" t="s">
        <v>44</v>
      </c>
      <c r="AY5" s="1" t="s">
        <v>44</v>
      </c>
    </row>
    <row r="6" spans="2:51" x14ac:dyDescent="0.3">
      <c r="B6" s="6">
        <v>4</v>
      </c>
      <c r="C6" s="6" t="s">
        <v>7</v>
      </c>
      <c r="D6" s="6">
        <v>12</v>
      </c>
      <c r="E6" s="6">
        <v>1</v>
      </c>
      <c r="F6" s="6">
        <v>2</v>
      </c>
      <c r="G6" s="6">
        <f t="shared" si="0"/>
        <v>6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1" t="s">
        <v>44</v>
      </c>
      <c r="O6" s="1" t="s">
        <v>44</v>
      </c>
      <c r="P6" s="1" t="s">
        <v>44</v>
      </c>
      <c r="Q6" s="1" t="s">
        <v>44</v>
      </c>
      <c r="AL6" s="1" t="s">
        <v>44</v>
      </c>
      <c r="AM6" s="1" t="s">
        <v>44</v>
      </c>
      <c r="AN6" s="1" t="s">
        <v>44</v>
      </c>
      <c r="AO6" s="1" t="s">
        <v>44</v>
      </c>
      <c r="AP6" s="1" t="s">
        <v>44</v>
      </c>
      <c r="AQ6" s="1" t="s">
        <v>44</v>
      </c>
      <c r="AR6" s="1" t="s">
        <v>44</v>
      </c>
      <c r="AS6" s="1" t="s">
        <v>44</v>
      </c>
      <c r="AT6" s="1" t="s">
        <v>44</v>
      </c>
      <c r="AU6" s="1" t="s">
        <v>44</v>
      </c>
      <c r="AV6" s="1" t="s">
        <v>44</v>
      </c>
      <c r="AW6" s="1" t="s">
        <v>44</v>
      </c>
      <c r="AX6" s="1" t="s">
        <v>44</v>
      </c>
      <c r="AY6" s="1" t="s">
        <v>44</v>
      </c>
    </row>
    <row r="7" spans="2:51" x14ac:dyDescent="0.3">
      <c r="B7" s="6"/>
      <c r="C7" s="6"/>
      <c r="D7" s="6"/>
      <c r="E7" s="6"/>
      <c r="F7" s="6"/>
      <c r="G7" s="6"/>
    </row>
    <row r="8" spans="2:51" ht="28.8" x14ac:dyDescent="0.3">
      <c r="B8" s="6" t="s">
        <v>43</v>
      </c>
      <c r="C8" s="18" t="s">
        <v>30</v>
      </c>
      <c r="D8" s="18">
        <v>10</v>
      </c>
      <c r="E8" s="18">
        <v>1</v>
      </c>
      <c r="F8" s="18">
        <v>2</v>
      </c>
      <c r="G8" s="6">
        <f t="shared" si="0"/>
        <v>5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AJ8" s="1" t="s">
        <v>44</v>
      </c>
      <c r="AK8" s="1" t="s">
        <v>44</v>
      </c>
      <c r="AL8" s="1" t="s">
        <v>44</v>
      </c>
      <c r="AM8" s="1" t="s">
        <v>44</v>
      </c>
      <c r="AN8" s="1" t="s">
        <v>44</v>
      </c>
      <c r="AO8" s="1" t="s">
        <v>44</v>
      </c>
      <c r="AP8" s="1" t="s">
        <v>44</v>
      </c>
      <c r="AQ8" s="1" t="s">
        <v>44</v>
      </c>
      <c r="AR8" s="1" t="s">
        <v>44</v>
      </c>
      <c r="AS8" s="1" t="s">
        <v>44</v>
      </c>
    </row>
    <row r="9" spans="2:51" x14ac:dyDescent="0.3">
      <c r="B9" s="6"/>
      <c r="C9" s="6"/>
      <c r="D9" s="6"/>
      <c r="E9" s="6"/>
      <c r="F9" s="6"/>
      <c r="G9" s="6"/>
    </row>
    <row r="10" spans="2:51" x14ac:dyDescent="0.3">
      <c r="B10" s="6">
        <v>7</v>
      </c>
      <c r="C10" s="6" t="s">
        <v>31</v>
      </c>
      <c r="D10" s="6">
        <v>12</v>
      </c>
      <c r="E10" s="6">
        <v>1</v>
      </c>
      <c r="F10" s="6">
        <v>2</v>
      </c>
      <c r="G10" s="6">
        <f t="shared" si="0"/>
        <v>6</v>
      </c>
      <c r="N10" s="2">
        <v>2</v>
      </c>
      <c r="O10" s="2">
        <v>2</v>
      </c>
      <c r="P10" s="2">
        <v>2</v>
      </c>
      <c r="Q10" s="3" t="s">
        <v>44</v>
      </c>
      <c r="R10" s="1" t="s">
        <v>44</v>
      </c>
      <c r="S10" s="1" t="s">
        <v>44</v>
      </c>
      <c r="T10" s="1" t="s">
        <v>44</v>
      </c>
      <c r="U10" s="1" t="s">
        <v>44</v>
      </c>
      <c r="V10" s="1" t="s">
        <v>44</v>
      </c>
      <c r="W10" s="1" t="s">
        <v>44</v>
      </c>
      <c r="X10" s="1" t="s">
        <v>44</v>
      </c>
      <c r="Y10" t="s">
        <v>44</v>
      </c>
      <c r="AA10" s="1" t="s">
        <v>44</v>
      </c>
      <c r="AB10" s="1" t="s">
        <v>44</v>
      </c>
      <c r="AC10" s="1" t="s">
        <v>44</v>
      </c>
      <c r="AD10" s="1" t="s">
        <v>44</v>
      </c>
      <c r="AE10" s="1" t="s">
        <v>44</v>
      </c>
      <c r="AF10" s="1" t="s">
        <v>44</v>
      </c>
      <c r="AG10" s="1" t="s">
        <v>44</v>
      </c>
      <c r="AH10" s="1" t="s">
        <v>44</v>
      </c>
      <c r="AI10" s="1" t="s">
        <v>44</v>
      </c>
      <c r="AJ10" s="1" t="s">
        <v>44</v>
      </c>
      <c r="AK10" s="1" t="s">
        <v>44</v>
      </c>
      <c r="AL10" s="1" t="s">
        <v>44</v>
      </c>
      <c r="AM10" s="1" t="s">
        <v>44</v>
      </c>
      <c r="AN10" s="1" t="s">
        <v>44</v>
      </c>
      <c r="AO10" s="1" t="s">
        <v>44</v>
      </c>
      <c r="AP10" s="1" t="s">
        <v>44</v>
      </c>
      <c r="AQ10" s="1" t="s">
        <v>44</v>
      </c>
    </row>
    <row r="11" spans="2:51" x14ac:dyDescent="0.3">
      <c r="B11" s="6">
        <v>8</v>
      </c>
      <c r="C11" s="6" t="s">
        <v>32</v>
      </c>
      <c r="D11" s="6">
        <v>15</v>
      </c>
      <c r="E11" s="6">
        <v>1</v>
      </c>
      <c r="F11" s="6">
        <v>2</v>
      </c>
      <c r="G11" s="6">
        <f t="shared" si="0"/>
        <v>7.5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8">
        <v>1</v>
      </c>
      <c r="AA11" s="1" t="s">
        <v>44</v>
      </c>
      <c r="AB11" s="1" t="s">
        <v>44</v>
      </c>
      <c r="AC11" s="1" t="s">
        <v>44</v>
      </c>
      <c r="AD11" s="1" t="s">
        <v>44</v>
      </c>
      <c r="AE11" s="1" t="s">
        <v>44</v>
      </c>
      <c r="AF11" s="1" t="s">
        <v>44</v>
      </c>
      <c r="AG11" s="1" t="s">
        <v>44</v>
      </c>
      <c r="AH11" s="1" t="s">
        <v>44</v>
      </c>
      <c r="AI11" s="1" t="s">
        <v>44</v>
      </c>
      <c r="AJ11" s="1" t="s">
        <v>44</v>
      </c>
      <c r="AK11" s="1" t="s">
        <v>44</v>
      </c>
      <c r="AL11" s="1" t="s">
        <v>44</v>
      </c>
      <c r="AM11" s="1" t="s">
        <v>44</v>
      </c>
      <c r="AN11" s="1" t="s">
        <v>44</v>
      </c>
      <c r="AO11" s="1" t="s">
        <v>44</v>
      </c>
      <c r="AP11" s="1" t="s">
        <v>44</v>
      </c>
    </row>
    <row r="12" spans="2:51" x14ac:dyDescent="0.3">
      <c r="B12" s="6">
        <v>9</v>
      </c>
      <c r="C12" s="6" t="s">
        <v>32</v>
      </c>
      <c r="D12" s="6">
        <v>10</v>
      </c>
      <c r="E12" s="6">
        <v>1</v>
      </c>
      <c r="F12" s="6">
        <v>2</v>
      </c>
      <c r="G12" s="6">
        <f t="shared" si="0"/>
        <v>5</v>
      </c>
      <c r="O12" s="1" t="s">
        <v>44</v>
      </c>
      <c r="P12" s="1" t="s">
        <v>44</v>
      </c>
      <c r="Q12" s="1" t="s">
        <v>44</v>
      </c>
      <c r="R12" s="3" t="s">
        <v>44</v>
      </c>
      <c r="S12" s="3" t="s">
        <v>44</v>
      </c>
      <c r="T12" s="3" t="s">
        <v>44</v>
      </c>
      <c r="U12" s="1" t="s">
        <v>44</v>
      </c>
      <c r="V12" s="1" t="s">
        <v>44</v>
      </c>
      <c r="W12" s="1" t="s">
        <v>44</v>
      </c>
      <c r="X12" s="1" t="s">
        <v>44</v>
      </c>
      <c r="Y12"/>
      <c r="AA12" s="1" t="s">
        <v>44</v>
      </c>
      <c r="AB12" s="1" t="s">
        <v>44</v>
      </c>
      <c r="AC12" s="1" t="s">
        <v>44</v>
      </c>
      <c r="AD12" s="1" t="s">
        <v>44</v>
      </c>
      <c r="AE12" s="1" t="s">
        <v>44</v>
      </c>
      <c r="AF12" s="2">
        <v>2</v>
      </c>
      <c r="AG12" s="2">
        <v>2</v>
      </c>
      <c r="AH12" s="2">
        <v>2</v>
      </c>
      <c r="AI12" s="2">
        <v>2</v>
      </c>
      <c r="AJ12" s="2">
        <v>2</v>
      </c>
      <c r="AK12" s="1" t="s">
        <v>44</v>
      </c>
      <c r="AL12" s="1" t="s">
        <v>44</v>
      </c>
      <c r="AM12" s="1" t="s">
        <v>44</v>
      </c>
      <c r="AN12" s="1" t="s">
        <v>44</v>
      </c>
      <c r="AO12" s="1" t="s">
        <v>44</v>
      </c>
    </row>
    <row r="13" spans="2:51" x14ac:dyDescent="0.3">
      <c r="B13" s="6">
        <v>9</v>
      </c>
      <c r="C13" s="6" t="s">
        <v>33</v>
      </c>
      <c r="D13" s="6">
        <v>10</v>
      </c>
      <c r="E13" s="6">
        <v>1</v>
      </c>
      <c r="F13" s="6">
        <v>2</v>
      </c>
      <c r="G13" s="6">
        <f t="shared" si="0"/>
        <v>5</v>
      </c>
      <c r="O13" s="1" t="s">
        <v>44</v>
      </c>
      <c r="P13" s="1" t="s">
        <v>44</v>
      </c>
      <c r="Q13" s="1" t="s">
        <v>44</v>
      </c>
      <c r="R13" s="3" t="s">
        <v>44</v>
      </c>
      <c r="S13" s="3" t="s">
        <v>44</v>
      </c>
      <c r="T13" s="3" t="s">
        <v>44</v>
      </c>
      <c r="U13" s="1" t="s">
        <v>44</v>
      </c>
      <c r="V13" s="1" t="s">
        <v>44</v>
      </c>
      <c r="W13" s="1" t="s">
        <v>44</v>
      </c>
      <c r="X13" s="1" t="s">
        <v>44</v>
      </c>
      <c r="Y13"/>
      <c r="AA13" s="1" t="s">
        <v>44</v>
      </c>
      <c r="AB13" s="1" t="s">
        <v>44</v>
      </c>
      <c r="AC13" s="1" t="s">
        <v>44</v>
      </c>
      <c r="AD13" s="1" t="s">
        <v>44</v>
      </c>
      <c r="AE13" s="1" t="s">
        <v>44</v>
      </c>
      <c r="AF13" s="2">
        <v>2</v>
      </c>
      <c r="AG13" s="2">
        <v>2</v>
      </c>
      <c r="AH13" s="2">
        <v>2</v>
      </c>
      <c r="AI13" s="2">
        <v>2</v>
      </c>
      <c r="AJ13" s="2">
        <v>2</v>
      </c>
      <c r="AK13" s="1" t="s">
        <v>44</v>
      </c>
      <c r="AL13" s="1" t="s">
        <v>44</v>
      </c>
      <c r="AM13" s="1" t="s">
        <v>44</v>
      </c>
      <c r="AN13" s="1" t="s">
        <v>44</v>
      </c>
      <c r="AO13" s="1" t="s">
        <v>44</v>
      </c>
    </row>
    <row r="14" spans="2:51" x14ac:dyDescent="0.3">
      <c r="B14" s="6">
        <v>10</v>
      </c>
      <c r="C14" s="6" t="s">
        <v>33</v>
      </c>
      <c r="D14" s="6">
        <v>10</v>
      </c>
      <c r="E14" s="6">
        <v>1</v>
      </c>
      <c r="F14" s="6">
        <v>2</v>
      </c>
      <c r="G14" s="6">
        <f t="shared" si="0"/>
        <v>5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1" t="s">
        <v>44</v>
      </c>
      <c r="T14" s="1" t="s">
        <v>44</v>
      </c>
      <c r="U14" s="1" t="s">
        <v>44</v>
      </c>
      <c r="V14" s="1" t="s">
        <v>44</v>
      </c>
      <c r="W14" s="1" t="s">
        <v>44</v>
      </c>
      <c r="X14" s="1" t="s">
        <v>44</v>
      </c>
      <c r="Y14"/>
      <c r="AA14" s="1" t="s">
        <v>44</v>
      </c>
      <c r="AB14" s="1" t="s">
        <v>44</v>
      </c>
      <c r="AC14" s="1" t="s">
        <v>44</v>
      </c>
      <c r="AD14" s="1" t="s">
        <v>44</v>
      </c>
      <c r="AE14" s="1" t="s">
        <v>44</v>
      </c>
      <c r="AF14" s="1" t="s">
        <v>44</v>
      </c>
      <c r="AG14" s="1" t="s">
        <v>44</v>
      </c>
      <c r="AH14" s="1" t="s">
        <v>44</v>
      </c>
      <c r="AI14" s="1" t="s">
        <v>44</v>
      </c>
      <c r="AJ14" s="1" t="s">
        <v>44</v>
      </c>
      <c r="AK14" s="1" t="s">
        <v>44</v>
      </c>
      <c r="AL14" s="1" t="s">
        <v>44</v>
      </c>
      <c r="AM14" s="1" t="s">
        <v>44</v>
      </c>
      <c r="AN14" s="1" t="s">
        <v>44</v>
      </c>
      <c r="AO14" s="1" t="s">
        <v>44</v>
      </c>
    </row>
    <row r="15" spans="2:51" x14ac:dyDescent="0.3">
      <c r="B15" s="6">
        <v>13</v>
      </c>
      <c r="C15" s="6" t="s">
        <v>34</v>
      </c>
      <c r="D15" s="6">
        <v>11</v>
      </c>
      <c r="E15" s="6">
        <v>1</v>
      </c>
      <c r="F15" s="6">
        <v>2</v>
      </c>
      <c r="G15" s="6">
        <f t="shared" si="0"/>
        <v>5.5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1</v>
      </c>
      <c r="V15" s="3" t="s">
        <v>44</v>
      </c>
      <c r="W15" s="3" t="s">
        <v>44</v>
      </c>
      <c r="X15" s="1" t="s">
        <v>44</v>
      </c>
      <c r="Y15" t="s">
        <v>44</v>
      </c>
      <c r="AA15" s="1" t="s">
        <v>44</v>
      </c>
      <c r="AB15" s="1" t="s">
        <v>44</v>
      </c>
      <c r="AC15" s="1" t="s">
        <v>44</v>
      </c>
      <c r="AD15" s="1" t="s">
        <v>44</v>
      </c>
      <c r="AE15" s="1" t="s">
        <v>44</v>
      </c>
      <c r="AF15" s="1" t="s">
        <v>44</v>
      </c>
      <c r="AG15" s="1" t="s">
        <v>44</v>
      </c>
      <c r="AH15" s="1" t="s">
        <v>44</v>
      </c>
      <c r="AI15" s="1" t="s">
        <v>44</v>
      </c>
      <c r="AJ15" s="1" t="s">
        <v>44</v>
      </c>
      <c r="AK15" s="1" t="s">
        <v>44</v>
      </c>
      <c r="AL15" s="1" t="s">
        <v>44</v>
      </c>
      <c r="AM15" s="1" t="s">
        <v>44</v>
      </c>
      <c r="AN15" s="1" t="s">
        <v>44</v>
      </c>
      <c r="AO15" s="1" t="s">
        <v>44</v>
      </c>
    </row>
    <row r="16" spans="2:51" x14ac:dyDescent="0.3">
      <c r="B16" s="10">
        <v>14</v>
      </c>
      <c r="C16" s="10" t="s">
        <v>34</v>
      </c>
      <c r="D16" s="10">
        <v>14</v>
      </c>
      <c r="E16" s="10">
        <v>1</v>
      </c>
      <c r="F16" s="13">
        <v>2</v>
      </c>
      <c r="G16" s="10">
        <f t="shared" si="0"/>
        <v>7</v>
      </c>
      <c r="H16" s="10"/>
      <c r="I16" s="10"/>
      <c r="J16" s="10"/>
      <c r="K16" s="10"/>
      <c r="L16" s="10"/>
      <c r="M16" s="10"/>
      <c r="N16" s="10"/>
      <c r="O16" s="10"/>
      <c r="P16" s="10"/>
      <c r="Q16" s="13" t="s">
        <v>44</v>
      </c>
      <c r="R16" s="13" t="s">
        <v>44</v>
      </c>
      <c r="S16" s="13" t="s">
        <v>44</v>
      </c>
      <c r="T16" s="13" t="s">
        <v>44</v>
      </c>
      <c r="U16" s="10" t="s">
        <v>44</v>
      </c>
      <c r="V16" s="10" t="s">
        <v>44</v>
      </c>
      <c r="W16" s="10" t="s">
        <v>44</v>
      </c>
      <c r="X16" s="10" t="s">
        <v>44</v>
      </c>
      <c r="Y16" s="10" t="s">
        <v>44</v>
      </c>
      <c r="Z16" s="10" t="s">
        <v>44</v>
      </c>
      <c r="AA16" s="10" t="s">
        <v>44</v>
      </c>
      <c r="AB16" s="10" t="s">
        <v>44</v>
      </c>
      <c r="AC16" s="14">
        <v>2</v>
      </c>
      <c r="AD16" s="14">
        <v>2</v>
      </c>
      <c r="AE16" s="14">
        <v>2</v>
      </c>
      <c r="AF16" s="14">
        <v>2</v>
      </c>
      <c r="AG16" s="14">
        <v>2</v>
      </c>
      <c r="AH16" s="14">
        <v>2</v>
      </c>
      <c r="AI16" s="14">
        <v>2</v>
      </c>
      <c r="AJ16" s="10" t="s">
        <v>44</v>
      </c>
      <c r="AK16" s="10" t="s">
        <v>44</v>
      </c>
      <c r="AL16" s="10" t="s">
        <v>44</v>
      </c>
      <c r="AM16" s="10" t="s">
        <v>44</v>
      </c>
      <c r="AN16" s="10" t="s">
        <v>44</v>
      </c>
      <c r="AO16" s="10" t="s">
        <v>44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53:57" x14ac:dyDescent="0.3">
      <c r="BB17" t="s">
        <v>56</v>
      </c>
      <c r="BC17" t="s">
        <v>57</v>
      </c>
      <c r="BD17" t="s">
        <v>58</v>
      </c>
    </row>
    <row r="18" spans="53:57" x14ac:dyDescent="0.3">
      <c r="BA18" t="s">
        <v>52</v>
      </c>
      <c r="BB18" s="1">
        <v>2</v>
      </c>
      <c r="BC18">
        <v>3</v>
      </c>
      <c r="BD18">
        <v>40000</v>
      </c>
      <c r="BE18" s="1">
        <f>BD18*BC18*BB18*1.35</f>
        <v>324000</v>
      </c>
    </row>
    <row r="19" spans="53:57" x14ac:dyDescent="0.3">
      <c r="BA19" t="s">
        <v>51</v>
      </c>
      <c r="BB19" s="1">
        <v>1</v>
      </c>
      <c r="BC19">
        <v>3</v>
      </c>
      <c r="BD19">
        <v>40000</v>
      </c>
      <c r="BE19" s="6">
        <f t="shared" ref="BE19:BE22" si="1">BD19*BC19*BB19*1.35</f>
        <v>162000</v>
      </c>
    </row>
    <row r="20" spans="53:57" x14ac:dyDescent="0.3">
      <c r="BA20" t="s">
        <v>53</v>
      </c>
      <c r="BB20" s="6">
        <v>1</v>
      </c>
      <c r="BC20">
        <v>3</v>
      </c>
      <c r="BD20">
        <v>40000</v>
      </c>
      <c r="BE20" s="6">
        <f t="shared" si="1"/>
        <v>162000</v>
      </c>
    </row>
    <row r="21" spans="53:57" x14ac:dyDescent="0.3">
      <c r="BA21" t="s">
        <v>54</v>
      </c>
      <c r="BB21" s="6">
        <v>1</v>
      </c>
      <c r="BC21">
        <v>3</v>
      </c>
      <c r="BD21">
        <v>40000</v>
      </c>
      <c r="BE21" s="6">
        <f t="shared" si="1"/>
        <v>162000</v>
      </c>
    </row>
    <row r="22" spans="53:57" x14ac:dyDescent="0.3">
      <c r="BA22" t="s">
        <v>55</v>
      </c>
      <c r="BB22" s="6">
        <v>1</v>
      </c>
      <c r="BC22">
        <v>3</v>
      </c>
      <c r="BD22">
        <v>40000</v>
      </c>
      <c r="BE22" s="6">
        <f t="shared" si="1"/>
        <v>162000</v>
      </c>
    </row>
    <row r="23" spans="53:57" x14ac:dyDescent="0.3">
      <c r="BB23" s="1"/>
      <c r="BE23" s="1">
        <f>SUM(BE18:BE22)/1000000</f>
        <v>0.97199999999999998</v>
      </c>
    </row>
  </sheetData>
  <mergeCells count="7">
    <mergeCell ref="B2:B3"/>
    <mergeCell ref="H2:AY2"/>
    <mergeCell ref="D2:D3"/>
    <mergeCell ref="F2:F3"/>
    <mergeCell ref="E2:E3"/>
    <mergeCell ref="G2:G3"/>
    <mergeCell ref="C2:C3"/>
  </mergeCells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1"/>
  <sheetViews>
    <sheetView zoomScale="80" zoomScaleNormal="80" workbookViewId="0">
      <selection activeCell="F21" sqref="F21"/>
    </sheetView>
  </sheetViews>
  <sheetFormatPr defaultRowHeight="14.4" x14ac:dyDescent="0.3"/>
  <cols>
    <col min="1" max="1" width="4.5546875" customWidth="1"/>
    <col min="3" max="3" width="6" bestFit="1" customWidth="1"/>
    <col min="6" max="6" width="14.77734375" customWidth="1"/>
    <col min="7" max="7" width="16.88671875" customWidth="1"/>
    <col min="8" max="26" width="3.33203125" style="1" bestFit="1" customWidth="1"/>
    <col min="27" max="35" width="2.21875" style="1" bestFit="1" customWidth="1"/>
    <col min="36" max="51" width="3.33203125" style="1" bestFit="1" customWidth="1"/>
  </cols>
  <sheetData>
    <row r="1" spans="2:53" x14ac:dyDescent="0.3"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2:53" x14ac:dyDescent="0.3">
      <c r="B2" s="11" t="s">
        <v>0</v>
      </c>
      <c r="C2" s="11" t="s">
        <v>47</v>
      </c>
      <c r="D2" s="16" t="s">
        <v>49</v>
      </c>
      <c r="E2" s="11" t="s">
        <v>50</v>
      </c>
      <c r="F2" s="16" t="s">
        <v>35</v>
      </c>
      <c r="G2" s="11" t="s">
        <v>40</v>
      </c>
      <c r="H2" s="12" t="s">
        <v>48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BA2" s="1"/>
    </row>
    <row r="3" spans="2:53" x14ac:dyDescent="0.3">
      <c r="B3" s="15"/>
      <c r="C3" s="15"/>
      <c r="D3" s="17"/>
      <c r="E3" s="15"/>
      <c r="F3" s="17"/>
      <c r="G3" s="15"/>
      <c r="H3" s="10">
        <v>34</v>
      </c>
      <c r="I3" s="10">
        <v>35</v>
      </c>
      <c r="J3" s="10">
        <v>36</v>
      </c>
      <c r="K3" s="10">
        <v>37</v>
      </c>
      <c r="L3" s="10">
        <v>38</v>
      </c>
      <c r="M3" s="10">
        <v>39</v>
      </c>
      <c r="N3" s="10">
        <v>40</v>
      </c>
      <c r="O3" s="10">
        <v>41</v>
      </c>
      <c r="P3" s="10">
        <v>42</v>
      </c>
      <c r="Q3" s="10">
        <v>43</v>
      </c>
      <c r="R3" s="10">
        <v>44</v>
      </c>
      <c r="S3" s="10">
        <v>45</v>
      </c>
      <c r="T3" s="10">
        <v>46</v>
      </c>
      <c r="U3" s="10">
        <v>47</v>
      </c>
      <c r="V3" s="10">
        <v>48</v>
      </c>
      <c r="W3" s="10">
        <v>49</v>
      </c>
      <c r="X3" s="10">
        <v>50</v>
      </c>
      <c r="Y3" s="10">
        <v>51</v>
      </c>
      <c r="Z3" s="10">
        <v>52</v>
      </c>
      <c r="AA3" s="10">
        <v>1</v>
      </c>
      <c r="AB3" s="10">
        <v>2</v>
      </c>
      <c r="AC3" s="10">
        <v>3</v>
      </c>
      <c r="AD3" s="10">
        <v>4</v>
      </c>
      <c r="AE3" s="10">
        <v>5</v>
      </c>
      <c r="AF3" s="10">
        <v>6</v>
      </c>
      <c r="AG3" s="10">
        <v>7</v>
      </c>
      <c r="AH3" s="10">
        <v>8</v>
      </c>
      <c r="AI3" s="10">
        <v>9</v>
      </c>
      <c r="AJ3" s="10">
        <v>10</v>
      </c>
      <c r="AK3" s="10">
        <v>11</v>
      </c>
      <c r="AL3" s="10">
        <v>12</v>
      </c>
      <c r="AM3" s="10">
        <v>13</v>
      </c>
      <c r="AN3" s="10">
        <v>14</v>
      </c>
      <c r="AO3" s="10">
        <v>15</v>
      </c>
      <c r="AP3" s="10">
        <v>16</v>
      </c>
      <c r="AQ3" s="10">
        <v>17</v>
      </c>
      <c r="AR3" s="10">
        <v>18</v>
      </c>
      <c r="AS3" s="10">
        <v>19</v>
      </c>
      <c r="AT3" s="10">
        <v>20</v>
      </c>
      <c r="AU3" s="10">
        <v>21</v>
      </c>
      <c r="AV3" s="10">
        <v>22</v>
      </c>
      <c r="AW3" s="10">
        <v>23</v>
      </c>
      <c r="AX3" s="10">
        <v>24</v>
      </c>
      <c r="AY3" s="10">
        <v>25</v>
      </c>
      <c r="BA3" s="1"/>
    </row>
    <row r="4" spans="2:53" x14ac:dyDescent="0.3">
      <c r="B4" s="6">
        <v>2</v>
      </c>
      <c r="C4" s="6" t="s">
        <v>7</v>
      </c>
      <c r="D4" s="6">
        <v>12</v>
      </c>
      <c r="E4" s="6">
        <v>2</v>
      </c>
      <c r="F4" s="6">
        <v>1</v>
      </c>
      <c r="G4" s="6">
        <f>D4/(E4*F4)</f>
        <v>6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3" t="s">
        <v>44</v>
      </c>
      <c r="O4" s="3" t="s">
        <v>44</v>
      </c>
      <c r="P4" s="3" t="s">
        <v>44</v>
      </c>
      <c r="Q4" s="3" t="s">
        <v>44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 t="s">
        <v>44</v>
      </c>
      <c r="AM4" s="3" t="s">
        <v>44</v>
      </c>
      <c r="AN4" s="3" t="s">
        <v>44</v>
      </c>
      <c r="AO4" s="3" t="s">
        <v>44</v>
      </c>
      <c r="AP4" s="3" t="s">
        <v>44</v>
      </c>
      <c r="AQ4" s="3" t="s">
        <v>44</v>
      </c>
      <c r="AR4" s="3" t="s">
        <v>44</v>
      </c>
      <c r="AS4" s="3" t="s">
        <v>44</v>
      </c>
      <c r="AT4" s="3" t="s">
        <v>44</v>
      </c>
      <c r="AU4" s="3" t="s">
        <v>44</v>
      </c>
      <c r="AV4" s="3" t="s">
        <v>44</v>
      </c>
      <c r="AW4" s="3" t="s">
        <v>44</v>
      </c>
      <c r="AX4" s="3" t="s">
        <v>44</v>
      </c>
      <c r="AY4" s="3" t="s">
        <v>44</v>
      </c>
      <c r="BA4" s="1"/>
    </row>
    <row r="5" spans="2:53" x14ac:dyDescent="0.3">
      <c r="B5" s="6">
        <v>3</v>
      </c>
      <c r="C5" s="6" t="s">
        <v>7</v>
      </c>
      <c r="D5" s="6">
        <v>21</v>
      </c>
      <c r="E5" s="6">
        <v>2</v>
      </c>
      <c r="F5" s="6">
        <v>1</v>
      </c>
      <c r="G5" s="6">
        <f t="shared" ref="G5:G16" si="0">D5/(E5*F5)</f>
        <v>10.5</v>
      </c>
      <c r="H5" s="3" t="s">
        <v>44</v>
      </c>
      <c r="I5" s="3" t="s">
        <v>44</v>
      </c>
      <c r="J5" s="3" t="s">
        <v>44</v>
      </c>
      <c r="K5" s="7" t="s">
        <v>44</v>
      </c>
      <c r="L5" s="7" t="s">
        <v>44</v>
      </c>
      <c r="M5" s="7" t="s">
        <v>44</v>
      </c>
      <c r="N5" s="7" t="s">
        <v>44</v>
      </c>
      <c r="O5" s="7" t="s">
        <v>44</v>
      </c>
      <c r="P5" s="7" t="s">
        <v>44</v>
      </c>
      <c r="Q5" s="7" t="s">
        <v>44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20">
        <v>2</v>
      </c>
      <c r="AM5" s="20">
        <v>2</v>
      </c>
      <c r="AN5" s="20">
        <v>2</v>
      </c>
      <c r="AO5" s="20">
        <v>2</v>
      </c>
      <c r="AP5" s="20">
        <v>2</v>
      </c>
      <c r="AQ5" s="20">
        <v>2</v>
      </c>
      <c r="AR5" s="20">
        <v>2</v>
      </c>
      <c r="AS5" s="20">
        <v>2</v>
      </c>
      <c r="AT5" s="21">
        <v>2</v>
      </c>
      <c r="AU5" s="21">
        <v>2</v>
      </c>
      <c r="AV5" s="21">
        <v>1</v>
      </c>
      <c r="AW5" s="3" t="s">
        <v>44</v>
      </c>
      <c r="AX5" s="3" t="s">
        <v>44</v>
      </c>
      <c r="AY5" s="3" t="s">
        <v>44</v>
      </c>
      <c r="BA5" s="1"/>
    </row>
    <row r="6" spans="2:53" x14ac:dyDescent="0.3">
      <c r="B6" s="6">
        <v>4</v>
      </c>
      <c r="C6" s="6" t="s">
        <v>59</v>
      </c>
      <c r="D6" s="6">
        <v>12</v>
      </c>
      <c r="E6" s="6">
        <v>1</v>
      </c>
      <c r="F6" s="6">
        <v>1</v>
      </c>
      <c r="G6" s="6">
        <f t="shared" si="0"/>
        <v>12</v>
      </c>
      <c r="H6" s="3" t="s">
        <v>44</v>
      </c>
      <c r="I6" s="3" t="s">
        <v>44</v>
      </c>
      <c r="J6" s="3" t="s">
        <v>44</v>
      </c>
      <c r="K6" s="7" t="s">
        <v>44</v>
      </c>
      <c r="L6" s="7" t="s">
        <v>44</v>
      </c>
      <c r="M6" s="7" t="s">
        <v>44</v>
      </c>
      <c r="N6" s="7" t="s">
        <v>44</v>
      </c>
      <c r="O6" s="7" t="s">
        <v>44</v>
      </c>
      <c r="P6" s="7" t="s">
        <v>44</v>
      </c>
      <c r="Q6" s="7" t="s">
        <v>44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2">
        <v>1</v>
      </c>
      <c r="AU6" s="2">
        <v>1</v>
      </c>
      <c r="AV6" s="2">
        <v>1</v>
      </c>
      <c r="AW6" s="2">
        <v>1</v>
      </c>
      <c r="AX6" s="3" t="s">
        <v>44</v>
      </c>
      <c r="AY6" s="3" t="s">
        <v>44</v>
      </c>
      <c r="BA6" s="1"/>
    </row>
    <row r="7" spans="2:53" x14ac:dyDescent="0.3">
      <c r="B7" s="6"/>
      <c r="C7" s="6"/>
      <c r="D7" s="6"/>
      <c r="E7" s="6"/>
      <c r="F7" s="6"/>
      <c r="G7" s="6"/>
      <c r="H7" s="3"/>
      <c r="I7" s="3"/>
      <c r="J7" s="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3"/>
      <c r="AU7" s="3"/>
      <c r="AV7" s="3"/>
      <c r="AW7" s="3"/>
      <c r="AX7" s="3"/>
      <c r="AY7" s="3"/>
      <c r="BA7" s="1"/>
    </row>
    <row r="8" spans="2:53" ht="28.8" x14ac:dyDescent="0.3">
      <c r="B8" s="6" t="s">
        <v>43</v>
      </c>
      <c r="C8" s="18" t="s">
        <v>30</v>
      </c>
      <c r="D8" s="18">
        <v>10</v>
      </c>
      <c r="E8" s="18">
        <v>1</v>
      </c>
      <c r="F8" s="18">
        <v>1</v>
      </c>
      <c r="G8" s="6">
        <f t="shared" si="0"/>
        <v>10</v>
      </c>
      <c r="H8" s="3"/>
      <c r="I8" s="3"/>
      <c r="J8" s="3"/>
      <c r="K8" s="3"/>
      <c r="L8" s="3"/>
      <c r="M8" s="3"/>
      <c r="N8" s="3"/>
      <c r="O8" s="3"/>
      <c r="P8" s="3" t="s">
        <v>44</v>
      </c>
      <c r="Q8" s="3" t="s">
        <v>44</v>
      </c>
      <c r="R8" s="3" t="s">
        <v>44</v>
      </c>
      <c r="S8" s="3" t="s">
        <v>44</v>
      </c>
      <c r="T8" s="3" t="s">
        <v>44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3"/>
      <c r="AU8" s="3"/>
      <c r="AV8" s="3"/>
      <c r="AW8" s="3"/>
      <c r="AX8" s="3"/>
      <c r="AY8" s="3"/>
      <c r="BA8" s="1"/>
    </row>
    <row r="9" spans="2:53" x14ac:dyDescent="0.3">
      <c r="B9" s="6"/>
      <c r="C9" s="6"/>
      <c r="D9" s="6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BA9" s="1"/>
    </row>
    <row r="10" spans="2:53" x14ac:dyDescent="0.3">
      <c r="B10" s="6">
        <v>7</v>
      </c>
      <c r="C10" s="6" t="s">
        <v>31</v>
      </c>
      <c r="D10" s="6">
        <v>12</v>
      </c>
      <c r="E10" s="6">
        <v>1</v>
      </c>
      <c r="F10" s="6">
        <v>1</v>
      </c>
      <c r="G10" s="6">
        <f t="shared" si="0"/>
        <v>12</v>
      </c>
      <c r="H10" s="3"/>
      <c r="I10" s="3"/>
      <c r="J10" s="3"/>
      <c r="K10" s="3"/>
      <c r="L10" s="3"/>
      <c r="M10" s="3"/>
      <c r="N10" s="3" t="s">
        <v>44</v>
      </c>
      <c r="O10" s="3" t="s">
        <v>44</v>
      </c>
      <c r="P10" s="3" t="s">
        <v>44</v>
      </c>
      <c r="Q10" s="3" t="s">
        <v>44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44</v>
      </c>
      <c r="W10" s="3" t="s">
        <v>44</v>
      </c>
      <c r="X10" s="3" t="s">
        <v>44</v>
      </c>
      <c r="Y10" s="4" t="s">
        <v>44</v>
      </c>
      <c r="Z10" s="3"/>
      <c r="AA10" s="3" t="s">
        <v>44</v>
      </c>
      <c r="AB10" s="3" t="s">
        <v>44</v>
      </c>
      <c r="AC10" s="3" t="s">
        <v>44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3" t="s">
        <v>44</v>
      </c>
      <c r="AQ10" s="3" t="s">
        <v>44</v>
      </c>
      <c r="AR10" s="3"/>
      <c r="AS10" s="3"/>
      <c r="AT10" s="3"/>
      <c r="AU10" s="3"/>
      <c r="AV10" s="3"/>
      <c r="AW10" s="3"/>
      <c r="AX10" s="3"/>
      <c r="AY10" s="3"/>
      <c r="BA10" s="1"/>
    </row>
    <row r="11" spans="2:53" x14ac:dyDescent="0.3">
      <c r="B11" s="6">
        <v>8</v>
      </c>
      <c r="C11" s="6" t="s">
        <v>32</v>
      </c>
      <c r="D11" s="6">
        <v>15</v>
      </c>
      <c r="E11" s="6">
        <v>1</v>
      </c>
      <c r="F11" s="6">
        <v>1</v>
      </c>
      <c r="G11" s="6">
        <f t="shared" si="0"/>
        <v>15</v>
      </c>
      <c r="H11" s="3"/>
      <c r="I11" s="3"/>
      <c r="J11" s="3"/>
      <c r="K11" s="3"/>
      <c r="L11" s="3"/>
      <c r="M11" s="3"/>
      <c r="N11" s="3" t="s">
        <v>44</v>
      </c>
      <c r="O11" s="3" t="s">
        <v>44</v>
      </c>
      <c r="P11" s="3" t="s">
        <v>44</v>
      </c>
      <c r="Q11" s="3" t="s">
        <v>44</v>
      </c>
      <c r="R11" s="3" t="s">
        <v>44</v>
      </c>
      <c r="S11" s="3" t="s">
        <v>44</v>
      </c>
      <c r="T11" s="3" t="s">
        <v>44</v>
      </c>
      <c r="U11" s="4" t="s">
        <v>44</v>
      </c>
      <c r="V11" s="3"/>
      <c r="W11" s="3"/>
      <c r="X11" s="3"/>
      <c r="Y11" s="3"/>
      <c r="Z11" s="3"/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3" t="s">
        <v>44</v>
      </c>
      <c r="AQ11" s="3"/>
      <c r="AR11" s="3"/>
      <c r="AS11" s="3"/>
      <c r="AT11" s="3"/>
      <c r="AU11" s="3"/>
      <c r="AV11" s="3"/>
      <c r="AW11" s="3"/>
      <c r="AX11" s="3"/>
      <c r="AY11" s="3"/>
      <c r="BA11" s="1"/>
    </row>
    <row r="12" spans="2:53" x14ac:dyDescent="0.3">
      <c r="B12" s="6">
        <v>9</v>
      </c>
      <c r="C12" s="6" t="s">
        <v>32</v>
      </c>
      <c r="D12" s="6">
        <v>10</v>
      </c>
      <c r="E12" s="6">
        <v>1</v>
      </c>
      <c r="F12" s="6">
        <v>1</v>
      </c>
      <c r="G12" s="6">
        <f t="shared" si="0"/>
        <v>10</v>
      </c>
      <c r="H12" s="3"/>
      <c r="I12" s="3"/>
      <c r="J12" s="3"/>
      <c r="K12" s="3"/>
      <c r="L12" s="3"/>
      <c r="M12" s="3"/>
      <c r="N12" s="3"/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4"/>
      <c r="Z12" s="3"/>
      <c r="AA12" s="3" t="s">
        <v>44</v>
      </c>
      <c r="AB12" s="3" t="s">
        <v>44</v>
      </c>
      <c r="AC12" s="3" t="s">
        <v>44</v>
      </c>
      <c r="AD12" s="3" t="s">
        <v>44</v>
      </c>
      <c r="AE12" s="3" t="s">
        <v>44</v>
      </c>
      <c r="AF12" s="3" t="s">
        <v>44</v>
      </c>
      <c r="AG12" s="3" t="s">
        <v>44</v>
      </c>
      <c r="AH12" s="3" t="s">
        <v>44</v>
      </c>
      <c r="AI12" s="3" t="s">
        <v>44</v>
      </c>
      <c r="AJ12" s="3" t="s">
        <v>44</v>
      </c>
      <c r="AK12" s="3" t="s">
        <v>44</v>
      </c>
      <c r="AL12" s="3" t="s">
        <v>44</v>
      </c>
      <c r="AM12" s="3" t="s">
        <v>44</v>
      </c>
      <c r="AN12" s="3" t="s">
        <v>44</v>
      </c>
      <c r="AO12" s="3" t="s">
        <v>44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BA12" s="1"/>
    </row>
    <row r="13" spans="2:53" x14ac:dyDescent="0.3">
      <c r="B13" s="6">
        <v>9</v>
      </c>
      <c r="C13" s="6" t="s">
        <v>33</v>
      </c>
      <c r="D13" s="6">
        <v>10</v>
      </c>
      <c r="E13" s="6">
        <v>1</v>
      </c>
      <c r="F13" s="6">
        <v>1</v>
      </c>
      <c r="G13" s="6">
        <f t="shared" si="0"/>
        <v>10</v>
      </c>
      <c r="H13" s="3"/>
      <c r="I13" s="3"/>
      <c r="J13" s="3"/>
      <c r="K13" s="3"/>
      <c r="L13" s="3"/>
      <c r="M13" s="3"/>
      <c r="N13" s="3"/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4"/>
      <c r="Z13" s="3"/>
      <c r="AA13" s="3" t="s">
        <v>44</v>
      </c>
      <c r="AB13" s="3" t="s">
        <v>44</v>
      </c>
      <c r="AC13" s="3" t="s">
        <v>44</v>
      </c>
      <c r="AD13" s="3" t="s">
        <v>44</v>
      </c>
      <c r="AE13" s="3" t="s">
        <v>44</v>
      </c>
      <c r="AF13" s="3" t="s">
        <v>44</v>
      </c>
      <c r="AG13" s="3" t="s">
        <v>44</v>
      </c>
      <c r="AH13" s="3" t="s">
        <v>44</v>
      </c>
      <c r="AI13" s="3" t="s">
        <v>44</v>
      </c>
      <c r="AJ13" s="3" t="s">
        <v>44</v>
      </c>
      <c r="AK13" s="3" t="s">
        <v>44</v>
      </c>
      <c r="AL13" s="3" t="s">
        <v>44</v>
      </c>
      <c r="AM13" s="3" t="s">
        <v>44</v>
      </c>
      <c r="AN13" s="3" t="s">
        <v>44</v>
      </c>
      <c r="AO13" s="3" t="s">
        <v>44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BA13" s="1"/>
    </row>
    <row r="14" spans="2:53" x14ac:dyDescent="0.3">
      <c r="B14" s="6">
        <v>10</v>
      </c>
      <c r="C14" s="6" t="s">
        <v>33</v>
      </c>
      <c r="D14" s="6">
        <v>10</v>
      </c>
      <c r="E14" s="6">
        <v>1</v>
      </c>
      <c r="F14" s="6">
        <v>1</v>
      </c>
      <c r="G14" s="6">
        <f t="shared" si="0"/>
        <v>10</v>
      </c>
      <c r="H14" s="3"/>
      <c r="I14" s="3"/>
      <c r="J14" s="3"/>
      <c r="K14" s="3"/>
      <c r="L14" s="3"/>
      <c r="M14" s="3"/>
      <c r="N14" s="3" t="s">
        <v>44</v>
      </c>
      <c r="O14" s="3" t="s">
        <v>44</v>
      </c>
      <c r="P14" s="3" t="s">
        <v>44</v>
      </c>
      <c r="Q14" s="3" t="s">
        <v>44</v>
      </c>
      <c r="R14" s="3" t="s">
        <v>44</v>
      </c>
      <c r="S14" s="3" t="s">
        <v>44</v>
      </c>
      <c r="T14" s="3" t="s">
        <v>44</v>
      </c>
      <c r="U14" s="3" t="s">
        <v>44</v>
      </c>
      <c r="V14" s="3" t="s">
        <v>44</v>
      </c>
      <c r="W14" s="3" t="s">
        <v>44</v>
      </c>
      <c r="X14" s="3" t="s">
        <v>44</v>
      </c>
      <c r="Y14" s="4"/>
      <c r="Z14" s="3"/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3" t="s">
        <v>44</v>
      </c>
      <c r="AL14" s="3" t="s">
        <v>44</v>
      </c>
      <c r="AM14" s="3" t="s">
        <v>44</v>
      </c>
      <c r="AN14" s="3" t="s">
        <v>44</v>
      </c>
      <c r="AO14" s="1" t="s">
        <v>44</v>
      </c>
      <c r="BA14" s="1"/>
    </row>
    <row r="15" spans="2:53" x14ac:dyDescent="0.3">
      <c r="B15" s="6">
        <v>13</v>
      </c>
      <c r="C15" s="6" t="s">
        <v>6</v>
      </c>
      <c r="D15" s="6">
        <v>11</v>
      </c>
      <c r="E15" s="6">
        <v>1</v>
      </c>
      <c r="F15" s="6">
        <v>1</v>
      </c>
      <c r="G15" s="6">
        <f t="shared" si="0"/>
        <v>11</v>
      </c>
      <c r="H15" s="3"/>
      <c r="I15" s="3"/>
      <c r="J15" s="3"/>
      <c r="K15" s="3"/>
      <c r="L15" s="3"/>
      <c r="M15" s="3"/>
      <c r="N15" s="3"/>
      <c r="O15" s="3"/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3"/>
      <c r="AA15" s="3" t="s">
        <v>44</v>
      </c>
      <c r="AB15" s="3" t="s">
        <v>44</v>
      </c>
      <c r="AC15" s="3" t="s">
        <v>44</v>
      </c>
      <c r="AD15" s="3" t="s">
        <v>44</v>
      </c>
      <c r="AE15" s="3" t="s">
        <v>44</v>
      </c>
      <c r="AF15" s="3" t="s">
        <v>44</v>
      </c>
      <c r="AG15" s="3" t="s">
        <v>44</v>
      </c>
      <c r="AH15" s="3" t="s">
        <v>44</v>
      </c>
      <c r="AI15" s="3" t="s">
        <v>44</v>
      </c>
      <c r="AJ15" s="3" t="s">
        <v>44</v>
      </c>
      <c r="AK15" s="3" t="s">
        <v>44</v>
      </c>
      <c r="AL15" s="3" t="s">
        <v>44</v>
      </c>
      <c r="AM15" s="3" t="s">
        <v>44</v>
      </c>
      <c r="AN15" s="3" t="s">
        <v>44</v>
      </c>
      <c r="AO15" s="1" t="s">
        <v>44</v>
      </c>
      <c r="BA15" s="1"/>
    </row>
    <row r="16" spans="2:53" x14ac:dyDescent="0.3">
      <c r="B16" s="10">
        <v>14</v>
      </c>
      <c r="C16" s="10" t="s">
        <v>6</v>
      </c>
      <c r="D16" s="10">
        <v>14</v>
      </c>
      <c r="E16" s="10">
        <v>1</v>
      </c>
      <c r="F16" s="13">
        <v>1</v>
      </c>
      <c r="G16" s="10">
        <f t="shared" si="0"/>
        <v>14</v>
      </c>
      <c r="H16" s="10"/>
      <c r="I16" s="10"/>
      <c r="J16" s="10"/>
      <c r="K16" s="10"/>
      <c r="L16" s="10"/>
      <c r="M16" s="10"/>
      <c r="N16" s="10"/>
      <c r="O16" s="10"/>
      <c r="P16" s="13"/>
      <c r="Q16" s="13" t="s">
        <v>44</v>
      </c>
      <c r="R16" s="13" t="s">
        <v>44</v>
      </c>
      <c r="S16" s="13" t="s">
        <v>44</v>
      </c>
      <c r="T16" s="13" t="s">
        <v>44</v>
      </c>
      <c r="U16" s="13" t="s">
        <v>44</v>
      </c>
      <c r="V16" s="13" t="s">
        <v>44</v>
      </c>
      <c r="W16" s="13" t="s">
        <v>44</v>
      </c>
      <c r="X16" s="13" t="s">
        <v>44</v>
      </c>
      <c r="Y16" s="13" t="s">
        <v>44</v>
      </c>
      <c r="Z16" s="13" t="s">
        <v>44</v>
      </c>
      <c r="AA16" s="13" t="s">
        <v>44</v>
      </c>
      <c r="AB16" s="14">
        <v>1</v>
      </c>
      <c r="AC16" s="14">
        <v>1</v>
      </c>
      <c r="AD16" s="14">
        <v>1</v>
      </c>
      <c r="AE16" s="14">
        <v>1</v>
      </c>
      <c r="AF16" s="14">
        <v>1</v>
      </c>
      <c r="AG16" s="14">
        <v>1</v>
      </c>
      <c r="AH16" s="14">
        <v>1</v>
      </c>
      <c r="AI16" s="14">
        <v>1</v>
      </c>
      <c r="AJ16" s="14">
        <v>1</v>
      </c>
      <c r="AK16" s="14">
        <v>1</v>
      </c>
      <c r="AL16" s="14">
        <v>1</v>
      </c>
      <c r="AM16" s="14">
        <v>1</v>
      </c>
      <c r="AN16" s="14">
        <v>1</v>
      </c>
      <c r="AO16" s="14">
        <v>1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6:52" x14ac:dyDescent="0.3"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21" spans="16:52" x14ac:dyDescent="0.3">
      <c r="AZ21" s="5"/>
    </row>
  </sheetData>
  <mergeCells count="7">
    <mergeCell ref="H2:AY2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24"/>
  <sheetViews>
    <sheetView zoomScale="80" zoomScaleNormal="80" workbookViewId="0">
      <selection activeCell="D23" sqref="D23"/>
    </sheetView>
  </sheetViews>
  <sheetFormatPr defaultRowHeight="14.4" x14ac:dyDescent="0.3"/>
  <cols>
    <col min="3" max="3" width="6" bestFit="1" customWidth="1"/>
    <col min="6" max="6" width="14.77734375" customWidth="1"/>
    <col min="7" max="7" width="16.88671875" customWidth="1"/>
    <col min="8" max="26" width="3.33203125" style="1" bestFit="1" customWidth="1"/>
    <col min="27" max="35" width="2.21875" style="1" bestFit="1" customWidth="1"/>
    <col min="36" max="51" width="3.33203125" style="1" bestFit="1" customWidth="1"/>
  </cols>
  <sheetData>
    <row r="1" spans="2:51" x14ac:dyDescent="0.3"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2:51" x14ac:dyDescent="0.3">
      <c r="B2" s="11" t="s">
        <v>0</v>
      </c>
      <c r="C2" s="11" t="s">
        <v>47</v>
      </c>
      <c r="D2" s="16" t="s">
        <v>49</v>
      </c>
      <c r="E2" s="11" t="s">
        <v>50</v>
      </c>
      <c r="F2" s="16" t="s">
        <v>35</v>
      </c>
      <c r="G2" s="11" t="s">
        <v>40</v>
      </c>
      <c r="H2" s="12" t="s">
        <v>48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2:51" x14ac:dyDescent="0.3">
      <c r="B3" s="15"/>
      <c r="C3" s="15"/>
      <c r="D3" s="17"/>
      <c r="E3" s="15"/>
      <c r="F3" s="17"/>
      <c r="G3" s="15"/>
      <c r="H3" s="10">
        <v>34</v>
      </c>
      <c r="I3" s="10">
        <v>35</v>
      </c>
      <c r="J3" s="10">
        <v>36</v>
      </c>
      <c r="K3" s="10">
        <v>37</v>
      </c>
      <c r="L3" s="10">
        <v>38</v>
      </c>
      <c r="M3" s="10">
        <v>39</v>
      </c>
      <c r="N3" s="10">
        <v>40</v>
      </c>
      <c r="O3" s="10">
        <v>41</v>
      </c>
      <c r="P3" s="10">
        <v>42</v>
      </c>
      <c r="Q3" s="10">
        <v>43</v>
      </c>
      <c r="R3" s="10">
        <v>44</v>
      </c>
      <c r="S3" s="10">
        <v>45</v>
      </c>
      <c r="T3" s="10">
        <v>46</v>
      </c>
      <c r="U3" s="10">
        <v>47</v>
      </c>
      <c r="V3" s="10">
        <v>48</v>
      </c>
      <c r="W3" s="10">
        <v>49</v>
      </c>
      <c r="X3" s="10">
        <v>50</v>
      </c>
      <c r="Y3" s="10">
        <v>51</v>
      </c>
      <c r="Z3" s="10">
        <v>52</v>
      </c>
      <c r="AA3" s="10">
        <v>1</v>
      </c>
      <c r="AB3" s="10">
        <v>2</v>
      </c>
      <c r="AC3" s="10">
        <v>3</v>
      </c>
      <c r="AD3" s="10">
        <v>4</v>
      </c>
      <c r="AE3" s="10">
        <v>5</v>
      </c>
      <c r="AF3" s="10">
        <v>6</v>
      </c>
      <c r="AG3" s="10">
        <v>7</v>
      </c>
      <c r="AH3" s="10">
        <v>8</v>
      </c>
      <c r="AI3" s="10">
        <v>9</v>
      </c>
      <c r="AJ3" s="10">
        <v>10</v>
      </c>
      <c r="AK3" s="10">
        <v>11</v>
      </c>
      <c r="AL3" s="10">
        <v>12</v>
      </c>
      <c r="AM3" s="10">
        <v>13</v>
      </c>
      <c r="AN3" s="10">
        <v>14</v>
      </c>
      <c r="AO3" s="10">
        <v>15</v>
      </c>
      <c r="AP3" s="10">
        <v>16</v>
      </c>
      <c r="AQ3" s="10">
        <v>17</v>
      </c>
      <c r="AR3" s="10">
        <v>18</v>
      </c>
      <c r="AS3" s="10">
        <v>19</v>
      </c>
      <c r="AT3" s="10">
        <v>20</v>
      </c>
      <c r="AU3" s="10">
        <v>21</v>
      </c>
      <c r="AV3" s="10">
        <v>22</v>
      </c>
      <c r="AW3" s="10">
        <v>23</v>
      </c>
      <c r="AX3" s="10">
        <v>24</v>
      </c>
      <c r="AY3" s="10">
        <v>25</v>
      </c>
    </row>
    <row r="4" spans="2:51" x14ac:dyDescent="0.3">
      <c r="B4" s="6">
        <v>2</v>
      </c>
      <c r="C4" s="6" t="s">
        <v>7</v>
      </c>
      <c r="D4" s="6">
        <v>12</v>
      </c>
      <c r="E4" s="6">
        <v>1</v>
      </c>
      <c r="F4" s="6">
        <v>2</v>
      </c>
      <c r="G4" s="6">
        <f>D4/(E4*F4)</f>
        <v>6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3" t="s">
        <v>44</v>
      </c>
      <c r="O4" s="3" t="s">
        <v>44</v>
      </c>
      <c r="P4" s="3" t="s">
        <v>44</v>
      </c>
      <c r="Q4" s="3" t="s">
        <v>44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 t="s">
        <v>44</v>
      </c>
      <c r="AM4" s="3" t="s">
        <v>44</v>
      </c>
      <c r="AN4" s="3" t="s">
        <v>44</v>
      </c>
      <c r="AO4" s="1" t="s">
        <v>44</v>
      </c>
      <c r="AP4" s="1" t="s">
        <v>44</v>
      </c>
      <c r="AQ4" s="1" t="s">
        <v>44</v>
      </c>
      <c r="AR4" s="1" t="s">
        <v>44</v>
      </c>
      <c r="AS4" s="1" t="s">
        <v>44</v>
      </c>
      <c r="AT4" s="1" t="s">
        <v>44</v>
      </c>
      <c r="AU4" s="1" t="s">
        <v>44</v>
      </c>
      <c r="AV4" s="1" t="s">
        <v>44</v>
      </c>
      <c r="AW4" s="1" t="s">
        <v>44</v>
      </c>
      <c r="AX4" s="1" t="s">
        <v>44</v>
      </c>
      <c r="AY4" s="1" t="s">
        <v>44</v>
      </c>
    </row>
    <row r="5" spans="2:51" x14ac:dyDescent="0.3">
      <c r="B5" s="6">
        <v>3</v>
      </c>
      <c r="C5" s="6" t="s">
        <v>7</v>
      </c>
      <c r="D5" s="6">
        <v>21</v>
      </c>
      <c r="E5" s="6">
        <v>1</v>
      </c>
      <c r="F5" s="6">
        <v>2</v>
      </c>
      <c r="G5" s="6">
        <f t="shared" ref="G5:G16" si="0">D5/(E5*F5)</f>
        <v>10.5</v>
      </c>
      <c r="H5" s="3" t="s">
        <v>44</v>
      </c>
      <c r="I5" s="3" t="s">
        <v>44</v>
      </c>
      <c r="J5" s="3" t="s">
        <v>44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 t="s">
        <v>44</v>
      </c>
      <c r="AM5" s="3" t="s">
        <v>44</v>
      </c>
      <c r="AN5" s="3" t="s">
        <v>44</v>
      </c>
      <c r="AO5" s="2">
        <v>1</v>
      </c>
      <c r="AP5" s="2">
        <v>2</v>
      </c>
      <c r="AQ5" s="2">
        <v>2</v>
      </c>
      <c r="AR5" s="2">
        <v>2</v>
      </c>
      <c r="AS5" s="2">
        <v>2</v>
      </c>
      <c r="AT5" s="2">
        <v>2</v>
      </c>
      <c r="AU5" s="2">
        <v>2</v>
      </c>
      <c r="AV5" s="2">
        <v>2</v>
      </c>
      <c r="AW5" s="2">
        <v>2</v>
      </c>
      <c r="AX5" s="2">
        <v>2</v>
      </c>
      <c r="AY5" s="2">
        <v>2</v>
      </c>
    </row>
    <row r="6" spans="2:51" x14ac:dyDescent="0.3">
      <c r="B6" s="6">
        <v>4</v>
      </c>
      <c r="C6" s="6" t="s">
        <v>59</v>
      </c>
      <c r="D6" s="6">
        <v>12</v>
      </c>
      <c r="E6" s="6">
        <v>1</v>
      </c>
      <c r="F6" s="6">
        <v>2</v>
      </c>
      <c r="G6" s="6">
        <f t="shared" si="0"/>
        <v>6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7" t="s">
        <v>44</v>
      </c>
      <c r="O6" s="7" t="s">
        <v>44</v>
      </c>
      <c r="P6" s="7" t="s">
        <v>44</v>
      </c>
      <c r="Q6" s="7" t="s">
        <v>44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7" t="s">
        <v>44</v>
      </c>
      <c r="AM6" s="7" t="s">
        <v>44</v>
      </c>
      <c r="AN6" s="7" t="s">
        <v>44</v>
      </c>
      <c r="AO6" s="7" t="s">
        <v>44</v>
      </c>
      <c r="AP6" s="7" t="s">
        <v>44</v>
      </c>
      <c r="AQ6" s="1">
        <v>2</v>
      </c>
      <c r="AR6" s="1" t="s">
        <v>44</v>
      </c>
      <c r="AS6" s="1" t="s">
        <v>44</v>
      </c>
      <c r="AT6" s="1" t="s">
        <v>44</v>
      </c>
      <c r="AU6" s="1" t="s">
        <v>44</v>
      </c>
      <c r="AV6" s="1" t="s">
        <v>44</v>
      </c>
      <c r="AW6" s="1" t="s">
        <v>44</v>
      </c>
      <c r="AX6" s="1" t="s">
        <v>44</v>
      </c>
      <c r="AY6" s="1" t="s">
        <v>44</v>
      </c>
    </row>
    <row r="7" spans="2:51" x14ac:dyDescent="0.3">
      <c r="B7" s="6"/>
      <c r="C7" s="6"/>
      <c r="D7" s="6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2:51" ht="28.8" x14ac:dyDescent="0.3">
      <c r="B8" s="6" t="s">
        <v>43</v>
      </c>
      <c r="C8" s="18" t="s">
        <v>30</v>
      </c>
      <c r="D8" s="18">
        <v>10</v>
      </c>
      <c r="E8" s="18">
        <v>1</v>
      </c>
      <c r="F8" s="18">
        <v>2</v>
      </c>
      <c r="G8" s="6">
        <f t="shared" si="0"/>
        <v>5</v>
      </c>
      <c r="H8" s="3"/>
      <c r="I8" s="3"/>
      <c r="J8" s="3"/>
      <c r="K8" s="3"/>
      <c r="L8" s="3"/>
      <c r="M8" s="3"/>
      <c r="N8" s="3"/>
      <c r="O8" s="3"/>
      <c r="P8" s="2">
        <v>2</v>
      </c>
      <c r="Q8" s="2">
        <v>2</v>
      </c>
      <c r="R8" s="2">
        <v>2</v>
      </c>
      <c r="S8" s="2">
        <v>2</v>
      </c>
      <c r="T8" s="2">
        <v>2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 t="s">
        <v>44</v>
      </c>
      <c r="AK8" s="3" t="s">
        <v>44</v>
      </c>
      <c r="AL8" s="3" t="s">
        <v>44</v>
      </c>
      <c r="AM8" s="3" t="s">
        <v>44</v>
      </c>
      <c r="AN8" s="3" t="s">
        <v>44</v>
      </c>
      <c r="AO8" s="1" t="s">
        <v>44</v>
      </c>
      <c r="AP8" s="1" t="s">
        <v>44</v>
      </c>
      <c r="AQ8" s="1" t="s">
        <v>44</v>
      </c>
      <c r="AR8" s="1" t="s">
        <v>44</v>
      </c>
      <c r="AS8" s="1" t="s">
        <v>44</v>
      </c>
    </row>
    <row r="9" spans="2:51" x14ac:dyDescent="0.3">
      <c r="B9" s="6"/>
      <c r="C9" s="6"/>
      <c r="D9" s="6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2:51" x14ac:dyDescent="0.3">
      <c r="B10" s="6">
        <v>7</v>
      </c>
      <c r="C10" s="6" t="s">
        <v>31</v>
      </c>
      <c r="D10" s="6">
        <v>12</v>
      </c>
      <c r="E10" s="6">
        <v>1</v>
      </c>
      <c r="F10" s="6">
        <v>2</v>
      </c>
      <c r="G10" s="6">
        <f t="shared" si="0"/>
        <v>6</v>
      </c>
      <c r="H10" s="3"/>
      <c r="I10" s="3"/>
      <c r="J10" s="3"/>
      <c r="K10" s="3"/>
      <c r="L10" s="3"/>
      <c r="M10" s="3"/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3" t="s">
        <v>44</v>
      </c>
      <c r="U10" s="3" t="s">
        <v>44</v>
      </c>
      <c r="V10" s="3" t="s">
        <v>44</v>
      </c>
      <c r="W10" s="3" t="s">
        <v>44</v>
      </c>
      <c r="X10" s="3" t="s">
        <v>44</v>
      </c>
      <c r="Y10" s="4" t="s">
        <v>44</v>
      </c>
      <c r="Z10" s="3"/>
      <c r="AA10" s="3" t="s">
        <v>44</v>
      </c>
      <c r="AB10" s="3" t="s">
        <v>44</v>
      </c>
      <c r="AC10" s="3" t="s">
        <v>44</v>
      </c>
      <c r="AD10" s="3" t="s">
        <v>44</v>
      </c>
      <c r="AE10" s="3" t="s">
        <v>44</v>
      </c>
      <c r="AF10" s="3" t="s">
        <v>44</v>
      </c>
      <c r="AG10" s="3" t="s">
        <v>44</v>
      </c>
      <c r="AH10" s="3" t="s">
        <v>44</v>
      </c>
      <c r="AI10" s="3" t="s">
        <v>44</v>
      </c>
      <c r="AJ10" s="3" t="s">
        <v>44</v>
      </c>
      <c r="AK10" s="3" t="s">
        <v>44</v>
      </c>
      <c r="AL10" s="3" t="s">
        <v>44</v>
      </c>
      <c r="AM10" s="3" t="s">
        <v>44</v>
      </c>
      <c r="AN10" s="3" t="s">
        <v>44</v>
      </c>
      <c r="AO10" s="1" t="s">
        <v>44</v>
      </c>
      <c r="AP10" s="1" t="s">
        <v>44</v>
      </c>
      <c r="AQ10" s="1" t="s">
        <v>44</v>
      </c>
    </row>
    <row r="11" spans="2:51" x14ac:dyDescent="0.3">
      <c r="B11" s="6">
        <v>8</v>
      </c>
      <c r="C11" s="6" t="s">
        <v>32</v>
      </c>
      <c r="D11" s="6">
        <v>15</v>
      </c>
      <c r="E11" s="6">
        <v>1</v>
      </c>
      <c r="F11" s="6">
        <v>2</v>
      </c>
      <c r="G11" s="6">
        <f t="shared" si="0"/>
        <v>7.5</v>
      </c>
      <c r="H11" s="3"/>
      <c r="I11" s="3"/>
      <c r="J11" s="3"/>
      <c r="K11" s="3"/>
      <c r="L11" s="3"/>
      <c r="M11" s="3"/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8">
        <v>1</v>
      </c>
      <c r="V11" s="3"/>
      <c r="W11" s="3"/>
      <c r="X11" s="3"/>
      <c r="Y11" s="3"/>
      <c r="Z11" s="3"/>
      <c r="AA11" s="3" t="s">
        <v>44</v>
      </c>
      <c r="AB11" s="3" t="s">
        <v>44</v>
      </c>
      <c r="AC11" s="3" t="s">
        <v>44</v>
      </c>
      <c r="AD11" s="3" t="s">
        <v>44</v>
      </c>
      <c r="AE11" s="3" t="s">
        <v>44</v>
      </c>
      <c r="AF11" s="3" t="s">
        <v>44</v>
      </c>
      <c r="AG11" s="3" t="s">
        <v>44</v>
      </c>
      <c r="AH11" s="3" t="s">
        <v>44</v>
      </c>
      <c r="AI11" s="3" t="s">
        <v>44</v>
      </c>
      <c r="AJ11" s="3" t="s">
        <v>44</v>
      </c>
      <c r="AK11" s="3" t="s">
        <v>44</v>
      </c>
      <c r="AL11" s="3" t="s">
        <v>44</v>
      </c>
      <c r="AM11" s="3" t="s">
        <v>44</v>
      </c>
      <c r="AN11" s="3" t="s">
        <v>44</v>
      </c>
      <c r="AO11" s="1" t="s">
        <v>44</v>
      </c>
      <c r="AP11" s="1" t="s">
        <v>44</v>
      </c>
    </row>
    <row r="12" spans="2:51" x14ac:dyDescent="0.3">
      <c r="B12" s="6">
        <v>9</v>
      </c>
      <c r="C12" s="6" t="s">
        <v>32</v>
      </c>
      <c r="D12" s="6">
        <v>10</v>
      </c>
      <c r="E12" s="6">
        <v>1</v>
      </c>
      <c r="F12" s="6">
        <v>2</v>
      </c>
      <c r="G12" s="6">
        <f t="shared" si="0"/>
        <v>5</v>
      </c>
      <c r="H12" s="3"/>
      <c r="I12" s="3"/>
      <c r="J12" s="3"/>
      <c r="K12" s="3"/>
      <c r="L12" s="3"/>
      <c r="M12" s="3"/>
      <c r="N12" s="3"/>
      <c r="O12" s="3" t="s">
        <v>44</v>
      </c>
      <c r="P12" s="3" t="s">
        <v>44</v>
      </c>
      <c r="Q12" s="3" t="s">
        <v>44</v>
      </c>
      <c r="R12" s="3" t="s">
        <v>44</v>
      </c>
      <c r="S12" s="3" t="s">
        <v>44</v>
      </c>
      <c r="T12" s="3" t="s">
        <v>44</v>
      </c>
      <c r="U12" s="3" t="s">
        <v>44</v>
      </c>
      <c r="V12" s="3" t="s">
        <v>44</v>
      </c>
      <c r="W12" s="3" t="s">
        <v>44</v>
      </c>
      <c r="X12" s="3" t="s">
        <v>44</v>
      </c>
      <c r="Y12" s="4"/>
      <c r="Z12" s="3"/>
      <c r="AA12" s="3" t="s">
        <v>44</v>
      </c>
      <c r="AB12" s="3" t="s">
        <v>44</v>
      </c>
      <c r="AC12" s="3" t="s">
        <v>44</v>
      </c>
      <c r="AD12" s="3" t="s">
        <v>44</v>
      </c>
      <c r="AE12" s="3" t="s">
        <v>44</v>
      </c>
      <c r="AF12" s="2">
        <v>2</v>
      </c>
      <c r="AG12" s="2">
        <v>2</v>
      </c>
      <c r="AH12" s="2">
        <v>2</v>
      </c>
      <c r="AI12" s="2">
        <v>2</v>
      </c>
      <c r="AJ12" s="2">
        <v>2</v>
      </c>
      <c r="AK12" s="3" t="s">
        <v>44</v>
      </c>
      <c r="AL12" s="3" t="s">
        <v>44</v>
      </c>
      <c r="AM12" s="3" t="s">
        <v>44</v>
      </c>
      <c r="AN12" s="3" t="s">
        <v>44</v>
      </c>
      <c r="AO12" s="1" t="s">
        <v>44</v>
      </c>
    </row>
    <row r="13" spans="2:51" x14ac:dyDescent="0.3">
      <c r="B13" s="6">
        <v>9</v>
      </c>
      <c r="C13" s="6" t="s">
        <v>33</v>
      </c>
      <c r="D13" s="6">
        <v>10</v>
      </c>
      <c r="E13" s="6">
        <v>1</v>
      </c>
      <c r="F13" s="6">
        <v>2</v>
      </c>
      <c r="G13" s="6">
        <f t="shared" si="0"/>
        <v>5</v>
      </c>
      <c r="H13" s="3"/>
      <c r="I13" s="3"/>
      <c r="J13" s="3"/>
      <c r="K13" s="3"/>
      <c r="L13" s="3"/>
      <c r="M13" s="3"/>
      <c r="N13" s="3"/>
      <c r="O13" s="3" t="s">
        <v>44</v>
      </c>
      <c r="P13" s="3" t="s">
        <v>44</v>
      </c>
      <c r="Q13" s="3" t="s">
        <v>44</v>
      </c>
      <c r="R13" s="3" t="s">
        <v>44</v>
      </c>
      <c r="S13" s="3" t="s">
        <v>44</v>
      </c>
      <c r="T13" s="3" t="s">
        <v>44</v>
      </c>
      <c r="U13" s="3" t="s">
        <v>44</v>
      </c>
      <c r="V13" s="3" t="s">
        <v>44</v>
      </c>
      <c r="W13" s="3" t="s">
        <v>44</v>
      </c>
      <c r="X13" s="3" t="s">
        <v>44</v>
      </c>
      <c r="Y13" s="4"/>
      <c r="Z13" s="3"/>
      <c r="AA13" s="3" t="s">
        <v>44</v>
      </c>
      <c r="AB13" s="3" t="s">
        <v>44</v>
      </c>
      <c r="AC13" s="3" t="s">
        <v>44</v>
      </c>
      <c r="AD13" s="3" t="s">
        <v>44</v>
      </c>
      <c r="AE13" s="3" t="s">
        <v>44</v>
      </c>
      <c r="AF13" s="2">
        <v>2</v>
      </c>
      <c r="AG13" s="2">
        <v>2</v>
      </c>
      <c r="AH13" s="2">
        <v>2</v>
      </c>
      <c r="AI13" s="2">
        <v>2</v>
      </c>
      <c r="AJ13" s="2">
        <v>2</v>
      </c>
      <c r="AK13" s="3" t="s">
        <v>44</v>
      </c>
      <c r="AL13" s="3" t="s">
        <v>44</v>
      </c>
      <c r="AM13" s="3" t="s">
        <v>44</v>
      </c>
      <c r="AN13" s="3" t="s">
        <v>44</v>
      </c>
      <c r="AO13" s="1" t="s">
        <v>44</v>
      </c>
    </row>
    <row r="14" spans="2:51" x14ac:dyDescent="0.3">
      <c r="B14" s="6">
        <v>10</v>
      </c>
      <c r="C14" s="6" t="s">
        <v>33</v>
      </c>
      <c r="D14" s="6">
        <v>10</v>
      </c>
      <c r="E14" s="6">
        <v>1</v>
      </c>
      <c r="F14" s="6">
        <v>2</v>
      </c>
      <c r="G14" s="6">
        <f t="shared" si="0"/>
        <v>5</v>
      </c>
      <c r="H14" s="3"/>
      <c r="I14" s="3"/>
      <c r="J14" s="3"/>
      <c r="K14" s="3"/>
      <c r="L14" s="3"/>
      <c r="M14" s="3"/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3" t="s">
        <v>44</v>
      </c>
      <c r="U14" s="3" t="s">
        <v>44</v>
      </c>
      <c r="V14" s="3" t="s">
        <v>44</v>
      </c>
      <c r="W14" s="3" t="s">
        <v>44</v>
      </c>
      <c r="X14" s="3" t="s">
        <v>44</v>
      </c>
      <c r="Y14" s="4"/>
      <c r="Z14" s="3"/>
      <c r="AA14" s="3" t="s">
        <v>44</v>
      </c>
      <c r="AB14" s="3" t="s">
        <v>44</v>
      </c>
      <c r="AC14" s="3" t="s">
        <v>44</v>
      </c>
      <c r="AD14" s="3" t="s">
        <v>44</v>
      </c>
      <c r="AE14" s="3" t="s">
        <v>44</v>
      </c>
      <c r="AF14" s="3" t="s">
        <v>44</v>
      </c>
      <c r="AG14" s="3" t="s">
        <v>44</v>
      </c>
      <c r="AH14" s="3" t="s">
        <v>44</v>
      </c>
      <c r="AI14" s="3" t="s">
        <v>44</v>
      </c>
      <c r="AJ14" s="3" t="s">
        <v>44</v>
      </c>
      <c r="AK14" s="3" t="s">
        <v>44</v>
      </c>
      <c r="AL14" s="3" t="s">
        <v>44</v>
      </c>
      <c r="AM14" s="3" t="s">
        <v>44</v>
      </c>
      <c r="AN14" s="3" t="s">
        <v>44</v>
      </c>
      <c r="AO14" s="1" t="s">
        <v>44</v>
      </c>
    </row>
    <row r="15" spans="2:51" x14ac:dyDescent="0.3">
      <c r="B15" s="6">
        <v>13</v>
      </c>
      <c r="C15" s="6" t="s">
        <v>6</v>
      </c>
      <c r="D15" s="6">
        <v>11</v>
      </c>
      <c r="E15" s="6">
        <v>1</v>
      </c>
      <c r="F15" s="6">
        <v>2</v>
      </c>
      <c r="G15" s="6">
        <f t="shared" si="0"/>
        <v>5.5</v>
      </c>
      <c r="H15" s="3"/>
      <c r="I15" s="3"/>
      <c r="J15" s="3"/>
      <c r="K15" s="3"/>
      <c r="L15" s="3"/>
      <c r="M15" s="3"/>
      <c r="N15" s="3"/>
      <c r="O15" s="3"/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1</v>
      </c>
      <c r="V15" s="3" t="s">
        <v>44</v>
      </c>
      <c r="W15" s="3" t="s">
        <v>44</v>
      </c>
      <c r="X15" s="3" t="s">
        <v>44</v>
      </c>
      <c r="Y15" s="4" t="s">
        <v>44</v>
      </c>
      <c r="Z15" s="3"/>
      <c r="AA15" s="3" t="s">
        <v>44</v>
      </c>
      <c r="AB15" s="3" t="s">
        <v>44</v>
      </c>
      <c r="AC15" s="3" t="s">
        <v>44</v>
      </c>
      <c r="AD15" s="3" t="s">
        <v>44</v>
      </c>
      <c r="AE15" s="3" t="s">
        <v>44</v>
      </c>
      <c r="AF15" s="3" t="s">
        <v>44</v>
      </c>
      <c r="AG15" s="3" t="s">
        <v>44</v>
      </c>
      <c r="AH15" s="3" t="s">
        <v>44</v>
      </c>
      <c r="AI15" s="3" t="s">
        <v>44</v>
      </c>
      <c r="AJ15" s="3" t="s">
        <v>44</v>
      </c>
      <c r="AK15" s="3" t="s">
        <v>44</v>
      </c>
      <c r="AL15" s="3" t="s">
        <v>44</v>
      </c>
      <c r="AM15" s="3" t="s">
        <v>44</v>
      </c>
      <c r="AN15" s="3" t="s">
        <v>44</v>
      </c>
      <c r="AO15" s="1" t="s">
        <v>44</v>
      </c>
    </row>
    <row r="16" spans="2:51" x14ac:dyDescent="0.3">
      <c r="B16" s="10">
        <v>14</v>
      </c>
      <c r="C16" s="6" t="s">
        <v>6</v>
      </c>
      <c r="D16" s="10">
        <v>14</v>
      </c>
      <c r="E16" s="10">
        <v>1</v>
      </c>
      <c r="F16" s="13">
        <v>2</v>
      </c>
      <c r="G16" s="10">
        <f t="shared" si="0"/>
        <v>7</v>
      </c>
      <c r="H16" s="10"/>
      <c r="I16" s="10"/>
      <c r="J16" s="10"/>
      <c r="K16" s="10"/>
      <c r="L16" s="10"/>
      <c r="M16" s="10"/>
      <c r="N16" s="10"/>
      <c r="O16" s="10"/>
      <c r="P16" s="10"/>
      <c r="Q16" s="13" t="s">
        <v>44</v>
      </c>
      <c r="R16" s="13" t="s">
        <v>44</v>
      </c>
      <c r="S16" s="13" t="s">
        <v>44</v>
      </c>
      <c r="T16" s="13" t="s">
        <v>44</v>
      </c>
      <c r="U16" s="10" t="s">
        <v>44</v>
      </c>
      <c r="V16" s="13" t="s">
        <v>44</v>
      </c>
      <c r="W16" s="13" t="s">
        <v>44</v>
      </c>
      <c r="X16" s="10" t="s">
        <v>44</v>
      </c>
      <c r="Y16" s="13" t="s">
        <v>44</v>
      </c>
      <c r="Z16" s="13" t="s">
        <v>44</v>
      </c>
      <c r="AA16" s="14">
        <v>2</v>
      </c>
      <c r="AB16" s="14">
        <v>2</v>
      </c>
      <c r="AC16" s="14">
        <v>2</v>
      </c>
      <c r="AD16" s="14">
        <v>2</v>
      </c>
      <c r="AE16" s="14">
        <v>2</v>
      </c>
      <c r="AF16" s="14">
        <v>2</v>
      </c>
      <c r="AG16" s="14">
        <v>2</v>
      </c>
      <c r="AH16" s="10" t="s">
        <v>44</v>
      </c>
      <c r="AI16" s="10" t="s">
        <v>44</v>
      </c>
      <c r="AJ16" s="10" t="s">
        <v>44</v>
      </c>
      <c r="AK16" s="10" t="s">
        <v>44</v>
      </c>
      <c r="AL16" s="10" t="s">
        <v>44</v>
      </c>
      <c r="AM16" s="10" t="s">
        <v>44</v>
      </c>
      <c r="AN16" s="10" t="s">
        <v>44</v>
      </c>
      <c r="AO16" s="10" t="s">
        <v>44</v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21" spans="30:52" x14ac:dyDescent="0.3">
      <c r="AZ21" s="5"/>
    </row>
    <row r="24" spans="30:52" x14ac:dyDescent="0.3">
      <c r="AD24" s="6"/>
    </row>
  </sheetData>
  <mergeCells count="7">
    <mergeCell ref="H2:AY2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1"/>
  <sheetViews>
    <sheetView tabSelected="1" zoomScale="80" zoomScaleNormal="80" workbookViewId="0">
      <selection activeCell="C16" sqref="C16"/>
    </sheetView>
  </sheetViews>
  <sheetFormatPr defaultRowHeight="14.4" x14ac:dyDescent="0.3"/>
  <cols>
    <col min="1" max="1" width="4.5546875" customWidth="1"/>
    <col min="3" max="3" width="6" bestFit="1" customWidth="1"/>
    <col min="6" max="6" width="14.77734375" customWidth="1"/>
    <col min="7" max="7" width="16.88671875" customWidth="1"/>
    <col min="8" max="26" width="3.33203125" style="1" bestFit="1" customWidth="1"/>
    <col min="27" max="35" width="2.21875" style="1" bestFit="1" customWidth="1"/>
    <col min="36" max="51" width="3.33203125" style="1" bestFit="1" customWidth="1"/>
  </cols>
  <sheetData>
    <row r="1" spans="2:53" x14ac:dyDescent="0.3"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2:53" x14ac:dyDescent="0.3">
      <c r="B2" s="11" t="s">
        <v>0</v>
      </c>
      <c r="C2" s="11" t="s">
        <v>47</v>
      </c>
      <c r="D2" s="16" t="s">
        <v>49</v>
      </c>
      <c r="E2" s="11" t="s">
        <v>50</v>
      </c>
      <c r="F2" s="16" t="s">
        <v>35</v>
      </c>
      <c r="G2" s="11" t="s">
        <v>40</v>
      </c>
      <c r="H2" s="12" t="s">
        <v>48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2:53" x14ac:dyDescent="0.3">
      <c r="B3" s="15"/>
      <c r="C3" s="15"/>
      <c r="D3" s="17"/>
      <c r="E3" s="15"/>
      <c r="F3" s="17"/>
      <c r="G3" s="15"/>
      <c r="H3" s="10">
        <v>34</v>
      </c>
      <c r="I3" s="10">
        <v>35</v>
      </c>
      <c r="J3" s="10">
        <v>36</v>
      </c>
      <c r="K3" s="10">
        <v>37</v>
      </c>
      <c r="L3" s="10">
        <v>38</v>
      </c>
      <c r="M3" s="10">
        <v>39</v>
      </c>
      <c r="N3" s="10">
        <v>40</v>
      </c>
      <c r="O3" s="10">
        <v>41</v>
      </c>
      <c r="P3" s="10">
        <v>42</v>
      </c>
      <c r="Q3" s="10">
        <v>43</v>
      </c>
      <c r="R3" s="10">
        <v>44</v>
      </c>
      <c r="S3" s="10">
        <v>45</v>
      </c>
      <c r="T3" s="10">
        <v>46</v>
      </c>
      <c r="U3" s="10">
        <v>47</v>
      </c>
      <c r="V3" s="10">
        <v>48</v>
      </c>
      <c r="W3" s="10">
        <v>49</v>
      </c>
      <c r="X3" s="10">
        <v>50</v>
      </c>
      <c r="Y3" s="10">
        <v>51</v>
      </c>
      <c r="Z3" s="10">
        <v>52</v>
      </c>
      <c r="AA3" s="10">
        <v>1</v>
      </c>
      <c r="AB3" s="10">
        <v>2</v>
      </c>
      <c r="AC3" s="10">
        <v>3</v>
      </c>
      <c r="AD3" s="10">
        <v>4</v>
      </c>
      <c r="AE3" s="10">
        <v>5</v>
      </c>
      <c r="AF3" s="10">
        <v>6</v>
      </c>
      <c r="AG3" s="10">
        <v>7</v>
      </c>
      <c r="AH3" s="10">
        <v>8</v>
      </c>
      <c r="AI3" s="10">
        <v>9</v>
      </c>
      <c r="AJ3" s="10">
        <v>10</v>
      </c>
      <c r="AK3" s="10">
        <v>11</v>
      </c>
      <c r="AL3" s="10">
        <v>12</v>
      </c>
      <c r="AM3" s="10">
        <v>13</v>
      </c>
      <c r="AN3" s="10">
        <v>14</v>
      </c>
      <c r="AO3" s="10">
        <v>15</v>
      </c>
      <c r="AP3" s="10">
        <v>16</v>
      </c>
      <c r="AQ3" s="10">
        <v>17</v>
      </c>
      <c r="AR3" s="10">
        <v>18</v>
      </c>
      <c r="AS3" s="10">
        <v>19</v>
      </c>
      <c r="AT3" s="10">
        <v>20</v>
      </c>
      <c r="AU3" s="10">
        <v>21</v>
      </c>
      <c r="AV3" s="10">
        <v>22</v>
      </c>
      <c r="AW3" s="10">
        <v>23</v>
      </c>
      <c r="AX3" s="10">
        <v>24</v>
      </c>
      <c r="AY3" s="10">
        <v>25</v>
      </c>
      <c r="BA3" s="1"/>
    </row>
    <row r="4" spans="2:53" x14ac:dyDescent="0.3">
      <c r="B4" s="6">
        <v>2</v>
      </c>
      <c r="C4" s="6" t="s">
        <v>7</v>
      </c>
      <c r="D4" s="6">
        <v>12</v>
      </c>
      <c r="E4" s="6">
        <v>2</v>
      </c>
      <c r="F4" s="6">
        <v>1</v>
      </c>
      <c r="G4" s="6">
        <f>D4/(E4*F4)</f>
        <v>6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3" t="s">
        <v>44</v>
      </c>
      <c r="O4" s="3" t="s">
        <v>44</v>
      </c>
      <c r="P4" s="3" t="s">
        <v>44</v>
      </c>
      <c r="Q4" s="3" t="s">
        <v>44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 t="s">
        <v>44</v>
      </c>
      <c r="AM4" s="3" t="s">
        <v>44</v>
      </c>
      <c r="AN4" s="3" t="s">
        <v>44</v>
      </c>
      <c r="AO4" s="3" t="s">
        <v>44</v>
      </c>
      <c r="AP4" s="3" t="s">
        <v>44</v>
      </c>
      <c r="AQ4" s="3" t="s">
        <v>44</v>
      </c>
      <c r="AR4" s="3" t="s">
        <v>44</v>
      </c>
      <c r="AS4" s="3" t="s">
        <v>44</v>
      </c>
      <c r="AT4" s="3" t="s">
        <v>44</v>
      </c>
      <c r="AU4" s="3" t="s">
        <v>44</v>
      </c>
      <c r="AV4" s="3" t="s">
        <v>44</v>
      </c>
      <c r="AW4" s="3" t="s">
        <v>44</v>
      </c>
      <c r="AX4" s="3" t="s">
        <v>44</v>
      </c>
      <c r="AY4" s="3" t="s">
        <v>44</v>
      </c>
      <c r="BA4" s="1"/>
    </row>
    <row r="5" spans="2:53" x14ac:dyDescent="0.3">
      <c r="B5" s="6">
        <v>3</v>
      </c>
      <c r="C5" s="6" t="s">
        <v>7</v>
      </c>
      <c r="D5" s="6">
        <v>21</v>
      </c>
      <c r="E5" s="6">
        <v>2</v>
      </c>
      <c r="F5" s="6">
        <v>1</v>
      </c>
      <c r="G5" s="6">
        <f t="shared" ref="G5:G16" si="0">D5/(E5*F5)</f>
        <v>10.5</v>
      </c>
      <c r="H5" s="3" t="s">
        <v>44</v>
      </c>
      <c r="I5" s="3" t="s">
        <v>44</v>
      </c>
      <c r="J5" s="3" t="s">
        <v>44</v>
      </c>
      <c r="K5" s="7" t="s">
        <v>44</v>
      </c>
      <c r="L5" s="7" t="s">
        <v>44</v>
      </c>
      <c r="M5" s="7" t="s">
        <v>44</v>
      </c>
      <c r="N5" s="7" t="s">
        <v>44</v>
      </c>
      <c r="O5" s="7" t="s">
        <v>44</v>
      </c>
      <c r="P5" s="7" t="s">
        <v>44</v>
      </c>
      <c r="Q5" s="7" t="s">
        <v>44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20">
        <v>2</v>
      </c>
      <c r="AM5" s="20">
        <v>2</v>
      </c>
      <c r="AN5" s="20">
        <v>2</v>
      </c>
      <c r="AO5" s="20">
        <v>2</v>
      </c>
      <c r="AP5" s="20">
        <v>2</v>
      </c>
      <c r="AQ5" s="20">
        <v>2</v>
      </c>
      <c r="AR5" s="20">
        <v>2</v>
      </c>
      <c r="AS5" s="20">
        <v>2</v>
      </c>
      <c r="AT5" s="21">
        <v>2</v>
      </c>
      <c r="AU5" s="21">
        <v>2</v>
      </c>
      <c r="AV5" s="21">
        <v>1</v>
      </c>
      <c r="AW5" s="3" t="s">
        <v>44</v>
      </c>
      <c r="AX5" s="3" t="s">
        <v>44</v>
      </c>
      <c r="AY5" s="3" t="s">
        <v>44</v>
      </c>
      <c r="BA5" s="1"/>
    </row>
    <row r="6" spans="2:53" x14ac:dyDescent="0.3">
      <c r="B6" s="6">
        <v>4</v>
      </c>
      <c r="C6" s="6" t="s">
        <v>59</v>
      </c>
      <c r="D6" s="6">
        <v>12</v>
      </c>
      <c r="E6" s="6">
        <v>2</v>
      </c>
      <c r="F6" s="6">
        <v>1</v>
      </c>
      <c r="G6" s="6">
        <f t="shared" si="0"/>
        <v>6</v>
      </c>
      <c r="H6" s="2">
        <v>2</v>
      </c>
      <c r="I6" s="2">
        <v>2</v>
      </c>
      <c r="J6" s="2">
        <v>2</v>
      </c>
      <c r="K6" s="9">
        <v>2</v>
      </c>
      <c r="L6" s="9">
        <v>2</v>
      </c>
      <c r="M6" s="9">
        <v>2</v>
      </c>
      <c r="N6" s="7" t="s">
        <v>44</v>
      </c>
      <c r="O6" s="7" t="s">
        <v>44</v>
      </c>
      <c r="P6" s="7" t="s">
        <v>44</v>
      </c>
      <c r="Q6" s="7" t="s">
        <v>44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 t="s">
        <v>44</v>
      </c>
      <c r="AM6" s="7" t="s">
        <v>44</v>
      </c>
      <c r="AN6" s="7" t="s">
        <v>44</v>
      </c>
      <c r="AO6" s="7" t="s">
        <v>44</v>
      </c>
      <c r="AP6" s="7" t="s">
        <v>44</v>
      </c>
      <c r="AQ6" s="7" t="s">
        <v>44</v>
      </c>
      <c r="AR6" s="7" t="s">
        <v>44</v>
      </c>
      <c r="AS6" s="7" t="s">
        <v>44</v>
      </c>
      <c r="AT6" s="3" t="s">
        <v>44</v>
      </c>
      <c r="AU6" s="3" t="s">
        <v>44</v>
      </c>
      <c r="AV6" s="3" t="s">
        <v>44</v>
      </c>
      <c r="AW6" s="3" t="s">
        <v>44</v>
      </c>
      <c r="AX6" s="3" t="s">
        <v>44</v>
      </c>
      <c r="AY6" s="3" t="s">
        <v>44</v>
      </c>
      <c r="BA6" s="1"/>
    </row>
    <row r="7" spans="2:53" x14ac:dyDescent="0.3">
      <c r="B7" s="6"/>
      <c r="C7" s="6"/>
      <c r="D7" s="6"/>
      <c r="E7" s="6"/>
      <c r="F7" s="6"/>
      <c r="G7" s="6"/>
      <c r="H7" s="3"/>
      <c r="I7" s="3"/>
      <c r="J7" s="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3"/>
      <c r="AU7" s="3"/>
      <c r="AV7" s="3"/>
      <c r="AW7" s="3"/>
      <c r="AX7" s="3"/>
      <c r="AY7" s="3"/>
      <c r="BA7" s="1"/>
    </row>
    <row r="8" spans="2:53" ht="28.8" x14ac:dyDescent="0.3">
      <c r="B8" s="6" t="s">
        <v>43</v>
      </c>
      <c r="C8" s="18" t="s">
        <v>30</v>
      </c>
      <c r="D8" s="18">
        <v>10</v>
      </c>
      <c r="E8" s="18">
        <v>2</v>
      </c>
      <c r="F8" s="18">
        <v>1</v>
      </c>
      <c r="G8" s="6">
        <f t="shared" si="0"/>
        <v>5</v>
      </c>
      <c r="H8" s="3"/>
      <c r="I8" s="3"/>
      <c r="J8" s="3"/>
      <c r="K8" s="3"/>
      <c r="L8" s="3"/>
      <c r="M8" s="3"/>
      <c r="N8" s="3"/>
      <c r="O8" s="3"/>
      <c r="P8" s="2">
        <v>2</v>
      </c>
      <c r="Q8" s="2">
        <v>2</v>
      </c>
      <c r="R8" s="2">
        <v>2</v>
      </c>
      <c r="S8" s="2">
        <v>2</v>
      </c>
      <c r="T8" s="2">
        <v>2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 t="s">
        <v>44</v>
      </c>
      <c r="AK8" s="3" t="s">
        <v>44</v>
      </c>
      <c r="AL8" s="3" t="s">
        <v>44</v>
      </c>
      <c r="AM8" s="3" t="s">
        <v>44</v>
      </c>
      <c r="AN8" s="3" t="s">
        <v>44</v>
      </c>
      <c r="AO8" s="3" t="s">
        <v>44</v>
      </c>
      <c r="AP8" s="3" t="s">
        <v>44</v>
      </c>
      <c r="AQ8" s="3" t="s">
        <v>44</v>
      </c>
      <c r="AR8" s="3" t="s">
        <v>44</v>
      </c>
      <c r="AS8" s="3" t="s">
        <v>44</v>
      </c>
      <c r="AT8" s="3"/>
      <c r="AU8" s="3"/>
      <c r="AV8" s="3"/>
      <c r="AW8" s="3"/>
      <c r="AX8" s="3"/>
      <c r="AY8" s="3"/>
      <c r="BA8" s="1"/>
    </row>
    <row r="9" spans="2:53" x14ac:dyDescent="0.3">
      <c r="B9" s="6"/>
      <c r="C9" s="6"/>
      <c r="D9" s="6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BA9" s="1"/>
    </row>
    <row r="10" spans="2:53" x14ac:dyDescent="0.3">
      <c r="B10" s="6">
        <v>7</v>
      </c>
      <c r="C10" s="6" t="s">
        <v>31</v>
      </c>
      <c r="D10" s="6">
        <v>12</v>
      </c>
      <c r="E10" s="6">
        <v>2</v>
      </c>
      <c r="F10" s="6">
        <v>1</v>
      </c>
      <c r="G10" s="6">
        <f t="shared" si="0"/>
        <v>6</v>
      </c>
      <c r="H10" s="3"/>
      <c r="I10" s="3"/>
      <c r="J10" s="3"/>
      <c r="K10" s="3"/>
      <c r="L10" s="3"/>
      <c r="M10" s="3"/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3" t="s">
        <v>44</v>
      </c>
      <c r="U10" s="3" t="s">
        <v>44</v>
      </c>
      <c r="V10" s="3" t="s">
        <v>44</v>
      </c>
      <c r="W10" s="3" t="s">
        <v>44</v>
      </c>
      <c r="X10" s="3" t="s">
        <v>44</v>
      </c>
      <c r="Y10" s="4" t="s">
        <v>44</v>
      </c>
      <c r="Z10" s="3"/>
      <c r="AA10" s="3" t="s">
        <v>44</v>
      </c>
      <c r="AB10" s="3" t="s">
        <v>44</v>
      </c>
      <c r="AC10" s="3" t="s">
        <v>44</v>
      </c>
      <c r="AD10" s="3" t="s">
        <v>44</v>
      </c>
      <c r="AE10" s="3" t="s">
        <v>44</v>
      </c>
      <c r="AF10" s="3" t="s">
        <v>44</v>
      </c>
      <c r="AG10" s="3" t="s">
        <v>44</v>
      </c>
      <c r="AH10" s="3" t="s">
        <v>44</v>
      </c>
      <c r="AI10" s="3" t="s">
        <v>44</v>
      </c>
      <c r="AJ10" s="3" t="s">
        <v>44</v>
      </c>
      <c r="AK10" s="3" t="s">
        <v>44</v>
      </c>
      <c r="AL10" s="3" t="s">
        <v>44</v>
      </c>
      <c r="AM10" s="3" t="s">
        <v>44</v>
      </c>
      <c r="AN10" s="3" t="s">
        <v>44</v>
      </c>
      <c r="AO10" s="3" t="s">
        <v>44</v>
      </c>
      <c r="AP10" s="3" t="s">
        <v>44</v>
      </c>
      <c r="AQ10" s="3" t="s">
        <v>44</v>
      </c>
      <c r="AR10" s="3"/>
      <c r="AS10" s="3"/>
      <c r="AT10" s="3"/>
      <c r="AU10" s="3"/>
      <c r="AV10" s="3"/>
      <c r="AW10" s="3"/>
      <c r="AX10" s="3"/>
      <c r="AY10" s="3"/>
      <c r="BA10" s="1"/>
    </row>
    <row r="11" spans="2:53" x14ac:dyDescent="0.3">
      <c r="B11" s="6">
        <v>8</v>
      </c>
      <c r="C11" s="6" t="s">
        <v>32</v>
      </c>
      <c r="D11" s="6">
        <v>15</v>
      </c>
      <c r="E11" s="6">
        <v>2</v>
      </c>
      <c r="F11" s="6">
        <v>1</v>
      </c>
      <c r="G11" s="6">
        <f t="shared" si="0"/>
        <v>7.5</v>
      </c>
      <c r="H11" s="3"/>
      <c r="I11" s="3"/>
      <c r="J11" s="3"/>
      <c r="K11" s="3"/>
      <c r="L11" s="3"/>
      <c r="M11" s="3"/>
      <c r="N11" s="3" t="s">
        <v>44</v>
      </c>
      <c r="O11" s="3" t="s">
        <v>44</v>
      </c>
      <c r="P11" s="3" t="s">
        <v>44</v>
      </c>
      <c r="Q11" s="3" t="s">
        <v>44</v>
      </c>
      <c r="R11" s="3" t="s">
        <v>44</v>
      </c>
      <c r="S11" s="3" t="s">
        <v>44</v>
      </c>
      <c r="T11" s="3" t="s">
        <v>44</v>
      </c>
      <c r="U11" s="4" t="s">
        <v>44</v>
      </c>
      <c r="V11" s="3"/>
      <c r="W11" s="3"/>
      <c r="X11" s="3"/>
      <c r="Y11" s="3"/>
      <c r="Z11" s="3"/>
      <c r="AA11" s="2">
        <v>2</v>
      </c>
      <c r="AB11" s="2">
        <v>2</v>
      </c>
      <c r="AC11" s="2">
        <v>2</v>
      </c>
      <c r="AD11" s="2">
        <v>2</v>
      </c>
      <c r="AE11" s="2">
        <v>2</v>
      </c>
      <c r="AF11" s="2">
        <v>2</v>
      </c>
      <c r="AG11" s="2">
        <v>2</v>
      </c>
      <c r="AH11" s="2">
        <v>1</v>
      </c>
      <c r="AI11" s="3" t="s">
        <v>44</v>
      </c>
      <c r="AJ11" s="3" t="s">
        <v>44</v>
      </c>
      <c r="AK11" s="3" t="s">
        <v>44</v>
      </c>
      <c r="AL11" s="3" t="s">
        <v>44</v>
      </c>
      <c r="AM11" s="3" t="s">
        <v>44</v>
      </c>
      <c r="AN11" s="3" t="s">
        <v>44</v>
      </c>
      <c r="AO11" s="3" t="s">
        <v>44</v>
      </c>
      <c r="AP11" s="3" t="s">
        <v>44</v>
      </c>
      <c r="AQ11" s="3"/>
      <c r="AR11" s="3"/>
      <c r="AS11" s="3"/>
      <c r="AT11" s="3"/>
      <c r="AU11" s="3"/>
      <c r="AV11" s="3"/>
      <c r="AW11" s="3"/>
      <c r="AX11" s="3"/>
      <c r="AY11" s="3"/>
      <c r="BA11" s="1"/>
    </row>
    <row r="12" spans="2:53" x14ac:dyDescent="0.3">
      <c r="B12" s="6">
        <v>9</v>
      </c>
      <c r="C12" s="6" t="s">
        <v>32</v>
      </c>
      <c r="D12" s="6">
        <v>10</v>
      </c>
      <c r="E12" s="6">
        <v>2</v>
      </c>
      <c r="F12" s="6">
        <v>1</v>
      </c>
      <c r="G12" s="6">
        <f t="shared" si="0"/>
        <v>5</v>
      </c>
      <c r="H12" s="3"/>
      <c r="I12" s="3"/>
      <c r="J12" s="3"/>
      <c r="K12" s="3"/>
      <c r="L12" s="3"/>
      <c r="M12" s="3"/>
      <c r="N12" s="3"/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 t="s">
        <v>44</v>
      </c>
      <c r="U12" s="3" t="s">
        <v>44</v>
      </c>
      <c r="V12" s="3" t="s">
        <v>44</v>
      </c>
      <c r="W12" s="3" t="s">
        <v>44</v>
      </c>
      <c r="X12" s="3" t="s">
        <v>44</v>
      </c>
      <c r="Y12" s="4"/>
      <c r="Z12" s="3"/>
      <c r="AA12" s="3" t="s">
        <v>44</v>
      </c>
      <c r="AB12" s="3" t="s">
        <v>44</v>
      </c>
      <c r="AC12" s="3" t="s">
        <v>44</v>
      </c>
      <c r="AD12" s="3" t="s">
        <v>44</v>
      </c>
      <c r="AE12" s="3" t="s">
        <v>44</v>
      </c>
      <c r="AF12" s="3" t="s">
        <v>44</v>
      </c>
      <c r="AG12" s="3" t="s">
        <v>44</v>
      </c>
      <c r="AH12" s="3" t="s">
        <v>44</v>
      </c>
      <c r="AI12" s="3" t="s">
        <v>44</v>
      </c>
      <c r="AJ12" s="3" t="s">
        <v>44</v>
      </c>
      <c r="AK12" s="3" t="s">
        <v>44</v>
      </c>
      <c r="AL12" s="3" t="s">
        <v>44</v>
      </c>
      <c r="AM12" s="3" t="s">
        <v>44</v>
      </c>
      <c r="AN12" s="3" t="s">
        <v>44</v>
      </c>
      <c r="AO12" s="3" t="s">
        <v>44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BA12" s="1"/>
    </row>
    <row r="13" spans="2:53" x14ac:dyDescent="0.3">
      <c r="B13" s="6">
        <v>9</v>
      </c>
      <c r="C13" s="6" t="s">
        <v>33</v>
      </c>
      <c r="D13" s="6">
        <v>10</v>
      </c>
      <c r="E13" s="6">
        <v>2</v>
      </c>
      <c r="F13" s="6">
        <v>1</v>
      </c>
      <c r="G13" s="6">
        <f t="shared" si="0"/>
        <v>5</v>
      </c>
      <c r="H13" s="3"/>
      <c r="I13" s="3"/>
      <c r="J13" s="3"/>
      <c r="K13" s="3"/>
      <c r="L13" s="3"/>
      <c r="M13" s="3"/>
      <c r="N13" s="3"/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 t="s">
        <v>44</v>
      </c>
      <c r="U13" s="3" t="s">
        <v>44</v>
      </c>
      <c r="V13" s="3" t="s">
        <v>44</v>
      </c>
      <c r="W13" s="3" t="s">
        <v>44</v>
      </c>
      <c r="X13" s="3" t="s">
        <v>44</v>
      </c>
      <c r="Y13" s="4"/>
      <c r="Z13" s="3"/>
      <c r="AA13" s="3" t="s">
        <v>44</v>
      </c>
      <c r="AB13" s="3" t="s">
        <v>44</v>
      </c>
      <c r="AC13" s="3" t="s">
        <v>44</v>
      </c>
      <c r="AD13" s="3" t="s">
        <v>44</v>
      </c>
      <c r="AE13" s="3" t="s">
        <v>44</v>
      </c>
      <c r="AF13" s="3" t="s">
        <v>44</v>
      </c>
      <c r="AG13" s="3" t="s">
        <v>44</v>
      </c>
      <c r="AH13" s="3" t="s">
        <v>44</v>
      </c>
      <c r="AI13" s="3" t="s">
        <v>44</v>
      </c>
      <c r="AJ13" s="3" t="s">
        <v>44</v>
      </c>
      <c r="AK13" s="3" t="s">
        <v>44</v>
      </c>
      <c r="AL13" s="3" t="s">
        <v>44</v>
      </c>
      <c r="AM13" s="3" t="s">
        <v>44</v>
      </c>
      <c r="AN13" s="3" t="s">
        <v>44</v>
      </c>
      <c r="AO13" s="3" t="s">
        <v>44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BA13" s="1"/>
    </row>
    <row r="14" spans="2:53" x14ac:dyDescent="0.3">
      <c r="B14" s="6">
        <v>10</v>
      </c>
      <c r="C14" s="6" t="s">
        <v>33</v>
      </c>
      <c r="D14" s="6">
        <v>10</v>
      </c>
      <c r="E14" s="6">
        <v>2</v>
      </c>
      <c r="F14" s="6">
        <v>1</v>
      </c>
      <c r="G14" s="6">
        <f t="shared" si="0"/>
        <v>5</v>
      </c>
      <c r="H14" s="3"/>
      <c r="I14" s="3"/>
      <c r="J14" s="3"/>
      <c r="K14" s="3"/>
      <c r="L14" s="3"/>
      <c r="M14" s="3"/>
      <c r="N14" s="3" t="s">
        <v>44</v>
      </c>
      <c r="O14" s="3" t="s">
        <v>44</v>
      </c>
      <c r="P14" s="3" t="s">
        <v>44</v>
      </c>
      <c r="Q14" s="3" t="s">
        <v>44</v>
      </c>
      <c r="R14" s="3" t="s">
        <v>44</v>
      </c>
      <c r="S14" s="3" t="s">
        <v>44</v>
      </c>
      <c r="T14" s="3" t="s">
        <v>44</v>
      </c>
      <c r="U14" s="3" t="s">
        <v>44</v>
      </c>
      <c r="V14" s="3" t="s">
        <v>44</v>
      </c>
      <c r="W14" s="3" t="s">
        <v>44</v>
      </c>
      <c r="X14" s="3" t="s">
        <v>44</v>
      </c>
      <c r="Y14" s="4"/>
      <c r="Z14" s="3"/>
      <c r="AA14" s="2">
        <v>2</v>
      </c>
      <c r="AB14" s="2">
        <v>2</v>
      </c>
      <c r="AC14" s="2">
        <v>2</v>
      </c>
      <c r="AD14" s="2">
        <v>2</v>
      </c>
      <c r="AE14" s="2">
        <v>2</v>
      </c>
      <c r="AF14" s="3" t="s">
        <v>44</v>
      </c>
      <c r="AG14" s="3" t="s">
        <v>44</v>
      </c>
      <c r="AH14" s="3" t="s">
        <v>44</v>
      </c>
      <c r="AI14" s="3" t="s">
        <v>44</v>
      </c>
      <c r="AJ14" s="3" t="s">
        <v>44</v>
      </c>
      <c r="AK14" s="3" t="s">
        <v>44</v>
      </c>
      <c r="AL14" s="3" t="s">
        <v>44</v>
      </c>
      <c r="AM14" s="3" t="s">
        <v>44</v>
      </c>
      <c r="AN14" s="3" t="s">
        <v>44</v>
      </c>
      <c r="AO14" s="3" t="s">
        <v>44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BA14" s="1"/>
    </row>
    <row r="15" spans="2:53" x14ac:dyDescent="0.3">
      <c r="B15" s="6">
        <v>13</v>
      </c>
      <c r="C15" s="6" t="s">
        <v>6</v>
      </c>
      <c r="D15" s="6">
        <v>11</v>
      </c>
      <c r="E15" s="6">
        <v>2</v>
      </c>
      <c r="F15" s="6">
        <v>1</v>
      </c>
      <c r="G15" s="6">
        <f t="shared" si="0"/>
        <v>5.5</v>
      </c>
      <c r="H15" s="3"/>
      <c r="I15" s="3"/>
      <c r="J15" s="3"/>
      <c r="K15" s="3"/>
      <c r="L15" s="3"/>
      <c r="M15" s="3"/>
      <c r="N15" s="3"/>
      <c r="O15" s="3"/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1</v>
      </c>
      <c r="V15" s="3" t="s">
        <v>44</v>
      </c>
      <c r="W15" s="3" t="s">
        <v>44</v>
      </c>
      <c r="X15" s="3" t="s">
        <v>44</v>
      </c>
      <c r="Y15" s="4" t="s">
        <v>44</v>
      </c>
      <c r="Z15" s="3"/>
      <c r="AA15" s="3" t="s">
        <v>44</v>
      </c>
      <c r="AB15" s="3" t="s">
        <v>44</v>
      </c>
      <c r="AC15" s="3" t="s">
        <v>44</v>
      </c>
      <c r="AD15" s="3" t="s">
        <v>44</v>
      </c>
      <c r="AE15" s="3" t="s">
        <v>44</v>
      </c>
      <c r="AF15" s="3" t="s">
        <v>44</v>
      </c>
      <c r="AG15" s="3" t="s">
        <v>44</v>
      </c>
      <c r="AH15" s="3" t="s">
        <v>44</v>
      </c>
      <c r="AI15" s="3" t="s">
        <v>44</v>
      </c>
      <c r="AJ15" s="3" t="s">
        <v>44</v>
      </c>
      <c r="AK15" s="3" t="s">
        <v>44</v>
      </c>
      <c r="AL15" s="3" t="s">
        <v>44</v>
      </c>
      <c r="AM15" s="3" t="s">
        <v>44</v>
      </c>
      <c r="AN15" s="3" t="s">
        <v>44</v>
      </c>
      <c r="AO15" s="3" t="s">
        <v>44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BA15" s="1"/>
    </row>
    <row r="16" spans="2:53" x14ac:dyDescent="0.3">
      <c r="B16" s="10">
        <v>14</v>
      </c>
      <c r="C16" s="6" t="s">
        <v>6</v>
      </c>
      <c r="D16" s="10">
        <v>14</v>
      </c>
      <c r="E16" s="10">
        <v>2</v>
      </c>
      <c r="F16" s="13">
        <v>1</v>
      </c>
      <c r="G16" s="10">
        <f t="shared" si="0"/>
        <v>7</v>
      </c>
      <c r="H16" s="13"/>
      <c r="I16" s="13"/>
      <c r="J16" s="13"/>
      <c r="K16" s="13"/>
      <c r="L16" s="13"/>
      <c r="M16" s="13"/>
      <c r="N16" s="13"/>
      <c r="O16" s="13"/>
      <c r="P16" s="13"/>
      <c r="Q16" s="13" t="s">
        <v>44</v>
      </c>
      <c r="R16" s="13" t="s">
        <v>44</v>
      </c>
      <c r="S16" s="13" t="s">
        <v>44</v>
      </c>
      <c r="T16" s="13" t="s">
        <v>44</v>
      </c>
      <c r="U16" s="13" t="s">
        <v>44</v>
      </c>
      <c r="V16" s="13" t="s">
        <v>44</v>
      </c>
      <c r="W16" s="13" t="s">
        <v>44</v>
      </c>
      <c r="X16" s="13" t="s">
        <v>44</v>
      </c>
      <c r="Y16" s="13" t="s">
        <v>44</v>
      </c>
      <c r="Z16" s="13" t="s">
        <v>44</v>
      </c>
      <c r="AA16" s="13" t="s">
        <v>44</v>
      </c>
      <c r="AB16" s="14">
        <v>2</v>
      </c>
      <c r="AC16" s="14">
        <v>2</v>
      </c>
      <c r="AD16" s="14">
        <v>2</v>
      </c>
      <c r="AE16" s="14">
        <v>2</v>
      </c>
      <c r="AF16" s="14">
        <v>2</v>
      </c>
      <c r="AG16" s="14">
        <v>2</v>
      </c>
      <c r="AH16" s="14">
        <v>2</v>
      </c>
      <c r="AI16" s="13" t="s">
        <v>44</v>
      </c>
      <c r="AJ16" s="13" t="s">
        <v>44</v>
      </c>
      <c r="AK16" s="13" t="s">
        <v>44</v>
      </c>
      <c r="AL16" s="13" t="s">
        <v>44</v>
      </c>
      <c r="AM16" s="13" t="s">
        <v>44</v>
      </c>
      <c r="AN16" s="13" t="s">
        <v>44</v>
      </c>
      <c r="AO16" s="13" t="s">
        <v>44</v>
      </c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BA16" s="1"/>
    </row>
    <row r="17" spans="8:52" x14ac:dyDescent="0.3"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21" spans="8:52" x14ac:dyDescent="0.3">
      <c r="AZ21" s="5"/>
    </row>
  </sheetData>
  <mergeCells count="7">
    <mergeCell ref="H2:AY2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2 crews @ 2 bends per wk</vt:lpstr>
      <vt:lpstr>1 crews @ 1 bends per wk</vt:lpstr>
      <vt:lpstr>1 crews @ 2 bends per wk </vt:lpstr>
      <vt:lpstr>2 crews @ 1 bends per wk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2018-06-14T22:07:38Z</dcterms:created>
  <dcterms:modified xsi:type="dcterms:W3CDTF">2018-06-22T18:37:40Z</dcterms:modified>
</cp:coreProperties>
</file>