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42" activeTab="1"/>
  </bookViews>
  <sheets>
    <sheet name="announcements" sheetId="7" r:id="rId1"/>
    <sheet name="2018-F" sheetId="1" r:id="rId2"/>
    <sheet name="lab-schedule" sheetId="5" r:id="rId3"/>
    <sheet name="class-content" sheetId="6" r:id="rId4"/>
    <sheet name="literature" sheetId="8" r:id="rId5"/>
    <sheet name="important-dates" sheetId="4" r:id="rId6"/>
  </sheets>
  <calcPr calcId="162913"/>
</workbook>
</file>

<file path=xl/calcChain.xml><?xml version="1.0" encoding="utf-8"?>
<calcChain xmlns="http://schemas.openxmlformats.org/spreadsheetml/2006/main">
  <c r="C40" i="5" l="1"/>
  <c r="C39" i="5"/>
  <c r="C38" i="5"/>
  <c r="C35" i="5"/>
  <c r="C31" i="5"/>
  <c r="C27" i="5"/>
  <c r="C24" i="5"/>
  <c r="C19" i="5"/>
  <c r="C14" i="5"/>
  <c r="C13" i="5"/>
  <c r="C12" i="5"/>
  <c r="C9" i="5"/>
  <c r="C6" i="5"/>
  <c r="C3" i="5"/>
  <c r="F4" i="1" l="1"/>
  <c r="F5" i="1" s="1"/>
  <c r="F6" i="1" s="1"/>
  <c r="E4" i="1"/>
  <c r="G3" i="1"/>
  <c r="F3" i="1"/>
  <c r="E3" i="1"/>
  <c r="B3" i="1" s="1"/>
  <c r="C3" i="1"/>
  <c r="D2" i="1"/>
  <c r="E5" i="1" l="1"/>
  <c r="B4" i="1"/>
  <c r="F7" i="1"/>
  <c r="C6" i="1"/>
  <c r="C5" i="1"/>
  <c r="G4" i="1"/>
  <c r="D3" i="1"/>
  <c r="C4" i="1"/>
  <c r="D11" i="4"/>
  <c r="D10" i="4"/>
  <c r="D9" i="4"/>
  <c r="D8" i="4"/>
  <c r="D7" i="4"/>
  <c r="D4" i="1" l="1"/>
  <c r="G5" i="1"/>
  <c r="B5" i="1"/>
  <c r="E6" i="1"/>
  <c r="F8" i="1"/>
  <c r="C7" i="1"/>
  <c r="G6" i="1" l="1"/>
  <c r="D5" i="1"/>
  <c r="F9" i="1"/>
  <c r="C8" i="1"/>
  <c r="E7" i="1"/>
  <c r="B6" i="1"/>
  <c r="B7" i="1" l="1"/>
  <c r="E8" i="1"/>
  <c r="D6" i="1"/>
  <c r="G7" i="1"/>
  <c r="F10" i="1"/>
  <c r="C9" i="1"/>
  <c r="E9" i="1" l="1"/>
  <c r="B8" i="1"/>
  <c r="F11" i="1"/>
  <c r="C10" i="1"/>
  <c r="G8" i="1"/>
  <c r="D7" i="1"/>
  <c r="D11" i="8"/>
  <c r="D10" i="8"/>
  <c r="D9" i="8"/>
  <c r="D8" i="8"/>
  <c r="D7" i="8"/>
  <c r="D6" i="8"/>
  <c r="D5" i="8"/>
  <c r="D4" i="8"/>
  <c r="D3" i="8"/>
  <c r="D2" i="8"/>
  <c r="D8" i="1" l="1"/>
  <c r="G9" i="1"/>
  <c r="B9" i="1"/>
  <c r="E10" i="1"/>
  <c r="F12" i="1"/>
  <c r="C11" i="1"/>
  <c r="G10" i="1" l="1"/>
  <c r="D9" i="1"/>
  <c r="F13" i="1"/>
  <c r="C12" i="1"/>
  <c r="E11" i="1"/>
  <c r="B10" i="1"/>
  <c r="D3" i="4"/>
  <c r="D4" i="4"/>
  <c r="D5" i="4"/>
  <c r="D6" i="4"/>
  <c r="D2" i="4"/>
  <c r="B11" i="1" l="1"/>
  <c r="E12" i="1"/>
  <c r="D10" i="1"/>
  <c r="G11" i="1"/>
  <c r="F14" i="1"/>
  <c r="C13" i="1"/>
  <c r="E13" i="1" l="1"/>
  <c r="B12" i="1"/>
  <c r="F15" i="1"/>
  <c r="C14" i="1"/>
  <c r="G12" i="1"/>
  <c r="D11" i="1"/>
  <c r="D12" i="1" l="1"/>
  <c r="G13" i="1"/>
  <c r="B13" i="1"/>
  <c r="E14" i="1"/>
  <c r="F16" i="1"/>
  <c r="C15" i="1"/>
  <c r="G14" i="1" l="1"/>
  <c r="D13" i="1"/>
  <c r="F17" i="1"/>
  <c r="C16" i="1"/>
  <c r="E15" i="1"/>
  <c r="B14" i="1"/>
  <c r="B15" i="1" l="1"/>
  <c r="E16" i="1"/>
  <c r="D14" i="1"/>
  <c r="G15" i="1"/>
  <c r="F18" i="1"/>
  <c r="C18" i="1" s="1"/>
  <c r="C17" i="1"/>
  <c r="E17" i="1" l="1"/>
  <c r="B16" i="1"/>
  <c r="G16" i="1"/>
  <c r="D15" i="1"/>
  <c r="E18" i="1" l="1"/>
  <c r="B18" i="1" s="1"/>
  <c r="B17" i="1"/>
  <c r="D16" i="1"/>
  <c r="G17" i="1"/>
  <c r="G18" i="1" l="1"/>
  <c r="D17" i="1"/>
</calcChain>
</file>

<file path=xl/comments1.xml><?xml version="1.0" encoding="utf-8"?>
<comments xmlns="http://schemas.openxmlformats.org/spreadsheetml/2006/main">
  <authors>
    <author>Author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seining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seining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get
</t>
        </r>
      </text>
    </comment>
  </commentList>
</comments>
</file>

<file path=xl/sharedStrings.xml><?xml version="1.0" encoding="utf-8"?>
<sst xmlns="http://schemas.openxmlformats.org/spreadsheetml/2006/main" count="290" uniqueCount="225">
  <si>
    <t>Week</t>
  </si>
  <si>
    <t>Wednesday (Class: 8-8:50)</t>
  </si>
  <si>
    <t>Tuesday (Lab: 1-4:50)</t>
  </si>
  <si>
    <t>Monday (Class: 8-8:50)</t>
  </si>
  <si>
    <t>Dates1</t>
  </si>
  <si>
    <t>Dates2</t>
  </si>
  <si>
    <t>Dates3</t>
  </si>
  <si>
    <t>Content1</t>
  </si>
  <si>
    <t>Content2</t>
  </si>
  <si>
    <t>Content3</t>
  </si>
  <si>
    <t>No class: before semester start</t>
  </si>
  <si>
    <t>No class: University holiday</t>
  </si>
  <si>
    <t>No class: exam week</t>
  </si>
  <si>
    <t xml:space="preserve">Last day to drop a class without a grade </t>
  </si>
  <si>
    <t>Last day to add a class</t>
  </si>
  <si>
    <t>Last day to withdraw from the university</t>
  </si>
  <si>
    <t>description</t>
  </si>
  <si>
    <t>date</t>
  </si>
  <si>
    <t>year</t>
  </si>
  <si>
    <t>val</t>
  </si>
  <si>
    <t>Last day to drop course with a "W" grade</t>
  </si>
  <si>
    <t>Final exam (8am-11am)</t>
  </si>
  <si>
    <t xml:space="preserve">Class introduction and Public trust resources and population dynamics I </t>
  </si>
  <si>
    <t xml:space="preserve">Introduction to population dynamics </t>
  </si>
  <si>
    <t>Population dynamics II</t>
  </si>
  <si>
    <t>Population management in varying environments</t>
  </si>
  <si>
    <t>Size structure management in varying environments</t>
  </si>
  <si>
    <t>Yield management I</t>
  </si>
  <si>
    <t xml:space="preserve">Yield management II </t>
  </si>
  <si>
    <t>Recruitment management II</t>
  </si>
  <si>
    <t>Final Management Brief Presentations</t>
  </si>
  <si>
    <t>No lab</t>
  </si>
  <si>
    <t>Recruitment management I</t>
  </si>
  <si>
    <t>Habitat management I</t>
  </si>
  <si>
    <t>Habitat management II</t>
  </si>
  <si>
    <t>Invasive species I</t>
  </si>
  <si>
    <t>Invasive species II</t>
  </si>
  <si>
    <t>Commercial fisheries management I</t>
  </si>
  <si>
    <t>Commercial fisheries management II</t>
  </si>
  <si>
    <t>Ecosystem based management</t>
  </si>
  <si>
    <t>Ecosystem based management II</t>
  </si>
  <si>
    <t>Recreation fisheries management I</t>
  </si>
  <si>
    <t>Recreation fisheries management II</t>
  </si>
  <si>
    <t>Conservation Fisheries</t>
  </si>
  <si>
    <t>_Exam I_</t>
  </si>
  <si>
    <t>_Exam II_</t>
  </si>
  <si>
    <t>_Final exam: 8-11am_</t>
  </si>
  <si>
    <t>_No Class-Instructor at AFS_</t>
  </si>
  <si>
    <t>Utilities and decision making</t>
  </si>
  <si>
    <t>Models and management</t>
  </si>
  <si>
    <t>What is fisheries management and fisheries history</t>
  </si>
  <si>
    <t>Fisheries history continued and Governance</t>
  </si>
  <si>
    <t>Management and uncertainty I</t>
  </si>
  <si>
    <t>Evolution and management</t>
  </si>
  <si>
    <t>Management and uncertainty II</t>
  </si>
  <si>
    <t>Integrating management and monitoring</t>
  </si>
  <si>
    <t>No lab:  time available for help with management briefs</t>
  </si>
  <si>
    <t>Population dynamics: age structured advanced</t>
  </si>
  <si>
    <t>Estimating abundance from streams</t>
  </si>
  <si>
    <t>Date</t>
  </si>
  <si>
    <t>Laboratory</t>
  </si>
  <si>
    <t>L1</t>
  </si>
  <si>
    <t>L2</t>
  </si>
  <si>
    <t xml:space="preserve">Lentic sampling rodeo (Group 1) </t>
  </si>
  <si>
    <t xml:space="preserve">Lentic sampling rodeo (Group 2) </t>
  </si>
  <si>
    <t>Paddlefish Sampling and telemetry (Group 2)</t>
  </si>
  <si>
    <t>Wadable stream fish sampling (Group 1)</t>
  </si>
  <si>
    <t>Wadable stream fish sampling (Group 2)</t>
  </si>
  <si>
    <t>During this lab we will be sampling Paddlefish at Noxubee National Wildlife Refuge.</t>
  </si>
  <si>
    <t>Field gear to bring: Boots, clothes that can get wet</t>
  </si>
  <si>
    <t>You may get wet during this lab and weather may be incliment be sure to plan accordingly</t>
  </si>
  <si>
    <t xml:space="preserve">During this lab we will be learning about techniques used to sample lentic (i.e., lake, standing water) systems. </t>
  </si>
  <si>
    <t>We will use seines, gill nets, fyke nets if possible</t>
  </si>
  <si>
    <t>During this lab we will be sampling a nearby wadeable stream.</t>
  </si>
  <si>
    <t>We will use backpack electrofishing and seining if possible</t>
  </si>
  <si>
    <t>We will also learn about measuring habitat</t>
  </si>
  <si>
    <t>Field gear to bring: Boots or waders, clothes that can get wet</t>
  </si>
  <si>
    <t>Have fun</t>
  </si>
  <si>
    <t>Come prepared with questions and inputs</t>
  </si>
  <si>
    <t>No lab:  time available for help with final project</t>
  </si>
  <si>
    <t>Final Project Presentations</t>
  </si>
  <si>
    <t>Popcorn anybody?</t>
  </si>
  <si>
    <t>In this lab we will learn about fisheries and the public trust doctrine, especially as it relates to harvest and population dynamics.</t>
  </si>
  <si>
    <t>We will get an idea of how management models work and how we can use them.</t>
  </si>
  <si>
    <t>This lab will cover how we estimate abundance of a steam fish and set us up for field work the following week.</t>
  </si>
  <si>
    <t>Class</t>
  </si>
  <si>
    <t>H1</t>
  </si>
  <si>
    <t>process</t>
  </si>
  <si>
    <t>No class-instructor at AFS</t>
  </si>
  <si>
    <t>Syllabus and class overview</t>
  </si>
  <si>
    <t>What is fisheries management</t>
  </si>
  <si>
    <t>Why is fisheries management important</t>
  </si>
  <si>
    <t>What you can expect as a fisheries manager</t>
  </si>
  <si>
    <t>History of fisheries management</t>
  </si>
  <si>
    <t>In this class we will cover the following topics</t>
  </si>
  <si>
    <t>*Pauly, D. 2001. Fisheries Management. John Wiley &amp; Sons, Ltd.*</t>
  </si>
  <si>
    <t>*Moffitt, C. M., G. Whelan, and R. Jackson. 2010. History of Inland Fisheries Management in North America. Pages 1-41 in W. A. Hubert and M. C. Quist, editors. Inland Fisheries Managment.* American Fisheries Society, Bethesda, MD.</t>
  </si>
  <si>
    <t>Meengs, C. C., and L. R.T. 2005. Estimating the size of historical Oregon salmon runs. Reviews in Fisheries Science 13:51-66. </t>
  </si>
  <si>
    <t>Nielsen, L. A. 1995. The practical uses of fisheries history. Fisheries 20:16-18.</t>
  </si>
  <si>
    <t>Nielsen, L. A. 1999. History of Inland Fisheries Management in North America Pages 3-30 in C. C. Kohler and W. A. Hubert, editors. American Fisheries Society, Bethesda, MD.</t>
  </si>
  <si>
    <t>Fisheries Management Overview &amp; History</t>
  </si>
  <si>
    <t>Assignment: For next class read the article below. Ones in italics are strongly recommended, non-italics are suggestions. Literature can be found [here](literature.html)</t>
  </si>
  <si>
    <t>Lackey, R. T. 2005. Fisheries: history, science, and management. Pages 121-129 in J. H. Lehr and J. Keeley, editors. Water Encyclopedia: Surface and Agricultural Water. John Wiley and Sons, Inc., Publishers, New York.</t>
  </si>
  <si>
    <t>id</t>
  </si>
  <si>
    <t xml:space="preserve"> Welcome to class! </t>
  </si>
  <si>
    <t xml:space="preserve">You can see the course schedule [here](schedule.html) and syllabus [here](syllabus.html). </t>
  </si>
  <si>
    <t>We will not have class next week due to the Annual AFS meeting in Tampa.</t>
  </si>
  <si>
    <t>title</t>
  </si>
  <si>
    <t>file</t>
  </si>
  <si>
    <t>3.Fisheries goals and objectives</t>
  </si>
  <si>
    <t>Bennett, D. H., E. L. Hampton, and R. T. Lackey. 1978. Current and future fisheries management goals: Implications for future management. Fisheries 3:10-14.</t>
  </si>
  <si>
    <t>B269.pdf</t>
  </si>
  <si>
    <t>Barber, W. E., and J. N. Taylor. 1990. The Importance of Goals, Objectives, and Values in the Fisheries Management Process and Organization: A Review. North American Journal of Fisheries Management 10:365-373.</t>
  </si>
  <si>
    <t>B270.pdf</t>
  </si>
  <si>
    <t>2. Fisheries history</t>
  </si>
  <si>
    <t>Lackey, R. T. 2005. Fisheries:  history, science, and management. Pages 121-129 in J. H. Lehr and J. Keeley, editors. Water Encyclopedia: Surface and Agricultural Water. John Wiley and Sons, Inc., Publishers, New York.</t>
  </si>
  <si>
    <t>L93.PDF</t>
  </si>
  <si>
    <t>Moffitt, C. M., G. Whelan, and R. Jackson. 2010. History of Inland Fisheries Management in North America. Pages 1-41 in W. A. Hubert and M. C. Quist, editors. Inland Fisheries Managment. American Fisheries Society, Bethesda, MD.</t>
  </si>
  <si>
    <t>M285.pdf</t>
  </si>
  <si>
    <t>N51.pdf</t>
  </si>
  <si>
    <t>N53.PDF</t>
  </si>
  <si>
    <t>1. Fisheries management</t>
  </si>
  <si>
    <t>Pauly, D. 2001. Fisheries Management. John Wiley &amp; Sons, Ltd.</t>
  </si>
  <si>
    <t>P178.pdf</t>
  </si>
  <si>
    <t>Yoshiyama, R. M. 1999. A History of Salmon and People in the Central Valley Region of California. Reviews in Fisheries Science 7:197-239.</t>
  </si>
  <si>
    <t>Meengs, C. C., and L. R.T. 2005. Estimating the size of historical Oregon salmon runs. Reviews in Fisheries Science 13:51-66.</t>
  </si>
  <si>
    <t>M44.pdf</t>
  </si>
  <si>
    <t>Pascoe, S., K. Brooks, T. Cannard, C. M. Dichmont, E. Jebreen, J. Schirmer, and L. Triantafillos. 2014. Social objectives of fisheries management: What are managers' priorities? Ocean and Coastal Management 98:1-10.</t>
  </si>
  <si>
    <t>P266.pdf</t>
  </si>
  <si>
    <t>Enjoy the period off.</t>
  </si>
  <si>
    <t>You can find class content [here](classes.html)</t>
  </si>
  <si>
    <t>Fisheries Management History</t>
  </si>
  <si>
    <t>Announcements</t>
  </si>
  <si>
    <t>Trailer for Rancher Farmer Fisherman [here](https://vimeo.com/229731164/3e139e5e74)</t>
  </si>
  <si>
    <t>It willl be aired Thursday, August 31st at 9pm on the Discovery Channel</t>
  </si>
  <si>
    <t>Assignment: None</t>
  </si>
  <si>
    <t>In the news</t>
  </si>
  <si>
    <t>Importance of history</t>
  </si>
  <si>
    <t>Legacy effects</t>
  </si>
  <si>
    <t>Management time periods</t>
  </si>
  <si>
    <t>Invasive Lionfish: The Next Grouper? [PDF](pdfs/lionfish.pdf)</t>
  </si>
  <si>
    <t>Wanted: Illegal Fish Dumpers. Scientific American [PDF](pdfs/fishdumpers.pdf)</t>
  </si>
  <si>
    <t>Class deck: [PDF](pdfs/04-class.pdf)</t>
  </si>
  <si>
    <t>Class deck: [PDF](pdfs/01-class.pdf)</t>
  </si>
  <si>
    <t>Link to lab material [PDF](pdfs/lab-02.pdf)</t>
  </si>
  <si>
    <t>Link to form to enter responses [https://goo.gl/forms/Xw787V1T7jeoGaZB2](https://goo.gl/forms/Xw787V1T7jeoGaZB2)</t>
  </si>
  <si>
    <t>Class deck: [PDF](pdfs/05-class.pdf)</t>
  </si>
  <si>
    <t>Yes, That's a Huge Floating Mass of Live Fire Ants in Texas [here](pdfs/fire-ants.pdf)</t>
  </si>
  <si>
    <t>Population Dynamics</t>
  </si>
  <si>
    <t>Biomass versus abundance</t>
  </si>
  <si>
    <t>Population dynamics</t>
  </si>
  <si>
    <t>Man goes fishing in flooded house after Hurricane Harvey [here](pdfs/house-fishing.pdf)</t>
  </si>
  <si>
    <t>Day in the life: Public meeting to address managing aquatic plant life on Lake Okeechobee [here](http://myfwc.com/news/news-releases/2017/august/29/lakeo-management/)</t>
  </si>
  <si>
    <t>Fishermen Caught With 6,600 Sharks In Galápagos, Now Headed To Prison [Link](http://www.npr.org/sections/thetwo-way/2017/08/29/547034125/fishermen-caught-with-6-600-sharks-in-galapagos-now-headed-to-prison?ft=nprml&amp;f=1001)</t>
  </si>
  <si>
    <t>NPR: Salmon Fisher: Spill Is Dangerous And We Shouldn't Have To Deal With It [Link](http://www.npr.org/sections/thesalt/2017/08/30/547361033/salmon-fisher-spill-is-dangerous-and-we-shouldnt-have-to-deal-with-it?ft=nprml&amp;f=1053)</t>
  </si>
  <si>
    <t>No class Monday, University Holiday</t>
  </si>
  <si>
    <t>Mismanagement</t>
  </si>
  <si>
    <t>Age structure</t>
  </si>
  <si>
    <t>Biomass dynamics, Mismanagement, &amp; Age Structure</t>
  </si>
  <si>
    <t>Advanced population dynamics</t>
  </si>
  <si>
    <t>More on population dynamics and harvest.</t>
  </si>
  <si>
    <t>Link to form to enter responses [https://goo.gl/forms/UkZv57eOzQ8V4CMU2](https://goo.gl/forms/UkZv57eOzQ8V4CMU2)</t>
  </si>
  <si>
    <t>Link to lab material [PDF](pdfs/lab-03.pdf)</t>
  </si>
  <si>
    <t>Link to lab material [PDF](pdfs/lab-04.pdf)</t>
  </si>
  <si>
    <t>Link to form to enter responses [https://goo.gl/forms/AQ3EzRDMee1Y2Ro53](https://goo.gl/forms/AQ3EzRDMee1Y2Ro53)</t>
  </si>
  <si>
    <t>Technical difficulties should be resolved for lab.</t>
  </si>
  <si>
    <t>Exam 1 tenatively scheduled for September 20th!</t>
  </si>
  <si>
    <t>Age and size structure</t>
  </si>
  <si>
    <t xml:space="preserve">Red fish, blue fish [PDF](pdfs/red-fish-blue-fish.pdf)
</t>
  </si>
  <si>
    <t>Class deck: [PDF](pdfs/08-class.pdf)</t>
  </si>
  <si>
    <t>Cost of illegal harvest [PDF](pdfs/cost-of-harvest.pdf)</t>
  </si>
  <si>
    <t>A Woman Got Smacked In The Face By A Catfish That "Fell Out Of The Sky" [PDF](pdfs/catfish-predation.pdf)</t>
  </si>
  <si>
    <t>Management case study &amp; population dynamics continued</t>
  </si>
  <si>
    <t xml:space="preserve">9/18 Guest lecture on a day in the life of a fisheries professional
</t>
  </si>
  <si>
    <t>Exam I originally on September 20th wil now be on September 27th.</t>
  </si>
  <si>
    <t xml:space="preserve">Salmon fraud exposed (PDF)[pdfs/salmon-fraud.pdf]
</t>
  </si>
  <si>
    <t>Management Case study</t>
  </si>
  <si>
    <t>Age structure continued</t>
  </si>
  <si>
    <t>Class deck: [PDF](pdfs/09-class.pdf)</t>
  </si>
  <si>
    <t>Class deck: [PDF](pdfs/07-class.pdf)</t>
  </si>
  <si>
    <t>Class deck: [PDF](pdfs/10-class.pdf)</t>
  </si>
  <si>
    <t>Rates and Size Structure</t>
  </si>
  <si>
    <t>Size Structure &amp; Management Case Study</t>
  </si>
  <si>
    <t>Class deck: [PDF](pdfs/11-class.pdf)</t>
  </si>
  <si>
    <t>Exam next class period. An exaple page of a previous exam [PDF](pdfs/4313-Exam-example.pdf)</t>
  </si>
  <si>
    <t>Link to form to enter responses [https://goo.gl/forms/0gjNpIxeuV8aPk152](https://goo.gl/forms/0gjNpIxeuV8aPk152)</t>
  </si>
  <si>
    <t>Guest lecture by Dr. Schumann</t>
  </si>
  <si>
    <t>Exam II</t>
  </si>
  <si>
    <t xml:space="preserve">Exam I </t>
  </si>
  <si>
    <t>Class deck: [PDF](pdfs/13-class.pdf)</t>
  </si>
  <si>
    <t>Class deck: [PDF](pdfs/14-class.pdf)</t>
  </si>
  <si>
    <t>Class deck: [PDF](pdfs/15-class.pdf)</t>
  </si>
  <si>
    <t>Class deck: [PDF](pdfs/16-class.pdf)</t>
  </si>
  <si>
    <t>Class deck: [PDF](pdfs/17-class.pdf)</t>
  </si>
  <si>
    <t>Class deck: [PDF](pdfs/18-class.pdf)</t>
  </si>
  <si>
    <t>Class deck: [PDF](pdfs/19-class.pdf)</t>
  </si>
  <si>
    <t>Yield and biomass management &amp; Management case study</t>
  </si>
  <si>
    <t>Yield and biomass management &amp; Management case study continued</t>
  </si>
  <si>
    <t>Recruitment</t>
  </si>
  <si>
    <t>Habitat &amp; management case studies</t>
  </si>
  <si>
    <t>Class deck: [PDF](pdfs/20-class.pdf)</t>
  </si>
  <si>
    <t>Class deck: [PDF](pdfs/21-class.pdf)</t>
  </si>
  <si>
    <t>Lentic habitat</t>
  </si>
  <si>
    <t>Fishery Management Plans</t>
  </si>
  <si>
    <t>Class deck: [PDF](pdfs/23-class.pdf)</t>
  </si>
  <si>
    <t>Class deck: [PDF](pdfs/24-class.pdf)</t>
  </si>
  <si>
    <t>Invasives</t>
  </si>
  <si>
    <t>Invasives continued</t>
  </si>
  <si>
    <t>Commercial fisheries</t>
  </si>
  <si>
    <t>Class deck: [PDF](pdfs/25-class.pdf)</t>
  </si>
  <si>
    <t>Class deck: [PDF](pdfs/26-class.pdf)</t>
  </si>
  <si>
    <t>Commercial fisheries and climate change</t>
  </si>
  <si>
    <t>Class deck: [PDF](pdfs/27-class.pdf)</t>
  </si>
  <si>
    <t>Climate change &amp; decision making</t>
  </si>
  <si>
    <t>Class deck: [PDF](pdfs/29-class.pdf)</t>
  </si>
  <si>
    <t>Class deck: [PDF](pdfs/28-class.pdf)</t>
  </si>
  <si>
    <t>Decision Making &amp; adaptive management</t>
  </si>
  <si>
    <t>Fishery selection</t>
  </si>
  <si>
    <t>_No Lab_</t>
  </si>
  <si>
    <t>Review for Final Exam</t>
  </si>
  <si>
    <t>Lake sampling</t>
  </si>
  <si>
    <t>Paddlefish Sampling</t>
  </si>
  <si>
    <t>print</t>
  </si>
  <si>
    <t>_No Laboratory_</t>
  </si>
  <si>
    <t>No class: university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</si>
</sst>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2" fontId="0" fillId="0" borderId="0" xfId="0" applyNumberFormat="1" applyFont="1" applyAlignment="1">
      <alignment vertical="top"/>
    </xf>
    <xf numFmtId="14" fontId="0" fillId="0" borderId="0" xfId="0" applyNumberFormat="1" applyFont="1" applyAlignment="1">
      <alignment vertical="top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on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5" fillId="0" borderId="0" xfId="1"/>
    <xf numFmtId="0" fontId="2" fillId="0" borderId="0" xfId="0" applyFont="1" applyAlignment="1">
      <alignment wrapText="1"/>
    </xf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7" sqref="B7"/>
    </sheetView>
  </sheetViews>
  <sheetFormatPr defaultRowHeight="14.4" x14ac:dyDescent="0.3"/>
  <cols>
    <col min="2" max="2" width="27.109375" customWidth="1"/>
    <col min="3" max="3" width="41.33203125" customWidth="1"/>
  </cols>
  <sheetData>
    <row r="1" spans="1:3" x14ac:dyDescent="0.3">
      <c r="A1" t="s">
        <v>103</v>
      </c>
      <c r="B1" t="s">
        <v>61</v>
      </c>
      <c r="C1" t="s">
        <v>62</v>
      </c>
    </row>
    <row r="2" spans="1:3" ht="43.2" x14ac:dyDescent="0.3">
      <c r="A2">
        <v>1</v>
      </c>
      <c r="B2" t="s">
        <v>104</v>
      </c>
      <c r="C2" s="3" t="s">
        <v>105</v>
      </c>
    </row>
    <row r="3" spans="1:3" ht="28.8" x14ac:dyDescent="0.3">
      <c r="A3">
        <v>1</v>
      </c>
      <c r="C3" s="3" t="s">
        <v>106</v>
      </c>
    </row>
    <row r="4" spans="1:3" x14ac:dyDescent="0.3">
      <c r="A4">
        <v>1</v>
      </c>
      <c r="C4" s="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topLeftCell="C10" workbookViewId="0">
      <selection activeCell="H21" sqref="H21"/>
    </sheetView>
  </sheetViews>
  <sheetFormatPr defaultRowHeight="14.4" x14ac:dyDescent="0.3"/>
  <cols>
    <col min="2" max="2" width="19.77734375" bestFit="1" customWidth="1"/>
    <col min="3" max="3" width="18.5546875" bestFit="1" customWidth="1"/>
    <col min="4" max="4" width="22.6640625" bestFit="1" customWidth="1"/>
    <col min="5" max="7" width="10.5546875" bestFit="1" customWidth="1"/>
    <col min="8" max="9" width="27.21875" style="3" bestFit="1" customWidth="1"/>
    <col min="10" max="10" width="30.6640625" style="3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</row>
    <row r="2" spans="1:11" x14ac:dyDescent="0.3">
      <c r="A2">
        <v>1</v>
      </c>
      <c r="D2" t="str">
        <f>CONCATENATE(TEXT(G2,"d")," ",TEXT(G2,"mmmm"),": ",J2)</f>
        <v>22 August: _No Class-Instructor at AFS_</v>
      </c>
      <c r="E2" s="6">
        <v>43332</v>
      </c>
      <c r="F2" s="6">
        <v>43333</v>
      </c>
      <c r="G2" s="6">
        <v>43334</v>
      </c>
      <c r="H2" s="5" t="s">
        <v>10</v>
      </c>
      <c r="I2" s="5" t="s">
        <v>10</v>
      </c>
      <c r="J2" s="5" t="s">
        <v>47</v>
      </c>
    </row>
    <row r="3" spans="1:11" ht="28.8" x14ac:dyDescent="0.3">
      <c r="A3">
        <v>2</v>
      </c>
      <c r="B3" t="str">
        <f t="shared" ref="B3:D18" si="0">CONCATENATE(TEXT(E3,"d")," ",TEXT(E3,"mmmm"),": ",H3)</f>
        <v>27 August: What is fisheries management and fisheries history</v>
      </c>
      <c r="C3" t="str">
        <f t="shared" si="0"/>
        <v>28 August: _No Lab_</v>
      </c>
      <c r="D3" t="str">
        <f t="shared" si="0"/>
        <v>29 August: Fisheries history continued and Governance</v>
      </c>
      <c r="E3" s="6">
        <f>E2+7</f>
        <v>43339</v>
      </c>
      <c r="F3" s="6">
        <f t="shared" ref="F3:G18" si="1">F2+7</f>
        <v>43340</v>
      </c>
      <c r="G3" s="6">
        <f t="shared" si="1"/>
        <v>43341</v>
      </c>
      <c r="H3" s="5" t="s">
        <v>50</v>
      </c>
      <c r="I3" s="5" t="s">
        <v>218</v>
      </c>
      <c r="J3" s="5" t="s">
        <v>51</v>
      </c>
    </row>
    <row r="4" spans="1:11" ht="43.2" x14ac:dyDescent="0.3">
      <c r="A4">
        <v>3</v>
      </c>
      <c r="B4" t="e">
        <f>CONCATENATE(TEXT(E4,"d")," ",TEXT(E4,"mmmm"),": ",#REF!)</f>
        <v>#REF!</v>
      </c>
      <c r="C4" t="str">
        <f t="shared" si="0"/>
        <v xml:space="preserve">4 September: Class introduction and Public trust resources and population dynamics I </v>
      </c>
      <c r="D4" t="str">
        <f t="shared" ref="D4:D17" si="2">CONCATENATE(TEXT(G4,"d")," ",TEXT(G4,"mmmm"),": ",H4)</f>
        <v>5 September: No class: university holiday</v>
      </c>
      <c r="E4" s="6">
        <f t="shared" ref="E4:E18" si="3">E3+7</f>
        <v>43346</v>
      </c>
      <c r="F4" s="6">
        <f t="shared" si="1"/>
        <v>43347</v>
      </c>
      <c r="G4" s="6">
        <f t="shared" si="1"/>
        <v>43348</v>
      </c>
      <c r="H4" s="26" t="s">
        <v>224</v>
      </c>
      <c r="I4" s="5" t="s">
        <v>22</v>
      </c>
      <c r="J4" s="5" t="s">
        <v>57</v>
      </c>
      <c r="K4" t="s">
        <v>23</v>
      </c>
    </row>
    <row r="5" spans="1:11" ht="28.8" x14ac:dyDescent="0.3">
      <c r="A5">
        <v>4</v>
      </c>
      <c r="B5" t="str">
        <f t="shared" ref="B5:B17" si="4">CONCATENATE(TEXT(E5,"d")," ",TEXT(E5,"mmmm"),": ",J4)</f>
        <v>10 September: Population dynamics: age structured advanced</v>
      </c>
      <c r="C5" t="str">
        <f t="shared" si="0"/>
        <v>11 September: Population dynamics II</v>
      </c>
      <c r="D5" t="str">
        <f t="shared" si="2"/>
        <v>12 September: Population dynamics: age structured advanced</v>
      </c>
      <c r="E5" s="6">
        <f t="shared" si="3"/>
        <v>43353</v>
      </c>
      <c r="F5" s="6">
        <f t="shared" si="1"/>
        <v>43354</v>
      </c>
      <c r="G5" s="6">
        <f t="shared" si="1"/>
        <v>43355</v>
      </c>
      <c r="H5" s="5" t="s">
        <v>57</v>
      </c>
      <c r="I5" s="5" t="s">
        <v>24</v>
      </c>
      <c r="J5" s="5" t="s">
        <v>48</v>
      </c>
    </row>
    <row r="6" spans="1:11" ht="28.8" x14ac:dyDescent="0.3">
      <c r="A6">
        <v>5</v>
      </c>
      <c r="B6" t="str">
        <f t="shared" si="4"/>
        <v>17 September: Utilities and decision making</v>
      </c>
      <c r="C6" t="str">
        <f t="shared" si="0"/>
        <v>18 September: Models and management</v>
      </c>
      <c r="D6" t="str">
        <f t="shared" si="2"/>
        <v>19 September: Population management in varying environments</v>
      </c>
      <c r="E6" s="6">
        <f t="shared" si="3"/>
        <v>43360</v>
      </c>
      <c r="F6" s="6">
        <f t="shared" si="1"/>
        <v>43361</v>
      </c>
      <c r="G6" s="6">
        <f t="shared" si="1"/>
        <v>43362</v>
      </c>
      <c r="H6" s="5" t="s">
        <v>25</v>
      </c>
      <c r="I6" s="5" t="s">
        <v>49</v>
      </c>
      <c r="J6" s="5" t="s">
        <v>26</v>
      </c>
    </row>
    <row r="7" spans="1:11" ht="28.8" x14ac:dyDescent="0.3">
      <c r="A7">
        <v>6</v>
      </c>
      <c r="B7" t="str">
        <f t="shared" si="4"/>
        <v>24 September: Size structure management in varying environments</v>
      </c>
      <c r="C7" t="str">
        <f t="shared" si="0"/>
        <v>25 September: Integrating management and monitoring</v>
      </c>
      <c r="D7" t="str">
        <f t="shared" si="2"/>
        <v>26 September: _Exam I_</v>
      </c>
      <c r="E7" s="6">
        <f t="shared" si="3"/>
        <v>43367</v>
      </c>
      <c r="F7" s="6">
        <f t="shared" si="1"/>
        <v>43368</v>
      </c>
      <c r="G7" s="6">
        <f t="shared" si="1"/>
        <v>43369</v>
      </c>
      <c r="H7" s="25" t="s">
        <v>44</v>
      </c>
      <c r="I7" s="5" t="s">
        <v>55</v>
      </c>
      <c r="J7" s="5" t="s">
        <v>27</v>
      </c>
    </row>
    <row r="8" spans="1:11" ht="28.8" x14ac:dyDescent="0.3">
      <c r="A8">
        <v>7</v>
      </c>
      <c r="B8" t="str">
        <f t="shared" si="4"/>
        <v>1 October: Yield management I</v>
      </c>
      <c r="C8" t="str">
        <f t="shared" si="0"/>
        <v>2 October: Estimating abundance from streams</v>
      </c>
      <c r="D8" t="str">
        <f t="shared" si="2"/>
        <v xml:space="preserve">3 October: Yield management II </v>
      </c>
      <c r="E8" s="6">
        <f t="shared" si="3"/>
        <v>43374</v>
      </c>
      <c r="F8" s="6">
        <f t="shared" si="1"/>
        <v>43375</v>
      </c>
      <c r="G8" s="6">
        <f t="shared" si="1"/>
        <v>43376</v>
      </c>
      <c r="H8" s="5" t="s">
        <v>28</v>
      </c>
      <c r="I8" s="13" t="s">
        <v>58</v>
      </c>
      <c r="J8" s="5" t="s">
        <v>32</v>
      </c>
    </row>
    <row r="9" spans="1:11" ht="28.8" x14ac:dyDescent="0.3">
      <c r="A9">
        <v>8</v>
      </c>
      <c r="B9" t="str">
        <f t="shared" si="4"/>
        <v>8 October: Recruitment management I</v>
      </c>
      <c r="C9" t="str">
        <f t="shared" si="0"/>
        <v>9 October: Wadable stream fish sampling (Group 1)</v>
      </c>
      <c r="D9" t="str">
        <f t="shared" si="2"/>
        <v>10 October: Recruitment management II</v>
      </c>
      <c r="E9" s="6">
        <f t="shared" si="3"/>
        <v>43381</v>
      </c>
      <c r="F9" s="6">
        <f t="shared" si="1"/>
        <v>43382</v>
      </c>
      <c r="G9" s="6">
        <f t="shared" si="1"/>
        <v>43383</v>
      </c>
      <c r="H9" s="4" t="s">
        <v>29</v>
      </c>
      <c r="I9" s="13" t="s">
        <v>66</v>
      </c>
      <c r="J9" s="4" t="s">
        <v>33</v>
      </c>
    </row>
    <row r="10" spans="1:11" ht="28.8" x14ac:dyDescent="0.3">
      <c r="A10">
        <v>9</v>
      </c>
      <c r="B10" t="str">
        <f t="shared" si="4"/>
        <v>15 October: Habitat management I</v>
      </c>
      <c r="C10" t="str">
        <f t="shared" si="0"/>
        <v>16 October: Wadable stream fish sampling (Group 2)</v>
      </c>
      <c r="D10" t="str">
        <f t="shared" si="2"/>
        <v>17 October: Habitat management II</v>
      </c>
      <c r="E10" s="6">
        <f t="shared" si="3"/>
        <v>43388</v>
      </c>
      <c r="F10" s="6">
        <f t="shared" si="1"/>
        <v>43389</v>
      </c>
      <c r="G10" s="6">
        <f t="shared" si="1"/>
        <v>43390</v>
      </c>
      <c r="H10" s="4" t="s">
        <v>34</v>
      </c>
      <c r="I10" s="13" t="s">
        <v>67</v>
      </c>
      <c r="J10" s="4" t="s">
        <v>35</v>
      </c>
    </row>
    <row r="11" spans="1:11" x14ac:dyDescent="0.3">
      <c r="A11">
        <v>10</v>
      </c>
      <c r="B11" t="str">
        <f t="shared" si="4"/>
        <v>22 October: Invasive species I</v>
      </c>
      <c r="C11" t="str">
        <f t="shared" si="0"/>
        <v>23 October: Paddlefish Sampling</v>
      </c>
      <c r="D11" t="str">
        <f t="shared" si="2"/>
        <v>24 October: Invasive species II</v>
      </c>
      <c r="E11" s="6">
        <f t="shared" si="3"/>
        <v>43395</v>
      </c>
      <c r="F11" s="6">
        <f t="shared" si="1"/>
        <v>43396</v>
      </c>
      <c r="G11" s="6">
        <f t="shared" si="1"/>
        <v>43397</v>
      </c>
      <c r="H11" s="4" t="s">
        <v>36</v>
      </c>
      <c r="I11" s="5" t="s">
        <v>221</v>
      </c>
      <c r="J11" s="4" t="s">
        <v>37</v>
      </c>
    </row>
    <row r="12" spans="1:11" ht="28.8" x14ac:dyDescent="0.3">
      <c r="A12">
        <v>11</v>
      </c>
      <c r="B12" t="str">
        <f t="shared" si="4"/>
        <v>29 October: Commercial fisheries management I</v>
      </c>
      <c r="C12" t="str">
        <f t="shared" si="0"/>
        <v>30 October: Lake sampling</v>
      </c>
      <c r="D12" t="str">
        <f t="shared" si="2"/>
        <v>31 October: Commercial fisheries management II</v>
      </c>
      <c r="E12" s="6">
        <f t="shared" si="3"/>
        <v>43402</v>
      </c>
      <c r="F12" s="6">
        <f t="shared" si="1"/>
        <v>43403</v>
      </c>
      <c r="G12" s="6">
        <f t="shared" si="1"/>
        <v>43404</v>
      </c>
      <c r="H12" s="4" t="s">
        <v>38</v>
      </c>
      <c r="I12" s="5" t="s">
        <v>220</v>
      </c>
      <c r="J12" s="5" t="s">
        <v>41</v>
      </c>
    </row>
    <row r="13" spans="1:11" ht="28.8" x14ac:dyDescent="0.3">
      <c r="A13">
        <v>12</v>
      </c>
      <c r="B13" t="str">
        <f t="shared" si="4"/>
        <v>5 November: Recreation fisheries management I</v>
      </c>
      <c r="C13" t="str">
        <f t="shared" si="0"/>
        <v>6 November: Lake sampling</v>
      </c>
      <c r="D13" t="str">
        <f t="shared" si="2"/>
        <v>7 November: _Exam II_</v>
      </c>
      <c r="E13" s="6">
        <f t="shared" si="3"/>
        <v>43409</v>
      </c>
      <c r="F13" s="6">
        <f t="shared" si="1"/>
        <v>43410</v>
      </c>
      <c r="G13" s="6">
        <f t="shared" si="1"/>
        <v>43411</v>
      </c>
      <c r="H13" s="7" t="s">
        <v>45</v>
      </c>
      <c r="I13" s="5" t="s">
        <v>220</v>
      </c>
      <c r="J13" s="5" t="s">
        <v>42</v>
      </c>
    </row>
    <row r="14" spans="1:11" x14ac:dyDescent="0.3">
      <c r="A14">
        <v>13</v>
      </c>
      <c r="B14" t="str">
        <f t="shared" si="4"/>
        <v>12 November: Recreation fisheries management II</v>
      </c>
      <c r="C14" t="str">
        <f t="shared" si="0"/>
        <v>13 November: Paddlefish Sampling</v>
      </c>
      <c r="D14" t="str">
        <f t="shared" si="2"/>
        <v>14 November: Conservation Fisheries</v>
      </c>
      <c r="E14" s="6">
        <f t="shared" si="3"/>
        <v>43416</v>
      </c>
      <c r="F14" s="6">
        <f t="shared" si="1"/>
        <v>43417</v>
      </c>
      <c r="G14" s="6">
        <f t="shared" si="1"/>
        <v>43418</v>
      </c>
      <c r="H14" s="5" t="s">
        <v>43</v>
      </c>
      <c r="I14" s="5" t="s">
        <v>221</v>
      </c>
      <c r="J14" s="4" t="s">
        <v>53</v>
      </c>
    </row>
    <row r="15" spans="1:11" x14ac:dyDescent="0.3">
      <c r="A15">
        <v>14</v>
      </c>
      <c r="B15" t="str">
        <f t="shared" si="4"/>
        <v>19 November: Evolution and management</v>
      </c>
      <c r="C15" t="str">
        <f t="shared" si="0"/>
        <v>20 November: No lab</v>
      </c>
      <c r="D15" t="str">
        <f t="shared" si="2"/>
        <v>21 November: Management and uncertainty I</v>
      </c>
      <c r="E15" s="6">
        <f t="shared" si="3"/>
        <v>43423</v>
      </c>
      <c r="F15" s="6">
        <f t="shared" si="1"/>
        <v>43424</v>
      </c>
      <c r="G15" s="6">
        <f t="shared" si="1"/>
        <v>43425</v>
      </c>
      <c r="H15" s="4" t="s">
        <v>52</v>
      </c>
      <c r="I15" s="5" t="s">
        <v>31</v>
      </c>
      <c r="J15" s="5" t="s">
        <v>11</v>
      </c>
    </row>
    <row r="16" spans="1:11" ht="28.8" x14ac:dyDescent="0.3">
      <c r="A16">
        <v>15</v>
      </c>
      <c r="B16" t="str">
        <f>CONCATENATE(TEXT(E16,"d")," ",TEXT(E16,"mmmm"),": ",H16)</f>
        <v>26 November: Management and uncertainty II</v>
      </c>
      <c r="C16" t="str">
        <f t="shared" si="0"/>
        <v>27 November: No lab:  time available for help with management briefs</v>
      </c>
      <c r="D16" t="str">
        <f>CONCATENATE(TEXT(G16,"d")," ",TEXT(G16,"mmmm"),": ",J15)</f>
        <v>28 November: No class: University holiday</v>
      </c>
      <c r="E16" s="6">
        <f t="shared" si="3"/>
        <v>43430</v>
      </c>
      <c r="F16" s="6">
        <f t="shared" si="1"/>
        <v>43431</v>
      </c>
      <c r="G16" s="6">
        <f t="shared" si="1"/>
        <v>43432</v>
      </c>
      <c r="H16" s="4" t="s">
        <v>54</v>
      </c>
      <c r="I16" s="5" t="s">
        <v>56</v>
      </c>
      <c r="J16" s="4" t="s">
        <v>39</v>
      </c>
    </row>
    <row r="17" spans="1:10" ht="28.8" x14ac:dyDescent="0.3">
      <c r="A17">
        <v>16</v>
      </c>
      <c r="B17" t="str">
        <f t="shared" si="4"/>
        <v>3 December: Ecosystem based management</v>
      </c>
      <c r="C17" t="str">
        <f t="shared" si="0"/>
        <v>4 December: Final Management Brief Presentations</v>
      </c>
      <c r="D17" t="str">
        <f t="shared" si="2"/>
        <v>5 December: Ecosystem based management II</v>
      </c>
      <c r="E17" s="6">
        <f t="shared" si="3"/>
        <v>43437</v>
      </c>
      <c r="F17" s="6">
        <f t="shared" si="1"/>
        <v>43438</v>
      </c>
      <c r="G17" s="6">
        <f t="shared" si="1"/>
        <v>43439</v>
      </c>
      <c r="H17" s="4" t="s">
        <v>40</v>
      </c>
      <c r="I17" s="5" t="s">
        <v>30</v>
      </c>
      <c r="J17" s="3" t="s">
        <v>219</v>
      </c>
    </row>
    <row r="18" spans="1:10" x14ac:dyDescent="0.3">
      <c r="A18">
        <v>17</v>
      </c>
      <c r="B18" t="str">
        <f t="shared" si="0"/>
        <v>10 December: No class: exam week</v>
      </c>
      <c r="C18" t="str">
        <f t="shared" si="0"/>
        <v>11 December: _Final exam: 8-11am_</v>
      </c>
      <c r="E18" s="6">
        <f t="shared" si="3"/>
        <v>43444</v>
      </c>
      <c r="F18" s="6">
        <f t="shared" si="1"/>
        <v>43445</v>
      </c>
      <c r="G18" s="6">
        <f t="shared" si="1"/>
        <v>43446</v>
      </c>
      <c r="H18" s="5" t="s">
        <v>12</v>
      </c>
      <c r="I18" s="5" t="s">
        <v>46</v>
      </c>
      <c r="J18" s="5"/>
    </row>
    <row r="19" spans="1:10" x14ac:dyDescent="0.3">
      <c r="E19" s="1"/>
      <c r="F19" s="1"/>
      <c r="G19" s="1"/>
      <c r="I19" s="5"/>
    </row>
  </sheetData>
  <pageMargins left="0.7" right="0.7" top="0.75" bottom="0.75" header="0.3" footer="0.3"/>
  <pageSetup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8" workbookViewId="0">
      <selection activeCell="D14" sqref="D13:D14"/>
    </sheetView>
  </sheetViews>
  <sheetFormatPr defaultRowHeight="14.4" x14ac:dyDescent="0.3"/>
  <cols>
    <col min="1" max="2" width="8.88671875" style="8"/>
    <col min="3" max="3" width="10.5546875" style="9" bestFit="1" customWidth="1"/>
    <col min="4" max="4" width="33.44140625" style="10" customWidth="1"/>
    <col min="5" max="5" width="59" style="11" customWidth="1"/>
  </cols>
  <sheetData>
    <row r="1" spans="1:6" x14ac:dyDescent="0.3">
      <c r="A1" s="8" t="s">
        <v>60</v>
      </c>
      <c r="B1" s="8" t="s">
        <v>222</v>
      </c>
      <c r="C1" s="9" t="s">
        <v>59</v>
      </c>
      <c r="D1" s="10" t="s">
        <v>61</v>
      </c>
      <c r="E1" s="11" t="s">
        <v>62</v>
      </c>
    </row>
    <row r="2" spans="1:6" x14ac:dyDescent="0.3">
      <c r="A2" s="8">
        <v>1</v>
      </c>
      <c r="B2" s="8">
        <v>1</v>
      </c>
      <c r="C2" s="12">
        <v>43339</v>
      </c>
      <c r="D2" s="13" t="s">
        <v>223</v>
      </c>
      <c r="E2" s="11" t="s">
        <v>129</v>
      </c>
    </row>
    <row r="3" spans="1:6" ht="28.8" x14ac:dyDescent="0.3">
      <c r="A3" s="8">
        <v>2</v>
      </c>
      <c r="B3" s="8">
        <v>0</v>
      </c>
      <c r="C3" s="12">
        <f>C2+7</f>
        <v>43346</v>
      </c>
      <c r="D3" s="13" t="s">
        <v>22</v>
      </c>
      <c r="E3" s="11" t="s">
        <v>82</v>
      </c>
    </row>
    <row r="4" spans="1:6" x14ac:dyDescent="0.3">
      <c r="A4" s="8">
        <v>2</v>
      </c>
      <c r="B4" s="8">
        <v>0</v>
      </c>
      <c r="C4" s="12"/>
      <c r="D4" s="13"/>
      <c r="E4" s="11" t="s">
        <v>144</v>
      </c>
    </row>
    <row r="5" spans="1:6" ht="43.2" x14ac:dyDescent="0.3">
      <c r="A5" s="8">
        <v>2</v>
      </c>
      <c r="B5" s="8">
        <v>0</v>
      </c>
      <c r="C5" s="12"/>
      <c r="D5" s="13"/>
      <c r="E5" s="11" t="s">
        <v>145</v>
      </c>
    </row>
    <row r="6" spans="1:6" x14ac:dyDescent="0.3">
      <c r="A6" s="8">
        <v>3</v>
      </c>
      <c r="B6" s="8">
        <v>0</v>
      </c>
      <c r="C6" s="12">
        <f>C3+7</f>
        <v>43353</v>
      </c>
      <c r="D6" s="13" t="s">
        <v>24</v>
      </c>
      <c r="E6" s="11" t="s">
        <v>160</v>
      </c>
    </row>
    <row r="7" spans="1:6" x14ac:dyDescent="0.3">
      <c r="A7" s="8">
        <v>3</v>
      </c>
      <c r="B7" s="8">
        <v>0</v>
      </c>
      <c r="C7" s="12"/>
      <c r="D7" s="13"/>
      <c r="E7" s="11" t="s">
        <v>162</v>
      </c>
    </row>
    <row r="8" spans="1:6" ht="43.2" x14ac:dyDescent="0.3">
      <c r="A8" s="8">
        <v>3</v>
      </c>
      <c r="B8" s="8">
        <v>0</v>
      </c>
      <c r="C8" s="12"/>
      <c r="D8" s="13"/>
      <c r="E8" s="11" t="s">
        <v>161</v>
      </c>
    </row>
    <row r="9" spans="1:6" ht="28.8" x14ac:dyDescent="0.3">
      <c r="A9" s="8">
        <v>4</v>
      </c>
      <c r="B9" s="8">
        <v>0</v>
      </c>
      <c r="C9" s="12">
        <f>C6+7</f>
        <v>43360</v>
      </c>
      <c r="D9" s="13" t="s">
        <v>49</v>
      </c>
      <c r="E9" s="11" t="s">
        <v>83</v>
      </c>
    </row>
    <row r="10" spans="1:6" x14ac:dyDescent="0.3">
      <c r="A10" s="8">
        <v>4</v>
      </c>
      <c r="B10" s="8">
        <v>0</v>
      </c>
      <c r="C10" s="12"/>
      <c r="D10" s="13"/>
      <c r="E10" s="11" t="s">
        <v>163</v>
      </c>
    </row>
    <row r="11" spans="1:6" ht="43.2" x14ac:dyDescent="0.3">
      <c r="A11" s="8">
        <v>4</v>
      </c>
      <c r="B11" s="8">
        <v>0</v>
      </c>
      <c r="C11" s="12"/>
      <c r="D11" s="13"/>
      <c r="E11" s="11" t="s">
        <v>164</v>
      </c>
    </row>
    <row r="12" spans="1:6" ht="43.2" x14ac:dyDescent="0.3">
      <c r="A12" s="8">
        <v>5</v>
      </c>
      <c r="B12" s="8">
        <v>0</v>
      </c>
      <c r="C12" s="12">
        <f>C9+7</f>
        <v>43367</v>
      </c>
      <c r="D12" s="13" t="s">
        <v>55</v>
      </c>
      <c r="E12" s="11" t="s">
        <v>185</v>
      </c>
      <c r="F12" s="24"/>
    </row>
    <row r="13" spans="1:6" ht="28.8" x14ac:dyDescent="0.3">
      <c r="A13" s="8">
        <v>6</v>
      </c>
      <c r="B13" s="8">
        <v>0</v>
      </c>
      <c r="C13" s="12">
        <f>C12+7</f>
        <v>43374</v>
      </c>
      <c r="D13" s="13" t="s">
        <v>58</v>
      </c>
      <c r="E13" s="11" t="s">
        <v>84</v>
      </c>
    </row>
    <row r="14" spans="1:6" ht="28.8" x14ac:dyDescent="0.3">
      <c r="A14" s="8">
        <v>7</v>
      </c>
      <c r="B14" s="8">
        <v>0</v>
      </c>
      <c r="C14" s="12">
        <f>C13+7</f>
        <v>43381</v>
      </c>
      <c r="D14" s="13" t="s">
        <v>66</v>
      </c>
      <c r="E14" s="11" t="s">
        <v>73</v>
      </c>
    </row>
    <row r="15" spans="1:6" x14ac:dyDescent="0.3">
      <c r="A15" s="8">
        <v>7</v>
      </c>
      <c r="B15" s="8">
        <v>0</v>
      </c>
      <c r="C15" s="12"/>
      <c r="D15" s="13"/>
      <c r="E15" s="11" t="s">
        <v>74</v>
      </c>
    </row>
    <row r="16" spans="1:6" x14ac:dyDescent="0.3">
      <c r="A16" s="8">
        <v>7</v>
      </c>
      <c r="B16" s="8">
        <v>0</v>
      </c>
      <c r="C16" s="12"/>
      <c r="D16" s="13"/>
      <c r="E16" s="11" t="s">
        <v>75</v>
      </c>
    </row>
    <row r="17" spans="1:5" ht="28.8" x14ac:dyDescent="0.3">
      <c r="A17" s="8">
        <v>7</v>
      </c>
      <c r="B17" s="8">
        <v>0</v>
      </c>
      <c r="C17" s="12"/>
      <c r="D17" s="13"/>
      <c r="E17" s="11" t="s">
        <v>70</v>
      </c>
    </row>
    <row r="18" spans="1:5" x14ac:dyDescent="0.3">
      <c r="A18" s="8">
        <v>7</v>
      </c>
      <c r="B18" s="8">
        <v>0</v>
      </c>
      <c r="C18" s="12"/>
      <c r="D18" s="13"/>
      <c r="E18" s="11" t="s">
        <v>76</v>
      </c>
    </row>
    <row r="19" spans="1:5" ht="28.8" x14ac:dyDescent="0.3">
      <c r="A19" s="8">
        <v>8</v>
      </c>
      <c r="B19" s="8">
        <v>0</v>
      </c>
      <c r="C19" s="12">
        <f>C14+7</f>
        <v>43388</v>
      </c>
      <c r="D19" s="13" t="s">
        <v>67</v>
      </c>
      <c r="E19" s="11" t="s">
        <v>73</v>
      </c>
    </row>
    <row r="20" spans="1:5" x14ac:dyDescent="0.3">
      <c r="A20" s="8">
        <v>8</v>
      </c>
      <c r="B20" s="8">
        <v>0</v>
      </c>
      <c r="C20" s="12"/>
      <c r="D20" s="13"/>
      <c r="E20" s="11" t="s">
        <v>74</v>
      </c>
    </row>
    <row r="21" spans="1:5" x14ac:dyDescent="0.3">
      <c r="A21" s="8">
        <v>8</v>
      </c>
      <c r="B21" s="8">
        <v>0</v>
      </c>
      <c r="C21" s="12"/>
      <c r="D21" s="13"/>
      <c r="E21" s="11" t="s">
        <v>75</v>
      </c>
    </row>
    <row r="22" spans="1:5" ht="28.8" x14ac:dyDescent="0.3">
      <c r="A22" s="8">
        <v>8</v>
      </c>
      <c r="B22" s="8">
        <v>0</v>
      </c>
      <c r="C22" s="12"/>
      <c r="D22" s="13"/>
      <c r="E22" s="11" t="s">
        <v>70</v>
      </c>
    </row>
    <row r="23" spans="1:5" x14ac:dyDescent="0.3">
      <c r="A23" s="8">
        <v>8</v>
      </c>
      <c r="B23" s="8">
        <v>0</v>
      </c>
      <c r="C23" s="12"/>
      <c r="D23" s="13"/>
      <c r="E23" s="11" t="s">
        <v>76</v>
      </c>
    </row>
    <row r="24" spans="1:5" ht="28.8" x14ac:dyDescent="0.3">
      <c r="A24" s="8">
        <v>9</v>
      </c>
      <c r="B24" s="8">
        <v>0</v>
      </c>
      <c r="C24" s="12">
        <f>C19+7</f>
        <v>43395</v>
      </c>
      <c r="D24" s="13" t="s">
        <v>65</v>
      </c>
      <c r="E24" s="11" t="s">
        <v>68</v>
      </c>
    </row>
    <row r="25" spans="1:5" ht="28.8" x14ac:dyDescent="0.3">
      <c r="A25" s="8">
        <v>9</v>
      </c>
      <c r="B25" s="8">
        <v>0</v>
      </c>
      <c r="C25" s="12"/>
      <c r="D25" s="13"/>
      <c r="E25" s="11" t="s">
        <v>70</v>
      </c>
    </row>
    <row r="26" spans="1:5" x14ac:dyDescent="0.3">
      <c r="A26" s="8">
        <v>9</v>
      </c>
      <c r="B26" s="8">
        <v>0</v>
      </c>
      <c r="C26" s="12"/>
      <c r="D26" s="13"/>
      <c r="E26" s="11" t="s">
        <v>69</v>
      </c>
    </row>
    <row r="27" spans="1:5" ht="28.8" x14ac:dyDescent="0.3">
      <c r="A27" s="8">
        <v>10</v>
      </c>
      <c r="B27" s="8">
        <v>0</v>
      </c>
      <c r="C27" s="12">
        <f>C24+7</f>
        <v>43402</v>
      </c>
      <c r="D27" s="13" t="s">
        <v>63</v>
      </c>
      <c r="E27" s="11" t="s">
        <v>71</v>
      </c>
    </row>
    <row r="28" spans="1:5" x14ac:dyDescent="0.3">
      <c r="A28" s="8">
        <v>10</v>
      </c>
      <c r="B28" s="8">
        <v>0</v>
      </c>
      <c r="C28" s="12"/>
      <c r="D28" s="13"/>
      <c r="E28" s="11" t="s">
        <v>72</v>
      </c>
    </row>
    <row r="29" spans="1:5" ht="28.8" x14ac:dyDescent="0.3">
      <c r="A29" s="8">
        <v>10</v>
      </c>
      <c r="B29" s="8">
        <v>0</v>
      </c>
      <c r="C29" s="12"/>
      <c r="D29" s="13"/>
      <c r="E29" s="11" t="s">
        <v>70</v>
      </c>
    </row>
    <row r="30" spans="1:5" x14ac:dyDescent="0.3">
      <c r="A30" s="8">
        <v>10</v>
      </c>
      <c r="B30" s="8">
        <v>0</v>
      </c>
      <c r="C30" s="12"/>
      <c r="D30" s="13"/>
      <c r="E30" s="11" t="s">
        <v>69</v>
      </c>
    </row>
    <row r="31" spans="1:5" ht="28.8" x14ac:dyDescent="0.3">
      <c r="A31" s="8">
        <v>11</v>
      </c>
      <c r="B31" s="8">
        <v>0</v>
      </c>
      <c r="C31" s="12">
        <f>C27+7</f>
        <v>43409</v>
      </c>
      <c r="D31" s="13" t="s">
        <v>64</v>
      </c>
      <c r="E31" s="11" t="s">
        <v>71</v>
      </c>
    </row>
    <row r="32" spans="1:5" x14ac:dyDescent="0.3">
      <c r="A32" s="8">
        <v>11</v>
      </c>
      <c r="B32" s="8">
        <v>0</v>
      </c>
      <c r="C32" s="12"/>
      <c r="D32" s="13"/>
      <c r="E32" s="11" t="s">
        <v>72</v>
      </c>
    </row>
    <row r="33" spans="1:5" ht="28.8" x14ac:dyDescent="0.3">
      <c r="A33" s="8">
        <v>11</v>
      </c>
      <c r="B33" s="8">
        <v>0</v>
      </c>
      <c r="E33" s="11" t="s">
        <v>70</v>
      </c>
    </row>
    <row r="34" spans="1:5" x14ac:dyDescent="0.3">
      <c r="A34" s="8">
        <v>11</v>
      </c>
      <c r="B34" s="8">
        <v>0</v>
      </c>
      <c r="E34" s="11" t="s">
        <v>69</v>
      </c>
    </row>
    <row r="35" spans="1:5" ht="28.8" x14ac:dyDescent="0.3">
      <c r="A35" s="8">
        <v>12</v>
      </c>
      <c r="B35" s="8">
        <v>0</v>
      </c>
      <c r="C35" s="12">
        <f>C31+7</f>
        <v>43416</v>
      </c>
      <c r="D35" s="13" t="s">
        <v>65</v>
      </c>
      <c r="E35" s="11" t="s">
        <v>68</v>
      </c>
    </row>
    <row r="36" spans="1:5" ht="28.8" x14ac:dyDescent="0.3">
      <c r="A36" s="8">
        <v>12</v>
      </c>
      <c r="B36" s="8">
        <v>0</v>
      </c>
      <c r="C36" s="12"/>
      <c r="D36" s="13"/>
      <c r="E36" s="11" t="s">
        <v>70</v>
      </c>
    </row>
    <row r="37" spans="1:5" x14ac:dyDescent="0.3">
      <c r="A37" s="8">
        <v>12</v>
      </c>
      <c r="B37" s="8">
        <v>0</v>
      </c>
      <c r="C37" s="12"/>
      <c r="D37" s="13"/>
      <c r="E37" s="11" t="s">
        <v>69</v>
      </c>
    </row>
    <row r="38" spans="1:5" x14ac:dyDescent="0.3">
      <c r="A38" s="8">
        <v>13</v>
      </c>
      <c r="B38" s="8">
        <v>0</v>
      </c>
      <c r="C38" s="12">
        <f>C35+7</f>
        <v>43423</v>
      </c>
      <c r="D38" s="13" t="s">
        <v>31</v>
      </c>
      <c r="E38" s="11" t="s">
        <v>77</v>
      </c>
    </row>
    <row r="39" spans="1:5" ht="28.8" x14ac:dyDescent="0.3">
      <c r="A39" s="8">
        <v>14</v>
      </c>
      <c r="B39" s="8">
        <v>0</v>
      </c>
      <c r="C39" s="12">
        <f>C38+7</f>
        <v>43430</v>
      </c>
      <c r="D39" s="13" t="s">
        <v>79</v>
      </c>
      <c r="E39" s="11" t="s">
        <v>78</v>
      </c>
    </row>
    <row r="40" spans="1:5" x14ac:dyDescent="0.3">
      <c r="A40" s="8">
        <v>15</v>
      </c>
      <c r="B40" s="8">
        <v>0</v>
      </c>
      <c r="C40" s="12">
        <f>C39+7</f>
        <v>43437</v>
      </c>
      <c r="D40" s="13" t="s">
        <v>80</v>
      </c>
      <c r="E40" s="11" t="s">
        <v>81</v>
      </c>
    </row>
    <row r="41" spans="1:5" x14ac:dyDescent="0.3">
      <c r="D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5" workbookViewId="0">
      <selection activeCell="A72" sqref="A72:XFD78"/>
    </sheetView>
  </sheetViews>
  <sheetFormatPr defaultRowHeight="14.4" x14ac:dyDescent="0.3"/>
  <cols>
    <col min="2" max="2" width="10.5546875" style="10" bestFit="1" customWidth="1"/>
    <col min="3" max="3" width="7.21875" style="18" bestFit="1" customWidth="1"/>
    <col min="4" max="4" width="27.21875" style="10" customWidth="1"/>
    <col min="5" max="5" width="30.77734375" style="10" customWidth="1"/>
    <col min="6" max="6" width="28.44140625" style="11" customWidth="1"/>
    <col min="14" max="14" width="11" customWidth="1"/>
  </cols>
  <sheetData>
    <row r="1" spans="1:6" x14ac:dyDescent="0.3">
      <c r="A1" t="s">
        <v>85</v>
      </c>
      <c r="B1" s="14" t="s">
        <v>59</v>
      </c>
      <c r="C1" s="15" t="s">
        <v>87</v>
      </c>
      <c r="D1" s="14" t="s">
        <v>86</v>
      </c>
      <c r="E1" s="10" t="s">
        <v>61</v>
      </c>
      <c r="F1" s="11" t="s">
        <v>62</v>
      </c>
    </row>
    <row r="2" spans="1:6" x14ac:dyDescent="0.3">
      <c r="A2">
        <v>1</v>
      </c>
      <c r="B2" s="16">
        <v>42968</v>
      </c>
      <c r="C2" s="15">
        <v>1</v>
      </c>
      <c r="D2" s="17" t="s">
        <v>88</v>
      </c>
    </row>
    <row r="3" spans="1:6" ht="28.8" x14ac:dyDescent="0.3">
      <c r="A3">
        <v>2</v>
      </c>
      <c r="B3" s="16">
        <v>42963</v>
      </c>
      <c r="C3" s="15">
        <v>0</v>
      </c>
      <c r="D3" s="11" t="s">
        <v>100</v>
      </c>
      <c r="E3" s="11" t="s">
        <v>94</v>
      </c>
      <c r="F3" s="11" t="s">
        <v>89</v>
      </c>
    </row>
    <row r="4" spans="1:6" x14ac:dyDescent="0.3">
      <c r="A4">
        <v>2</v>
      </c>
      <c r="B4" s="16">
        <v>42963</v>
      </c>
      <c r="C4" s="15">
        <v>0</v>
      </c>
      <c r="D4" s="11"/>
      <c r="F4" s="11" t="s">
        <v>90</v>
      </c>
    </row>
    <row r="5" spans="1:6" ht="28.8" x14ac:dyDescent="0.3">
      <c r="A5">
        <v>2</v>
      </c>
      <c r="B5" s="16">
        <v>42963</v>
      </c>
      <c r="C5" s="15">
        <v>0</v>
      </c>
      <c r="D5" s="11"/>
      <c r="F5" s="11" t="s">
        <v>91</v>
      </c>
    </row>
    <row r="6" spans="1:6" ht="28.8" x14ac:dyDescent="0.3">
      <c r="A6">
        <v>2</v>
      </c>
      <c r="B6" s="16">
        <v>42963</v>
      </c>
      <c r="C6" s="15">
        <v>0</v>
      </c>
      <c r="D6" s="11"/>
      <c r="F6" s="11" t="s">
        <v>92</v>
      </c>
    </row>
    <row r="7" spans="1:6" x14ac:dyDescent="0.3">
      <c r="A7">
        <v>2</v>
      </c>
      <c r="B7" s="16">
        <v>42963</v>
      </c>
      <c r="C7" s="15">
        <v>0</v>
      </c>
      <c r="D7" s="11"/>
      <c r="F7" s="11" t="s">
        <v>93</v>
      </c>
    </row>
    <row r="8" spans="1:6" ht="28.8" x14ac:dyDescent="0.3">
      <c r="A8">
        <v>2</v>
      </c>
      <c r="B8" s="16">
        <v>42963</v>
      </c>
      <c r="C8" s="15">
        <v>0</v>
      </c>
      <c r="E8" s="11" t="s">
        <v>143</v>
      </c>
    </row>
    <row r="9" spans="1:6" ht="100.8" x14ac:dyDescent="0.3">
      <c r="A9">
        <v>2</v>
      </c>
      <c r="B9" s="16">
        <v>42963</v>
      </c>
      <c r="C9" s="15">
        <v>0</v>
      </c>
      <c r="E9" s="11" t="s">
        <v>101</v>
      </c>
      <c r="F9" s="11" t="s">
        <v>95</v>
      </c>
    </row>
    <row r="10" spans="1:6" ht="115.2" x14ac:dyDescent="0.3">
      <c r="A10">
        <v>2</v>
      </c>
      <c r="B10" s="16">
        <v>42963</v>
      </c>
      <c r="C10" s="15">
        <v>0</v>
      </c>
      <c r="E10" s="11"/>
      <c r="F10" s="11" t="s">
        <v>96</v>
      </c>
    </row>
    <row r="11" spans="1:6" ht="72.599999999999994" x14ac:dyDescent="0.3">
      <c r="A11">
        <v>2</v>
      </c>
      <c r="B11" s="16">
        <v>42963</v>
      </c>
      <c r="C11" s="15">
        <v>0</v>
      </c>
      <c r="E11" s="11"/>
      <c r="F11" s="19" t="s">
        <v>102</v>
      </c>
    </row>
    <row r="12" spans="1:6" ht="48.6" x14ac:dyDescent="0.3">
      <c r="A12">
        <v>2</v>
      </c>
      <c r="B12" s="16">
        <v>42963</v>
      </c>
      <c r="C12" s="15">
        <v>0</v>
      </c>
      <c r="E12" s="11"/>
      <c r="F12" s="19" t="s">
        <v>97</v>
      </c>
    </row>
    <row r="13" spans="1:6" ht="24.6" x14ac:dyDescent="0.3">
      <c r="A13">
        <v>2</v>
      </c>
      <c r="B13" s="16">
        <v>42963</v>
      </c>
      <c r="C13" s="15">
        <v>0</v>
      </c>
      <c r="E13" s="11"/>
      <c r="F13" s="19" t="s">
        <v>98</v>
      </c>
    </row>
    <row r="14" spans="1:6" ht="60.6" x14ac:dyDescent="0.3">
      <c r="A14">
        <v>2</v>
      </c>
      <c r="B14" s="16">
        <v>42963</v>
      </c>
      <c r="C14" s="15">
        <v>0</v>
      </c>
      <c r="E14" s="11"/>
      <c r="F14" s="19" t="s">
        <v>99</v>
      </c>
    </row>
    <row r="15" spans="1:6" x14ac:dyDescent="0.3">
      <c r="A15">
        <v>2</v>
      </c>
      <c r="B15" s="16">
        <v>42968</v>
      </c>
      <c r="C15" s="15">
        <v>0</v>
      </c>
      <c r="D15" s="17" t="s">
        <v>88</v>
      </c>
    </row>
    <row r="16" spans="1:6" x14ac:dyDescent="0.3">
      <c r="A16">
        <v>3</v>
      </c>
      <c r="B16" s="16">
        <v>42970</v>
      </c>
      <c r="C16" s="15">
        <v>0</v>
      </c>
      <c r="D16" s="17" t="s">
        <v>88</v>
      </c>
    </row>
    <row r="17" spans="1:8" ht="57.6" x14ac:dyDescent="0.3">
      <c r="A17">
        <v>4</v>
      </c>
      <c r="B17" s="16">
        <v>42975</v>
      </c>
      <c r="C17" s="15">
        <v>0</v>
      </c>
      <c r="D17" s="11" t="s">
        <v>131</v>
      </c>
      <c r="E17" s="10" t="s">
        <v>132</v>
      </c>
      <c r="F17" s="11" t="s">
        <v>133</v>
      </c>
    </row>
    <row r="18" spans="1:8" ht="43.2" x14ac:dyDescent="0.3">
      <c r="A18">
        <v>4</v>
      </c>
      <c r="B18" s="16">
        <v>42975</v>
      </c>
      <c r="C18" s="15">
        <v>0</v>
      </c>
      <c r="D18" s="11"/>
      <c r="F18" s="11" t="s">
        <v>134</v>
      </c>
    </row>
    <row r="19" spans="1:8" ht="43.2" x14ac:dyDescent="0.3">
      <c r="A19">
        <v>4</v>
      </c>
      <c r="B19" s="16">
        <v>42975</v>
      </c>
      <c r="C19" s="15">
        <v>0</v>
      </c>
      <c r="D19" s="11"/>
      <c r="E19" s="10" t="s">
        <v>136</v>
      </c>
      <c r="F19" s="11" t="s">
        <v>141</v>
      </c>
    </row>
    <row r="20" spans="1:8" ht="28.8" x14ac:dyDescent="0.3">
      <c r="A20">
        <v>4</v>
      </c>
      <c r="B20" s="16">
        <v>42975</v>
      </c>
      <c r="C20" s="15">
        <v>0</v>
      </c>
      <c r="D20" s="11"/>
      <c r="F20" s="11" t="s">
        <v>140</v>
      </c>
      <c r="H20" s="11"/>
    </row>
    <row r="21" spans="1:8" ht="28.8" x14ac:dyDescent="0.3">
      <c r="A21">
        <v>4</v>
      </c>
      <c r="B21" s="16">
        <v>42975</v>
      </c>
      <c r="C21" s="15">
        <v>0</v>
      </c>
      <c r="E21" s="11" t="s">
        <v>94</v>
      </c>
      <c r="F21" s="11" t="s">
        <v>137</v>
      </c>
    </row>
    <row r="22" spans="1:8" x14ac:dyDescent="0.3">
      <c r="A22">
        <v>4</v>
      </c>
      <c r="B22" s="16">
        <v>42975</v>
      </c>
      <c r="C22" s="15">
        <v>0</v>
      </c>
      <c r="E22" s="11"/>
      <c r="F22" s="11" t="s">
        <v>138</v>
      </c>
    </row>
    <row r="23" spans="1:8" x14ac:dyDescent="0.3">
      <c r="A23">
        <v>4</v>
      </c>
      <c r="B23" s="16">
        <v>42975</v>
      </c>
      <c r="C23" s="15">
        <v>0</v>
      </c>
      <c r="E23" s="11"/>
      <c r="F23" s="11" t="s">
        <v>139</v>
      </c>
    </row>
    <row r="24" spans="1:8" x14ac:dyDescent="0.3">
      <c r="A24">
        <v>4</v>
      </c>
      <c r="B24" s="16">
        <v>42975</v>
      </c>
      <c r="C24" s="15">
        <v>0</v>
      </c>
      <c r="D24" s="11"/>
      <c r="E24" s="11" t="s">
        <v>142</v>
      </c>
    </row>
    <row r="25" spans="1:8" x14ac:dyDescent="0.3">
      <c r="A25">
        <v>4</v>
      </c>
      <c r="B25" s="16">
        <v>42975</v>
      </c>
      <c r="C25" s="15">
        <v>0</v>
      </c>
      <c r="D25" s="11"/>
      <c r="E25" s="11" t="s">
        <v>135</v>
      </c>
    </row>
    <row r="26" spans="1:8" ht="28.8" x14ac:dyDescent="0.3">
      <c r="A26">
        <v>5</v>
      </c>
      <c r="B26" s="16">
        <v>42977</v>
      </c>
      <c r="C26" s="15">
        <v>0</v>
      </c>
      <c r="D26" s="10" t="s">
        <v>148</v>
      </c>
      <c r="E26" s="11" t="s">
        <v>94</v>
      </c>
      <c r="F26" s="11" t="s">
        <v>150</v>
      </c>
    </row>
    <row r="27" spans="1:8" x14ac:dyDescent="0.3">
      <c r="A27">
        <v>5</v>
      </c>
      <c r="B27" s="16">
        <v>42977</v>
      </c>
      <c r="C27" s="15">
        <v>0</v>
      </c>
      <c r="F27" s="11" t="s">
        <v>149</v>
      </c>
    </row>
    <row r="28" spans="1:8" ht="43.2" x14ac:dyDescent="0.3">
      <c r="A28">
        <v>5</v>
      </c>
      <c r="B28" s="16">
        <v>42977</v>
      </c>
      <c r="C28" s="15">
        <v>0</v>
      </c>
      <c r="E28" s="10" t="s">
        <v>136</v>
      </c>
      <c r="F28" s="11" t="s">
        <v>151</v>
      </c>
    </row>
    <row r="29" spans="1:8" ht="43.2" x14ac:dyDescent="0.3">
      <c r="A29">
        <v>5</v>
      </c>
      <c r="B29" s="16">
        <v>42977</v>
      </c>
      <c r="C29" s="15">
        <v>0</v>
      </c>
      <c r="E29" s="11"/>
      <c r="F29" s="11" t="s">
        <v>147</v>
      </c>
    </row>
    <row r="30" spans="1:8" ht="100.8" x14ac:dyDescent="0.3">
      <c r="A30">
        <v>5</v>
      </c>
      <c r="B30" s="16">
        <v>42977</v>
      </c>
      <c r="C30" s="15">
        <v>0</v>
      </c>
      <c r="E30" s="11"/>
      <c r="F30" s="3" t="s">
        <v>152</v>
      </c>
    </row>
    <row r="31" spans="1:8" x14ac:dyDescent="0.3">
      <c r="A31">
        <v>5</v>
      </c>
      <c r="B31" s="16">
        <v>42977</v>
      </c>
      <c r="C31" s="15">
        <v>0</v>
      </c>
      <c r="E31" s="11" t="s">
        <v>146</v>
      </c>
    </row>
    <row r="32" spans="1:8" s="20" customFormat="1" ht="28.8" x14ac:dyDescent="0.3">
      <c r="A32" s="20">
        <v>6</v>
      </c>
      <c r="B32" s="21">
        <v>42982</v>
      </c>
      <c r="C32" s="15">
        <v>0</v>
      </c>
      <c r="D32" s="23" t="s">
        <v>155</v>
      </c>
      <c r="E32" s="22"/>
      <c r="F32" s="23"/>
    </row>
    <row r="33" spans="1:6" ht="43.2" x14ac:dyDescent="0.3">
      <c r="A33">
        <v>7</v>
      </c>
      <c r="B33" s="16">
        <v>42984</v>
      </c>
      <c r="C33" s="15">
        <v>0</v>
      </c>
      <c r="D33" s="11" t="s">
        <v>158</v>
      </c>
      <c r="E33" s="11" t="s">
        <v>94</v>
      </c>
      <c r="F33" s="11" t="s">
        <v>156</v>
      </c>
    </row>
    <row r="34" spans="1:6" x14ac:dyDescent="0.3">
      <c r="A34">
        <v>7</v>
      </c>
      <c r="B34" s="16">
        <v>42984</v>
      </c>
      <c r="C34" s="15">
        <v>0</v>
      </c>
      <c r="E34" s="11"/>
      <c r="F34" s="11" t="s">
        <v>157</v>
      </c>
    </row>
    <row r="35" spans="1:6" ht="129.6" x14ac:dyDescent="0.3">
      <c r="A35">
        <v>7</v>
      </c>
      <c r="B35" s="16">
        <v>42984</v>
      </c>
      <c r="C35" s="15">
        <v>0</v>
      </c>
      <c r="E35" s="10" t="s">
        <v>136</v>
      </c>
      <c r="F35" s="11" t="s">
        <v>154</v>
      </c>
    </row>
    <row r="36" spans="1:6" ht="129.6" x14ac:dyDescent="0.3">
      <c r="A36">
        <v>7</v>
      </c>
      <c r="B36" s="16">
        <v>42984</v>
      </c>
      <c r="C36" s="15">
        <v>0</v>
      </c>
      <c r="F36" s="3" t="s">
        <v>153</v>
      </c>
    </row>
    <row r="37" spans="1:6" x14ac:dyDescent="0.3">
      <c r="A37">
        <v>7</v>
      </c>
      <c r="B37" s="16">
        <v>42984</v>
      </c>
      <c r="C37" s="15">
        <v>0</v>
      </c>
      <c r="E37" s="11" t="s">
        <v>179</v>
      </c>
    </row>
    <row r="38" spans="1:6" s="20" customFormat="1" ht="28.8" x14ac:dyDescent="0.3">
      <c r="A38" s="20">
        <v>8</v>
      </c>
      <c r="B38" s="21">
        <v>42989</v>
      </c>
      <c r="C38" s="15">
        <v>0</v>
      </c>
      <c r="D38" s="10" t="s">
        <v>159</v>
      </c>
      <c r="E38" s="10" t="s">
        <v>132</v>
      </c>
      <c r="F38" s="23" t="s">
        <v>165</v>
      </c>
    </row>
    <row r="39" spans="1:6" s="20" customFormat="1" ht="28.8" x14ac:dyDescent="0.3">
      <c r="A39" s="20">
        <v>8</v>
      </c>
      <c r="B39" s="21">
        <v>42989</v>
      </c>
      <c r="C39" s="15">
        <v>0</v>
      </c>
      <c r="D39" s="10"/>
      <c r="E39" s="10"/>
      <c r="F39" s="23" t="s">
        <v>166</v>
      </c>
    </row>
    <row r="40" spans="1:6" s="20" customFormat="1" ht="28.8" x14ac:dyDescent="0.3">
      <c r="A40" s="20">
        <v>8</v>
      </c>
      <c r="B40" s="21">
        <v>42989</v>
      </c>
      <c r="C40" s="15">
        <v>0</v>
      </c>
      <c r="D40" s="22"/>
      <c r="E40" s="11" t="s">
        <v>94</v>
      </c>
      <c r="F40" s="23" t="s">
        <v>167</v>
      </c>
    </row>
    <row r="41" spans="1:6" s="20" customFormat="1" ht="28.8" x14ac:dyDescent="0.3">
      <c r="A41" s="20">
        <v>8</v>
      </c>
      <c r="B41" s="21">
        <v>42989</v>
      </c>
      <c r="C41" s="15">
        <v>0</v>
      </c>
      <c r="D41" s="22"/>
      <c r="E41" s="10" t="s">
        <v>136</v>
      </c>
      <c r="F41" s="23" t="s">
        <v>170</v>
      </c>
    </row>
    <row r="42" spans="1:6" s="20" customFormat="1" ht="43.2" x14ac:dyDescent="0.3">
      <c r="A42" s="20">
        <v>8</v>
      </c>
      <c r="B42" s="21">
        <v>42989</v>
      </c>
      <c r="C42" s="15">
        <v>0</v>
      </c>
      <c r="D42" s="22"/>
      <c r="E42" s="10"/>
      <c r="F42" s="23" t="s">
        <v>168</v>
      </c>
    </row>
    <row r="43" spans="1:6" s="20" customFormat="1" ht="57.6" x14ac:dyDescent="0.3">
      <c r="A43" s="20">
        <v>8</v>
      </c>
      <c r="B43" s="21">
        <v>42989</v>
      </c>
      <c r="C43" s="15">
        <v>0</v>
      </c>
      <c r="D43" s="22"/>
      <c r="E43" s="10"/>
      <c r="F43" s="23" t="s">
        <v>171</v>
      </c>
    </row>
    <row r="44" spans="1:6" s="20" customFormat="1" x14ac:dyDescent="0.3">
      <c r="A44" s="20">
        <v>8</v>
      </c>
      <c r="B44" s="21">
        <v>42989</v>
      </c>
      <c r="C44" s="15">
        <v>0</v>
      </c>
      <c r="D44" s="22"/>
      <c r="E44" s="11" t="s">
        <v>169</v>
      </c>
      <c r="F44" s="23"/>
    </row>
    <row r="45" spans="1:6" ht="43.2" x14ac:dyDescent="0.3">
      <c r="A45">
        <v>9</v>
      </c>
      <c r="B45" s="16">
        <v>42991</v>
      </c>
      <c r="C45" s="15">
        <v>0</v>
      </c>
      <c r="D45" s="10" t="s">
        <v>172</v>
      </c>
      <c r="E45" s="10" t="s">
        <v>132</v>
      </c>
      <c r="F45" s="11" t="s">
        <v>173</v>
      </c>
    </row>
    <row r="46" spans="1:6" ht="43.2" x14ac:dyDescent="0.3">
      <c r="A46">
        <v>9</v>
      </c>
      <c r="B46" s="16">
        <v>42991</v>
      </c>
      <c r="C46" s="15">
        <v>0</v>
      </c>
      <c r="F46" s="11" t="s">
        <v>174</v>
      </c>
    </row>
    <row r="47" spans="1:6" ht="46.2" customHeight="1" x14ac:dyDescent="0.3">
      <c r="A47">
        <v>9</v>
      </c>
      <c r="B47" s="16">
        <v>42991</v>
      </c>
      <c r="C47" s="15">
        <v>0</v>
      </c>
      <c r="D47" s="22"/>
      <c r="E47" s="10" t="s">
        <v>136</v>
      </c>
      <c r="F47" s="11" t="s">
        <v>175</v>
      </c>
    </row>
    <row r="48" spans="1:6" ht="28.8" x14ac:dyDescent="0.3">
      <c r="A48">
        <v>9</v>
      </c>
      <c r="B48" s="16">
        <v>42991</v>
      </c>
      <c r="C48" s="15">
        <v>0</v>
      </c>
      <c r="D48" s="22"/>
      <c r="E48" s="11" t="s">
        <v>94</v>
      </c>
      <c r="F48" s="11" t="s">
        <v>176</v>
      </c>
    </row>
    <row r="49" spans="1:6" x14ac:dyDescent="0.3">
      <c r="A49">
        <v>9</v>
      </c>
      <c r="B49" s="16">
        <v>42991</v>
      </c>
      <c r="C49" s="15">
        <v>0</v>
      </c>
      <c r="D49" s="22"/>
      <c r="F49" s="11" t="s">
        <v>177</v>
      </c>
    </row>
    <row r="50" spans="1:6" x14ac:dyDescent="0.3">
      <c r="A50">
        <v>9</v>
      </c>
      <c r="B50" s="16">
        <v>42991</v>
      </c>
      <c r="C50" s="15">
        <v>0</v>
      </c>
      <c r="D50" s="22"/>
      <c r="E50" s="11" t="s">
        <v>178</v>
      </c>
    </row>
    <row r="51" spans="1:6" x14ac:dyDescent="0.3">
      <c r="A51">
        <v>10</v>
      </c>
      <c r="B51" s="16">
        <v>42996</v>
      </c>
      <c r="C51" s="15">
        <v>0</v>
      </c>
      <c r="D51" s="10" t="s">
        <v>181</v>
      </c>
      <c r="E51" s="11" t="s">
        <v>180</v>
      </c>
    </row>
    <row r="52" spans="1:6" ht="57.6" x14ac:dyDescent="0.3">
      <c r="A52">
        <v>11</v>
      </c>
      <c r="B52" s="16">
        <v>43003</v>
      </c>
      <c r="C52" s="15">
        <v>0</v>
      </c>
      <c r="D52" s="10" t="s">
        <v>182</v>
      </c>
      <c r="E52" s="10" t="s">
        <v>132</v>
      </c>
      <c r="F52" s="11" t="s">
        <v>184</v>
      </c>
    </row>
    <row r="53" spans="1:6" x14ac:dyDescent="0.3">
      <c r="A53">
        <v>11</v>
      </c>
      <c r="B53" s="16">
        <v>43003</v>
      </c>
      <c r="C53" s="15">
        <v>0</v>
      </c>
      <c r="E53" s="11" t="s">
        <v>183</v>
      </c>
    </row>
    <row r="54" spans="1:6" x14ac:dyDescent="0.3">
      <c r="A54">
        <v>12</v>
      </c>
      <c r="B54" s="16">
        <v>43005</v>
      </c>
      <c r="C54" s="15">
        <v>0</v>
      </c>
      <c r="D54" s="10" t="s">
        <v>188</v>
      </c>
    </row>
    <row r="55" spans="1:6" x14ac:dyDescent="0.3">
      <c r="A55">
        <v>13</v>
      </c>
      <c r="B55" s="16">
        <v>43010</v>
      </c>
      <c r="C55" s="15">
        <v>0</v>
      </c>
      <c r="D55" s="10" t="s">
        <v>196</v>
      </c>
      <c r="E55" s="11" t="s">
        <v>189</v>
      </c>
    </row>
    <row r="56" spans="1:6" x14ac:dyDescent="0.3">
      <c r="A56">
        <v>14</v>
      </c>
      <c r="B56" s="16">
        <v>43012</v>
      </c>
      <c r="C56" s="15">
        <v>0</v>
      </c>
      <c r="D56" s="10" t="s">
        <v>197</v>
      </c>
      <c r="E56" s="11" t="s">
        <v>190</v>
      </c>
    </row>
    <row r="57" spans="1:6" x14ac:dyDescent="0.3">
      <c r="A57">
        <v>15</v>
      </c>
      <c r="B57" s="16">
        <v>43017</v>
      </c>
      <c r="C57" s="15">
        <v>0</v>
      </c>
      <c r="D57" s="10" t="s">
        <v>197</v>
      </c>
      <c r="E57" s="11" t="s">
        <v>191</v>
      </c>
    </row>
    <row r="58" spans="1:6" x14ac:dyDescent="0.3">
      <c r="A58">
        <v>16</v>
      </c>
      <c r="B58" s="16">
        <v>43019</v>
      </c>
      <c r="C58" s="15">
        <v>0</v>
      </c>
      <c r="D58" s="10" t="s">
        <v>198</v>
      </c>
      <c r="E58" s="11" t="s">
        <v>192</v>
      </c>
    </row>
    <row r="59" spans="1:6" x14ac:dyDescent="0.3">
      <c r="A59">
        <v>17</v>
      </c>
      <c r="B59" s="16">
        <v>43024</v>
      </c>
      <c r="C59" s="15">
        <v>0</v>
      </c>
      <c r="D59" s="10" t="s">
        <v>199</v>
      </c>
      <c r="E59" s="11" t="s">
        <v>193</v>
      </c>
    </row>
    <row r="60" spans="1:6" x14ac:dyDescent="0.3">
      <c r="A60">
        <v>18</v>
      </c>
      <c r="B60" s="16">
        <v>43026</v>
      </c>
      <c r="C60" s="15">
        <v>0</v>
      </c>
      <c r="D60" s="10" t="s">
        <v>199</v>
      </c>
      <c r="E60" s="11" t="s">
        <v>194</v>
      </c>
    </row>
    <row r="61" spans="1:6" x14ac:dyDescent="0.3">
      <c r="A61">
        <v>19</v>
      </c>
      <c r="B61" s="16">
        <v>43031</v>
      </c>
      <c r="C61" s="15">
        <v>0</v>
      </c>
      <c r="D61" s="10" t="s">
        <v>186</v>
      </c>
      <c r="E61" s="11" t="s">
        <v>195</v>
      </c>
    </row>
    <row r="62" spans="1:6" x14ac:dyDescent="0.3">
      <c r="A62">
        <v>20</v>
      </c>
      <c r="B62" s="16">
        <v>43033</v>
      </c>
      <c r="C62" s="15">
        <v>0</v>
      </c>
      <c r="D62" s="10" t="s">
        <v>202</v>
      </c>
      <c r="E62" s="11" t="s">
        <v>200</v>
      </c>
    </row>
    <row r="63" spans="1:6" x14ac:dyDescent="0.3">
      <c r="A63">
        <v>21</v>
      </c>
      <c r="B63" s="16">
        <v>43038</v>
      </c>
      <c r="C63" s="15">
        <v>0</v>
      </c>
      <c r="D63" s="10" t="s">
        <v>203</v>
      </c>
      <c r="E63" s="11" t="s">
        <v>201</v>
      </c>
    </row>
    <row r="64" spans="1:6" x14ac:dyDescent="0.3">
      <c r="A64">
        <v>22</v>
      </c>
      <c r="B64" s="16">
        <v>43040</v>
      </c>
      <c r="C64" s="15">
        <v>0</v>
      </c>
      <c r="D64" s="10" t="s">
        <v>187</v>
      </c>
    </row>
    <row r="65" spans="1:5" x14ac:dyDescent="0.3">
      <c r="A65">
        <v>23</v>
      </c>
      <c r="B65" s="16">
        <v>43045</v>
      </c>
      <c r="C65" s="15">
        <v>0</v>
      </c>
      <c r="D65" s="10" t="s">
        <v>206</v>
      </c>
      <c r="E65" s="11" t="s">
        <v>204</v>
      </c>
    </row>
    <row r="66" spans="1:5" x14ac:dyDescent="0.3">
      <c r="A66">
        <v>24</v>
      </c>
      <c r="B66" s="16">
        <v>43047</v>
      </c>
      <c r="C66" s="15">
        <v>0</v>
      </c>
      <c r="D66" s="10" t="s">
        <v>207</v>
      </c>
      <c r="E66" s="11" t="s">
        <v>205</v>
      </c>
    </row>
    <row r="67" spans="1:5" x14ac:dyDescent="0.3">
      <c r="A67">
        <v>25</v>
      </c>
      <c r="B67" s="16">
        <v>43052</v>
      </c>
      <c r="C67" s="15">
        <v>0</v>
      </c>
      <c r="D67" s="10" t="s">
        <v>208</v>
      </c>
      <c r="E67" s="11" t="s">
        <v>209</v>
      </c>
    </row>
    <row r="68" spans="1:5" x14ac:dyDescent="0.3">
      <c r="A68">
        <v>26</v>
      </c>
      <c r="B68" s="16">
        <v>43054</v>
      </c>
      <c r="C68" s="15">
        <v>0</v>
      </c>
      <c r="D68" s="10" t="s">
        <v>211</v>
      </c>
      <c r="E68" s="11" t="s">
        <v>210</v>
      </c>
    </row>
    <row r="69" spans="1:5" x14ac:dyDescent="0.3">
      <c r="A69">
        <v>27</v>
      </c>
      <c r="B69" s="16">
        <v>43059</v>
      </c>
      <c r="C69" s="15">
        <v>0</v>
      </c>
      <c r="D69" s="10" t="s">
        <v>213</v>
      </c>
      <c r="E69" s="11" t="s">
        <v>212</v>
      </c>
    </row>
    <row r="70" spans="1:5" x14ac:dyDescent="0.3">
      <c r="A70">
        <v>28</v>
      </c>
      <c r="B70" s="16">
        <v>43066</v>
      </c>
      <c r="C70" s="15">
        <v>0</v>
      </c>
      <c r="D70" s="10" t="s">
        <v>216</v>
      </c>
      <c r="E70" s="11" t="s">
        <v>215</v>
      </c>
    </row>
    <row r="71" spans="1:5" x14ac:dyDescent="0.3">
      <c r="A71">
        <v>29</v>
      </c>
      <c r="B71" s="16">
        <v>43068</v>
      </c>
      <c r="C71" s="15">
        <v>0</v>
      </c>
      <c r="D71" s="10" t="s">
        <v>217</v>
      </c>
      <c r="E71" s="11" t="s">
        <v>214</v>
      </c>
    </row>
    <row r="72" spans="1:5" x14ac:dyDescent="0.3">
      <c r="B72" s="16"/>
      <c r="C72" s="15"/>
    </row>
    <row r="73" spans="1:5" x14ac:dyDescent="0.3">
      <c r="B73" s="16"/>
      <c r="C73" s="15"/>
    </row>
    <row r="74" spans="1:5" x14ac:dyDescent="0.3">
      <c r="C74" s="15"/>
    </row>
    <row r="75" spans="1:5" x14ac:dyDescent="0.3">
      <c r="C75" s="15"/>
    </row>
    <row r="76" spans="1:5" x14ac:dyDescent="0.3">
      <c r="C76" s="15"/>
    </row>
  </sheetData>
  <sortState ref="B2:C35">
    <sortCondition ref="B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B4" sqref="B4"/>
    </sheetView>
  </sheetViews>
  <sheetFormatPr defaultRowHeight="14.4" x14ac:dyDescent="0.3"/>
  <cols>
    <col min="2" max="2" width="31.44140625" customWidth="1"/>
    <col min="4" max="4" width="50.109375" customWidth="1"/>
  </cols>
  <sheetData>
    <row r="1" spans="1:4" x14ac:dyDescent="0.3">
      <c r="A1" s="11" t="s">
        <v>61</v>
      </c>
      <c r="B1" s="11" t="s">
        <v>107</v>
      </c>
      <c r="C1" s="11" t="s">
        <v>108</v>
      </c>
      <c r="D1" s="11" t="s">
        <v>62</v>
      </c>
    </row>
    <row r="2" spans="1:4" ht="49.95" customHeight="1" x14ac:dyDescent="0.3">
      <c r="A2" s="11" t="s">
        <v>109</v>
      </c>
      <c r="B2" s="11" t="s">
        <v>110</v>
      </c>
      <c r="C2" s="11" t="s">
        <v>111</v>
      </c>
      <c r="D2" s="11" t="str">
        <f t="shared" ref="D2:D11" si="0">CONCATENATE(B2," [pdf](pdfs/",C2,")")</f>
        <v>Bennett, D. H., E. L. Hampton, and R. T. Lackey. 1978. Current and future fisheries management goals: Implications for future management. Fisheries 3:10-14. [pdf](pdfs/B269.pdf)</v>
      </c>
    </row>
    <row r="3" spans="1:4" ht="49.95" customHeight="1" x14ac:dyDescent="0.3">
      <c r="A3" s="11" t="s">
        <v>109</v>
      </c>
      <c r="B3" s="11" t="s">
        <v>112</v>
      </c>
      <c r="C3" s="11" t="s">
        <v>113</v>
      </c>
      <c r="D3" s="11" t="str">
        <f t="shared" si="0"/>
        <v>Barber, W. E., and J. N. Taylor. 1990. The Importance of Goals, Objectives, and Values in the Fisheries Management Process and Organization: A Review. North American Journal of Fisheries Management 10:365-373. [pdf](pdfs/B270.pdf)</v>
      </c>
    </row>
    <row r="4" spans="1:4" ht="49.95" customHeight="1" x14ac:dyDescent="0.3">
      <c r="A4" s="11" t="s">
        <v>114</v>
      </c>
      <c r="B4" s="11" t="s">
        <v>115</v>
      </c>
      <c r="C4" s="11" t="s">
        <v>116</v>
      </c>
      <c r="D4" s="11" t="str">
        <f t="shared" si="0"/>
        <v>Lackey, R. T. 2005. Fisheries:  history, science, and management. Pages 121-129 in J. H. Lehr and J. Keeley, editors. Water Encyclopedia: Surface and Agricultural Water. John Wiley and Sons, Inc., Publishers, New York. [pdf](pdfs/L93.PDF)</v>
      </c>
    </row>
    <row r="5" spans="1:4" ht="49.95" customHeight="1" x14ac:dyDescent="0.3">
      <c r="A5" s="11" t="s">
        <v>114</v>
      </c>
      <c r="B5" s="11" t="s">
        <v>117</v>
      </c>
      <c r="C5" s="11" t="s">
        <v>118</v>
      </c>
      <c r="D5" s="11" t="str">
        <f t="shared" si="0"/>
        <v>Moffitt, C. M., G. Whelan, and R. Jackson. 2010. History of Inland Fisheries Management in North America. Pages 1-41 in W. A. Hubert and M. C. Quist, editors. Inland Fisheries Managment. American Fisheries Society, Bethesda, MD. [pdf](pdfs/M285.pdf)</v>
      </c>
    </row>
    <row r="6" spans="1:4" ht="49.95" customHeight="1" x14ac:dyDescent="0.3">
      <c r="A6" s="11" t="s">
        <v>114</v>
      </c>
      <c r="B6" s="11" t="s">
        <v>98</v>
      </c>
      <c r="C6" s="11" t="s">
        <v>119</v>
      </c>
      <c r="D6" s="11" t="str">
        <f t="shared" si="0"/>
        <v>Nielsen, L. A. 1995. The practical uses of fisheries history. Fisheries 20:16-18. [pdf](pdfs/N51.pdf)</v>
      </c>
    </row>
    <row r="7" spans="1:4" ht="49.95" customHeight="1" x14ac:dyDescent="0.3">
      <c r="A7" s="11" t="s">
        <v>114</v>
      </c>
      <c r="B7" s="11" t="s">
        <v>99</v>
      </c>
      <c r="C7" s="11" t="s">
        <v>120</v>
      </c>
      <c r="D7" s="11" t="str">
        <f t="shared" si="0"/>
        <v>Nielsen, L. A. 1999. History of Inland Fisheries Management in North America Pages 3-30 in C. C. Kohler and W. A. Hubert, editors. American Fisheries Society, Bethesda, MD. [pdf](pdfs/N53.PDF)</v>
      </c>
    </row>
    <row r="8" spans="1:4" ht="49.95" customHeight="1" x14ac:dyDescent="0.3">
      <c r="A8" s="11" t="s">
        <v>121</v>
      </c>
      <c r="B8" s="11" t="s">
        <v>122</v>
      </c>
      <c r="C8" s="11" t="s">
        <v>123</v>
      </c>
      <c r="D8" s="11" t="str">
        <f t="shared" si="0"/>
        <v>Pauly, D. 2001. Fisheries Management. John Wiley &amp; Sons, Ltd. [pdf](pdfs/P178.pdf)</v>
      </c>
    </row>
    <row r="9" spans="1:4" ht="49.95" customHeight="1" x14ac:dyDescent="0.3">
      <c r="A9" s="11" t="s">
        <v>114</v>
      </c>
      <c r="B9" s="11" t="s">
        <v>124</v>
      </c>
      <c r="C9" s="11"/>
      <c r="D9" s="11" t="str">
        <f t="shared" si="0"/>
        <v>Yoshiyama, R. M. 1999. A History of Salmon and People in the Central Valley Region of California. Reviews in Fisheries Science 7:197-239. [pdf](pdfs/)</v>
      </c>
    </row>
    <row r="10" spans="1:4" ht="49.95" customHeight="1" x14ac:dyDescent="0.3">
      <c r="A10" s="11" t="s">
        <v>114</v>
      </c>
      <c r="B10" s="11" t="s">
        <v>125</v>
      </c>
      <c r="C10" s="11" t="s">
        <v>126</v>
      </c>
      <c r="D10" s="11" t="str">
        <f t="shared" si="0"/>
        <v>Meengs, C. C., and L. R.T. 2005. Estimating the size of historical Oregon salmon runs. Reviews in Fisheries Science 13:51-66. [pdf](pdfs/M44.pdf)</v>
      </c>
    </row>
    <row r="11" spans="1:4" ht="49.95" customHeight="1" x14ac:dyDescent="0.3">
      <c r="A11" s="11" t="s">
        <v>109</v>
      </c>
      <c r="B11" s="11" t="s">
        <v>127</v>
      </c>
      <c r="C11" s="11" t="s">
        <v>128</v>
      </c>
      <c r="D11" s="11" t="str">
        <f t="shared" si="0"/>
        <v>Pascoe, S., K. Brooks, T. Cannard, C. M. Dichmont, E. Jebreen, J. Schirmer, and L. Triantafillos. 2014. Social objectives of fisheries management: What are managers' priorities? Ocean and Coastal Management 98:1-10. [pdf](pdfs/P266.pdf)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1" sqref="C11"/>
    </sheetView>
  </sheetViews>
  <sheetFormatPr defaultRowHeight="14.4" x14ac:dyDescent="0.3"/>
  <cols>
    <col min="2" max="2" width="10.5546875" bestFit="1" customWidth="1"/>
    <col min="3" max="3" width="30.33203125" bestFit="1" customWidth="1"/>
    <col min="4" max="4" width="57.21875" bestFit="1" customWidth="1"/>
  </cols>
  <sheetData>
    <row r="1" spans="1:4" x14ac:dyDescent="0.3">
      <c r="A1" t="s">
        <v>18</v>
      </c>
      <c r="B1" t="s">
        <v>17</v>
      </c>
      <c r="C1" t="s">
        <v>16</v>
      </c>
      <c r="D1" t="s">
        <v>19</v>
      </c>
    </row>
    <row r="2" spans="1:4" x14ac:dyDescent="0.3">
      <c r="A2">
        <v>2017</v>
      </c>
      <c r="B2" s="1">
        <v>42969</v>
      </c>
      <c r="C2" s="2" t="s">
        <v>13</v>
      </c>
      <c r="D2" t="str">
        <f>CONCATENATE(C2,": ", TEXT(B2,"dddd")," ", TEXT(B2,"MMMM")," ",DAY(B2),", ",YEAR(B2))</f>
        <v>Last day to drop a class without a grade : Tuesday August 22, 2017</v>
      </c>
    </row>
    <row r="3" spans="1:4" x14ac:dyDescent="0.3">
      <c r="A3">
        <v>2017</v>
      </c>
      <c r="B3" s="1">
        <v>42970</v>
      </c>
      <c r="C3" s="2" t="s">
        <v>14</v>
      </c>
      <c r="D3" t="str">
        <f t="shared" ref="D3:D6" si="0">CONCATENATE(C3,": ", TEXT(B3,"dddd")," ", TEXT(B3,"MMMM")," ",DAY(B3),", ",YEAR(B3))</f>
        <v>Last day to add a class: Wednesday August 23, 2017</v>
      </c>
    </row>
    <row r="4" spans="1:4" x14ac:dyDescent="0.3">
      <c r="A4">
        <v>2017</v>
      </c>
      <c r="B4" s="1">
        <v>43017</v>
      </c>
      <c r="C4" s="2" t="s">
        <v>20</v>
      </c>
      <c r="D4" t="str">
        <f t="shared" si="0"/>
        <v>Last day to drop course with a "W" grade: Monday October 9, 2017</v>
      </c>
    </row>
    <row r="5" spans="1:4" x14ac:dyDescent="0.3">
      <c r="A5">
        <v>2017</v>
      </c>
      <c r="B5" s="1">
        <v>43049</v>
      </c>
      <c r="C5" s="2" t="s">
        <v>15</v>
      </c>
      <c r="D5" t="str">
        <f t="shared" si="0"/>
        <v>Last day to withdraw from the university: Friday November 10, 2017</v>
      </c>
    </row>
    <row r="6" spans="1:4" x14ac:dyDescent="0.3">
      <c r="A6">
        <v>2017</v>
      </c>
      <c r="B6" s="1">
        <v>43074</v>
      </c>
      <c r="C6" s="2" t="s">
        <v>21</v>
      </c>
      <c r="D6" t="str">
        <f t="shared" si="0"/>
        <v>Final exam (8am-11am): Tuesday December 5, 2017</v>
      </c>
    </row>
    <row r="7" spans="1:4" x14ac:dyDescent="0.3">
      <c r="A7">
        <v>2018</v>
      </c>
      <c r="B7" s="1">
        <v>43371</v>
      </c>
      <c r="C7" s="2" t="s">
        <v>13</v>
      </c>
      <c r="D7" t="str">
        <f>CONCATENATE(C7,": ", TEXT(B7,"dddd")," ", TEXT(B7,"MMMM")," ",DAY(B7),", ",YEAR(B7))</f>
        <v>Last day to drop a class without a grade : Friday September 28, 2018</v>
      </c>
    </row>
    <row r="8" spans="1:4" x14ac:dyDescent="0.3">
      <c r="A8">
        <v>2018</v>
      </c>
      <c r="B8" s="1">
        <v>43372</v>
      </c>
      <c r="C8" s="2" t="s">
        <v>14</v>
      </c>
      <c r="D8" t="str">
        <f t="shared" ref="D8:D11" si="1">CONCATENATE(C8,": ", TEXT(B8,"dddd")," ", TEXT(B8,"MMMM")," ",DAY(B8),", ",YEAR(B8))</f>
        <v>Last day to add a class: Saturday September 29, 2018</v>
      </c>
    </row>
    <row r="9" spans="1:4" x14ac:dyDescent="0.3">
      <c r="A9">
        <v>2018</v>
      </c>
      <c r="B9" s="1">
        <v>43388</v>
      </c>
      <c r="C9" s="2" t="s">
        <v>20</v>
      </c>
      <c r="D9" t="str">
        <f t="shared" si="1"/>
        <v>Last day to drop course with a "W" grade: Monday October 15, 2018</v>
      </c>
    </row>
    <row r="10" spans="1:4" x14ac:dyDescent="0.3">
      <c r="A10">
        <v>2018</v>
      </c>
      <c r="B10" s="1">
        <v>43420</v>
      </c>
      <c r="C10" s="2" t="s">
        <v>15</v>
      </c>
      <c r="D10" t="str">
        <f t="shared" si="1"/>
        <v>Last day to withdraw from the university: Friday November 16, 2018</v>
      </c>
    </row>
    <row r="11" spans="1:4" x14ac:dyDescent="0.3">
      <c r="A11">
        <v>2018</v>
      </c>
      <c r="B11" s="1">
        <v>43445</v>
      </c>
      <c r="C11" s="2" t="s">
        <v>21</v>
      </c>
      <c r="D11" t="str">
        <f t="shared" si="1"/>
        <v>Final exam (8am-11am): Tuesday December 11, 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announcements</vt:lpstr>
      <vt:lpstr>2018-F</vt:lpstr>
      <vt:lpstr>lab-schedule</vt:lpstr>
      <vt:lpstr>class-content</vt:lpstr>
      <vt:lpstr>literature</vt:lpstr>
      <vt:lpstr>important-dates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2018-08-17T21:12:07Z</dcterms:modified>
</cp:coreProperties>
</file>