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olvin\Documents\Teaching\WFA4313-Fisheries-Management\"/>
    </mc:Choice>
  </mc:AlternateContent>
  <bookViews>
    <workbookView xWindow="0" yWindow="0" windowWidth="12288" windowHeight="5256" activeTab="1"/>
  </bookViews>
  <sheets>
    <sheet name="Sheet1" sheetId="1" r:id="rId1"/>
    <sheet name="Grades" sheetId="3" r:id="rId2"/>
    <sheet name="Lab-Roster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B13" i="2"/>
  <c r="B14" i="2"/>
  <c r="B16" i="2"/>
  <c r="B17" i="2"/>
  <c r="B18" i="2"/>
  <c r="B19" i="2"/>
  <c r="B20" i="2"/>
  <c r="B21" i="2"/>
  <c r="B22" i="2"/>
  <c r="B23" i="2"/>
  <c r="B24" i="2"/>
  <c r="B25" i="2"/>
  <c r="B3" i="2"/>
  <c r="B4" i="2"/>
  <c r="B5" i="2"/>
  <c r="B6" i="2"/>
  <c r="B7" i="2"/>
  <c r="B9" i="2"/>
  <c r="B10" i="2"/>
  <c r="B11" i="2"/>
  <c r="B2" i="2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" i="1"/>
</calcChain>
</file>

<file path=xl/sharedStrings.xml><?xml version="1.0" encoding="utf-8"?>
<sst xmlns="http://schemas.openxmlformats.org/spreadsheetml/2006/main" count="379" uniqueCount="85">
  <si>
    <t>Amacker, Caleb Agustus</t>
  </si>
  <si>
    <t>caa335</t>
  </si>
  <si>
    <t>N</t>
  </si>
  <si>
    <t>Senior</t>
  </si>
  <si>
    <t>Wildlife, Fisheries &amp; Aqua</t>
  </si>
  <si>
    <t>Bacon, Corey Lonell</t>
  </si>
  <si>
    <t>cb2912</t>
  </si>
  <si>
    <t>Junior</t>
  </si>
  <si>
    <t>Burran, Sara Gabrielle</t>
  </si>
  <si>
    <t>sgb208</t>
  </si>
  <si>
    <t>Bush, Edward Cole</t>
  </si>
  <si>
    <t>eb1143</t>
  </si>
  <si>
    <t>Dziamniski, Matthew Joseph</t>
  </si>
  <si>
    <t>mjd441</t>
  </si>
  <si>
    <t>Godbey, Carice Nicole</t>
  </si>
  <si>
    <t>cng166</t>
  </si>
  <si>
    <t>Holiman, Laura Haley</t>
  </si>
  <si>
    <t>lhh96</t>
  </si>
  <si>
    <t>Jones, Haley Camille</t>
  </si>
  <si>
    <t>hcj64</t>
  </si>
  <si>
    <t>Kitaif, Jude Carson</t>
  </si>
  <si>
    <t>jk1483</t>
  </si>
  <si>
    <t>Lampert, Shaina Shaira</t>
  </si>
  <si>
    <t>ssl160</t>
  </si>
  <si>
    <t>Mills, Logan Chandler</t>
  </si>
  <si>
    <t>lcm320</t>
  </si>
  <si>
    <t>Moore, Jacob Andrew</t>
  </si>
  <si>
    <t>jm4954</t>
  </si>
  <si>
    <t>Norman, Durham Alexander</t>
  </si>
  <si>
    <t>dan128</t>
  </si>
  <si>
    <t>Red, Paige Delane</t>
  </si>
  <si>
    <t>pdr105</t>
  </si>
  <si>
    <t>Rodgers, Colton Shane</t>
  </si>
  <si>
    <t>csr249</t>
  </si>
  <si>
    <t>Slack, Katherine Louise</t>
  </si>
  <si>
    <t>kls942</t>
  </si>
  <si>
    <t>Smith, Ashton Laray</t>
  </si>
  <si>
    <t>als1075</t>
  </si>
  <si>
    <t>Smith, Jonathan Charles</t>
  </si>
  <si>
    <t>jcs963</t>
  </si>
  <si>
    <t>Stolz, Emily Carole</t>
  </si>
  <si>
    <t>ecs315</t>
  </si>
  <si>
    <t>Taylor, Daniel Roane</t>
  </si>
  <si>
    <t>drt179</t>
  </si>
  <si>
    <t>Taylor, Kenneth Brandon</t>
  </si>
  <si>
    <t>kbt144</t>
  </si>
  <si>
    <t>Waltman, Billie Nicole</t>
  </si>
  <si>
    <t>bnw162</t>
  </si>
  <si>
    <t>Winterhalter, Emma Kiley</t>
  </si>
  <si>
    <t>ekw127</t>
  </si>
  <si>
    <t>Norris, David M</t>
  </si>
  <si>
    <t>dmn46</t>
  </si>
  <si>
    <t>Graduate</t>
  </si>
  <si>
    <t>x</t>
  </si>
  <si>
    <t>Cole</t>
  </si>
  <si>
    <t>Haley</t>
  </si>
  <si>
    <t>Carson</t>
  </si>
  <si>
    <t>Lane</t>
  </si>
  <si>
    <t>Brandon</t>
  </si>
  <si>
    <t>xj</t>
  </si>
  <si>
    <t>8/298</t>
  </si>
  <si>
    <t>Lab group</t>
  </si>
  <si>
    <t>W/in lab group</t>
  </si>
  <si>
    <t>d</t>
  </si>
  <si>
    <t>Nicole</t>
  </si>
  <si>
    <t>Not taken</t>
  </si>
  <si>
    <t>?</t>
  </si>
  <si>
    <t>A</t>
  </si>
  <si>
    <t>E</t>
  </si>
  <si>
    <t>a</t>
  </si>
  <si>
    <t>Name</t>
  </si>
  <si>
    <t>9digit</t>
  </si>
  <si>
    <t>netId</t>
  </si>
  <si>
    <t>Lab 1</t>
  </si>
  <si>
    <t>Lab 2</t>
  </si>
  <si>
    <t>Lab 3</t>
  </si>
  <si>
    <t>Lab 4</t>
  </si>
  <si>
    <t>Lab 5</t>
  </si>
  <si>
    <t>Lab 6</t>
  </si>
  <si>
    <t>Exam 1</t>
  </si>
  <si>
    <t>Exam 2</t>
  </si>
  <si>
    <t>Exam 3</t>
  </si>
  <si>
    <t>Quiz 1</t>
  </si>
  <si>
    <t>Total possible points</t>
  </si>
  <si>
    <t>Quiz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</si>
</sst>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K1" sqref="A1:K1048576"/>
    </sheetView>
  </sheetViews>
  <sheetFormatPr defaultRowHeight="14.4" x14ac:dyDescent="0.3"/>
  <cols>
    <col min="1" max="1" width="24.21875" bestFit="1" customWidth="1"/>
    <col min="2" max="2" width="24.21875" customWidth="1"/>
    <col min="3" max="3" width="9.5546875" bestFit="1" customWidth="1"/>
    <col min="4" max="9" width="9.5546875" customWidth="1"/>
  </cols>
  <sheetData>
    <row r="1" spans="1:18" x14ac:dyDescent="0.3">
      <c r="C1" s="1">
        <v>43339</v>
      </c>
      <c r="D1" s="1" t="s">
        <v>60</v>
      </c>
      <c r="E1" s="1">
        <v>43348</v>
      </c>
      <c r="F1" s="1">
        <v>43353</v>
      </c>
      <c r="G1" s="1">
        <v>43360</v>
      </c>
      <c r="H1" s="1">
        <v>43381</v>
      </c>
      <c r="I1" s="1">
        <v>43411</v>
      </c>
    </row>
    <row r="2" spans="1:18" x14ac:dyDescent="0.3">
      <c r="A2" t="s">
        <v>0</v>
      </c>
      <c r="C2" t="s">
        <v>53</v>
      </c>
      <c r="D2" t="s">
        <v>53</v>
      </c>
      <c r="E2" t="s">
        <v>65</v>
      </c>
      <c r="F2" t="s">
        <v>53</v>
      </c>
      <c r="G2" t="s">
        <v>66</v>
      </c>
      <c r="I2" t="s">
        <v>66</v>
      </c>
      <c r="J2">
        <v>903608776</v>
      </c>
      <c r="K2" t="s">
        <v>1</v>
      </c>
      <c r="L2" t="s">
        <v>2</v>
      </c>
      <c r="M2" t="s">
        <v>3</v>
      </c>
      <c r="N2" t="s">
        <v>4</v>
      </c>
      <c r="O2">
        <v>3</v>
      </c>
      <c r="P2" t="s">
        <v>2</v>
      </c>
      <c r="Q2" s="1">
        <v>43195</v>
      </c>
      <c r="R2" t="str">
        <f>CONCATENATE(K2,"@msstate.edu;")</f>
        <v>caa335@msstate.edu;</v>
      </c>
    </row>
    <row r="3" spans="1:18" x14ac:dyDescent="0.3">
      <c r="A3" t="s">
        <v>5</v>
      </c>
      <c r="C3" t="s">
        <v>53</v>
      </c>
      <c r="D3" t="s">
        <v>53</v>
      </c>
      <c r="G3" t="s">
        <v>66</v>
      </c>
      <c r="I3" t="s">
        <v>53</v>
      </c>
      <c r="J3">
        <v>902651192</v>
      </c>
      <c r="K3" t="s">
        <v>6</v>
      </c>
      <c r="L3" t="s">
        <v>2</v>
      </c>
      <c r="M3" t="s">
        <v>7</v>
      </c>
      <c r="N3" t="s">
        <v>4</v>
      </c>
      <c r="O3">
        <v>3</v>
      </c>
      <c r="P3" t="s">
        <v>2</v>
      </c>
      <c r="Q3" s="1">
        <v>43196</v>
      </c>
      <c r="R3" t="str">
        <f t="shared" ref="R3:R25" si="0">CONCATENATE(K3,"@msstate.edu;")</f>
        <v>cb2912@msstate.edu;</v>
      </c>
    </row>
    <row r="4" spans="1:18" x14ac:dyDescent="0.3">
      <c r="A4" t="s">
        <v>8</v>
      </c>
      <c r="C4" t="s">
        <v>53</v>
      </c>
      <c r="D4" t="s">
        <v>53</v>
      </c>
      <c r="F4" t="s">
        <v>53</v>
      </c>
      <c r="G4" t="s">
        <v>53</v>
      </c>
      <c r="H4" t="s">
        <v>67</v>
      </c>
      <c r="I4" t="s">
        <v>69</v>
      </c>
      <c r="J4">
        <v>902578510</v>
      </c>
      <c r="K4" t="s">
        <v>9</v>
      </c>
      <c r="L4" t="s">
        <v>2</v>
      </c>
      <c r="M4" t="s">
        <v>7</v>
      </c>
      <c r="N4" t="s">
        <v>4</v>
      </c>
      <c r="O4">
        <v>3</v>
      </c>
      <c r="P4" t="s">
        <v>2</v>
      </c>
      <c r="Q4" s="1">
        <v>43196</v>
      </c>
      <c r="R4" t="str">
        <f t="shared" si="0"/>
        <v>sgb208@msstate.edu;</v>
      </c>
    </row>
    <row r="5" spans="1:18" x14ac:dyDescent="0.3">
      <c r="A5" t="s">
        <v>10</v>
      </c>
      <c r="B5" t="s">
        <v>54</v>
      </c>
      <c r="C5" t="s">
        <v>53</v>
      </c>
      <c r="D5" t="s">
        <v>53</v>
      </c>
      <c r="F5" t="s">
        <v>53</v>
      </c>
      <c r="G5" t="s">
        <v>66</v>
      </c>
      <c r="I5" t="s">
        <v>53</v>
      </c>
      <c r="J5">
        <v>903631195</v>
      </c>
      <c r="K5" t="s">
        <v>11</v>
      </c>
      <c r="L5" t="s">
        <v>2</v>
      </c>
      <c r="M5" t="s">
        <v>3</v>
      </c>
      <c r="N5" t="s">
        <v>4</v>
      </c>
      <c r="O5">
        <v>3</v>
      </c>
      <c r="P5" t="s">
        <v>2</v>
      </c>
      <c r="Q5" s="1">
        <v>43195</v>
      </c>
      <c r="R5" t="str">
        <f t="shared" si="0"/>
        <v>eb1143@msstate.edu;</v>
      </c>
    </row>
    <row r="6" spans="1:18" x14ac:dyDescent="0.3">
      <c r="A6" t="s">
        <v>12</v>
      </c>
      <c r="C6" t="s">
        <v>53</v>
      </c>
      <c r="D6" t="s">
        <v>53</v>
      </c>
      <c r="G6" t="s">
        <v>66</v>
      </c>
      <c r="I6" t="s">
        <v>53</v>
      </c>
      <c r="J6">
        <v>902955485</v>
      </c>
      <c r="K6" t="s">
        <v>13</v>
      </c>
      <c r="L6" t="s">
        <v>2</v>
      </c>
      <c r="M6" t="s">
        <v>7</v>
      </c>
      <c r="N6" t="s">
        <v>4</v>
      </c>
      <c r="O6">
        <v>3</v>
      </c>
      <c r="P6" t="s">
        <v>2</v>
      </c>
      <c r="Q6" s="1">
        <v>43196</v>
      </c>
      <c r="R6" t="str">
        <f t="shared" si="0"/>
        <v>mjd441@msstate.edu;</v>
      </c>
    </row>
    <row r="7" spans="1:18" x14ac:dyDescent="0.3">
      <c r="A7" t="s">
        <v>14</v>
      </c>
      <c r="C7" t="s">
        <v>53</v>
      </c>
      <c r="D7" t="s">
        <v>53</v>
      </c>
      <c r="F7" t="s">
        <v>53</v>
      </c>
      <c r="G7" t="s">
        <v>53</v>
      </c>
      <c r="H7" t="s">
        <v>53</v>
      </c>
      <c r="I7" t="s">
        <v>53</v>
      </c>
      <c r="J7">
        <v>902381469</v>
      </c>
      <c r="K7" t="s">
        <v>15</v>
      </c>
      <c r="L7" t="s">
        <v>2</v>
      </c>
      <c r="M7" t="s">
        <v>3</v>
      </c>
      <c r="N7" t="s">
        <v>4</v>
      </c>
      <c r="O7">
        <v>3</v>
      </c>
      <c r="P7" t="s">
        <v>2</v>
      </c>
      <c r="Q7" s="1">
        <v>43194</v>
      </c>
      <c r="R7" t="str">
        <f t="shared" si="0"/>
        <v>cng166@msstate.edu;</v>
      </c>
    </row>
    <row r="8" spans="1:18" x14ac:dyDescent="0.3">
      <c r="A8" t="s">
        <v>16</v>
      </c>
      <c r="B8" t="s">
        <v>55</v>
      </c>
      <c r="C8" t="s">
        <v>53</v>
      </c>
      <c r="D8" t="s">
        <v>53</v>
      </c>
      <c r="G8" t="s">
        <v>53</v>
      </c>
      <c r="H8" t="s">
        <v>53</v>
      </c>
      <c r="I8" t="s">
        <v>53</v>
      </c>
      <c r="J8">
        <v>902940061</v>
      </c>
      <c r="K8" t="s">
        <v>17</v>
      </c>
      <c r="L8" t="s">
        <v>2</v>
      </c>
      <c r="M8" t="s">
        <v>3</v>
      </c>
      <c r="N8" t="s">
        <v>4</v>
      </c>
      <c r="O8">
        <v>3</v>
      </c>
      <c r="P8" t="s">
        <v>2</v>
      </c>
      <c r="Q8" s="1">
        <v>43194</v>
      </c>
      <c r="R8" t="str">
        <f t="shared" si="0"/>
        <v>lhh96@msstate.edu;</v>
      </c>
    </row>
    <row r="9" spans="1:18" x14ac:dyDescent="0.3">
      <c r="A9" t="s">
        <v>18</v>
      </c>
      <c r="C9" t="s">
        <v>53</v>
      </c>
      <c r="D9" t="s">
        <v>53</v>
      </c>
      <c r="I9" t="s">
        <v>69</v>
      </c>
      <c r="J9">
        <v>903772468</v>
      </c>
      <c r="K9" t="s">
        <v>19</v>
      </c>
      <c r="L9" t="s">
        <v>2</v>
      </c>
      <c r="M9" t="s">
        <v>7</v>
      </c>
      <c r="N9" t="s">
        <v>4</v>
      </c>
      <c r="O9">
        <v>3</v>
      </c>
      <c r="P9" t="s">
        <v>2</v>
      </c>
      <c r="Q9" s="1">
        <v>43196</v>
      </c>
      <c r="R9" t="str">
        <f t="shared" si="0"/>
        <v>hcj64@msstate.edu;</v>
      </c>
    </row>
    <row r="10" spans="1:18" x14ac:dyDescent="0.3">
      <c r="A10" t="s">
        <v>20</v>
      </c>
      <c r="B10" t="s">
        <v>56</v>
      </c>
      <c r="C10" t="s">
        <v>53</v>
      </c>
      <c r="D10" t="s">
        <v>53</v>
      </c>
      <c r="F10" t="s">
        <v>53</v>
      </c>
      <c r="G10" t="s">
        <v>53</v>
      </c>
      <c r="H10" t="s">
        <v>53</v>
      </c>
      <c r="I10" t="s">
        <v>69</v>
      </c>
      <c r="J10">
        <v>902412064</v>
      </c>
      <c r="K10" t="s">
        <v>21</v>
      </c>
      <c r="L10" t="s">
        <v>2</v>
      </c>
      <c r="M10" t="s">
        <v>3</v>
      </c>
      <c r="N10" t="s">
        <v>4</v>
      </c>
      <c r="O10">
        <v>3</v>
      </c>
      <c r="P10" t="s">
        <v>2</v>
      </c>
      <c r="Q10" s="1">
        <v>43194</v>
      </c>
      <c r="R10" t="str">
        <f t="shared" si="0"/>
        <v>jk1483@msstate.edu;</v>
      </c>
    </row>
    <row r="11" spans="1:18" x14ac:dyDescent="0.3">
      <c r="A11" t="s">
        <v>22</v>
      </c>
      <c r="C11" t="s">
        <v>53</v>
      </c>
      <c r="D11" t="s">
        <v>53</v>
      </c>
      <c r="F11" t="s">
        <v>53</v>
      </c>
      <c r="G11" t="s">
        <v>67</v>
      </c>
      <c r="H11" t="s">
        <v>53</v>
      </c>
      <c r="I11" t="s">
        <v>53</v>
      </c>
      <c r="J11">
        <v>903117583</v>
      </c>
      <c r="K11" t="s">
        <v>23</v>
      </c>
      <c r="L11" t="s">
        <v>2</v>
      </c>
      <c r="M11" t="s">
        <v>7</v>
      </c>
      <c r="N11" t="s">
        <v>4</v>
      </c>
      <c r="O11">
        <v>3</v>
      </c>
      <c r="P11" t="s">
        <v>2</v>
      </c>
      <c r="Q11" s="1">
        <v>43199</v>
      </c>
      <c r="R11" t="str">
        <f t="shared" si="0"/>
        <v>ssl160@msstate.edu;</v>
      </c>
    </row>
    <row r="12" spans="1:18" x14ac:dyDescent="0.3">
      <c r="A12" t="s">
        <v>24</v>
      </c>
      <c r="C12" t="s">
        <v>53</v>
      </c>
      <c r="D12" t="s">
        <v>53</v>
      </c>
      <c r="F12" t="s">
        <v>53</v>
      </c>
      <c r="G12" t="s">
        <v>53</v>
      </c>
      <c r="H12" t="s">
        <v>53</v>
      </c>
      <c r="I12" t="s">
        <v>53</v>
      </c>
      <c r="J12">
        <v>904883443</v>
      </c>
      <c r="K12" t="s">
        <v>25</v>
      </c>
      <c r="L12" t="s">
        <v>2</v>
      </c>
      <c r="M12" t="s">
        <v>3</v>
      </c>
      <c r="N12" t="s">
        <v>4</v>
      </c>
      <c r="O12">
        <v>3</v>
      </c>
      <c r="P12" t="s">
        <v>2</v>
      </c>
      <c r="Q12" s="1">
        <v>43194</v>
      </c>
      <c r="R12" t="str">
        <f t="shared" si="0"/>
        <v>lcm320@msstate.edu;</v>
      </c>
    </row>
    <row r="13" spans="1:18" x14ac:dyDescent="0.3">
      <c r="A13" t="s">
        <v>26</v>
      </c>
      <c r="C13" t="s">
        <v>53</v>
      </c>
      <c r="D13" t="s">
        <v>53</v>
      </c>
      <c r="F13" t="s">
        <v>53</v>
      </c>
      <c r="G13" t="s">
        <v>53</v>
      </c>
      <c r="H13" t="s">
        <v>68</v>
      </c>
      <c r="I13" t="s">
        <v>53</v>
      </c>
      <c r="J13">
        <v>904249055</v>
      </c>
      <c r="K13" t="s">
        <v>27</v>
      </c>
      <c r="L13" t="s">
        <v>2</v>
      </c>
      <c r="M13" t="s">
        <v>3</v>
      </c>
      <c r="N13" t="s">
        <v>4</v>
      </c>
      <c r="O13">
        <v>3</v>
      </c>
      <c r="P13" t="s">
        <v>2</v>
      </c>
      <c r="Q13" s="1">
        <v>43186</v>
      </c>
      <c r="R13" t="str">
        <f t="shared" si="0"/>
        <v>jm4954@msstate.edu;</v>
      </c>
    </row>
    <row r="14" spans="1:18" x14ac:dyDescent="0.3">
      <c r="A14" t="s">
        <v>28</v>
      </c>
      <c r="C14" t="s">
        <v>53</v>
      </c>
      <c r="D14" t="s">
        <v>53</v>
      </c>
      <c r="F14" t="s">
        <v>53</v>
      </c>
      <c r="G14" t="s">
        <v>53</v>
      </c>
      <c r="H14" t="s">
        <v>53</v>
      </c>
      <c r="I14" t="s">
        <v>53</v>
      </c>
      <c r="J14">
        <v>904467189</v>
      </c>
      <c r="K14" t="s">
        <v>29</v>
      </c>
      <c r="L14" t="s">
        <v>2</v>
      </c>
      <c r="M14" t="s">
        <v>3</v>
      </c>
      <c r="N14" t="s">
        <v>4</v>
      </c>
      <c r="O14">
        <v>3</v>
      </c>
      <c r="P14" t="s">
        <v>2</v>
      </c>
      <c r="Q14" s="1">
        <v>43193</v>
      </c>
      <c r="R14" t="str">
        <f t="shared" si="0"/>
        <v>dan128@msstate.edu;</v>
      </c>
    </row>
    <row r="15" spans="1:18" x14ac:dyDescent="0.3">
      <c r="A15" t="s">
        <v>30</v>
      </c>
      <c r="B15" t="s">
        <v>57</v>
      </c>
      <c r="C15" t="s">
        <v>53</v>
      </c>
      <c r="D15" t="s">
        <v>53</v>
      </c>
      <c r="F15" t="s">
        <v>53</v>
      </c>
      <c r="G15" t="s">
        <v>53</v>
      </c>
      <c r="H15" t="s">
        <v>53</v>
      </c>
      <c r="I15" t="s">
        <v>53</v>
      </c>
      <c r="J15">
        <v>904322356</v>
      </c>
      <c r="K15" t="s">
        <v>31</v>
      </c>
      <c r="L15" t="s">
        <v>2</v>
      </c>
      <c r="M15" t="s">
        <v>3</v>
      </c>
      <c r="N15" t="s">
        <v>4</v>
      </c>
      <c r="O15">
        <v>3</v>
      </c>
      <c r="P15" t="s">
        <v>2</v>
      </c>
      <c r="Q15" s="1">
        <v>43199</v>
      </c>
      <c r="R15" t="str">
        <f t="shared" si="0"/>
        <v>pdr105@msstate.edu;</v>
      </c>
    </row>
    <row r="16" spans="1:18" x14ac:dyDescent="0.3">
      <c r="A16" t="s">
        <v>32</v>
      </c>
      <c r="C16" t="s">
        <v>53</v>
      </c>
      <c r="D16" t="s">
        <v>53</v>
      </c>
      <c r="F16" t="s">
        <v>53</v>
      </c>
      <c r="I16" t="s">
        <v>66</v>
      </c>
      <c r="J16">
        <v>903994075</v>
      </c>
      <c r="K16" t="s">
        <v>33</v>
      </c>
      <c r="L16" t="s">
        <v>2</v>
      </c>
      <c r="M16" t="s">
        <v>3</v>
      </c>
      <c r="N16" t="s">
        <v>4</v>
      </c>
      <c r="O16">
        <v>3</v>
      </c>
      <c r="P16" t="s">
        <v>2</v>
      </c>
      <c r="Q16" s="1">
        <v>43186</v>
      </c>
      <c r="R16" t="str">
        <f t="shared" si="0"/>
        <v>csr249@msstate.edu;</v>
      </c>
    </row>
    <row r="17" spans="1:18" x14ac:dyDescent="0.3">
      <c r="A17" t="s">
        <v>34</v>
      </c>
      <c r="C17" t="s">
        <v>53</v>
      </c>
      <c r="D17" t="s">
        <v>53</v>
      </c>
      <c r="F17" t="s">
        <v>53</v>
      </c>
      <c r="G17" t="s">
        <v>67</v>
      </c>
      <c r="H17" t="s">
        <v>67</v>
      </c>
      <c r="I17" t="s">
        <v>53</v>
      </c>
      <c r="J17">
        <v>904918110</v>
      </c>
      <c r="K17" t="s">
        <v>35</v>
      </c>
      <c r="L17" t="s">
        <v>2</v>
      </c>
      <c r="M17" t="s">
        <v>3</v>
      </c>
      <c r="N17" t="s">
        <v>4</v>
      </c>
      <c r="O17">
        <v>3</v>
      </c>
      <c r="P17" t="s">
        <v>2</v>
      </c>
      <c r="Q17" s="1">
        <v>43194</v>
      </c>
      <c r="R17" t="str">
        <f t="shared" si="0"/>
        <v>kls942@msstate.edu;</v>
      </c>
    </row>
    <row r="18" spans="1:18" x14ac:dyDescent="0.3">
      <c r="A18" t="s">
        <v>36</v>
      </c>
      <c r="C18" t="s">
        <v>53</v>
      </c>
      <c r="D18" t="s">
        <v>53</v>
      </c>
      <c r="I18" t="s">
        <v>66</v>
      </c>
      <c r="J18">
        <v>903297023</v>
      </c>
      <c r="K18" t="s">
        <v>37</v>
      </c>
      <c r="L18" t="s">
        <v>2</v>
      </c>
      <c r="M18" t="s">
        <v>3</v>
      </c>
      <c r="N18" t="s">
        <v>4</v>
      </c>
      <c r="O18">
        <v>3</v>
      </c>
      <c r="P18" t="s">
        <v>2</v>
      </c>
      <c r="Q18" s="1">
        <v>43311</v>
      </c>
      <c r="R18" t="str">
        <f t="shared" si="0"/>
        <v>als1075@msstate.edu;</v>
      </c>
    </row>
    <row r="19" spans="1:18" x14ac:dyDescent="0.3">
      <c r="A19" t="s">
        <v>38</v>
      </c>
      <c r="C19" t="s">
        <v>53</v>
      </c>
      <c r="D19" t="s">
        <v>53</v>
      </c>
      <c r="F19" t="s">
        <v>53</v>
      </c>
      <c r="G19" t="s">
        <v>53</v>
      </c>
      <c r="H19" t="s">
        <v>53</v>
      </c>
      <c r="I19" t="s">
        <v>66</v>
      </c>
      <c r="J19">
        <v>904030513</v>
      </c>
      <c r="K19" t="s">
        <v>39</v>
      </c>
      <c r="L19" t="s">
        <v>2</v>
      </c>
      <c r="M19" t="s">
        <v>3</v>
      </c>
      <c r="N19" t="s">
        <v>4</v>
      </c>
      <c r="O19">
        <v>3</v>
      </c>
      <c r="P19" t="s">
        <v>2</v>
      </c>
      <c r="Q19" s="1">
        <v>43194</v>
      </c>
      <c r="R19" t="str">
        <f t="shared" si="0"/>
        <v>jcs963@msstate.edu;</v>
      </c>
    </row>
    <row r="20" spans="1:18" x14ac:dyDescent="0.3">
      <c r="A20" t="s">
        <v>40</v>
      </c>
      <c r="C20" t="s">
        <v>53</v>
      </c>
      <c r="D20" t="s">
        <v>53</v>
      </c>
      <c r="F20" t="s">
        <v>53</v>
      </c>
      <c r="H20" t="s">
        <v>53</v>
      </c>
      <c r="I20" t="s">
        <v>53</v>
      </c>
      <c r="J20">
        <v>902696478</v>
      </c>
      <c r="K20" t="s">
        <v>41</v>
      </c>
      <c r="L20" t="s">
        <v>2</v>
      </c>
      <c r="M20" t="s">
        <v>7</v>
      </c>
      <c r="N20" t="s">
        <v>4</v>
      </c>
      <c r="O20">
        <v>3</v>
      </c>
      <c r="P20" t="s">
        <v>2</v>
      </c>
      <c r="Q20" s="1">
        <v>43196</v>
      </c>
      <c r="R20" t="str">
        <f t="shared" si="0"/>
        <v>ecs315@msstate.edu;</v>
      </c>
    </row>
    <row r="21" spans="1:18" x14ac:dyDescent="0.3">
      <c r="A21" t="s">
        <v>42</v>
      </c>
      <c r="C21" t="s">
        <v>53</v>
      </c>
      <c r="D21" t="s">
        <v>53</v>
      </c>
      <c r="F21" t="s">
        <v>53</v>
      </c>
      <c r="I21" t="s">
        <v>66</v>
      </c>
      <c r="J21">
        <v>903363509</v>
      </c>
      <c r="K21" t="s">
        <v>43</v>
      </c>
      <c r="L21" t="s">
        <v>2</v>
      </c>
      <c r="M21" t="s">
        <v>7</v>
      </c>
      <c r="N21" t="s">
        <v>4</v>
      </c>
      <c r="O21">
        <v>3</v>
      </c>
      <c r="P21" t="s">
        <v>2</v>
      </c>
      <c r="Q21" s="1">
        <v>43195</v>
      </c>
      <c r="R21" t="str">
        <f t="shared" si="0"/>
        <v>drt179@msstate.edu;</v>
      </c>
    </row>
    <row r="22" spans="1:18" x14ac:dyDescent="0.3">
      <c r="A22" t="s">
        <v>44</v>
      </c>
      <c r="B22" t="s">
        <v>58</v>
      </c>
      <c r="C22" t="s">
        <v>53</v>
      </c>
      <c r="D22" t="s">
        <v>53</v>
      </c>
      <c r="F22" t="s">
        <v>53</v>
      </c>
      <c r="G22" t="s">
        <v>53</v>
      </c>
      <c r="I22" t="s">
        <v>53</v>
      </c>
      <c r="J22">
        <v>902789945</v>
      </c>
      <c r="K22" t="s">
        <v>45</v>
      </c>
      <c r="L22" t="s">
        <v>2</v>
      </c>
      <c r="M22" t="s">
        <v>3</v>
      </c>
      <c r="N22" t="s">
        <v>4</v>
      </c>
      <c r="O22">
        <v>3</v>
      </c>
      <c r="P22" t="s">
        <v>2</v>
      </c>
      <c r="Q22" s="1">
        <v>43193</v>
      </c>
      <c r="R22" t="str">
        <f t="shared" si="0"/>
        <v>kbt144@msstate.edu;</v>
      </c>
    </row>
    <row r="23" spans="1:18" x14ac:dyDescent="0.3">
      <c r="A23" t="s">
        <v>46</v>
      </c>
      <c r="B23" t="s">
        <v>64</v>
      </c>
      <c r="C23" t="s">
        <v>53</v>
      </c>
      <c r="D23" t="s">
        <v>53</v>
      </c>
      <c r="F23" t="s">
        <v>53</v>
      </c>
      <c r="G23" t="s">
        <v>67</v>
      </c>
      <c r="H23" t="s">
        <v>53</v>
      </c>
      <c r="I23" t="s">
        <v>69</v>
      </c>
      <c r="J23">
        <v>904370866</v>
      </c>
      <c r="K23" t="s">
        <v>47</v>
      </c>
      <c r="L23" t="s">
        <v>2</v>
      </c>
      <c r="M23" t="s">
        <v>3</v>
      </c>
      <c r="N23" t="s">
        <v>4</v>
      </c>
      <c r="O23">
        <v>3</v>
      </c>
      <c r="P23" t="s">
        <v>2</v>
      </c>
      <c r="Q23" s="1">
        <v>43263</v>
      </c>
      <c r="R23" t="str">
        <f t="shared" si="0"/>
        <v>bnw162@msstate.edu;</v>
      </c>
    </row>
    <row r="24" spans="1:18" x14ac:dyDescent="0.3">
      <c r="A24" t="s">
        <v>48</v>
      </c>
      <c r="C24" t="s">
        <v>59</v>
      </c>
      <c r="D24" t="s">
        <v>53</v>
      </c>
      <c r="F24" t="s">
        <v>53</v>
      </c>
      <c r="G24" t="s">
        <v>53</v>
      </c>
      <c r="H24" t="s">
        <v>53</v>
      </c>
      <c r="I24" t="s">
        <v>53</v>
      </c>
      <c r="J24">
        <v>902586210</v>
      </c>
      <c r="K24" t="s">
        <v>49</v>
      </c>
      <c r="L24" t="s">
        <v>2</v>
      </c>
      <c r="M24" t="s">
        <v>3</v>
      </c>
      <c r="N24" t="s">
        <v>4</v>
      </c>
      <c r="O24">
        <v>3</v>
      </c>
      <c r="P24" t="s">
        <v>2</v>
      </c>
      <c r="Q24" s="1">
        <v>43195</v>
      </c>
      <c r="R24" t="str">
        <f t="shared" si="0"/>
        <v>ekw127@msstate.edu;</v>
      </c>
    </row>
    <row r="25" spans="1:18" x14ac:dyDescent="0.3">
      <c r="A25" t="s">
        <v>50</v>
      </c>
      <c r="C25" t="s">
        <v>53</v>
      </c>
      <c r="D25" t="s">
        <v>53</v>
      </c>
      <c r="F25" t="s">
        <v>53</v>
      </c>
      <c r="G25" t="s">
        <v>53</v>
      </c>
      <c r="H25" t="s">
        <v>53</v>
      </c>
      <c r="I25" t="s">
        <v>53</v>
      </c>
      <c r="J25">
        <v>913104563</v>
      </c>
      <c r="K25" t="s">
        <v>51</v>
      </c>
      <c r="L25" t="s">
        <v>2</v>
      </c>
      <c r="M25" t="s">
        <v>52</v>
      </c>
      <c r="N25" t="s">
        <v>4</v>
      </c>
      <c r="O25">
        <v>3</v>
      </c>
      <c r="P25" t="s">
        <v>2</v>
      </c>
      <c r="Q25" s="1">
        <v>43322</v>
      </c>
      <c r="R25" t="str">
        <f t="shared" si="0"/>
        <v>dmn46@msstate.edu;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O2" sqref="O2"/>
    </sheetView>
  </sheetViews>
  <sheetFormatPr defaultRowHeight="14.4" x14ac:dyDescent="0.3"/>
  <cols>
    <col min="1" max="1" width="24.21875" bestFit="1" customWidth="1"/>
    <col min="2" max="2" width="10" bestFit="1" customWidth="1"/>
  </cols>
  <sheetData>
    <row r="1" spans="1:15" x14ac:dyDescent="0.3">
      <c r="A1" t="s">
        <v>70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84</v>
      </c>
    </row>
    <row r="2" spans="1:15" x14ac:dyDescent="0.3">
      <c r="A2" t="s">
        <v>0</v>
      </c>
      <c r="B2">
        <v>903608776</v>
      </c>
      <c r="C2" t="s">
        <v>1</v>
      </c>
    </row>
    <row r="3" spans="1:15" x14ac:dyDescent="0.3">
      <c r="A3" t="s">
        <v>5</v>
      </c>
      <c r="B3">
        <v>902651192</v>
      </c>
      <c r="C3" t="s">
        <v>6</v>
      </c>
    </row>
    <row r="4" spans="1:15" x14ac:dyDescent="0.3">
      <c r="A4" t="s">
        <v>8</v>
      </c>
      <c r="B4">
        <v>902578510</v>
      </c>
      <c r="C4" t="s">
        <v>9</v>
      </c>
    </row>
    <row r="5" spans="1:15" x14ac:dyDescent="0.3">
      <c r="A5" t="s">
        <v>10</v>
      </c>
      <c r="B5">
        <v>903631195</v>
      </c>
      <c r="C5" t="s">
        <v>11</v>
      </c>
    </row>
    <row r="6" spans="1:15" x14ac:dyDescent="0.3">
      <c r="A6" t="s">
        <v>12</v>
      </c>
      <c r="B6">
        <v>902955485</v>
      </c>
      <c r="C6" t="s">
        <v>13</v>
      </c>
    </row>
    <row r="7" spans="1:15" x14ac:dyDescent="0.3">
      <c r="A7" t="s">
        <v>14</v>
      </c>
      <c r="B7">
        <v>902381469</v>
      </c>
      <c r="C7" t="s">
        <v>15</v>
      </c>
    </row>
    <row r="8" spans="1:15" x14ac:dyDescent="0.3">
      <c r="A8" t="s">
        <v>16</v>
      </c>
      <c r="B8">
        <v>902940061</v>
      </c>
      <c r="C8" t="s">
        <v>17</v>
      </c>
    </row>
    <row r="9" spans="1:15" x14ac:dyDescent="0.3">
      <c r="A9" t="s">
        <v>18</v>
      </c>
      <c r="B9">
        <v>903772468</v>
      </c>
      <c r="C9" t="s">
        <v>19</v>
      </c>
    </row>
    <row r="10" spans="1:15" x14ac:dyDescent="0.3">
      <c r="A10" t="s">
        <v>20</v>
      </c>
      <c r="B10">
        <v>902412064</v>
      </c>
      <c r="C10" t="s">
        <v>21</v>
      </c>
    </row>
    <row r="11" spans="1:15" x14ac:dyDescent="0.3">
      <c r="A11" t="s">
        <v>22</v>
      </c>
      <c r="B11">
        <v>903117583</v>
      </c>
      <c r="C11" t="s">
        <v>23</v>
      </c>
    </row>
    <row r="12" spans="1:15" x14ac:dyDescent="0.3">
      <c r="A12" t="s">
        <v>24</v>
      </c>
      <c r="B12">
        <v>904883443</v>
      </c>
      <c r="C12" t="s">
        <v>25</v>
      </c>
    </row>
    <row r="13" spans="1:15" x14ac:dyDescent="0.3">
      <c r="A13" t="s">
        <v>26</v>
      </c>
      <c r="B13">
        <v>904249055</v>
      </c>
      <c r="C13" t="s">
        <v>27</v>
      </c>
    </row>
    <row r="14" spans="1:15" x14ac:dyDescent="0.3">
      <c r="A14" t="s">
        <v>28</v>
      </c>
      <c r="B14">
        <v>904467189</v>
      </c>
      <c r="C14" t="s">
        <v>29</v>
      </c>
    </row>
    <row r="15" spans="1:15" x14ac:dyDescent="0.3">
      <c r="A15" t="s">
        <v>30</v>
      </c>
      <c r="B15">
        <v>904322356</v>
      </c>
      <c r="C15" t="s">
        <v>31</v>
      </c>
    </row>
    <row r="16" spans="1:15" x14ac:dyDescent="0.3">
      <c r="A16" t="s">
        <v>32</v>
      </c>
      <c r="B16">
        <v>903994075</v>
      </c>
      <c r="C16" t="s">
        <v>33</v>
      </c>
    </row>
    <row r="17" spans="1:15" x14ac:dyDescent="0.3">
      <c r="A17" t="s">
        <v>34</v>
      </c>
      <c r="B17">
        <v>904918110</v>
      </c>
      <c r="C17" t="s">
        <v>35</v>
      </c>
    </row>
    <row r="18" spans="1:15" x14ac:dyDescent="0.3">
      <c r="A18" t="s">
        <v>36</v>
      </c>
      <c r="B18">
        <v>903297023</v>
      </c>
      <c r="C18" t="s">
        <v>37</v>
      </c>
    </row>
    <row r="19" spans="1:15" x14ac:dyDescent="0.3">
      <c r="A19" t="s">
        <v>38</v>
      </c>
      <c r="B19">
        <v>904030513</v>
      </c>
      <c r="C19" t="s">
        <v>39</v>
      </c>
    </row>
    <row r="20" spans="1:15" x14ac:dyDescent="0.3">
      <c r="A20" t="s">
        <v>40</v>
      </c>
      <c r="B20">
        <v>902696478</v>
      </c>
      <c r="C20" t="s">
        <v>41</v>
      </c>
    </row>
    <row r="21" spans="1:15" x14ac:dyDescent="0.3">
      <c r="A21" t="s">
        <v>42</v>
      </c>
      <c r="B21">
        <v>903363509</v>
      </c>
      <c r="C21" t="s">
        <v>43</v>
      </c>
    </row>
    <row r="22" spans="1:15" x14ac:dyDescent="0.3">
      <c r="A22" t="s">
        <v>44</v>
      </c>
      <c r="B22">
        <v>902789945</v>
      </c>
      <c r="C22" t="s">
        <v>45</v>
      </c>
    </row>
    <row r="23" spans="1:15" x14ac:dyDescent="0.3">
      <c r="A23" t="s">
        <v>46</v>
      </c>
      <c r="B23">
        <v>904370866</v>
      </c>
      <c r="C23" t="s">
        <v>47</v>
      </c>
    </row>
    <row r="24" spans="1:15" x14ac:dyDescent="0.3">
      <c r="A24" t="s">
        <v>48</v>
      </c>
      <c r="B24">
        <v>902586210</v>
      </c>
      <c r="C24" t="s">
        <v>49</v>
      </c>
    </row>
    <row r="25" spans="1:15" x14ac:dyDescent="0.3">
      <c r="A25" t="s">
        <v>50</v>
      </c>
      <c r="B25">
        <v>913104563</v>
      </c>
      <c r="C25" t="s">
        <v>51</v>
      </c>
    </row>
    <row r="26" spans="1:15" x14ac:dyDescent="0.3">
      <c r="A26" t="s">
        <v>83</v>
      </c>
      <c r="N26">
        <v>20</v>
      </c>
      <c r="O26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B14" sqref="B14"/>
    </sheetView>
  </sheetViews>
  <sheetFormatPr defaultRowHeight="14.4" x14ac:dyDescent="0.3"/>
  <cols>
    <col min="1" max="1" width="24.21875" bestFit="1" customWidth="1"/>
    <col min="2" max="2" width="24.21875" customWidth="1"/>
  </cols>
  <sheetData>
    <row r="1" spans="1:6" x14ac:dyDescent="0.3">
      <c r="D1" t="s">
        <v>61</v>
      </c>
      <c r="E1" t="s">
        <v>62</v>
      </c>
      <c r="F1" s="1">
        <v>43347</v>
      </c>
    </row>
    <row r="2" spans="1:6" s="2" customFormat="1" x14ac:dyDescent="0.3">
      <c r="A2" s="2" t="s">
        <v>28</v>
      </c>
      <c r="B2" s="2">
        <f>VLOOKUP(A2,Sheet1!$A$2:$B$25,2,FALSE)</f>
        <v>0</v>
      </c>
      <c r="C2" s="2">
        <v>1.3260623654136605E-3</v>
      </c>
      <c r="D2" s="2">
        <v>1</v>
      </c>
      <c r="E2" s="2">
        <v>1</v>
      </c>
      <c r="F2" s="2" t="s">
        <v>63</v>
      </c>
    </row>
    <row r="3" spans="1:6" s="2" customFormat="1" x14ac:dyDescent="0.3">
      <c r="A3" s="2" t="s">
        <v>20</v>
      </c>
      <c r="B3" s="2" t="str">
        <f>VLOOKUP(A3,Sheet1!$A$2:$B$25,2,FALSE)</f>
        <v>Carson</v>
      </c>
      <c r="C3" s="2">
        <v>3.211155317712544E-2</v>
      </c>
      <c r="D3" s="2">
        <v>1</v>
      </c>
      <c r="E3" s="2">
        <v>1</v>
      </c>
      <c r="F3" s="2" t="s">
        <v>63</v>
      </c>
    </row>
    <row r="4" spans="1:6" s="2" customFormat="1" x14ac:dyDescent="0.3">
      <c r="A4" s="2" t="s">
        <v>50</v>
      </c>
      <c r="B4" s="2">
        <f>VLOOKUP(A4,Sheet1!$A$2:$B$25,2,FALSE)</f>
        <v>0</v>
      </c>
      <c r="C4" s="2">
        <v>6.8972023958474904E-2</v>
      </c>
      <c r="D4" s="2">
        <v>1</v>
      </c>
      <c r="E4" s="2">
        <v>1</v>
      </c>
      <c r="F4" s="2" t="s">
        <v>63</v>
      </c>
    </row>
    <row r="5" spans="1:6" s="2" customFormat="1" x14ac:dyDescent="0.3">
      <c r="A5" s="2" t="s">
        <v>30</v>
      </c>
      <c r="B5" s="2" t="str">
        <f>VLOOKUP(A5,Sheet1!$A$2:$B$25,2,FALSE)</f>
        <v>Lane</v>
      </c>
      <c r="C5" s="2">
        <v>0.1781264524819578</v>
      </c>
      <c r="D5" s="2">
        <v>1</v>
      </c>
      <c r="E5" s="2">
        <v>1</v>
      </c>
      <c r="F5" s="2" t="s">
        <v>63</v>
      </c>
    </row>
    <row r="6" spans="1:6" s="2" customFormat="1" x14ac:dyDescent="0.3">
      <c r="A6" s="2" t="s">
        <v>40</v>
      </c>
      <c r="B6" s="2">
        <f>VLOOKUP(A6,Sheet1!$A$2:$B$25,2,FALSE)</f>
        <v>0</v>
      </c>
      <c r="C6" s="2">
        <v>0.20949307819524265</v>
      </c>
      <c r="D6" s="2">
        <v>1</v>
      </c>
      <c r="E6" s="2">
        <v>2</v>
      </c>
      <c r="F6" s="2" t="s">
        <v>63</v>
      </c>
    </row>
    <row r="7" spans="1:6" s="2" customFormat="1" x14ac:dyDescent="0.3">
      <c r="A7" s="2" t="s">
        <v>34</v>
      </c>
      <c r="B7" s="2">
        <f>VLOOKUP(A7,Sheet1!$A$2:$B$25,2,FALSE)</f>
        <v>0</v>
      </c>
      <c r="C7" s="2">
        <v>0.2212315623792378</v>
      </c>
      <c r="D7" s="2">
        <v>1</v>
      </c>
      <c r="E7" s="2">
        <v>2</v>
      </c>
      <c r="F7" s="2" t="s">
        <v>63</v>
      </c>
    </row>
    <row r="8" spans="1:6" s="2" customFormat="1" x14ac:dyDescent="0.3">
      <c r="A8" s="2" t="s">
        <v>46</v>
      </c>
      <c r="B8" s="2" t="s">
        <v>64</v>
      </c>
      <c r="C8" s="2">
        <v>0.24341097825795965</v>
      </c>
      <c r="D8" s="2">
        <v>1</v>
      </c>
      <c r="E8" s="2">
        <v>2</v>
      </c>
      <c r="F8" s="2" t="s">
        <v>63</v>
      </c>
    </row>
    <row r="9" spans="1:6" s="2" customFormat="1" x14ac:dyDescent="0.3">
      <c r="A9" s="2" t="s">
        <v>0</v>
      </c>
      <c r="B9" s="2">
        <f>VLOOKUP(A9,Sheet1!$A$2:$B$25,2,FALSE)</f>
        <v>0</v>
      </c>
      <c r="C9" s="2">
        <v>0.36758721654565396</v>
      </c>
      <c r="D9" s="2">
        <v>1</v>
      </c>
      <c r="E9" s="2">
        <v>2</v>
      </c>
      <c r="F9" s="2" t="s">
        <v>63</v>
      </c>
    </row>
    <row r="10" spans="1:6" s="2" customFormat="1" x14ac:dyDescent="0.3">
      <c r="A10" s="2" t="s">
        <v>48</v>
      </c>
      <c r="B10" s="2">
        <f>VLOOKUP(A10,Sheet1!$A$2:$B$25,2,FALSE)</f>
        <v>0</v>
      </c>
      <c r="C10" s="2">
        <v>0.36931582319332112</v>
      </c>
      <c r="D10" s="2">
        <v>1</v>
      </c>
      <c r="E10" s="2">
        <v>3</v>
      </c>
      <c r="F10" s="2" t="s">
        <v>63</v>
      </c>
    </row>
    <row r="11" spans="1:6" s="2" customFormat="1" x14ac:dyDescent="0.3">
      <c r="A11" s="2" t="s">
        <v>18</v>
      </c>
      <c r="B11" s="2">
        <f>VLOOKUP(A11,Sheet1!$A$2:$B$25,2,FALSE)</f>
        <v>0</v>
      </c>
      <c r="C11" s="2">
        <v>0.39740153621600183</v>
      </c>
      <c r="D11" s="2">
        <v>1</v>
      </c>
      <c r="E11" s="2">
        <v>3</v>
      </c>
      <c r="F11" s="2" t="s">
        <v>63</v>
      </c>
    </row>
    <row r="12" spans="1:6" s="2" customFormat="1" x14ac:dyDescent="0.3">
      <c r="A12" s="2" t="s">
        <v>16</v>
      </c>
      <c r="B12" s="2" t="str">
        <f>VLOOKUP(A12,Sheet1!$A$2:$B$25,2,FALSE)</f>
        <v>Haley</v>
      </c>
      <c r="C12" s="2">
        <v>0.40994630726561609</v>
      </c>
      <c r="D12" s="2">
        <v>1</v>
      </c>
      <c r="E12" s="2">
        <v>3</v>
      </c>
      <c r="F12" s="2" t="s">
        <v>63</v>
      </c>
    </row>
    <row r="13" spans="1:6" s="2" customFormat="1" x14ac:dyDescent="0.3">
      <c r="A13" s="2" t="s">
        <v>36</v>
      </c>
      <c r="B13" s="2">
        <f>VLOOKUP(A13,Sheet1!$A$2:$B$25,2,FALSE)</f>
        <v>0</v>
      </c>
      <c r="C13" s="2">
        <v>0.42131271924483449</v>
      </c>
      <c r="D13" s="2">
        <v>1</v>
      </c>
      <c r="E13" s="2">
        <v>3</v>
      </c>
      <c r="F13" s="2" t="s">
        <v>63</v>
      </c>
    </row>
    <row r="14" spans="1:6" x14ac:dyDescent="0.3">
      <c r="A14" t="s">
        <v>22</v>
      </c>
      <c r="B14" s="2">
        <f>VLOOKUP(A14,Sheet1!$A$2:$B$25,2,FALSE)</f>
        <v>0</v>
      </c>
      <c r="C14">
        <v>0.44836872017679497</v>
      </c>
      <c r="D14">
        <v>2</v>
      </c>
      <c r="E14">
        <v>1</v>
      </c>
    </row>
    <row r="15" spans="1:6" x14ac:dyDescent="0.3">
      <c r="A15" t="s">
        <v>24</v>
      </c>
      <c r="B15" s="2"/>
      <c r="C15">
        <v>0.48491297325405802</v>
      </c>
      <c r="D15">
        <v>2</v>
      </c>
      <c r="E15">
        <v>1</v>
      </c>
    </row>
    <row r="16" spans="1:6" x14ac:dyDescent="0.3">
      <c r="A16" t="s">
        <v>26</v>
      </c>
      <c r="B16" s="2">
        <f>VLOOKUP(A16,Sheet1!$A$2:$B$25,2,FALSE)</f>
        <v>0</v>
      </c>
      <c r="C16">
        <v>0.53332800134183844</v>
      </c>
      <c r="D16">
        <v>2</v>
      </c>
      <c r="E16">
        <v>1</v>
      </c>
    </row>
    <row r="17" spans="1:5" x14ac:dyDescent="0.3">
      <c r="A17" t="s">
        <v>38</v>
      </c>
      <c r="B17" s="2">
        <f>VLOOKUP(A17,Sheet1!$A$2:$B$25,2,FALSE)</f>
        <v>0</v>
      </c>
      <c r="C17">
        <v>0.53809027073342797</v>
      </c>
      <c r="D17">
        <v>2</v>
      </c>
      <c r="E17">
        <v>1</v>
      </c>
    </row>
    <row r="18" spans="1:5" x14ac:dyDescent="0.3">
      <c r="A18" t="s">
        <v>32</v>
      </c>
      <c r="B18" s="2">
        <f>VLOOKUP(A18,Sheet1!$A$2:$B$25,2,FALSE)</f>
        <v>0</v>
      </c>
      <c r="C18">
        <v>0.55185784261638082</v>
      </c>
      <c r="D18">
        <v>2</v>
      </c>
      <c r="E18">
        <v>2</v>
      </c>
    </row>
    <row r="19" spans="1:5" x14ac:dyDescent="0.3">
      <c r="A19" t="s">
        <v>12</v>
      </c>
      <c r="B19" s="2">
        <f>VLOOKUP(A19,Sheet1!$A$2:$B$25,2,FALSE)</f>
        <v>0</v>
      </c>
      <c r="C19">
        <v>0.59913871295255294</v>
      </c>
      <c r="D19">
        <v>2</v>
      </c>
      <c r="E19">
        <v>2</v>
      </c>
    </row>
    <row r="20" spans="1:5" x14ac:dyDescent="0.3">
      <c r="A20" t="s">
        <v>5</v>
      </c>
      <c r="B20" s="2">
        <f>VLOOKUP(A20,Sheet1!$A$2:$B$25,2,FALSE)</f>
        <v>0</v>
      </c>
      <c r="C20">
        <v>0.63770169888341144</v>
      </c>
      <c r="D20">
        <v>2</v>
      </c>
      <c r="E20">
        <v>2</v>
      </c>
    </row>
    <row r="21" spans="1:5" x14ac:dyDescent="0.3">
      <c r="A21" t="s">
        <v>10</v>
      </c>
      <c r="B21" s="2" t="str">
        <f>VLOOKUP(A21,Sheet1!$A$2:$B$25,2,FALSE)</f>
        <v>Cole</v>
      </c>
      <c r="C21">
        <v>0.7101565217212179</v>
      </c>
      <c r="D21">
        <v>2</v>
      </c>
      <c r="E21">
        <v>2</v>
      </c>
    </row>
    <row r="22" spans="1:5" x14ac:dyDescent="0.3">
      <c r="A22" t="s">
        <v>8</v>
      </c>
      <c r="B22" s="2">
        <f>VLOOKUP(A22,Sheet1!$A$2:$B$25,2,FALSE)</f>
        <v>0</v>
      </c>
      <c r="C22">
        <v>0.74844942865455166</v>
      </c>
      <c r="D22">
        <v>2</v>
      </c>
      <c r="E22">
        <v>3</v>
      </c>
    </row>
    <row r="23" spans="1:5" x14ac:dyDescent="0.3">
      <c r="A23" t="s">
        <v>44</v>
      </c>
      <c r="B23" s="2" t="str">
        <f>VLOOKUP(A23,Sheet1!$A$2:$B$25,2,FALSE)</f>
        <v>Brandon</v>
      </c>
      <c r="C23">
        <v>0.77995822219270972</v>
      </c>
      <c r="D23">
        <v>2</v>
      </c>
      <c r="E23">
        <v>3</v>
      </c>
    </row>
    <row r="24" spans="1:5" x14ac:dyDescent="0.3">
      <c r="A24" t="s">
        <v>14</v>
      </c>
      <c r="B24" s="2">
        <f>VLOOKUP(A24,Sheet1!$A$2:$B$25,2,FALSE)</f>
        <v>0</v>
      </c>
      <c r="C24">
        <v>0.82190750027947401</v>
      </c>
      <c r="D24">
        <v>2</v>
      </c>
      <c r="E24">
        <v>3</v>
      </c>
    </row>
    <row r="25" spans="1:5" x14ac:dyDescent="0.3">
      <c r="A25" t="s">
        <v>42</v>
      </c>
      <c r="B25" s="2">
        <f>VLOOKUP(A25,Sheet1!$A$2:$B$25,2,FALSE)</f>
        <v>0</v>
      </c>
      <c r="C25">
        <v>0.9233537658615727</v>
      </c>
      <c r="D25">
        <v>2</v>
      </c>
      <c r="E25">
        <v>3</v>
      </c>
    </row>
  </sheetData>
  <sortState ref="A1:C27">
    <sortCondition ref="C1:C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Grades</vt:lpstr>
      <vt:lpstr>Lab-Roster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Colvin</dc:creator>
  <cp:lastModifiedBy>Michael Colvin</cp:lastModifiedBy>
  <dcterms:created xsi:type="dcterms:W3CDTF">2018-08-20T11:55:14Z</dcterms:created>
  <dcterms:modified xsi:type="dcterms:W3CDTF">2018-11-09T20:41:25Z</dcterms:modified>
</cp:coreProperties>
</file>