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H11" i="1"/>
  <c r="F11" i="1"/>
  <c r="F9" i="1"/>
  <c r="G9" i="1"/>
  <c r="H9" i="1"/>
  <c r="F10" i="1"/>
  <c r="G10" i="1"/>
  <c r="H10" i="1"/>
  <c r="H8" i="1"/>
  <c r="G8" i="1"/>
  <c r="F8" i="1"/>
  <c r="E16" i="1" l="1"/>
  <c r="E17" i="1"/>
  <c r="H17" i="1" s="1"/>
  <c r="F17" i="1"/>
  <c r="G17" i="1"/>
  <c r="E18" i="1"/>
  <c r="F18" i="1"/>
  <c r="G18" i="1"/>
  <c r="E19" i="1"/>
  <c r="F19" i="1"/>
  <c r="G19" i="1"/>
  <c r="E20" i="1"/>
  <c r="F20" i="1"/>
  <c r="G20" i="1"/>
  <c r="E21" i="1"/>
  <c r="H21" i="1" s="1"/>
  <c r="F21" i="1"/>
  <c r="G21" i="1"/>
  <c r="E22" i="1"/>
  <c r="F22" i="1"/>
  <c r="G22" i="1"/>
  <c r="E23" i="1"/>
  <c r="F23" i="1"/>
  <c r="G23" i="1"/>
  <c r="E24" i="1"/>
  <c r="F24" i="1"/>
  <c r="G24" i="1"/>
  <c r="E25" i="1"/>
  <c r="H25" i="1" s="1"/>
  <c r="F25" i="1"/>
  <c r="G25" i="1"/>
  <c r="E26" i="1"/>
  <c r="F26" i="1"/>
  <c r="G26" i="1"/>
  <c r="E27" i="1"/>
  <c r="F27" i="1"/>
  <c r="G27" i="1"/>
  <c r="E28" i="1"/>
  <c r="F28" i="1"/>
  <c r="G28" i="1"/>
  <c r="E29" i="1"/>
  <c r="H29" i="1" s="1"/>
  <c r="F29" i="1"/>
  <c r="G29" i="1"/>
  <c r="E30" i="1"/>
  <c r="F30" i="1"/>
  <c r="G30" i="1"/>
  <c r="E31" i="1"/>
  <c r="F31" i="1"/>
  <c r="G31" i="1"/>
  <c r="G16" i="1"/>
  <c r="F16" i="1"/>
  <c r="H16" i="1"/>
  <c r="H30" i="1" l="1"/>
  <c r="H22" i="1"/>
  <c r="H31" i="1"/>
  <c r="H27" i="1"/>
  <c r="H23" i="1"/>
  <c r="H19" i="1"/>
  <c r="H26" i="1"/>
  <c r="H18" i="1"/>
  <c r="H28" i="1"/>
  <c r="H24" i="1"/>
  <c r="H20" i="1"/>
</calcChain>
</file>

<file path=xl/sharedStrings.xml><?xml version="1.0" encoding="utf-8"?>
<sst xmlns="http://schemas.openxmlformats.org/spreadsheetml/2006/main" count="18" uniqueCount="14">
  <si>
    <t>Model</t>
  </si>
  <si>
    <t>Discharge</t>
  </si>
  <si>
    <t>Stage</t>
  </si>
  <si>
    <t>Tempeature</t>
  </si>
  <si>
    <t>daic</t>
  </si>
  <si>
    <t>W</t>
  </si>
  <si>
    <t>Parm estimates</t>
  </si>
  <si>
    <t>Dataset to predict</t>
  </si>
  <si>
    <t>Temperature</t>
  </si>
  <si>
    <t>Y1</t>
  </si>
  <si>
    <t>Y2</t>
  </si>
  <si>
    <t>y3</t>
  </si>
  <si>
    <t>Model weighted Prediction</t>
  </si>
  <si>
    <t>Prediction from each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</si>
</sst>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Sheet1!$H$16:$H$31</c:f>
              <c:numCache>
                <c:formatCode>General</c:formatCode>
                <c:ptCount val="16"/>
                <c:pt idx="0">
                  <c:v>1.6920000000000002</c:v>
                </c:pt>
                <c:pt idx="1">
                  <c:v>1.772</c:v>
                </c:pt>
                <c:pt idx="2">
                  <c:v>1.8520000000000001</c:v>
                </c:pt>
                <c:pt idx="3">
                  <c:v>1.9319999999999999</c:v>
                </c:pt>
                <c:pt idx="4">
                  <c:v>1.724</c:v>
                </c:pt>
                <c:pt idx="5">
                  <c:v>1.8039999999999998</c:v>
                </c:pt>
                <c:pt idx="6">
                  <c:v>1.8840000000000001</c:v>
                </c:pt>
                <c:pt idx="7">
                  <c:v>1.964</c:v>
                </c:pt>
                <c:pt idx="8">
                  <c:v>1.1920000000000002</c:v>
                </c:pt>
                <c:pt idx="9">
                  <c:v>1.272</c:v>
                </c:pt>
                <c:pt idx="10">
                  <c:v>1.3520000000000001</c:v>
                </c:pt>
                <c:pt idx="11">
                  <c:v>1.4319999999999999</c:v>
                </c:pt>
                <c:pt idx="12">
                  <c:v>1.224</c:v>
                </c:pt>
                <c:pt idx="13">
                  <c:v>1.3039999999999998</c:v>
                </c:pt>
                <c:pt idx="14">
                  <c:v>1.3840000000000001</c:v>
                </c:pt>
                <c:pt idx="15">
                  <c:v>1.464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Sheet1!$B$16:$B$31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Sheet1!$H$16:$H$31</c:f>
              <c:numCache>
                <c:formatCode>General</c:formatCode>
                <c:ptCount val="16"/>
                <c:pt idx="0">
                  <c:v>1.6920000000000002</c:v>
                </c:pt>
                <c:pt idx="1">
                  <c:v>1.772</c:v>
                </c:pt>
                <c:pt idx="2">
                  <c:v>1.8520000000000001</c:v>
                </c:pt>
                <c:pt idx="3">
                  <c:v>1.9319999999999999</c:v>
                </c:pt>
                <c:pt idx="4">
                  <c:v>1.724</c:v>
                </c:pt>
                <c:pt idx="5">
                  <c:v>1.8039999999999998</c:v>
                </c:pt>
                <c:pt idx="6">
                  <c:v>1.8840000000000001</c:v>
                </c:pt>
                <c:pt idx="7">
                  <c:v>1.964</c:v>
                </c:pt>
                <c:pt idx="8">
                  <c:v>1.1920000000000002</c:v>
                </c:pt>
                <c:pt idx="9">
                  <c:v>1.272</c:v>
                </c:pt>
                <c:pt idx="10">
                  <c:v>1.3520000000000001</c:v>
                </c:pt>
                <c:pt idx="11">
                  <c:v>1.4319999999999999</c:v>
                </c:pt>
                <c:pt idx="12">
                  <c:v>1.224</c:v>
                </c:pt>
                <c:pt idx="13">
                  <c:v>1.3039999999999998</c:v>
                </c:pt>
                <c:pt idx="14">
                  <c:v>1.3840000000000001</c:v>
                </c:pt>
                <c:pt idx="15">
                  <c:v>1.464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6048"/>
        <c:axId val="154307584"/>
      </c:scatterChart>
      <c:valAx>
        <c:axId val="1543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07584"/>
        <c:crosses val="autoZero"/>
        <c:crossBetween val="midCat"/>
      </c:valAx>
      <c:valAx>
        <c:axId val="154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12</xdr:row>
      <xdr:rowOff>61912</xdr:rowOff>
    </xdr:from>
    <xdr:to>
      <xdr:col>16</xdr:col>
      <xdr:colOff>33337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zoomScaleNormal="100" workbookViewId="0">
      <selection activeCell="J7" sqref="J7"/>
    </sheetView>
  </sheetViews>
  <sheetFormatPr defaultRowHeight="15" x14ac:dyDescent="0.25"/>
  <cols>
    <col min="2" max="3" width="9.5703125" bestFit="1" customWidth="1"/>
    <col min="4" max="4" width="11.85546875" bestFit="1" customWidth="1"/>
  </cols>
  <sheetData>
    <row r="2" spans="1:8" x14ac:dyDescent="0.25">
      <c r="A2" t="s">
        <v>0</v>
      </c>
      <c r="E2" t="s">
        <v>4</v>
      </c>
      <c r="F2" t="s">
        <v>5</v>
      </c>
    </row>
    <row r="3" spans="1:8" x14ac:dyDescent="0.25">
      <c r="A3">
        <v>1</v>
      </c>
      <c r="B3" t="s">
        <v>1</v>
      </c>
      <c r="E3">
        <v>0</v>
      </c>
      <c r="F3">
        <v>0.5</v>
      </c>
    </row>
    <row r="4" spans="1:8" x14ac:dyDescent="0.25">
      <c r="A4">
        <v>2</v>
      </c>
      <c r="B4" t="s">
        <v>1</v>
      </c>
      <c r="C4" t="s">
        <v>2</v>
      </c>
      <c r="E4">
        <v>0.2</v>
      </c>
      <c r="F4">
        <v>0.4</v>
      </c>
    </row>
    <row r="5" spans="1:8" x14ac:dyDescent="0.25">
      <c r="A5">
        <v>3</v>
      </c>
      <c r="B5" t="s">
        <v>1</v>
      </c>
      <c r="D5" t="s">
        <v>3</v>
      </c>
      <c r="E5">
        <v>0.5</v>
      </c>
      <c r="F5">
        <v>0.1</v>
      </c>
    </row>
    <row r="7" spans="1:8" x14ac:dyDescent="0.25">
      <c r="B7" s="2" t="s">
        <v>6</v>
      </c>
      <c r="C7" s="2"/>
      <c r="D7" s="2"/>
      <c r="F7" s="2"/>
      <c r="G7" s="2"/>
      <c r="H7" s="2"/>
    </row>
    <row r="8" spans="1:8" x14ac:dyDescent="0.25">
      <c r="B8">
        <v>0.4</v>
      </c>
      <c r="C8">
        <v>0</v>
      </c>
      <c r="D8">
        <v>0</v>
      </c>
      <c r="F8">
        <f>B8*F3</f>
        <v>0.2</v>
      </c>
      <c r="G8">
        <f>C8*F3</f>
        <v>0</v>
      </c>
      <c r="H8">
        <f>D8*F3</f>
        <v>0</v>
      </c>
    </row>
    <row r="9" spans="1:8" x14ac:dyDescent="0.25">
      <c r="B9">
        <v>0.3</v>
      </c>
      <c r="C9">
        <v>0.02</v>
      </c>
      <c r="D9">
        <v>0</v>
      </c>
      <c r="F9">
        <f t="shared" ref="F9:F10" si="0">B9*F4</f>
        <v>0.12</v>
      </c>
      <c r="G9">
        <f t="shared" ref="G9:G10" si="1">C9*F4</f>
        <v>8.0000000000000002E-3</v>
      </c>
      <c r="H9">
        <f t="shared" ref="H9:H10" si="2">D9*F4</f>
        <v>0</v>
      </c>
    </row>
    <row r="10" spans="1:8" x14ac:dyDescent="0.25">
      <c r="B10">
        <v>0.1</v>
      </c>
      <c r="C10">
        <v>0</v>
      </c>
      <c r="D10">
        <v>1</v>
      </c>
      <c r="F10">
        <f t="shared" si="0"/>
        <v>1.0000000000000002E-2</v>
      </c>
      <c r="G10">
        <f t="shared" si="1"/>
        <v>0</v>
      </c>
      <c r="H10">
        <f t="shared" si="2"/>
        <v>0.1</v>
      </c>
    </row>
    <row r="11" spans="1:8" x14ac:dyDescent="0.25">
      <c r="F11" s="3">
        <f>SUM(F8:F10)</f>
        <v>0.33</v>
      </c>
      <c r="G11" s="3">
        <f t="shared" ref="G11:H11" si="3">SUM(G8:G10)</f>
        <v>8.0000000000000002E-3</v>
      </c>
      <c r="H11" s="3">
        <f t="shared" si="3"/>
        <v>0.1</v>
      </c>
    </row>
    <row r="14" spans="1:8" x14ac:dyDescent="0.25">
      <c r="B14" t="s">
        <v>7</v>
      </c>
      <c r="E14" s="2" t="s">
        <v>13</v>
      </c>
      <c r="F14" s="2"/>
      <c r="G14" s="2"/>
    </row>
    <row r="15" spans="1:8" x14ac:dyDescent="0.25">
      <c r="B15" t="s">
        <v>2</v>
      </c>
      <c r="C15" t="s">
        <v>1</v>
      </c>
      <c r="D15" t="s">
        <v>8</v>
      </c>
      <c r="E15" s="1" t="s">
        <v>9</v>
      </c>
      <c r="F15" s="1" t="s">
        <v>10</v>
      </c>
      <c r="G15" s="1" t="s">
        <v>11</v>
      </c>
      <c r="H15" t="s">
        <v>12</v>
      </c>
    </row>
    <row r="16" spans="1:8" x14ac:dyDescent="0.25">
      <c r="B16">
        <v>20</v>
      </c>
      <c r="C16">
        <v>0.1</v>
      </c>
      <c r="D16">
        <v>15</v>
      </c>
      <c r="E16" s="1">
        <f>$B$8*C16 +0*B16+0*D16</f>
        <v>4.0000000000000008E-2</v>
      </c>
      <c r="F16" s="1">
        <f>$B$9*C16 + $C$9*B16</f>
        <v>0.43000000000000005</v>
      </c>
      <c r="G16" s="1">
        <f>$B$1*B214 +$D$10*D16</f>
        <v>15</v>
      </c>
      <c r="H16">
        <f>E16*$F$3+F16*$F$4+G16*$F$5</f>
        <v>1.6920000000000002</v>
      </c>
    </row>
    <row r="17" spans="2:8" x14ac:dyDescent="0.25">
      <c r="B17">
        <v>30</v>
      </c>
      <c r="C17">
        <v>0.1</v>
      </c>
      <c r="D17">
        <v>15</v>
      </c>
      <c r="E17" s="1">
        <f t="shared" ref="E17:E31" si="4">$B$8*C17</f>
        <v>4.0000000000000008E-2</v>
      </c>
      <c r="F17" s="1">
        <f t="shared" ref="F17:F31" si="5">$B$9*C17 + $C$9*B17</f>
        <v>0.63</v>
      </c>
      <c r="G17" s="1">
        <f t="shared" ref="G17:G31" si="6">$B$1*B215 +$D$10*D17</f>
        <v>15</v>
      </c>
      <c r="H17">
        <f t="shared" ref="H17:H31" si="7">E17*$F$3+F17*$F$4+G17*$F$5</f>
        <v>1.772</v>
      </c>
    </row>
    <row r="18" spans="2:8" x14ac:dyDescent="0.25">
      <c r="B18">
        <v>40</v>
      </c>
      <c r="C18">
        <v>0.1</v>
      </c>
      <c r="D18">
        <v>15</v>
      </c>
      <c r="E18" s="1">
        <f t="shared" si="4"/>
        <v>4.0000000000000008E-2</v>
      </c>
      <c r="F18" s="1">
        <f t="shared" si="5"/>
        <v>0.83000000000000007</v>
      </c>
      <c r="G18" s="1">
        <f t="shared" si="6"/>
        <v>15</v>
      </c>
      <c r="H18">
        <f t="shared" si="7"/>
        <v>1.8520000000000001</v>
      </c>
    </row>
    <row r="19" spans="2:8" x14ac:dyDescent="0.25">
      <c r="B19">
        <v>50</v>
      </c>
      <c r="C19">
        <v>0.1</v>
      </c>
      <c r="D19">
        <v>15</v>
      </c>
      <c r="E19" s="1">
        <f t="shared" si="4"/>
        <v>4.0000000000000008E-2</v>
      </c>
      <c r="F19" s="1">
        <f t="shared" si="5"/>
        <v>1.03</v>
      </c>
      <c r="G19" s="1">
        <f t="shared" si="6"/>
        <v>15</v>
      </c>
      <c r="H19">
        <f t="shared" si="7"/>
        <v>1.9319999999999999</v>
      </c>
    </row>
    <row r="20" spans="2:8" x14ac:dyDescent="0.25">
      <c r="B20">
        <v>20</v>
      </c>
      <c r="C20">
        <v>0.2</v>
      </c>
      <c r="D20">
        <v>15</v>
      </c>
      <c r="E20" s="1">
        <f t="shared" si="4"/>
        <v>8.0000000000000016E-2</v>
      </c>
      <c r="F20" s="1">
        <f t="shared" si="5"/>
        <v>0.46</v>
      </c>
      <c r="G20" s="1">
        <f t="shared" si="6"/>
        <v>15</v>
      </c>
      <c r="H20">
        <f t="shared" si="7"/>
        <v>1.724</v>
      </c>
    </row>
    <row r="21" spans="2:8" x14ac:dyDescent="0.25">
      <c r="B21">
        <v>30</v>
      </c>
      <c r="C21">
        <v>0.2</v>
      </c>
      <c r="D21">
        <v>15</v>
      </c>
      <c r="E21" s="1">
        <f t="shared" si="4"/>
        <v>8.0000000000000016E-2</v>
      </c>
      <c r="F21" s="1">
        <f t="shared" si="5"/>
        <v>0.65999999999999992</v>
      </c>
      <c r="G21" s="1">
        <f t="shared" si="6"/>
        <v>15</v>
      </c>
      <c r="H21">
        <f t="shared" si="7"/>
        <v>1.8039999999999998</v>
      </c>
    </row>
    <row r="22" spans="2:8" x14ac:dyDescent="0.25">
      <c r="B22">
        <v>40</v>
      </c>
      <c r="C22">
        <v>0.2</v>
      </c>
      <c r="D22">
        <v>15</v>
      </c>
      <c r="E22" s="1">
        <f t="shared" si="4"/>
        <v>8.0000000000000016E-2</v>
      </c>
      <c r="F22" s="1">
        <f t="shared" si="5"/>
        <v>0.8600000000000001</v>
      </c>
      <c r="G22" s="1">
        <f t="shared" si="6"/>
        <v>15</v>
      </c>
      <c r="H22">
        <f t="shared" si="7"/>
        <v>1.8840000000000001</v>
      </c>
    </row>
    <row r="23" spans="2:8" x14ac:dyDescent="0.25">
      <c r="B23">
        <v>50</v>
      </c>
      <c r="C23">
        <v>0.2</v>
      </c>
      <c r="D23">
        <v>15</v>
      </c>
      <c r="E23" s="1">
        <f t="shared" si="4"/>
        <v>8.0000000000000016E-2</v>
      </c>
      <c r="F23" s="1">
        <f t="shared" si="5"/>
        <v>1.06</v>
      </c>
      <c r="G23" s="1">
        <f t="shared" si="6"/>
        <v>15</v>
      </c>
      <c r="H23">
        <f t="shared" si="7"/>
        <v>1.964</v>
      </c>
    </row>
    <row r="24" spans="2:8" x14ac:dyDescent="0.25">
      <c r="B24">
        <v>20</v>
      </c>
      <c r="C24">
        <v>0.1</v>
      </c>
      <c r="D24">
        <v>10</v>
      </c>
      <c r="E24" s="1">
        <f t="shared" si="4"/>
        <v>4.0000000000000008E-2</v>
      </c>
      <c r="F24" s="1">
        <f t="shared" si="5"/>
        <v>0.43000000000000005</v>
      </c>
      <c r="G24" s="1">
        <f t="shared" si="6"/>
        <v>10</v>
      </c>
      <c r="H24">
        <f t="shared" si="7"/>
        <v>1.1920000000000002</v>
      </c>
    </row>
    <row r="25" spans="2:8" x14ac:dyDescent="0.25">
      <c r="B25">
        <v>30</v>
      </c>
      <c r="C25">
        <v>0.1</v>
      </c>
      <c r="D25">
        <v>10</v>
      </c>
      <c r="E25" s="1">
        <f t="shared" si="4"/>
        <v>4.0000000000000008E-2</v>
      </c>
      <c r="F25" s="1">
        <f t="shared" si="5"/>
        <v>0.63</v>
      </c>
      <c r="G25" s="1">
        <f t="shared" si="6"/>
        <v>10</v>
      </c>
      <c r="H25">
        <f t="shared" si="7"/>
        <v>1.272</v>
      </c>
    </row>
    <row r="26" spans="2:8" x14ac:dyDescent="0.25">
      <c r="B26">
        <v>40</v>
      </c>
      <c r="C26">
        <v>0.1</v>
      </c>
      <c r="D26">
        <v>10</v>
      </c>
      <c r="E26" s="1">
        <f t="shared" si="4"/>
        <v>4.0000000000000008E-2</v>
      </c>
      <c r="F26" s="1">
        <f t="shared" si="5"/>
        <v>0.83000000000000007</v>
      </c>
      <c r="G26" s="1">
        <f t="shared" si="6"/>
        <v>10</v>
      </c>
      <c r="H26">
        <f t="shared" si="7"/>
        <v>1.3520000000000001</v>
      </c>
    </row>
    <row r="27" spans="2:8" x14ac:dyDescent="0.25">
      <c r="B27">
        <v>50</v>
      </c>
      <c r="C27">
        <v>0.1</v>
      </c>
      <c r="D27">
        <v>10</v>
      </c>
      <c r="E27" s="1">
        <f t="shared" si="4"/>
        <v>4.0000000000000008E-2</v>
      </c>
      <c r="F27" s="1">
        <f t="shared" si="5"/>
        <v>1.03</v>
      </c>
      <c r="G27" s="1">
        <f t="shared" si="6"/>
        <v>10</v>
      </c>
      <c r="H27">
        <f t="shared" si="7"/>
        <v>1.4319999999999999</v>
      </c>
    </row>
    <row r="28" spans="2:8" x14ac:dyDescent="0.25">
      <c r="B28">
        <v>20</v>
      </c>
      <c r="C28">
        <v>0.2</v>
      </c>
      <c r="D28">
        <v>10</v>
      </c>
      <c r="E28" s="1">
        <f t="shared" si="4"/>
        <v>8.0000000000000016E-2</v>
      </c>
      <c r="F28" s="1">
        <f t="shared" si="5"/>
        <v>0.46</v>
      </c>
      <c r="G28" s="1">
        <f t="shared" si="6"/>
        <v>10</v>
      </c>
      <c r="H28">
        <f t="shared" si="7"/>
        <v>1.224</v>
      </c>
    </row>
    <row r="29" spans="2:8" x14ac:dyDescent="0.25">
      <c r="B29">
        <v>30</v>
      </c>
      <c r="C29">
        <v>0.2</v>
      </c>
      <c r="D29">
        <v>10</v>
      </c>
      <c r="E29" s="1">
        <f t="shared" si="4"/>
        <v>8.0000000000000016E-2</v>
      </c>
      <c r="F29" s="1">
        <f t="shared" si="5"/>
        <v>0.65999999999999992</v>
      </c>
      <c r="G29" s="1">
        <f t="shared" si="6"/>
        <v>10</v>
      </c>
      <c r="H29">
        <f t="shared" si="7"/>
        <v>1.3039999999999998</v>
      </c>
    </row>
    <row r="30" spans="2:8" x14ac:dyDescent="0.25">
      <c r="B30">
        <v>40</v>
      </c>
      <c r="C30">
        <v>0.2</v>
      </c>
      <c r="D30">
        <v>10</v>
      </c>
      <c r="E30" s="1">
        <f t="shared" si="4"/>
        <v>8.0000000000000016E-2</v>
      </c>
      <c r="F30" s="1">
        <f t="shared" si="5"/>
        <v>0.8600000000000001</v>
      </c>
      <c r="G30" s="1">
        <f t="shared" si="6"/>
        <v>10</v>
      </c>
      <c r="H30">
        <f t="shared" si="7"/>
        <v>1.3840000000000001</v>
      </c>
    </row>
    <row r="31" spans="2:8" x14ac:dyDescent="0.25">
      <c r="B31">
        <v>50</v>
      </c>
      <c r="C31">
        <v>0.2</v>
      </c>
      <c r="D31">
        <v>10</v>
      </c>
      <c r="E31" s="1">
        <f t="shared" si="4"/>
        <v>8.0000000000000016E-2</v>
      </c>
      <c r="F31" s="1">
        <f t="shared" si="5"/>
        <v>1.06</v>
      </c>
      <c r="G31" s="1">
        <f t="shared" si="6"/>
        <v>10</v>
      </c>
      <c r="H31">
        <f t="shared" si="7"/>
        <v>1.464</v>
      </c>
    </row>
  </sheetData>
  <mergeCells count="3">
    <mergeCell ref="B7:D7"/>
    <mergeCell ref="F7:H7"/>
    <mergeCell ref="E14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2016-01-26T14:06:18Z</dcterms:created>
  <dcterms:modified xsi:type="dcterms:W3CDTF">2016-01-26T17:37:47Z</dcterms:modified>
</cp:coreProperties>
</file>