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2440" yWindow="520" windowWidth="25600" windowHeight="15680" tabRatio="500"/>
  </bookViews>
  <sheets>
    <sheet name="Sheet1" sheetId="1" r:id="rId1"/>
    <sheet name="Sheet2" sheetId="2" r:id="rId2"/>
  </sheets>
  <definedNames>
    <definedName name="suma">Sheet1!$B$66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6" i="1" l="1"/>
  <c r="D96" i="1"/>
  <c r="D97" i="1"/>
  <c r="D98" i="1"/>
  <c r="D99" i="1"/>
  <c r="D100" i="1"/>
  <c r="D101" i="1"/>
  <c r="D102" i="1"/>
  <c r="D103" i="1"/>
  <c r="D104" i="1"/>
  <c r="D105" i="1"/>
  <c r="D95" i="1"/>
  <c r="C113" i="1"/>
  <c r="C120" i="1"/>
  <c r="C121" i="1"/>
  <c r="C122" i="1"/>
  <c r="C115" i="1"/>
  <c r="C116" i="1"/>
  <c r="C117" i="1"/>
  <c r="C118" i="1"/>
  <c r="C119" i="1"/>
  <c r="C114" i="1"/>
  <c r="C82" i="1"/>
  <c r="C83" i="1"/>
  <c r="C84" i="1"/>
  <c r="C85" i="1"/>
  <c r="C86" i="1"/>
  <c r="C87" i="1"/>
  <c r="C88" i="1"/>
  <c r="C89" i="1"/>
  <c r="C90" i="1"/>
  <c r="B66" i="1"/>
  <c r="B80" i="1"/>
  <c r="C81" i="1"/>
  <c r="C55" i="1"/>
  <c r="C56" i="1"/>
  <c r="C57" i="1"/>
  <c r="C58" i="1"/>
  <c r="C59" i="1"/>
  <c r="C60" i="1"/>
  <c r="C61" i="1"/>
  <c r="C62" i="1"/>
  <c r="C63" i="1"/>
  <c r="C64" i="1"/>
  <c r="C65" i="1"/>
  <c r="C66" i="1"/>
  <c r="D18" i="1"/>
  <c r="D19" i="1"/>
  <c r="D20" i="1"/>
  <c r="D21" i="1"/>
  <c r="D17" i="1"/>
  <c r="D25" i="1"/>
  <c r="D26" i="1"/>
  <c r="D27" i="1"/>
  <c r="D24" i="1"/>
  <c r="D31" i="1"/>
  <c r="D32" i="1"/>
  <c r="D30" i="1"/>
  <c r="D28" i="1"/>
  <c r="C28" i="1"/>
  <c r="E28" i="1"/>
  <c r="D43" i="1"/>
  <c r="D44" i="1"/>
  <c r="D45" i="1"/>
  <c r="C45" i="1"/>
  <c r="E45" i="1"/>
  <c r="D35" i="1"/>
  <c r="D36" i="1"/>
  <c r="D37" i="1"/>
  <c r="C37" i="1"/>
  <c r="E37" i="1"/>
  <c r="D39" i="1"/>
  <c r="D40" i="1"/>
  <c r="D41" i="1"/>
  <c r="D42" i="1"/>
  <c r="C42" i="1"/>
  <c r="E42" i="1"/>
  <c r="D33" i="1"/>
  <c r="C33" i="1"/>
  <c r="E33" i="1"/>
  <c r="D22" i="1"/>
  <c r="C22" i="1"/>
  <c r="E22" i="1"/>
  <c r="D10" i="1"/>
  <c r="D11" i="1"/>
  <c r="D12" i="1"/>
  <c r="D13" i="1"/>
  <c r="D14" i="1"/>
  <c r="D15" i="1"/>
  <c r="C15" i="1"/>
  <c r="E15" i="1"/>
  <c r="D3" i="1"/>
  <c r="D4" i="1"/>
  <c r="D5" i="1"/>
  <c r="D6" i="1"/>
  <c r="D7" i="1"/>
  <c r="D8" i="1"/>
  <c r="C8" i="1"/>
  <c r="E8" i="1"/>
</calcChain>
</file>

<file path=xl/sharedStrings.xml><?xml version="1.0" encoding="utf-8"?>
<sst xmlns="http://schemas.openxmlformats.org/spreadsheetml/2006/main" count="73" uniqueCount="25">
  <si>
    <t xml:space="preserve">Class Inverval </t>
  </si>
  <si>
    <t>6-10.</t>
  </si>
  <si>
    <t>0-5.</t>
  </si>
  <si>
    <t>11-15.</t>
  </si>
  <si>
    <t>16-20</t>
  </si>
  <si>
    <t>21-25</t>
  </si>
  <si>
    <t>26-30</t>
  </si>
  <si>
    <t>31-35</t>
  </si>
  <si>
    <t>36-40</t>
  </si>
  <si>
    <t>41-45</t>
  </si>
  <si>
    <t>46-50</t>
  </si>
  <si>
    <t>50&gt;</t>
  </si>
  <si>
    <t>Sum</t>
  </si>
  <si>
    <t>Avg</t>
  </si>
  <si>
    <t>Ave</t>
  </si>
  <si>
    <t>Class</t>
  </si>
  <si>
    <t>Freq</t>
  </si>
  <si>
    <t>Prob</t>
  </si>
  <si>
    <t>p</t>
  </si>
  <si>
    <t>k</t>
  </si>
  <si>
    <t>CDF</t>
  </si>
  <si>
    <t>Expected Freq</t>
  </si>
  <si>
    <t>Observed Prob</t>
  </si>
  <si>
    <t>ChiSqr</t>
  </si>
  <si>
    <t>Sum of Chi-Squares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</si>
</sst>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onaco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9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0" applyFont="1"/>
    <xf numFmtId="0" fontId="0" fillId="0" borderId="1" xfId="0" applyBorder="1"/>
    <xf numFmtId="170" fontId="0" fillId="0" borderId="0" xfId="1" applyNumberFormat="1" applyFont="1"/>
    <xf numFmtId="10" fontId="0" fillId="0" borderId="0" xfId="1" applyNumberFormat="1" applyFont="1"/>
    <xf numFmtId="10" fontId="0" fillId="0" borderId="0" xfId="0" applyNumberFormat="1"/>
    <xf numFmtId="10" fontId="4" fillId="0" borderId="0" xfId="0" applyNumberFormat="1" applyFont="1"/>
    <xf numFmtId="0" fontId="5" fillId="0" borderId="0" xfId="0" applyFont="1" applyAlignment="1">
      <alignment vertical="center"/>
    </xf>
  </cellXfs>
  <cellStyles count="9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Sheet1!$B$54</c:f>
              <c:strCache>
                <c:ptCount val="1"/>
                <c:pt idx="0">
                  <c:v>Freq</c:v>
                </c:pt>
              </c:strCache>
            </c:strRef>
          </c:tx>
          <c:invertIfNegative val="0"/>
          <c:cat>
            <c:strRef>
              <c:f>Sheet1!$A$55:$A$65</c:f>
              <c:strCache>
                <c:ptCount val="11"/>
                <c:pt idx="0">
                  <c:v>0-5.</c:v>
                </c:pt>
                <c:pt idx="1">
                  <c:v>6-10.</c:v>
                </c:pt>
                <c:pt idx="2">
                  <c:v>11-15.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  <c:pt idx="6">
                  <c:v>31-35</c:v>
                </c:pt>
                <c:pt idx="7">
                  <c:v>36-40</c:v>
                </c:pt>
                <c:pt idx="8">
                  <c:v>41-45</c:v>
                </c:pt>
                <c:pt idx="9">
                  <c:v>46-50</c:v>
                </c:pt>
                <c:pt idx="10">
                  <c:v>50&gt;</c:v>
                </c:pt>
              </c:strCache>
            </c:strRef>
          </c:cat>
          <c:val>
            <c:numRef>
              <c:f>Sheet1!$B$55:$B$65</c:f>
              <c:numCache>
                <c:formatCode>General</c:formatCode>
                <c:ptCount val="11"/>
                <c:pt idx="0">
                  <c:v>37.0</c:v>
                </c:pt>
                <c:pt idx="1">
                  <c:v>21.0</c:v>
                </c:pt>
                <c:pt idx="2">
                  <c:v>15.0</c:v>
                </c:pt>
                <c:pt idx="3">
                  <c:v>7.0</c:v>
                </c:pt>
                <c:pt idx="4">
                  <c:v>7.0</c:v>
                </c:pt>
                <c:pt idx="5">
                  <c:v>4.0</c:v>
                </c:pt>
                <c:pt idx="6">
                  <c:v>3.0</c:v>
                </c:pt>
                <c:pt idx="7">
                  <c:v>3.0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332200"/>
        <c:axId val="2076399832"/>
      </c:barChart>
      <c:catAx>
        <c:axId val="207633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399832"/>
        <c:crosses val="autoZero"/>
        <c:auto val="1"/>
        <c:lblAlgn val="ctr"/>
        <c:lblOffset val="100"/>
        <c:noMultiLvlLbl val="0"/>
      </c:catAx>
      <c:valAx>
        <c:axId val="2076399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332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Sheet1!$B$79</c:f>
              <c:strCache>
                <c:ptCount val="1"/>
                <c:pt idx="0">
                  <c:v>Prob</c:v>
                </c:pt>
              </c:strCache>
            </c:strRef>
          </c:tx>
          <c:invertIfNegative val="0"/>
          <c:cat>
            <c:strRef>
              <c:f>Sheet1!$A$80:$A$90</c:f>
              <c:strCache>
                <c:ptCount val="11"/>
                <c:pt idx="0">
                  <c:v>0-5.</c:v>
                </c:pt>
                <c:pt idx="1">
                  <c:v>6-10.</c:v>
                </c:pt>
                <c:pt idx="2">
                  <c:v>11-15.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  <c:pt idx="6">
                  <c:v>31-35</c:v>
                </c:pt>
                <c:pt idx="7">
                  <c:v>36-40</c:v>
                </c:pt>
                <c:pt idx="8">
                  <c:v>41-45</c:v>
                </c:pt>
                <c:pt idx="9">
                  <c:v>46-50</c:v>
                </c:pt>
                <c:pt idx="10">
                  <c:v>50&gt;</c:v>
                </c:pt>
              </c:strCache>
            </c:strRef>
          </c:cat>
          <c:val>
            <c:numRef>
              <c:f>Sheet1!$B$80:$B$90</c:f>
              <c:numCache>
                <c:formatCode>0.00%</c:formatCode>
                <c:ptCount val="11"/>
                <c:pt idx="0">
                  <c:v>0.37</c:v>
                </c:pt>
                <c:pt idx="1">
                  <c:v>0.58</c:v>
                </c:pt>
                <c:pt idx="2">
                  <c:v>0.73</c:v>
                </c:pt>
                <c:pt idx="3">
                  <c:v>0.8</c:v>
                </c:pt>
                <c:pt idx="4">
                  <c:v>0.87</c:v>
                </c:pt>
                <c:pt idx="5">
                  <c:v>0.91</c:v>
                </c:pt>
                <c:pt idx="6">
                  <c:v>0.94</c:v>
                </c:pt>
                <c:pt idx="7">
                  <c:v>0.97</c:v>
                </c:pt>
                <c:pt idx="8">
                  <c:v>0.98</c:v>
                </c:pt>
                <c:pt idx="9">
                  <c:v>0.99</c:v>
                </c:pt>
                <c:pt idx="1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028840"/>
        <c:axId val="2079032840"/>
      </c:barChart>
      <c:catAx>
        <c:axId val="2079028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032840"/>
        <c:crosses val="autoZero"/>
        <c:auto val="1"/>
        <c:lblAlgn val="ctr"/>
        <c:lblOffset val="100"/>
        <c:noMultiLvlLbl val="0"/>
      </c:catAx>
      <c:valAx>
        <c:axId val="207903284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79028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Sheet1!$B$94</c:f>
              <c:strCache>
                <c:ptCount val="1"/>
                <c:pt idx="0">
                  <c:v>Observed Prob</c:v>
                </c:pt>
              </c:strCache>
            </c:strRef>
          </c:tx>
          <c:invertIfNegative val="0"/>
          <c:cat>
            <c:strRef>
              <c:f>Sheet1!$A$95:$A$105</c:f>
              <c:strCache>
                <c:ptCount val="11"/>
                <c:pt idx="0">
                  <c:v>0-5.</c:v>
                </c:pt>
                <c:pt idx="1">
                  <c:v>6-10.</c:v>
                </c:pt>
                <c:pt idx="2">
                  <c:v>11-15.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  <c:pt idx="6">
                  <c:v>31-35</c:v>
                </c:pt>
                <c:pt idx="7">
                  <c:v>36-40</c:v>
                </c:pt>
                <c:pt idx="8">
                  <c:v>41-45</c:v>
                </c:pt>
                <c:pt idx="9">
                  <c:v>46-50</c:v>
                </c:pt>
                <c:pt idx="10">
                  <c:v>50&gt;</c:v>
                </c:pt>
              </c:strCache>
            </c:strRef>
          </c:cat>
          <c:val>
            <c:numRef>
              <c:f>Sheet1!$B$95:$B$105</c:f>
              <c:numCache>
                <c:formatCode>0.00%</c:formatCode>
                <c:ptCount val="11"/>
                <c:pt idx="0">
                  <c:v>0.37</c:v>
                </c:pt>
                <c:pt idx="1">
                  <c:v>0.21</c:v>
                </c:pt>
                <c:pt idx="2">
                  <c:v>0.15</c:v>
                </c:pt>
                <c:pt idx="3">
                  <c:v>0.07</c:v>
                </c:pt>
                <c:pt idx="4">
                  <c:v>0.07</c:v>
                </c:pt>
                <c:pt idx="5">
                  <c:v>0.04</c:v>
                </c:pt>
                <c:pt idx="6">
                  <c:v>0.03</c:v>
                </c:pt>
                <c:pt idx="7">
                  <c:v>0.03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</c:numCache>
            </c:numRef>
          </c:val>
        </c:ser>
        <c:ser>
          <c:idx val="1"/>
          <c:order val="1"/>
          <c:tx>
            <c:strRef>
              <c:f>Sheet1!$C$94</c:f>
              <c:strCache>
                <c:ptCount val="1"/>
                <c:pt idx="0">
                  <c:v>Expected Freq</c:v>
                </c:pt>
              </c:strCache>
            </c:strRef>
          </c:tx>
          <c:invertIfNegative val="0"/>
          <c:cat>
            <c:strRef>
              <c:f>Sheet1!$A$95:$A$105</c:f>
              <c:strCache>
                <c:ptCount val="11"/>
                <c:pt idx="0">
                  <c:v>0-5.</c:v>
                </c:pt>
                <c:pt idx="1">
                  <c:v>6-10.</c:v>
                </c:pt>
                <c:pt idx="2">
                  <c:v>11-15.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  <c:pt idx="6">
                  <c:v>31-35</c:v>
                </c:pt>
                <c:pt idx="7">
                  <c:v>36-40</c:v>
                </c:pt>
                <c:pt idx="8">
                  <c:v>41-45</c:v>
                </c:pt>
                <c:pt idx="9">
                  <c:v>46-50</c:v>
                </c:pt>
                <c:pt idx="10">
                  <c:v>50&gt;</c:v>
                </c:pt>
              </c:strCache>
            </c:strRef>
          </c:cat>
          <c:val>
            <c:numRef>
              <c:f>Sheet1!$C$95:$C$105</c:f>
              <c:numCache>
                <c:formatCode>0.0%</c:formatCode>
                <c:ptCount val="11"/>
                <c:pt idx="0">
                  <c:v>0.35881961157</c:v>
                </c:pt>
                <c:pt idx="1">
                  <c:v>0.230068097923</c:v>
                </c:pt>
                <c:pt idx="2">
                  <c:v>0.147515152391</c:v>
                </c:pt>
                <c:pt idx="3">
                  <c:v>0.0945838227100001</c:v>
                </c:pt>
                <c:pt idx="4">
                  <c:v>0.0606452921839999</c:v>
                </c:pt>
                <c:pt idx="5">
                  <c:v>0.038884571999</c:v>
                </c:pt>
                <c:pt idx="6">
                  <c:v>0.024932024979</c:v>
                </c:pt>
                <c:pt idx="7">
                  <c:v>0.015985925459</c:v>
                </c:pt>
                <c:pt idx="8">
                  <c:v>0.010249861896</c:v>
                </c:pt>
                <c:pt idx="9">
                  <c:v>0.00657201043199995</c:v>
                </c:pt>
                <c:pt idx="10">
                  <c:v>0.003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450552"/>
        <c:axId val="2080418552"/>
      </c:barChart>
      <c:catAx>
        <c:axId val="2080450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418552"/>
        <c:crosses val="autoZero"/>
        <c:auto val="1"/>
        <c:lblAlgn val="ctr"/>
        <c:lblOffset val="100"/>
        <c:noMultiLvlLbl val="0"/>
      </c:catAx>
      <c:valAx>
        <c:axId val="208041855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80450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44</xdr:row>
      <xdr:rowOff>88900</xdr:rowOff>
    </xdr:from>
    <xdr:to>
      <xdr:col>11</xdr:col>
      <xdr:colOff>88900</xdr:colOff>
      <xdr:row>67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787400</xdr:colOff>
      <xdr:row>73</xdr:row>
      <xdr:rowOff>19050</xdr:rowOff>
    </xdr:from>
    <xdr:to>
      <xdr:col>12</xdr:col>
      <xdr:colOff>406400</xdr:colOff>
      <xdr:row>87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698500</xdr:colOff>
      <xdr:row>88</xdr:row>
      <xdr:rowOff>133350</xdr:rowOff>
    </xdr:from>
    <xdr:to>
      <xdr:col>11</xdr:col>
      <xdr:colOff>317500</xdr:colOff>
      <xdr:row>103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"/>
  <sheetViews>
    <sheetView tabSelected="1" showRuler="0" topLeftCell="A73" workbookViewId="0">
      <selection activeCell="E101" sqref="E101"/>
    </sheetView>
  </sheetViews>
  <sheetFormatPr baseColWidth="10" defaultRowHeight="15" x14ac:dyDescent="0"/>
  <cols>
    <col min="2" max="2" width="12.6640625" customWidth="1"/>
    <col min="3" max="3" width="14.5" customWidth="1"/>
  </cols>
  <sheetData>
    <row r="1" spans="1:5">
      <c r="A1" t="s">
        <v>0</v>
      </c>
    </row>
    <row r="2" spans="1:5">
      <c r="A2" t="s">
        <v>2</v>
      </c>
      <c r="D2" t="s">
        <v>12</v>
      </c>
    </row>
    <row r="3" spans="1:5">
      <c r="B3">
        <v>1</v>
      </c>
      <c r="C3">
        <v>13</v>
      </c>
      <c r="D3">
        <f>B3*C3</f>
        <v>13</v>
      </c>
    </row>
    <row r="4" spans="1:5">
      <c r="B4">
        <v>2</v>
      </c>
      <c r="C4">
        <v>8</v>
      </c>
      <c r="D4">
        <f t="shared" ref="D4:D7" si="0">B4*C4</f>
        <v>16</v>
      </c>
    </row>
    <row r="5" spans="1:5">
      <c r="B5">
        <v>3</v>
      </c>
      <c r="C5">
        <v>5</v>
      </c>
      <c r="D5">
        <f t="shared" si="0"/>
        <v>15</v>
      </c>
    </row>
    <row r="6" spans="1:5">
      <c r="B6">
        <v>4</v>
      </c>
      <c r="C6">
        <v>4</v>
      </c>
      <c r="D6">
        <f t="shared" si="0"/>
        <v>16</v>
      </c>
    </row>
    <row r="7" spans="1:5">
      <c r="B7">
        <v>5</v>
      </c>
      <c r="C7">
        <v>7</v>
      </c>
      <c r="D7">
        <f t="shared" si="0"/>
        <v>35</v>
      </c>
      <c r="E7" t="s">
        <v>13</v>
      </c>
    </row>
    <row r="8" spans="1:5" ht="16" thickBot="1">
      <c r="A8" s="2"/>
      <c r="B8" s="2"/>
      <c r="C8" s="2">
        <f>SUM(C3:C7)</f>
        <v>37</v>
      </c>
      <c r="D8" s="2">
        <f>SUM(D3:D7)</f>
        <v>95</v>
      </c>
      <c r="E8">
        <f>D8/C8</f>
        <v>2.5675675675675675</v>
      </c>
    </row>
    <row r="9" spans="1:5">
      <c r="A9" t="s">
        <v>1</v>
      </c>
    </row>
    <row r="10" spans="1:5">
      <c r="B10">
        <v>6</v>
      </c>
      <c r="C10">
        <v>5</v>
      </c>
      <c r="D10">
        <f>B10*C10</f>
        <v>30</v>
      </c>
    </row>
    <row r="11" spans="1:5">
      <c r="B11">
        <v>7</v>
      </c>
      <c r="C11">
        <v>3</v>
      </c>
      <c r="D11">
        <f>B11*C11</f>
        <v>21</v>
      </c>
    </row>
    <row r="12" spans="1:5">
      <c r="B12">
        <v>8</v>
      </c>
      <c r="C12">
        <v>6</v>
      </c>
      <c r="D12">
        <f t="shared" ref="D12:D14" si="1">B12*C12</f>
        <v>48</v>
      </c>
    </row>
    <row r="13" spans="1:5">
      <c r="B13">
        <v>9</v>
      </c>
      <c r="C13">
        <v>2</v>
      </c>
      <c r="D13">
        <f t="shared" si="1"/>
        <v>18</v>
      </c>
    </row>
    <row r="14" spans="1:5">
      <c r="B14">
        <v>10</v>
      </c>
      <c r="C14">
        <v>5</v>
      </c>
      <c r="D14">
        <f t="shared" si="1"/>
        <v>50</v>
      </c>
      <c r="E14" t="s">
        <v>13</v>
      </c>
    </row>
    <row r="15" spans="1:5" ht="16" thickBot="1">
      <c r="A15" s="2"/>
      <c r="B15" s="2"/>
      <c r="C15" s="2">
        <f>SUM(C10:C14)</f>
        <v>21</v>
      </c>
      <c r="D15" s="2">
        <f>SUM(D10:D14)</f>
        <v>167</v>
      </c>
      <c r="E15">
        <f>D15/C15</f>
        <v>7.9523809523809526</v>
      </c>
    </row>
    <row r="16" spans="1:5">
      <c r="A16" t="s">
        <v>3</v>
      </c>
    </row>
    <row r="17" spans="1:5">
      <c r="B17">
        <v>11</v>
      </c>
      <c r="C17">
        <v>1</v>
      </c>
      <c r="D17" s="1">
        <f>B17*C17</f>
        <v>11</v>
      </c>
    </row>
    <row r="18" spans="1:5">
      <c r="B18">
        <v>12</v>
      </c>
      <c r="C18">
        <v>6</v>
      </c>
      <c r="D18" s="1">
        <f t="shared" ref="D18:D21" si="2">B18*C18</f>
        <v>72</v>
      </c>
    </row>
    <row r="19" spans="1:5">
      <c r="B19">
        <v>13</v>
      </c>
      <c r="C19">
        <v>3</v>
      </c>
      <c r="D19" s="1">
        <f t="shared" si="2"/>
        <v>39</v>
      </c>
    </row>
    <row r="20" spans="1:5">
      <c r="B20">
        <v>14</v>
      </c>
      <c r="C20">
        <v>3</v>
      </c>
      <c r="D20" s="1">
        <f t="shared" si="2"/>
        <v>42</v>
      </c>
    </row>
    <row r="21" spans="1:5">
      <c r="B21">
        <v>15</v>
      </c>
      <c r="C21">
        <v>2</v>
      </c>
      <c r="D21" s="1">
        <f t="shared" si="2"/>
        <v>30</v>
      </c>
      <c r="E21" t="s">
        <v>13</v>
      </c>
    </row>
    <row r="22" spans="1:5" ht="16" thickBot="1">
      <c r="A22" s="2"/>
      <c r="B22" s="2"/>
      <c r="C22" s="2">
        <f>SUM(C17:C21)</f>
        <v>15</v>
      </c>
      <c r="D22" s="2">
        <f>SUM(D17:D21)</f>
        <v>194</v>
      </c>
      <c r="E22">
        <f>D22/C22</f>
        <v>12.933333333333334</v>
      </c>
    </row>
    <row r="23" spans="1:5">
      <c r="A23" t="s">
        <v>4</v>
      </c>
    </row>
    <row r="24" spans="1:5">
      <c r="B24">
        <v>17</v>
      </c>
      <c r="C24">
        <v>2</v>
      </c>
      <c r="D24" s="1">
        <f>B24*C24</f>
        <v>34</v>
      </c>
    </row>
    <row r="25" spans="1:5">
      <c r="B25">
        <v>18</v>
      </c>
      <c r="C25">
        <v>3</v>
      </c>
      <c r="D25" s="1">
        <f t="shared" ref="D25:D27" si="3">B25*C25</f>
        <v>54</v>
      </c>
    </row>
    <row r="26" spans="1:5">
      <c r="B26">
        <v>19</v>
      </c>
      <c r="C26">
        <v>1</v>
      </c>
      <c r="D26" s="1">
        <f t="shared" si="3"/>
        <v>19</v>
      </c>
    </row>
    <row r="27" spans="1:5">
      <c r="B27">
        <v>20</v>
      </c>
      <c r="C27">
        <v>1</v>
      </c>
      <c r="D27" s="1">
        <f t="shared" si="3"/>
        <v>20</v>
      </c>
      <c r="E27" t="s">
        <v>13</v>
      </c>
    </row>
    <row r="28" spans="1:5" ht="16" thickBot="1">
      <c r="A28" s="2"/>
      <c r="B28" s="2"/>
      <c r="C28" s="2">
        <f>SUM(C24:C27)</f>
        <v>7</v>
      </c>
      <c r="D28" s="2">
        <f>SUM(D24:D27)</f>
        <v>127</v>
      </c>
      <c r="E28">
        <f>D28/C28</f>
        <v>18.142857142857142</v>
      </c>
    </row>
    <row r="29" spans="1:5">
      <c r="A29" t="s">
        <v>5</v>
      </c>
    </row>
    <row r="30" spans="1:5">
      <c r="B30">
        <v>22</v>
      </c>
      <c r="C30">
        <v>3</v>
      </c>
      <c r="D30" s="1">
        <f>B30*C30</f>
        <v>66</v>
      </c>
    </row>
    <row r="31" spans="1:5">
      <c r="B31">
        <v>23</v>
      </c>
      <c r="C31">
        <v>2</v>
      </c>
      <c r="D31" s="1">
        <f t="shared" ref="D31:D32" si="4">B31*C31</f>
        <v>46</v>
      </c>
    </row>
    <row r="32" spans="1:5">
      <c r="B32">
        <v>24</v>
      </c>
      <c r="C32">
        <v>2</v>
      </c>
      <c r="D32" s="1">
        <f t="shared" si="4"/>
        <v>48</v>
      </c>
      <c r="E32" t="s">
        <v>13</v>
      </c>
    </row>
    <row r="33" spans="1:5" ht="16" thickBot="1">
      <c r="A33" s="2"/>
      <c r="B33" s="2"/>
      <c r="C33" s="2">
        <f>SUM(C30:C32)</f>
        <v>7</v>
      </c>
      <c r="D33" s="2">
        <f>SUM(D30:D32)</f>
        <v>160</v>
      </c>
      <c r="E33">
        <f>D33/C33</f>
        <v>22.857142857142858</v>
      </c>
    </row>
    <row r="34" spans="1:5">
      <c r="A34" t="s">
        <v>6</v>
      </c>
    </row>
    <row r="35" spans="1:5">
      <c r="B35">
        <v>28</v>
      </c>
      <c r="C35">
        <v>1</v>
      </c>
      <c r="D35">
        <f>B35*C35</f>
        <v>28</v>
      </c>
    </row>
    <row r="36" spans="1:5">
      <c r="B36">
        <v>29</v>
      </c>
      <c r="C36">
        <v>3</v>
      </c>
      <c r="D36">
        <f>B36*C36</f>
        <v>87</v>
      </c>
      <c r="E36" t="s">
        <v>13</v>
      </c>
    </row>
    <row r="37" spans="1:5" ht="16" thickBot="1">
      <c r="A37" s="2"/>
      <c r="B37" s="2"/>
      <c r="C37" s="2">
        <f>SUM(C35:C36)</f>
        <v>4</v>
      </c>
      <c r="D37" s="2">
        <f>SUM(D35:D36)</f>
        <v>115</v>
      </c>
      <c r="E37">
        <f>D37/C37</f>
        <v>28.75</v>
      </c>
    </row>
    <row r="38" spans="1:5">
      <c r="A38" t="s">
        <v>7</v>
      </c>
    </row>
    <row r="39" spans="1:5">
      <c r="B39">
        <v>32</v>
      </c>
      <c r="C39">
        <v>1</v>
      </c>
      <c r="D39">
        <f>B39*C39</f>
        <v>32</v>
      </c>
    </row>
    <row r="40" spans="1:5">
      <c r="B40">
        <v>33</v>
      </c>
      <c r="C40">
        <v>1</v>
      </c>
      <c r="D40">
        <f t="shared" ref="D40:D41" si="5">B40*C40</f>
        <v>33</v>
      </c>
    </row>
    <row r="41" spans="1:5">
      <c r="B41">
        <v>34</v>
      </c>
      <c r="C41">
        <v>1</v>
      </c>
      <c r="D41">
        <f t="shared" si="5"/>
        <v>34</v>
      </c>
      <c r="E41" t="s">
        <v>13</v>
      </c>
    </row>
    <row r="42" spans="1:5" ht="16" thickBot="1">
      <c r="A42" s="2"/>
      <c r="B42" s="2"/>
      <c r="C42" s="2">
        <f>SUM(C39:C41)</f>
        <v>3</v>
      </c>
      <c r="D42" s="2">
        <f>SUM(D39:D41)</f>
        <v>99</v>
      </c>
      <c r="E42">
        <f>D42/C42</f>
        <v>33</v>
      </c>
    </row>
    <row r="43" spans="1:5">
      <c r="A43" t="s">
        <v>8</v>
      </c>
      <c r="B43">
        <v>39</v>
      </c>
      <c r="C43">
        <v>1</v>
      </c>
      <c r="D43">
        <f>B43*C43</f>
        <v>39</v>
      </c>
    </row>
    <row r="44" spans="1:5">
      <c r="B44">
        <v>40</v>
      </c>
      <c r="C44">
        <v>2</v>
      </c>
      <c r="D44">
        <f>B44*C44</f>
        <v>80</v>
      </c>
      <c r="E44" t="s">
        <v>13</v>
      </c>
    </row>
    <row r="45" spans="1:5" ht="16" thickBot="1">
      <c r="A45" s="2"/>
      <c r="B45" s="2"/>
      <c r="C45" s="2">
        <f>SUM(C43:C44)</f>
        <v>3</v>
      </c>
      <c r="D45" s="2">
        <f>SUM(D43:D44)</f>
        <v>119</v>
      </c>
      <c r="E45">
        <f>D45/C45</f>
        <v>39.666666666666664</v>
      </c>
    </row>
    <row r="46" spans="1:5">
      <c r="A46" t="s">
        <v>9</v>
      </c>
      <c r="B46">
        <v>45</v>
      </c>
      <c r="C46">
        <v>1</v>
      </c>
      <c r="E46" t="s">
        <v>13</v>
      </c>
    </row>
    <row r="47" spans="1:5">
      <c r="E47">
        <v>45</v>
      </c>
    </row>
    <row r="48" spans="1:5" ht="16" thickBot="1">
      <c r="A48" s="2"/>
      <c r="B48" s="2"/>
      <c r="C48" s="2"/>
      <c r="D48" s="2"/>
    </row>
    <row r="49" spans="1:5">
      <c r="A49" t="s">
        <v>10</v>
      </c>
      <c r="B49">
        <v>46</v>
      </c>
      <c r="C49">
        <v>1</v>
      </c>
      <c r="E49" t="s">
        <v>14</v>
      </c>
    </row>
    <row r="50" spans="1:5">
      <c r="E50">
        <v>46</v>
      </c>
    </row>
    <row r="51" spans="1:5" ht="16" thickBot="1">
      <c r="A51" s="2"/>
      <c r="B51" s="2"/>
      <c r="C51" s="2"/>
      <c r="D51" s="2"/>
    </row>
    <row r="52" spans="1:5">
      <c r="A52" t="s">
        <v>11</v>
      </c>
      <c r="B52">
        <v>54</v>
      </c>
      <c r="C52">
        <v>1</v>
      </c>
      <c r="E52" t="s">
        <v>13</v>
      </c>
    </row>
    <row r="53" spans="1:5">
      <c r="E53">
        <v>54</v>
      </c>
    </row>
    <row r="54" spans="1:5">
      <c r="A54" t="s">
        <v>15</v>
      </c>
      <c r="B54" t="s">
        <v>16</v>
      </c>
      <c r="C54" t="s">
        <v>17</v>
      </c>
      <c r="D54" t="s">
        <v>13</v>
      </c>
    </row>
    <row r="55" spans="1:5">
      <c r="A55" t="s">
        <v>2</v>
      </c>
      <c r="B55">
        <v>37</v>
      </c>
      <c r="C55" s="4">
        <f>B55/suma</f>
        <v>0.37</v>
      </c>
      <c r="D55">
        <v>2.56</v>
      </c>
    </row>
    <row r="56" spans="1:5">
      <c r="A56" t="s">
        <v>1</v>
      </c>
      <c r="B56">
        <v>21</v>
      </c>
      <c r="C56" s="4">
        <f>B56/suma</f>
        <v>0.21</v>
      </c>
      <c r="D56">
        <v>7.95</v>
      </c>
    </row>
    <row r="57" spans="1:5">
      <c r="A57" t="s">
        <v>3</v>
      </c>
      <c r="B57">
        <v>15</v>
      </c>
      <c r="C57" s="4">
        <f>B57/suma</f>
        <v>0.15</v>
      </c>
      <c r="D57">
        <v>12.93</v>
      </c>
    </row>
    <row r="58" spans="1:5">
      <c r="A58" t="s">
        <v>4</v>
      </c>
      <c r="B58">
        <v>7</v>
      </c>
      <c r="C58" s="4">
        <f>B58/suma</f>
        <v>7.0000000000000007E-2</v>
      </c>
      <c r="D58">
        <v>18.14</v>
      </c>
    </row>
    <row r="59" spans="1:5">
      <c r="A59" t="s">
        <v>5</v>
      </c>
      <c r="B59">
        <v>7</v>
      </c>
      <c r="C59" s="4">
        <f>B59/suma</f>
        <v>7.0000000000000007E-2</v>
      </c>
      <c r="D59">
        <v>22.85</v>
      </c>
    </row>
    <row r="60" spans="1:5">
      <c r="A60" t="s">
        <v>6</v>
      </c>
      <c r="B60">
        <v>4</v>
      </c>
      <c r="C60" s="4">
        <f>B60/suma</f>
        <v>0.04</v>
      </c>
      <c r="D60">
        <v>28.75</v>
      </c>
    </row>
    <row r="61" spans="1:5">
      <c r="A61" t="s">
        <v>7</v>
      </c>
      <c r="B61">
        <v>3</v>
      </c>
      <c r="C61" s="4">
        <f>B61/suma</f>
        <v>0.03</v>
      </c>
      <c r="D61">
        <v>33</v>
      </c>
    </row>
    <row r="62" spans="1:5">
      <c r="A62" t="s">
        <v>8</v>
      </c>
      <c r="B62">
        <v>3</v>
      </c>
      <c r="C62" s="4">
        <f>B62/suma</f>
        <v>0.03</v>
      </c>
      <c r="D62">
        <v>39.659999999999997</v>
      </c>
    </row>
    <row r="63" spans="1:5">
      <c r="A63" t="s">
        <v>9</v>
      </c>
      <c r="B63">
        <v>1</v>
      </c>
      <c r="C63" s="4">
        <f>B63/suma</f>
        <v>0.01</v>
      </c>
      <c r="D63">
        <v>45</v>
      </c>
    </row>
    <row r="64" spans="1:5">
      <c r="A64" t="s">
        <v>10</v>
      </c>
      <c r="B64">
        <v>1</v>
      </c>
      <c r="C64" s="4">
        <f>B64/suma</f>
        <v>0.01</v>
      </c>
      <c r="D64">
        <v>46</v>
      </c>
    </row>
    <row r="65" spans="1:4">
      <c r="A65" t="s">
        <v>11</v>
      </c>
      <c r="B65">
        <v>1</v>
      </c>
      <c r="C65" s="4">
        <f>B65/suma</f>
        <v>0.01</v>
      </c>
      <c r="D65">
        <v>54</v>
      </c>
    </row>
    <row r="66" spans="1:4">
      <c r="A66" t="s">
        <v>12</v>
      </c>
      <c r="B66">
        <f>SUM(B55:B65)</f>
        <v>100</v>
      </c>
      <c r="C66" s="5">
        <f>SUM(C55:C65)</f>
        <v>1.0000000000000002</v>
      </c>
    </row>
    <row r="73" spans="1:4">
      <c r="A73" t="s">
        <v>18</v>
      </c>
      <c r="B73">
        <v>5</v>
      </c>
    </row>
    <row r="74" spans="1:4">
      <c r="A74" t="s">
        <v>19</v>
      </c>
      <c r="B74">
        <v>2</v>
      </c>
    </row>
    <row r="78" spans="1:4">
      <c r="A78" t="s">
        <v>20</v>
      </c>
    </row>
    <row r="79" spans="1:4">
      <c r="A79" t="s">
        <v>15</v>
      </c>
      <c r="B79" t="s">
        <v>17</v>
      </c>
      <c r="D79" t="s">
        <v>16</v>
      </c>
    </row>
    <row r="80" spans="1:4">
      <c r="A80" t="s">
        <v>2</v>
      </c>
      <c r="B80" s="4">
        <f>D80/suma</f>
        <v>0.37</v>
      </c>
      <c r="D80">
        <v>37</v>
      </c>
    </row>
    <row r="81" spans="1:4">
      <c r="A81" t="s">
        <v>1</v>
      </c>
      <c r="B81" s="5">
        <v>0.57999999999999996</v>
      </c>
      <c r="C81" s="5">
        <f>B81-B80</f>
        <v>0.20999999999999996</v>
      </c>
      <c r="D81">
        <v>21</v>
      </c>
    </row>
    <row r="82" spans="1:4">
      <c r="A82" t="s">
        <v>3</v>
      </c>
      <c r="B82" s="5">
        <v>0.73</v>
      </c>
      <c r="C82" s="5">
        <f t="shared" ref="C82:C90" si="6">B82-B81</f>
        <v>0.15000000000000002</v>
      </c>
      <c r="D82">
        <v>15</v>
      </c>
    </row>
    <row r="83" spans="1:4">
      <c r="A83" t="s">
        <v>4</v>
      </c>
      <c r="B83" s="5">
        <v>0.8</v>
      </c>
      <c r="C83" s="5">
        <f t="shared" si="6"/>
        <v>7.0000000000000062E-2</v>
      </c>
      <c r="D83">
        <v>7</v>
      </c>
    </row>
    <row r="84" spans="1:4">
      <c r="A84" t="s">
        <v>5</v>
      </c>
      <c r="B84" s="5">
        <v>0.87</v>
      </c>
      <c r="C84" s="5">
        <f t="shared" si="6"/>
        <v>6.9999999999999951E-2</v>
      </c>
      <c r="D84">
        <v>7</v>
      </c>
    </row>
    <row r="85" spans="1:4">
      <c r="A85" t="s">
        <v>6</v>
      </c>
      <c r="B85" s="5">
        <v>0.91</v>
      </c>
      <c r="C85" s="5">
        <f t="shared" si="6"/>
        <v>4.0000000000000036E-2</v>
      </c>
      <c r="D85">
        <v>4</v>
      </c>
    </row>
    <row r="86" spans="1:4">
      <c r="A86" t="s">
        <v>7</v>
      </c>
      <c r="B86" s="5">
        <v>0.94</v>
      </c>
      <c r="C86" s="5">
        <f t="shared" si="6"/>
        <v>2.9999999999999916E-2</v>
      </c>
      <c r="D86">
        <v>3</v>
      </c>
    </row>
    <row r="87" spans="1:4">
      <c r="A87" t="s">
        <v>8</v>
      </c>
      <c r="B87" s="5">
        <v>0.97</v>
      </c>
      <c r="C87" s="5">
        <f t="shared" si="6"/>
        <v>3.0000000000000027E-2</v>
      </c>
      <c r="D87">
        <v>3</v>
      </c>
    </row>
    <row r="88" spans="1:4">
      <c r="A88" t="s">
        <v>9</v>
      </c>
      <c r="B88" s="5">
        <v>0.98</v>
      </c>
      <c r="C88" s="5">
        <f t="shared" si="6"/>
        <v>1.0000000000000009E-2</v>
      </c>
      <c r="D88">
        <v>1</v>
      </c>
    </row>
    <row r="89" spans="1:4">
      <c r="A89" t="s">
        <v>10</v>
      </c>
      <c r="B89" s="5">
        <v>0.99</v>
      </c>
      <c r="C89" s="5">
        <f t="shared" si="6"/>
        <v>1.0000000000000009E-2</v>
      </c>
      <c r="D89">
        <v>1</v>
      </c>
    </row>
    <row r="90" spans="1:4">
      <c r="A90" t="s">
        <v>11</v>
      </c>
      <c r="B90" s="5">
        <v>1</v>
      </c>
      <c r="C90" s="5">
        <f t="shared" si="6"/>
        <v>1.0000000000000009E-2</v>
      </c>
      <c r="D90">
        <v>1</v>
      </c>
    </row>
    <row r="94" spans="1:4">
      <c r="A94" t="s">
        <v>15</v>
      </c>
      <c r="B94" t="s">
        <v>22</v>
      </c>
      <c r="C94" t="s">
        <v>21</v>
      </c>
      <c r="D94" t="s">
        <v>23</v>
      </c>
    </row>
    <row r="95" spans="1:4">
      <c r="A95" t="s">
        <v>2</v>
      </c>
      <c r="B95" s="6">
        <v>0.37</v>
      </c>
      <c r="C95" s="3">
        <v>0.35881961156999997</v>
      </c>
      <c r="D95">
        <f>(B95-C95)^2/C95</f>
        <v>3.4836748442690016E-4</v>
      </c>
    </row>
    <row r="96" spans="1:4">
      <c r="A96" t="s">
        <v>1</v>
      </c>
      <c r="B96" s="6">
        <v>0.21</v>
      </c>
      <c r="C96" s="3">
        <v>0.23006809792299998</v>
      </c>
      <c r="D96">
        <f t="shared" ref="D96:D105" si="7">(B96-C96)^2/C96</f>
        <v>1.7504754369808502E-3</v>
      </c>
    </row>
    <row r="97" spans="1:4">
      <c r="A97" t="s">
        <v>3</v>
      </c>
      <c r="B97" s="6">
        <v>0.15</v>
      </c>
      <c r="C97" s="3">
        <v>0.14751515239099999</v>
      </c>
      <c r="D97">
        <f t="shared" si="7"/>
        <v>4.1856497721584115E-5</v>
      </c>
    </row>
    <row r="98" spans="1:4">
      <c r="A98" t="s">
        <v>4</v>
      </c>
      <c r="B98" s="6">
        <v>7.0000000000000007E-2</v>
      </c>
      <c r="C98" s="3">
        <v>9.4583822710000098E-2</v>
      </c>
      <c r="D98">
        <f t="shared" si="7"/>
        <v>6.3897220657885122E-3</v>
      </c>
    </row>
    <row r="99" spans="1:4">
      <c r="A99" t="s">
        <v>5</v>
      </c>
      <c r="B99" s="6">
        <v>7.0000000000000007E-2</v>
      </c>
      <c r="C99" s="3">
        <v>6.0645292183999944E-2</v>
      </c>
      <c r="D99">
        <f t="shared" si="7"/>
        <v>1.4429901344563164E-3</v>
      </c>
    </row>
    <row r="100" spans="1:4">
      <c r="A100" t="s">
        <v>6</v>
      </c>
      <c r="B100" s="6">
        <v>0.04</v>
      </c>
      <c r="C100" s="3">
        <v>3.8884571998999973E-2</v>
      </c>
      <c r="D100">
        <f t="shared" si="7"/>
        <v>3.1996742189856594E-5</v>
      </c>
    </row>
    <row r="101" spans="1:4">
      <c r="A101" t="s">
        <v>7</v>
      </c>
      <c r="B101" s="6">
        <v>0.03</v>
      </c>
      <c r="C101" s="3">
        <v>2.4932024979000045E-2</v>
      </c>
      <c r="D101">
        <f t="shared" si="7"/>
        <v>1.0301758816266681E-3</v>
      </c>
    </row>
    <row r="102" spans="1:4">
      <c r="A102" t="s">
        <v>8</v>
      </c>
      <c r="B102" s="6">
        <v>0.03</v>
      </c>
      <c r="C102" s="3">
        <v>1.5985925459000017E-2</v>
      </c>
      <c r="D102">
        <f t="shared" si="7"/>
        <v>1.2285449831754008E-2</v>
      </c>
    </row>
    <row r="103" spans="1:4">
      <c r="A103" t="s">
        <v>9</v>
      </c>
      <c r="B103" s="6">
        <v>0.01</v>
      </c>
      <c r="C103" s="3">
        <v>1.0249861895999968E-2</v>
      </c>
      <c r="D103">
        <f t="shared" si="7"/>
        <v>6.0909081220950295E-6</v>
      </c>
    </row>
    <row r="104" spans="1:4">
      <c r="A104" t="s">
        <v>10</v>
      </c>
      <c r="B104" s="6">
        <v>0.01</v>
      </c>
      <c r="C104" s="3">
        <v>6.5720104319999528E-3</v>
      </c>
      <c r="D104">
        <f t="shared" si="7"/>
        <v>1.7880544469466289E-3</v>
      </c>
    </row>
    <row r="105" spans="1:4">
      <c r="A105" t="s">
        <v>11</v>
      </c>
      <c r="B105" s="6">
        <v>0.01</v>
      </c>
      <c r="C105" s="3">
        <v>3.0000000000000001E-3</v>
      </c>
      <c r="D105">
        <f t="shared" si="7"/>
        <v>1.6333333333333335E-2</v>
      </c>
    </row>
    <row r="106" spans="1:4">
      <c r="B106" t="s">
        <v>24</v>
      </c>
      <c r="D106">
        <f>SUM(D95:D105)</f>
        <v>4.1448512763346754E-2</v>
      </c>
    </row>
    <row r="113" spans="1:4">
      <c r="A113" s="7">
        <v>5</v>
      </c>
      <c r="B113" s="7">
        <v>0.35881961156999997</v>
      </c>
      <c r="C113" s="3">
        <f>B113-B112</f>
        <v>0.35881961156999997</v>
      </c>
      <c r="D113" s="3">
        <v>0.35881961156999997</v>
      </c>
    </row>
    <row r="114" spans="1:4">
      <c r="A114" s="7">
        <v>10</v>
      </c>
      <c r="B114" s="7">
        <v>0.58888770949299996</v>
      </c>
      <c r="C114" s="3">
        <f>B114-B113</f>
        <v>0.23006809792299998</v>
      </c>
      <c r="D114" s="3">
        <v>0.23006809792299998</v>
      </c>
    </row>
    <row r="115" spans="1:4">
      <c r="A115" s="7">
        <v>15</v>
      </c>
      <c r="B115" s="7">
        <v>0.73640286188399995</v>
      </c>
      <c r="C115" s="3">
        <f t="shared" ref="C115:C122" si="8">B115-B114</f>
        <v>0.14751515239099999</v>
      </c>
      <c r="D115" s="3">
        <v>0.14751515239099999</v>
      </c>
    </row>
    <row r="116" spans="1:4">
      <c r="A116" s="7">
        <v>20</v>
      </c>
      <c r="B116" s="7">
        <v>0.83098668459400005</v>
      </c>
      <c r="C116" s="3">
        <f t="shared" si="8"/>
        <v>9.4583822710000098E-2</v>
      </c>
      <c r="D116" s="3">
        <v>9.4583822710000098E-2</v>
      </c>
    </row>
    <row r="117" spans="1:4">
      <c r="A117" s="7">
        <v>25</v>
      </c>
      <c r="B117" s="7">
        <v>0.89163197677799999</v>
      </c>
      <c r="C117" s="3">
        <f t="shared" si="8"/>
        <v>6.0645292183999944E-2</v>
      </c>
      <c r="D117" s="3">
        <v>6.0645292183999944E-2</v>
      </c>
    </row>
    <row r="118" spans="1:4">
      <c r="A118" s="7">
        <v>30</v>
      </c>
      <c r="B118" s="7">
        <v>0.93051654877699996</v>
      </c>
      <c r="C118" s="3">
        <f t="shared" si="8"/>
        <v>3.8884571998999973E-2</v>
      </c>
      <c r="D118" s="3">
        <v>3.8884571998999973E-2</v>
      </c>
    </row>
    <row r="119" spans="1:4">
      <c r="A119" s="7">
        <v>35</v>
      </c>
      <c r="B119" s="7">
        <v>0.95544857375600001</v>
      </c>
      <c r="C119" s="3">
        <f t="shared" si="8"/>
        <v>2.4932024979000045E-2</v>
      </c>
      <c r="D119" s="3">
        <v>2.4932024979000045E-2</v>
      </c>
    </row>
    <row r="120" spans="1:4">
      <c r="A120" s="7">
        <v>40</v>
      </c>
      <c r="B120" s="7">
        <v>0.97143449921500002</v>
      </c>
      <c r="C120" s="3">
        <f>B120-B119</f>
        <v>1.5985925459000017E-2</v>
      </c>
      <c r="D120" s="3">
        <v>1.5985925459000017E-2</v>
      </c>
    </row>
    <row r="121" spans="1:4">
      <c r="A121" s="7">
        <v>45</v>
      </c>
      <c r="B121" s="7">
        <v>0.98168436111099999</v>
      </c>
      <c r="C121" s="3">
        <f t="shared" si="8"/>
        <v>1.0249861895999968E-2</v>
      </c>
      <c r="D121" s="3">
        <v>1.0249861895999968E-2</v>
      </c>
    </row>
    <row r="122" spans="1:4">
      <c r="A122" s="7">
        <v>50</v>
      </c>
      <c r="B122" s="7">
        <v>0.98825637154299995</v>
      </c>
      <c r="C122" s="3">
        <f t="shared" si="8"/>
        <v>6.5720104319999528E-3</v>
      </c>
      <c r="D122" s="3">
        <v>6.5720104319999528E-3</v>
      </c>
    </row>
  </sheetData>
  <phoneticPr fontId="6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Rivera</dc:creator>
  <cp:lastModifiedBy>Emanuel Rivera</cp:lastModifiedBy>
  <cp:lastPrinted>2014-03-24T19:42:18Z</cp:lastPrinted>
  <dcterms:created xsi:type="dcterms:W3CDTF">2014-03-24T15:33:47Z</dcterms:created>
  <dcterms:modified xsi:type="dcterms:W3CDTF">2014-03-24T19:53:49Z</dcterms:modified>
</cp:coreProperties>
</file>