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meng\Desktop\"/>
    </mc:Choice>
  </mc:AlternateContent>
  <bookViews>
    <workbookView xWindow="0" yWindow="0" windowWidth="28800" windowHeight="12330" activeTab="2"/>
  </bookViews>
  <sheets>
    <sheet name="Order" sheetId="1" r:id="rId1"/>
    <sheet name="Order_table" sheetId="2" r:id="rId2"/>
    <sheet name="Sheet3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2" l="1"/>
  <c r="T8" i="1"/>
  <c r="T7" i="1"/>
  <c r="U8" i="1"/>
  <c r="U7" i="1"/>
  <c r="F24" i="1"/>
  <c r="Q2" i="1"/>
  <c r="P3" i="1" s="1"/>
  <c r="Q3" i="1" s="1"/>
  <c r="P4" i="1" s="1"/>
  <c r="Q4" i="1" s="1"/>
  <c r="P5" i="1" s="1"/>
  <c r="Q5" i="1" s="1"/>
  <c r="P6" i="1" s="1"/>
  <c r="Q6" i="1" s="1"/>
  <c r="P7" i="1" s="1"/>
  <c r="Q7" i="1" s="1"/>
  <c r="P8" i="1" s="1"/>
  <c r="Q8" i="1" s="1"/>
  <c r="P9" i="1" s="1"/>
  <c r="Q9" i="1" s="1"/>
  <c r="P10" i="1" s="1"/>
  <c r="Q10" i="1" s="1"/>
  <c r="P11" i="1" s="1"/>
  <c r="Q11" i="1" s="1"/>
  <c r="P12" i="1" s="1"/>
  <c r="Q12" i="1" s="1"/>
  <c r="P13" i="1" s="1"/>
  <c r="Q13" i="1" s="1"/>
  <c r="P14" i="1" s="1"/>
  <c r="Q14" i="1" s="1"/>
  <c r="P15" i="1" s="1"/>
  <c r="Q15" i="1" s="1"/>
  <c r="P16" i="1" s="1"/>
  <c r="Q16" i="1" s="1"/>
  <c r="P17" i="1" s="1"/>
  <c r="Q17" i="1" s="1"/>
  <c r="P18" i="1" s="1"/>
  <c r="Q18" i="1" s="1"/>
  <c r="P19" i="1" s="1"/>
  <c r="Q19" i="1" s="1"/>
  <c r="P20" i="1" s="1"/>
  <c r="Q20" i="1" s="1"/>
  <c r="P21" i="1" s="1"/>
  <c r="Q21" i="1" s="1"/>
  <c r="O2" i="1"/>
  <c r="N3" i="1" s="1"/>
  <c r="O3" i="1" s="1"/>
  <c r="N4" i="1" s="1"/>
  <c r="O4" i="1" s="1"/>
  <c r="N5" i="1" s="1"/>
  <c r="O5" i="1" s="1"/>
  <c r="N6" i="1" s="1"/>
  <c r="O6" i="1" s="1"/>
  <c r="N7" i="1" s="1"/>
  <c r="O7" i="1" s="1"/>
  <c r="N8" i="1" s="1"/>
  <c r="O8" i="1" s="1"/>
  <c r="N9" i="1" s="1"/>
  <c r="O9" i="1" s="1"/>
  <c r="N10" i="1" s="1"/>
  <c r="O10" i="1" s="1"/>
  <c r="N11" i="1" s="1"/>
  <c r="O11" i="1" s="1"/>
  <c r="N12" i="1" s="1"/>
  <c r="O12" i="1" s="1"/>
  <c r="N13" i="1" s="1"/>
  <c r="O13" i="1" s="1"/>
  <c r="N14" i="1" s="1"/>
  <c r="O14" i="1" s="1"/>
  <c r="N15" i="1" s="1"/>
  <c r="O15" i="1" s="1"/>
  <c r="N16" i="1" s="1"/>
  <c r="O16" i="1" s="1"/>
  <c r="N17" i="1" s="1"/>
  <c r="O17" i="1" s="1"/>
  <c r="N18" i="1" s="1"/>
  <c r="O18" i="1" s="1"/>
  <c r="N19" i="1" s="1"/>
  <c r="O19" i="1" s="1"/>
  <c r="N20" i="1" s="1"/>
  <c r="O20" i="1" s="1"/>
  <c r="N21" i="1" s="1"/>
  <c r="O21" i="1" s="1"/>
  <c r="H2" i="1"/>
  <c r="G3" i="1" s="1"/>
  <c r="H3" i="1" s="1"/>
  <c r="G4" i="1" s="1"/>
  <c r="H4" i="1" s="1"/>
  <c r="G5" i="1" s="1"/>
  <c r="H5" i="1" s="1"/>
  <c r="G6" i="1" s="1"/>
  <c r="H6" i="1" s="1"/>
  <c r="G7" i="1" s="1"/>
  <c r="H7" i="1" s="1"/>
  <c r="G8" i="1" s="1"/>
  <c r="H8" i="1" s="1"/>
  <c r="G9" i="1" s="1"/>
  <c r="H9" i="1" s="1"/>
  <c r="G10" i="1" s="1"/>
  <c r="H10" i="1" s="1"/>
  <c r="G11" i="1" s="1"/>
  <c r="H11" i="1" s="1"/>
  <c r="G12" i="1" s="1"/>
  <c r="H12" i="1" s="1"/>
  <c r="G13" i="1" s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F2" i="1"/>
  <c r="E3" i="1" s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</calcChain>
</file>

<file path=xl/sharedStrings.xml><?xml version="1.0" encoding="utf-8"?>
<sst xmlns="http://schemas.openxmlformats.org/spreadsheetml/2006/main" count="26" uniqueCount="19">
  <si>
    <t>year</t>
  </si>
  <si>
    <t xml:space="preserve">ir_high_early </t>
  </si>
  <si>
    <t>ir_high_late</t>
  </si>
  <si>
    <t>cf_low</t>
  </si>
  <si>
    <t>cf_high</t>
  </si>
  <si>
    <t>asset_boy_cf_high</t>
  </si>
  <si>
    <t>asset_eoy_cf_high</t>
  </si>
  <si>
    <t>asset_boy_cf_low</t>
  </si>
  <si>
    <t>asset_eoy_cf_low</t>
  </si>
  <si>
    <t xml:space="preserve">High-return-Early </t>
  </si>
  <si>
    <t>High-return-Later</t>
  </si>
  <si>
    <t>High Cash Outflow</t>
  </si>
  <si>
    <t>Low Cash Outflow</t>
  </si>
  <si>
    <t>Asset value at the end of year 20 under different 
return scenarios and net cash outflow
(Initial asset value = $100)</t>
  </si>
  <si>
    <t xml:space="preserve">High-returns-early </t>
  </si>
  <si>
    <t>High-returns-late</t>
  </si>
  <si>
    <t>Annual net cash flow
$-2.7</t>
  </si>
  <si>
    <t>Annual net cash flow
$-5.9</t>
  </si>
  <si>
    <t xml:space="preserve">High-returns-early: 10 years of 12% return followed by 10 years of 3% return.
High-returns-late  : 10 years of 3% return followed by 10 years of 12% return.
Net cash flow excludes investment income.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</si>
</sst>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71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43" fontId="2" fillId="0" borderId="0" xfId="1" applyFont="1"/>
    <xf numFmtId="43" fontId="4" fillId="0" borderId="0" xfId="1" applyFont="1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164" fontId="0" fillId="2" borderId="0" xfId="1" applyNumberFormat="1" applyFont="1" applyFill="1"/>
    <xf numFmtId="0" fontId="0" fillId="2" borderId="2" xfId="0" applyFill="1" applyBorder="1" applyAlignment="1">
      <alignment horizontal="center" vertical="center"/>
    </xf>
    <xf numFmtId="164" fontId="0" fillId="2" borderId="2" xfId="1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71" fontId="0" fillId="2" borderId="0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1" fontId="0" fillId="2" borderId="1" xfId="1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topLeftCell="B1" workbookViewId="0">
      <selection activeCell="S6" sqref="S6:U8"/>
    </sheetView>
  </sheetViews>
  <sheetFormatPr defaultRowHeight="15" x14ac:dyDescent="0.25"/>
  <cols>
    <col min="2" max="4" width="12.5703125" customWidth="1"/>
    <col min="5" max="5" width="18.5703125" style="1" customWidth="1"/>
    <col min="6" max="6" width="12" style="1" customWidth="1"/>
    <col min="7" max="7" width="12.85546875" style="1" customWidth="1"/>
    <col min="8" max="10" width="9.140625" style="1"/>
    <col min="11" max="11" width="11.42578125" customWidth="1"/>
    <col min="12" max="13" width="12.5703125" customWidth="1"/>
    <col min="14" max="14" width="12.85546875" style="1" customWidth="1"/>
    <col min="15" max="15" width="9.140625" style="1"/>
    <col min="16" max="16" width="12.85546875" style="1" customWidth="1"/>
    <col min="17" max="17" width="9.140625" style="1"/>
    <col min="19" max="19" width="18.28515625" customWidth="1"/>
    <col min="20" max="20" width="17.140625" customWidth="1"/>
    <col min="21" max="21" width="17.42578125" customWidth="1"/>
  </cols>
  <sheetData>
    <row r="1" spans="1:21" x14ac:dyDescent="0.25">
      <c r="A1" t="s">
        <v>0</v>
      </c>
      <c r="B1" t="s">
        <v>1</v>
      </c>
      <c r="C1" t="s">
        <v>3</v>
      </c>
      <c r="D1" t="s">
        <v>4</v>
      </c>
      <c r="E1" s="1" t="s">
        <v>7</v>
      </c>
      <c r="F1" s="1" t="s">
        <v>8</v>
      </c>
      <c r="G1" s="1" t="s">
        <v>5</v>
      </c>
      <c r="H1" s="1" t="s">
        <v>6</v>
      </c>
      <c r="J1" s="1" t="s">
        <v>0</v>
      </c>
      <c r="K1" t="s">
        <v>2</v>
      </c>
      <c r="L1" t="s">
        <v>3</v>
      </c>
      <c r="M1" t="s">
        <v>4</v>
      </c>
      <c r="N1" s="1" t="s">
        <v>7</v>
      </c>
      <c r="O1" s="1" t="s">
        <v>8</v>
      </c>
      <c r="P1" s="1" t="s">
        <v>5</v>
      </c>
      <c r="Q1" s="1" t="s">
        <v>6</v>
      </c>
    </row>
    <row r="2" spans="1:21" x14ac:dyDescent="0.25">
      <c r="A2">
        <v>1</v>
      </c>
      <c r="B2">
        <v>0.12</v>
      </c>
      <c r="C2">
        <v>-2.7</v>
      </c>
      <c r="D2">
        <v>-5.9</v>
      </c>
      <c r="E2" s="1">
        <v>100</v>
      </c>
      <c r="F2" s="1">
        <f>(E2 + C2)*(1+B2)</f>
        <v>108.97600000000001</v>
      </c>
      <c r="G2" s="1">
        <v>100</v>
      </c>
      <c r="H2" s="1">
        <f>(G2 + D2)*(1+B2)</f>
        <v>105.39200000000001</v>
      </c>
      <c r="J2">
        <v>1</v>
      </c>
      <c r="K2">
        <v>0.03</v>
      </c>
      <c r="L2">
        <v>-2.7</v>
      </c>
      <c r="M2">
        <v>-5.9</v>
      </c>
      <c r="N2" s="1">
        <v>100</v>
      </c>
      <c r="O2" s="1">
        <f>(N2 + L2)*(1+K2)</f>
        <v>100.21899999999999</v>
      </c>
      <c r="P2" s="1">
        <v>100</v>
      </c>
      <c r="Q2" s="1">
        <f>(P2 + M2)*(1+K2)</f>
        <v>96.923000000000002</v>
      </c>
    </row>
    <row r="3" spans="1:21" x14ac:dyDescent="0.25">
      <c r="A3">
        <v>2</v>
      </c>
      <c r="B3">
        <v>0.12</v>
      </c>
      <c r="C3">
        <v>-2.7</v>
      </c>
      <c r="D3">
        <v>-5.9</v>
      </c>
      <c r="E3" s="1">
        <f>F2</f>
        <v>108.97600000000001</v>
      </c>
      <c r="F3" s="1">
        <f>(E3 + C3)*(1+B3)</f>
        <v>119.02912000000002</v>
      </c>
      <c r="G3" s="1">
        <f>H2</f>
        <v>105.39200000000001</v>
      </c>
      <c r="H3" s="1">
        <f>(G3 + D3)*(1+B3)</f>
        <v>111.43104000000001</v>
      </c>
      <c r="J3">
        <v>2</v>
      </c>
      <c r="K3">
        <v>0.03</v>
      </c>
      <c r="L3">
        <v>-2.7</v>
      </c>
      <c r="M3">
        <v>-5.9</v>
      </c>
      <c r="N3" s="1">
        <f>O2</f>
        <v>100.21899999999999</v>
      </c>
      <c r="O3" s="1">
        <f>(N3 + L3)*(1+K3)</f>
        <v>100.44457</v>
      </c>
      <c r="P3" s="1">
        <f>Q2</f>
        <v>96.923000000000002</v>
      </c>
      <c r="Q3" s="1">
        <f>(P3 + M3)*(1+K3)</f>
        <v>93.753689999999992</v>
      </c>
    </row>
    <row r="4" spans="1:21" x14ac:dyDescent="0.25">
      <c r="A4">
        <v>3</v>
      </c>
      <c r="B4">
        <v>0.12</v>
      </c>
      <c r="C4">
        <v>-2.7</v>
      </c>
      <c r="D4">
        <v>-5.9</v>
      </c>
      <c r="E4" s="1">
        <f t="shared" ref="E4:E21" si="0">F3</f>
        <v>119.02912000000002</v>
      </c>
      <c r="F4" s="1">
        <f t="shared" ref="F4:F21" si="1">(E4 + C4)*(1+B4)</f>
        <v>130.28861440000003</v>
      </c>
      <c r="G4" s="1">
        <f t="shared" ref="G4:G21" si="2">H3</f>
        <v>111.43104000000001</v>
      </c>
      <c r="H4" s="1">
        <f>(G4 + D4)*(1+B4)</f>
        <v>118.19476480000002</v>
      </c>
      <c r="J4">
        <v>3</v>
      </c>
      <c r="K4">
        <v>0.03</v>
      </c>
      <c r="L4">
        <v>-2.7</v>
      </c>
      <c r="M4">
        <v>-5.9</v>
      </c>
      <c r="N4" s="1">
        <f t="shared" ref="N4:N21" si="3">O3</f>
        <v>100.44457</v>
      </c>
      <c r="O4" s="1">
        <f t="shared" ref="O4:O21" si="4">(N4 + L4)*(1+K4)</f>
        <v>100.67690709999999</v>
      </c>
      <c r="P4" s="1">
        <f t="shared" ref="P4:P21" si="5">Q3</f>
        <v>93.753689999999992</v>
      </c>
      <c r="Q4" s="1">
        <f>(P4 + M4)*(1+K4)</f>
        <v>90.489300699999987</v>
      </c>
    </row>
    <row r="5" spans="1:21" x14ac:dyDescent="0.25">
      <c r="A5">
        <v>4</v>
      </c>
      <c r="B5">
        <v>0.12</v>
      </c>
      <c r="C5">
        <v>-2.7</v>
      </c>
      <c r="D5">
        <v>-5.9</v>
      </c>
      <c r="E5" s="1">
        <f t="shared" si="0"/>
        <v>130.28861440000003</v>
      </c>
      <c r="F5" s="1">
        <f t="shared" si="1"/>
        <v>142.89924812800004</v>
      </c>
      <c r="G5" s="1">
        <f t="shared" si="2"/>
        <v>118.19476480000002</v>
      </c>
      <c r="H5" s="1">
        <f>(G5 + D5)*(1+B5)</f>
        <v>125.77013657600003</v>
      </c>
      <c r="J5">
        <v>4</v>
      </c>
      <c r="K5">
        <v>0.03</v>
      </c>
      <c r="L5">
        <v>-2.7</v>
      </c>
      <c r="M5">
        <v>-5.9</v>
      </c>
      <c r="N5" s="1">
        <f t="shared" si="3"/>
        <v>100.67690709999999</v>
      </c>
      <c r="O5" s="1">
        <f t="shared" si="4"/>
        <v>100.916214313</v>
      </c>
      <c r="P5" s="1">
        <f t="shared" si="5"/>
        <v>90.489300699999987</v>
      </c>
      <c r="Q5" s="1">
        <f>(P5 + M5)*(1+K5)</f>
        <v>87.126979720999984</v>
      </c>
    </row>
    <row r="6" spans="1:21" x14ac:dyDescent="0.25">
      <c r="A6">
        <v>5</v>
      </c>
      <c r="B6">
        <v>0.12</v>
      </c>
      <c r="C6">
        <v>-2.7</v>
      </c>
      <c r="D6">
        <v>-5.9</v>
      </c>
      <c r="E6" s="1">
        <f t="shared" si="0"/>
        <v>142.89924812800004</v>
      </c>
      <c r="F6" s="1">
        <f t="shared" si="1"/>
        <v>157.02315790336007</v>
      </c>
      <c r="G6" s="1">
        <f t="shared" si="2"/>
        <v>125.77013657600003</v>
      </c>
      <c r="H6" s="1">
        <f>(G6 + D6)*(1+B6)</f>
        <v>134.25455296512004</v>
      </c>
      <c r="J6">
        <v>5</v>
      </c>
      <c r="K6">
        <v>0.03</v>
      </c>
      <c r="L6">
        <v>-2.7</v>
      </c>
      <c r="M6">
        <v>-5.9</v>
      </c>
      <c r="N6" s="1">
        <f t="shared" si="3"/>
        <v>100.916214313</v>
      </c>
      <c r="O6" s="1">
        <f t="shared" si="4"/>
        <v>101.16270074239</v>
      </c>
      <c r="P6" s="1">
        <f t="shared" si="5"/>
        <v>87.126979720999984</v>
      </c>
      <c r="Q6" s="1">
        <f>(P6 + M6)*(1+K6)</f>
        <v>83.663789112629985</v>
      </c>
      <c r="T6" t="s">
        <v>11</v>
      </c>
      <c r="U6" t="s">
        <v>12</v>
      </c>
    </row>
    <row r="7" spans="1:21" x14ac:dyDescent="0.25">
      <c r="A7">
        <v>6</v>
      </c>
      <c r="B7">
        <v>0.12</v>
      </c>
      <c r="C7">
        <v>-2.7</v>
      </c>
      <c r="D7">
        <v>-5.9</v>
      </c>
      <c r="E7" s="1">
        <f t="shared" si="0"/>
        <v>157.02315790336007</v>
      </c>
      <c r="F7" s="1">
        <f t="shared" si="1"/>
        <v>172.84193685176331</v>
      </c>
      <c r="G7" s="1">
        <f t="shared" si="2"/>
        <v>134.25455296512004</v>
      </c>
      <c r="H7" s="1">
        <f>(G7 + D7)*(1+B7)</f>
        <v>143.75709932093446</v>
      </c>
      <c r="J7">
        <v>6</v>
      </c>
      <c r="K7">
        <v>0.03</v>
      </c>
      <c r="L7">
        <v>-2.7</v>
      </c>
      <c r="M7">
        <v>-5.9</v>
      </c>
      <c r="N7" s="1">
        <f t="shared" si="3"/>
        <v>101.16270074239</v>
      </c>
      <c r="O7" s="1">
        <f t="shared" si="4"/>
        <v>101.4165817646617</v>
      </c>
      <c r="P7" s="1">
        <f t="shared" si="5"/>
        <v>83.663789112629985</v>
      </c>
      <c r="Q7" s="1">
        <f>(P7 + M7)*(1+K7)</f>
        <v>80.096702786008876</v>
      </c>
      <c r="S7" s="1" t="s">
        <v>9</v>
      </c>
      <c r="T7" s="1">
        <f>G21</f>
        <v>192.20169570962381</v>
      </c>
      <c r="U7" s="2">
        <f>F21</f>
        <v>314.20086525976058</v>
      </c>
    </row>
    <row r="8" spans="1:21" x14ac:dyDescent="0.25">
      <c r="A8">
        <v>7</v>
      </c>
      <c r="B8">
        <v>0.12</v>
      </c>
      <c r="C8">
        <v>-2.7</v>
      </c>
      <c r="D8">
        <v>-5.9</v>
      </c>
      <c r="E8" s="1">
        <f t="shared" si="0"/>
        <v>172.84193685176331</v>
      </c>
      <c r="F8" s="1">
        <f t="shared" si="1"/>
        <v>190.55896927397492</v>
      </c>
      <c r="G8" s="1">
        <f t="shared" si="2"/>
        <v>143.75709932093446</v>
      </c>
      <c r="H8" s="1">
        <f>(G8 + D8)*(1+B8)</f>
        <v>154.39995123944661</v>
      </c>
      <c r="J8">
        <v>7</v>
      </c>
      <c r="K8">
        <v>0.03</v>
      </c>
      <c r="L8">
        <v>-2.7</v>
      </c>
      <c r="M8">
        <v>-5.9</v>
      </c>
      <c r="N8" s="1">
        <f t="shared" si="3"/>
        <v>101.4165817646617</v>
      </c>
      <c r="O8" s="1">
        <f t="shared" si="4"/>
        <v>101.67807921760155</v>
      </c>
      <c r="P8" s="1">
        <f t="shared" si="5"/>
        <v>80.096702786008876</v>
      </c>
      <c r="Q8" s="1">
        <f>(P8 + M8)*(1+K8)</f>
        <v>76.422603869589139</v>
      </c>
      <c r="S8" s="1" t="s">
        <v>10</v>
      </c>
      <c r="T8" s="1">
        <f>Q21</f>
        <v>85.065982119760449</v>
      </c>
      <c r="U8" s="4">
        <f>O21</f>
        <v>265.31495609957216</v>
      </c>
    </row>
    <row r="9" spans="1:21" x14ac:dyDescent="0.25">
      <c r="A9">
        <v>8</v>
      </c>
      <c r="B9">
        <v>0.12</v>
      </c>
      <c r="C9">
        <v>-2.7</v>
      </c>
      <c r="D9">
        <v>-5.9</v>
      </c>
      <c r="E9" s="1">
        <f t="shared" si="0"/>
        <v>190.55896927397492</v>
      </c>
      <c r="F9" s="1">
        <f t="shared" si="1"/>
        <v>210.40204558685195</v>
      </c>
      <c r="G9" s="1">
        <f t="shared" si="2"/>
        <v>154.39995123944661</v>
      </c>
      <c r="H9" s="1">
        <f>(G9 + D9)*(1+B9)</f>
        <v>166.3199453881802</v>
      </c>
      <c r="J9">
        <v>8</v>
      </c>
      <c r="K9">
        <v>0.03</v>
      </c>
      <c r="L9">
        <v>-2.7</v>
      </c>
      <c r="M9">
        <v>-5.9</v>
      </c>
      <c r="N9" s="1">
        <f t="shared" si="3"/>
        <v>101.67807921760155</v>
      </c>
      <c r="O9" s="1">
        <f t="shared" si="4"/>
        <v>101.94742159412959</v>
      </c>
      <c r="P9" s="1">
        <f t="shared" si="5"/>
        <v>76.422603869589139</v>
      </c>
      <c r="Q9" s="1">
        <f>(P9 + M9)*(1+K9)</f>
        <v>72.638281985676812</v>
      </c>
    </row>
    <row r="10" spans="1:21" x14ac:dyDescent="0.25">
      <c r="A10">
        <v>9</v>
      </c>
      <c r="B10">
        <v>0.12</v>
      </c>
      <c r="C10">
        <v>-2.7</v>
      </c>
      <c r="D10">
        <v>-5.9</v>
      </c>
      <c r="E10" s="1">
        <f t="shared" si="0"/>
        <v>210.40204558685195</v>
      </c>
      <c r="F10" s="1">
        <f t="shared" si="1"/>
        <v>232.62629105727422</v>
      </c>
      <c r="G10" s="1">
        <f t="shared" si="2"/>
        <v>166.3199453881802</v>
      </c>
      <c r="H10" s="1">
        <f>(G10 + D10)*(1+B10)</f>
        <v>179.67033883476185</v>
      </c>
      <c r="J10">
        <v>9</v>
      </c>
      <c r="K10">
        <v>0.03</v>
      </c>
      <c r="L10">
        <v>-2.7</v>
      </c>
      <c r="M10">
        <v>-5.9</v>
      </c>
      <c r="N10" s="1">
        <f t="shared" si="3"/>
        <v>101.94742159412959</v>
      </c>
      <c r="O10" s="1">
        <f t="shared" si="4"/>
        <v>102.22484424195348</v>
      </c>
      <c r="P10" s="1">
        <f t="shared" si="5"/>
        <v>72.638281985676812</v>
      </c>
      <c r="Q10" s="1">
        <f>(P10 + M10)*(1+K10)</f>
        <v>68.740430445247114</v>
      </c>
    </row>
    <row r="11" spans="1:21" x14ac:dyDescent="0.25">
      <c r="A11">
        <v>10</v>
      </c>
      <c r="B11">
        <v>0.12</v>
      </c>
      <c r="C11">
        <v>-2.7</v>
      </c>
      <c r="D11">
        <v>-5.9</v>
      </c>
      <c r="E11" s="1">
        <f t="shared" si="0"/>
        <v>232.62629105727422</v>
      </c>
      <c r="F11" s="1">
        <f t="shared" si="1"/>
        <v>257.51744598414717</v>
      </c>
      <c r="G11" s="1">
        <f t="shared" si="2"/>
        <v>179.67033883476185</v>
      </c>
      <c r="H11" s="1">
        <f>(G11 + D11)*(1+B11)</f>
        <v>194.6227794949333</v>
      </c>
      <c r="J11">
        <v>10</v>
      </c>
      <c r="K11">
        <v>0.03</v>
      </c>
      <c r="L11">
        <v>-2.7</v>
      </c>
      <c r="M11">
        <v>-5.9</v>
      </c>
      <c r="N11" s="1">
        <f t="shared" si="3"/>
        <v>102.22484424195348</v>
      </c>
      <c r="O11" s="1">
        <f t="shared" si="4"/>
        <v>102.51058956921209</v>
      </c>
      <c r="P11" s="1">
        <f t="shared" si="5"/>
        <v>68.740430445247114</v>
      </c>
      <c r="Q11" s="1">
        <f>(P11 + M11)*(1+K11)</f>
        <v>64.725643358604529</v>
      </c>
    </row>
    <row r="12" spans="1:21" x14ac:dyDescent="0.25">
      <c r="A12">
        <v>11</v>
      </c>
      <c r="B12">
        <v>0.03</v>
      </c>
      <c r="C12">
        <v>-2.7</v>
      </c>
      <c r="D12">
        <v>-5.9</v>
      </c>
      <c r="E12" s="1">
        <f t="shared" si="0"/>
        <v>257.51744598414717</v>
      </c>
      <c r="F12" s="1">
        <f t="shared" si="1"/>
        <v>262.46196936367159</v>
      </c>
      <c r="G12" s="1">
        <f t="shared" si="2"/>
        <v>194.6227794949333</v>
      </c>
      <c r="H12" s="1">
        <f>(G12 + D12)*(1+B12)</f>
        <v>194.3844628797813</v>
      </c>
      <c r="J12">
        <v>11</v>
      </c>
      <c r="K12">
        <v>0.12</v>
      </c>
      <c r="L12">
        <v>-2.7</v>
      </c>
      <c r="M12">
        <v>-5.9</v>
      </c>
      <c r="N12" s="1">
        <f t="shared" si="3"/>
        <v>102.51058956921209</v>
      </c>
      <c r="O12" s="1">
        <f t="shared" si="4"/>
        <v>111.78786031751754</v>
      </c>
      <c r="P12" s="1">
        <f t="shared" si="5"/>
        <v>64.725643358604529</v>
      </c>
      <c r="Q12" s="1">
        <f>(P12 + M12)*(1+K12)</f>
        <v>65.884720561637081</v>
      </c>
    </row>
    <row r="13" spans="1:21" x14ac:dyDescent="0.25">
      <c r="A13">
        <v>12</v>
      </c>
      <c r="B13">
        <v>0.03</v>
      </c>
      <c r="C13">
        <v>-2.7</v>
      </c>
      <c r="D13">
        <v>-5.9</v>
      </c>
      <c r="E13" s="1">
        <f t="shared" si="0"/>
        <v>262.46196936367159</v>
      </c>
      <c r="F13" s="1">
        <f t="shared" si="1"/>
        <v>267.55482844458174</v>
      </c>
      <c r="G13" s="1">
        <f t="shared" si="2"/>
        <v>194.3844628797813</v>
      </c>
      <c r="H13" s="1">
        <f>(G13 + D13)*(1+B13)</f>
        <v>194.13899676617473</v>
      </c>
      <c r="J13">
        <v>12</v>
      </c>
      <c r="K13">
        <v>0.12</v>
      </c>
      <c r="L13">
        <v>-2.7</v>
      </c>
      <c r="M13">
        <v>-5.9</v>
      </c>
      <c r="N13" s="1">
        <f t="shared" si="3"/>
        <v>111.78786031751754</v>
      </c>
      <c r="O13" s="1">
        <f t="shared" si="4"/>
        <v>122.17840355561965</v>
      </c>
      <c r="P13" s="1">
        <f t="shared" si="5"/>
        <v>65.884720561637081</v>
      </c>
      <c r="Q13" s="1">
        <f>(P13 + M13)*(1+K13)</f>
        <v>67.182887029033537</v>
      </c>
    </row>
    <row r="14" spans="1:21" x14ac:dyDescent="0.25">
      <c r="A14">
        <v>13</v>
      </c>
      <c r="B14">
        <v>0.03</v>
      </c>
      <c r="C14">
        <v>-2.7</v>
      </c>
      <c r="D14">
        <v>-5.9</v>
      </c>
      <c r="E14" s="1">
        <f t="shared" si="0"/>
        <v>267.55482844458174</v>
      </c>
      <c r="F14" s="1">
        <f t="shared" si="1"/>
        <v>272.80047329791921</v>
      </c>
      <c r="G14" s="1">
        <f t="shared" si="2"/>
        <v>194.13899676617473</v>
      </c>
      <c r="H14" s="1">
        <f>(G14 + D14)*(1+B14)</f>
        <v>193.88616666915996</v>
      </c>
      <c r="J14">
        <v>13</v>
      </c>
      <c r="K14">
        <v>0.12</v>
      </c>
      <c r="L14">
        <v>-2.7</v>
      </c>
      <c r="M14">
        <v>-5.9</v>
      </c>
      <c r="N14" s="1">
        <f t="shared" si="3"/>
        <v>122.17840355561965</v>
      </c>
      <c r="O14" s="1">
        <f t="shared" si="4"/>
        <v>133.81581198229401</v>
      </c>
      <c r="P14" s="1">
        <f t="shared" si="5"/>
        <v>67.182887029033537</v>
      </c>
      <c r="Q14" s="1">
        <f>(P14 + M14)*(1+K14)</f>
        <v>68.636833472517566</v>
      </c>
    </row>
    <row r="15" spans="1:21" x14ac:dyDescent="0.25">
      <c r="A15">
        <v>14</v>
      </c>
      <c r="B15">
        <v>0.03</v>
      </c>
      <c r="C15">
        <v>-2.7</v>
      </c>
      <c r="D15">
        <v>-5.9</v>
      </c>
      <c r="E15" s="1">
        <f t="shared" si="0"/>
        <v>272.80047329791921</v>
      </c>
      <c r="F15" s="1">
        <f t="shared" si="1"/>
        <v>278.20348749685678</v>
      </c>
      <c r="G15" s="1">
        <f t="shared" si="2"/>
        <v>193.88616666915996</v>
      </c>
      <c r="H15" s="1">
        <f>(G15 + D15)*(1+B15)</f>
        <v>193.62575166923477</v>
      </c>
      <c r="J15">
        <v>14</v>
      </c>
      <c r="K15">
        <v>0.12</v>
      </c>
      <c r="L15">
        <v>-2.7</v>
      </c>
      <c r="M15">
        <v>-5.9</v>
      </c>
      <c r="N15" s="1">
        <f t="shared" si="3"/>
        <v>133.81581198229401</v>
      </c>
      <c r="O15" s="1">
        <f t="shared" si="4"/>
        <v>146.84970942016932</v>
      </c>
      <c r="P15" s="1">
        <f t="shared" si="5"/>
        <v>68.636833472517566</v>
      </c>
      <c r="Q15" s="1">
        <f>(P15 + M15)*(1+K15)</f>
        <v>70.265253489219688</v>
      </c>
    </row>
    <row r="16" spans="1:21" x14ac:dyDescent="0.25">
      <c r="A16">
        <v>15</v>
      </c>
      <c r="B16">
        <v>0.03</v>
      </c>
      <c r="C16">
        <v>-2.7</v>
      </c>
      <c r="D16">
        <v>-5.9</v>
      </c>
      <c r="E16" s="1">
        <f t="shared" si="0"/>
        <v>278.20348749685678</v>
      </c>
      <c r="F16" s="1">
        <f t="shared" si="1"/>
        <v>283.76859212176248</v>
      </c>
      <c r="G16" s="1">
        <f t="shared" si="2"/>
        <v>193.62575166923477</v>
      </c>
      <c r="H16" s="1">
        <f>(G16 + D16)*(1+B16)</f>
        <v>193.35752421931181</v>
      </c>
      <c r="J16">
        <v>15</v>
      </c>
      <c r="K16">
        <v>0.12</v>
      </c>
      <c r="L16">
        <v>-2.7</v>
      </c>
      <c r="M16">
        <v>-5.9</v>
      </c>
      <c r="N16" s="1">
        <f t="shared" si="3"/>
        <v>146.84970942016932</v>
      </c>
      <c r="O16" s="1">
        <f t="shared" si="4"/>
        <v>161.44767455058965</v>
      </c>
      <c r="P16" s="1">
        <f t="shared" si="5"/>
        <v>70.265253489219688</v>
      </c>
      <c r="Q16" s="1">
        <f>(P16 + M16)*(1+K16)</f>
        <v>72.089083907926053</v>
      </c>
    </row>
    <row r="17" spans="1:17" x14ac:dyDescent="0.25">
      <c r="A17">
        <v>16</v>
      </c>
      <c r="B17">
        <v>0.03</v>
      </c>
      <c r="C17">
        <v>-2.7</v>
      </c>
      <c r="D17">
        <v>-5.9</v>
      </c>
      <c r="E17" s="1">
        <f t="shared" si="0"/>
        <v>283.76859212176248</v>
      </c>
      <c r="F17" s="1">
        <f t="shared" si="1"/>
        <v>289.50064988541538</v>
      </c>
      <c r="G17" s="1">
        <f t="shared" si="2"/>
        <v>193.35752421931181</v>
      </c>
      <c r="H17" s="1">
        <f>(G17 + D17)*(1+B17)</f>
        <v>193.08124994589116</v>
      </c>
      <c r="J17">
        <v>16</v>
      </c>
      <c r="K17">
        <v>0.12</v>
      </c>
      <c r="L17">
        <v>-2.7</v>
      </c>
      <c r="M17">
        <v>-5.9</v>
      </c>
      <c r="N17" s="1">
        <f t="shared" si="3"/>
        <v>161.44767455058965</v>
      </c>
      <c r="O17" s="1">
        <f t="shared" si="4"/>
        <v>177.79739549666044</v>
      </c>
      <c r="P17" s="1">
        <f t="shared" si="5"/>
        <v>72.089083907926053</v>
      </c>
      <c r="Q17" s="1">
        <f>(P17 + M17)*(1+K17)</f>
        <v>74.131773976877184</v>
      </c>
    </row>
    <row r="18" spans="1:17" x14ac:dyDescent="0.25">
      <c r="A18">
        <v>17</v>
      </c>
      <c r="B18">
        <v>0.03</v>
      </c>
      <c r="C18">
        <v>-2.7</v>
      </c>
      <c r="D18">
        <v>-5.9</v>
      </c>
      <c r="E18" s="1">
        <f t="shared" si="0"/>
        <v>289.50064988541538</v>
      </c>
      <c r="F18" s="1">
        <f t="shared" si="1"/>
        <v>295.40466938197784</v>
      </c>
      <c r="G18" s="1">
        <f t="shared" si="2"/>
        <v>193.08124994589116</v>
      </c>
      <c r="H18" s="1">
        <f>(G18 + D18)*(1+B18)</f>
        <v>192.79668744426789</v>
      </c>
      <c r="J18">
        <v>17</v>
      </c>
      <c r="K18">
        <v>0.12</v>
      </c>
      <c r="L18">
        <v>-2.7</v>
      </c>
      <c r="M18">
        <v>-5.9</v>
      </c>
      <c r="N18" s="1">
        <f t="shared" si="3"/>
        <v>177.79739549666044</v>
      </c>
      <c r="O18" s="1">
        <f t="shared" si="4"/>
        <v>196.10908295625973</v>
      </c>
      <c r="P18" s="1">
        <f t="shared" si="5"/>
        <v>74.131773976877184</v>
      </c>
      <c r="Q18" s="1">
        <f>(P18 + M18)*(1+K18)</f>
        <v>76.419586854102448</v>
      </c>
    </row>
    <row r="19" spans="1:17" x14ac:dyDescent="0.25">
      <c r="A19">
        <v>18</v>
      </c>
      <c r="B19">
        <v>0.03</v>
      </c>
      <c r="C19">
        <v>-2.7</v>
      </c>
      <c r="D19">
        <v>-5.9</v>
      </c>
      <c r="E19" s="1">
        <f t="shared" si="0"/>
        <v>295.40466938197784</v>
      </c>
      <c r="F19" s="1">
        <f t="shared" si="1"/>
        <v>301.48580946343719</v>
      </c>
      <c r="G19" s="1">
        <f t="shared" si="2"/>
        <v>192.79668744426789</v>
      </c>
      <c r="H19" s="1">
        <f>(G19 + D19)*(1+B19)</f>
        <v>192.50358806759593</v>
      </c>
      <c r="J19">
        <v>18</v>
      </c>
      <c r="K19">
        <v>0.12</v>
      </c>
      <c r="L19">
        <v>-2.7</v>
      </c>
      <c r="M19">
        <v>-5.9</v>
      </c>
      <c r="N19" s="1">
        <f t="shared" si="3"/>
        <v>196.10908295625973</v>
      </c>
      <c r="O19" s="1">
        <f t="shared" si="4"/>
        <v>216.61817291101093</v>
      </c>
      <c r="P19" s="1">
        <f t="shared" si="5"/>
        <v>76.419586854102448</v>
      </c>
      <c r="Q19" s="1">
        <f>(P19 + M19)*(1+K19)</f>
        <v>78.981937276594749</v>
      </c>
    </row>
    <row r="20" spans="1:17" x14ac:dyDescent="0.25">
      <c r="A20">
        <v>19</v>
      </c>
      <c r="B20">
        <v>0.03</v>
      </c>
      <c r="C20">
        <v>-2.7</v>
      </c>
      <c r="D20">
        <v>-5.9</v>
      </c>
      <c r="E20" s="1">
        <f t="shared" si="0"/>
        <v>301.48580946343719</v>
      </c>
      <c r="F20" s="1">
        <f t="shared" si="1"/>
        <v>307.74938374734035</v>
      </c>
      <c r="G20" s="1">
        <f t="shared" si="2"/>
        <v>192.50358806759593</v>
      </c>
      <c r="H20" s="1">
        <f>(G20 + D20)*(1+B20)</f>
        <v>192.20169570962381</v>
      </c>
      <c r="J20">
        <v>19</v>
      </c>
      <c r="K20">
        <v>0.12</v>
      </c>
      <c r="L20">
        <v>-2.7</v>
      </c>
      <c r="M20">
        <v>-5.9</v>
      </c>
      <c r="N20" s="1">
        <f t="shared" si="3"/>
        <v>216.61817291101093</v>
      </c>
      <c r="O20" s="1">
        <f t="shared" si="4"/>
        <v>239.58835366033227</v>
      </c>
      <c r="P20" s="1">
        <f t="shared" si="5"/>
        <v>78.981937276594749</v>
      </c>
      <c r="Q20" s="1">
        <f>(P20 + M20)*(1+K20)</f>
        <v>81.851769749786115</v>
      </c>
    </row>
    <row r="21" spans="1:17" x14ac:dyDescent="0.25">
      <c r="A21">
        <v>20</v>
      </c>
      <c r="B21">
        <v>0.03</v>
      </c>
      <c r="C21">
        <v>-2.7</v>
      </c>
      <c r="D21">
        <v>-5.9</v>
      </c>
      <c r="E21" s="1">
        <f t="shared" si="0"/>
        <v>307.74938374734035</v>
      </c>
      <c r="F21" s="2">
        <f t="shared" si="1"/>
        <v>314.20086525976058</v>
      </c>
      <c r="G21" s="3">
        <f t="shared" si="2"/>
        <v>192.20169570962381</v>
      </c>
      <c r="H21" s="1">
        <f>(G21 + D21)*(1+B21)</f>
        <v>191.89074658091252</v>
      </c>
      <c r="J21">
        <v>20</v>
      </c>
      <c r="K21">
        <v>0.12</v>
      </c>
      <c r="L21">
        <v>-2.7</v>
      </c>
      <c r="M21">
        <v>-5.9</v>
      </c>
      <c r="N21" s="1">
        <f t="shared" si="3"/>
        <v>239.58835366033227</v>
      </c>
      <c r="O21" s="2">
        <f t="shared" si="4"/>
        <v>265.31495609957216</v>
      </c>
      <c r="P21" s="1">
        <f t="shared" si="5"/>
        <v>81.851769749786115</v>
      </c>
      <c r="Q21" s="3">
        <f>(P21 + M21)*(1+K21)</f>
        <v>85.065982119760449</v>
      </c>
    </row>
    <row r="24" spans="1:17" x14ac:dyDescent="0.25">
      <c r="F24" s="1">
        <f xml:space="preserve"> (314-265)/265</f>
        <v>0.18490566037735848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zoomScaleNormal="100" workbookViewId="0">
      <selection activeCell="C26" sqref="C26"/>
    </sheetView>
  </sheetViews>
  <sheetFormatPr defaultRowHeight="15" x14ac:dyDescent="0.25"/>
  <cols>
    <col min="2" max="2" width="18" customWidth="1"/>
    <col min="3" max="3" width="22" style="5" customWidth="1"/>
    <col min="4" max="4" width="21.5703125" style="5" customWidth="1"/>
  </cols>
  <sheetData>
    <row r="2" spans="1:5" x14ac:dyDescent="0.25">
      <c r="A2" s="6"/>
      <c r="B2" s="6"/>
      <c r="C2" s="7"/>
      <c r="D2" s="7"/>
      <c r="E2" s="6"/>
    </row>
    <row r="3" spans="1:5" ht="56.25" customHeight="1" thickBot="1" x14ac:dyDescent="0.3">
      <c r="A3" s="6"/>
      <c r="B3" s="16" t="s">
        <v>13</v>
      </c>
      <c r="C3" s="17"/>
      <c r="D3" s="17"/>
      <c r="E3" s="6"/>
    </row>
    <row r="4" spans="1:5" ht="37.5" customHeight="1" x14ac:dyDescent="0.25">
      <c r="A4" s="6"/>
      <c r="B4" s="8"/>
      <c r="C4" s="9" t="s">
        <v>16</v>
      </c>
      <c r="D4" s="9" t="s">
        <v>17</v>
      </c>
      <c r="E4" s="6"/>
    </row>
    <row r="5" spans="1:5" ht="37.5" customHeight="1" x14ac:dyDescent="0.25">
      <c r="A5" s="6"/>
      <c r="B5" s="10" t="s">
        <v>14</v>
      </c>
      <c r="C5" s="11">
        <v>314.20086525976058</v>
      </c>
      <c r="D5" s="11">
        <v>192.20169570962381</v>
      </c>
      <c r="E5" s="6"/>
    </row>
    <row r="6" spans="1:5" ht="37.5" customHeight="1" thickBot="1" x14ac:dyDescent="0.3">
      <c r="A6" s="6"/>
      <c r="B6" s="12" t="s">
        <v>15</v>
      </c>
      <c r="C6" s="13">
        <v>265.31495609957216</v>
      </c>
      <c r="D6" s="13">
        <v>85.065982119760449</v>
      </c>
      <c r="E6" s="6"/>
    </row>
    <row r="7" spans="1:5" ht="48" customHeight="1" x14ac:dyDescent="0.25">
      <c r="A7" s="6"/>
      <c r="B7" s="14" t="s">
        <v>18</v>
      </c>
      <c r="C7" s="15"/>
      <c r="D7" s="15"/>
      <c r="E7" s="6"/>
    </row>
    <row r="8" spans="1:5" x14ac:dyDescent="0.25">
      <c r="A8" s="6"/>
      <c r="B8" s="6"/>
      <c r="C8" s="7"/>
      <c r="D8" s="7"/>
      <c r="E8" s="6"/>
    </row>
    <row r="9" spans="1:5" x14ac:dyDescent="0.25">
      <c r="A9" s="6"/>
      <c r="B9" s="6"/>
      <c r="C9" s="7"/>
      <c r="D9" s="7"/>
      <c r="E9" s="6"/>
    </row>
    <row r="12" spans="1:5" x14ac:dyDescent="0.25">
      <c r="B12">
        <f>(314.2 - 192.2)/192.2</f>
        <v>0.6347554630593133</v>
      </c>
    </row>
  </sheetData>
  <mergeCells count="2">
    <mergeCell ref="B3:D3"/>
    <mergeCell ref="B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E19" sqref="E1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Order_table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2015-11-01T15:40:18Z</dcterms:created>
  <dcterms:modified xsi:type="dcterms:W3CDTF">2015-11-01T20:32:00Z</dcterms:modified>
</cp:coreProperties>
</file>