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8400e53c383ccc98/Documents/ExpenseWeb/"/>
    </mc:Choice>
  </mc:AlternateContent>
  <xr:revisionPtr revIDLastSave="35" documentId="11_56BD65945020E9158A0FA375AC75EED25A21F633" xr6:coauthVersionLast="47" xr6:coauthVersionMax="47" xr10:uidLastSave="{91CF4D63-71D8-49F6-A79C-932F49480488}"/>
  <bookViews>
    <workbookView xWindow="-110" yWindow="-110" windowWidth="19420" windowHeight="11500" xr2:uid="{00000000-000D-0000-FFFF-FFFF00000000}"/>
  </bookViews>
  <sheets>
    <sheet name="Expenses - Ap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J4" i="1" l="1"/>
  <c r="N2" i="1"/>
  <c r="N3" i="1" l="1"/>
  <c r="N4" i="1" l="1"/>
  <c r="N6" i="1" s="1"/>
</calcChain>
</file>

<file path=xl/sharedStrings.xml><?xml version="1.0" encoding="utf-8"?>
<sst xmlns="http://schemas.openxmlformats.org/spreadsheetml/2006/main" count="21" uniqueCount="19">
  <si>
    <t>Date</t>
  </si>
  <si>
    <t>Type</t>
  </si>
  <si>
    <t>Description</t>
  </si>
  <si>
    <t>Amount</t>
  </si>
  <si>
    <t>Note</t>
  </si>
  <si>
    <t>Totals</t>
  </si>
  <si>
    <t>WannaDos (consectutively subtracting as list develops)</t>
  </si>
  <si>
    <t>Deposits</t>
  </si>
  <si>
    <t>Tithing</t>
  </si>
  <si>
    <t>5% Dep</t>
  </si>
  <si>
    <t>Expenses</t>
  </si>
  <si>
    <t>EM Fund</t>
  </si>
  <si>
    <t>5% D-E</t>
  </si>
  <si>
    <t>Dep-Exp</t>
  </si>
  <si>
    <t>Gifts</t>
  </si>
  <si>
    <t>Spend</t>
  </si>
  <si>
    <t>06/25/2025</t>
  </si>
  <si>
    <t>Deposit</t>
  </si>
  <si>
    <t>Starting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</si>
</sst>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12">
    <xf numFmtId="0" fontId="0" fillId="0" borderId="0" xfId="0"/>
    <xf numFmtId="0" fontId="0" fillId="3" borderId="0" xfId="0" applyFill="1"/>
    <xf numFmtId="44" fontId="0" fillId="3" borderId="0" xfId="1" applyFont="1" applyFill="1"/>
    <xf numFmtId="44" fontId="0" fillId="3" borderId="0" xfId="0" applyNumberFormat="1" applyFill="1"/>
    <xf numFmtId="0" fontId="0" fillId="4" borderId="0" xfId="0" applyFill="1"/>
    <xf numFmtId="44" fontId="0" fillId="4" borderId="0" xfId="1" applyFont="1" applyFill="1"/>
    <xf numFmtId="9" fontId="0" fillId="4" borderId="0" xfId="0" applyNumberFormat="1" applyFill="1"/>
    <xf numFmtId="44" fontId="0" fillId="4" borderId="0" xfId="0" applyNumberFormat="1" applyFill="1"/>
    <xf numFmtId="0" fontId="0" fillId="5" borderId="0" xfId="0" applyFill="1"/>
    <xf numFmtId="44" fontId="1" fillId="0" borderId="0" xfId="1"/>
    <xf numFmtId="44" fontId="1" fillId="2" borderId="0" xfId="1" applyFill="1"/>
    <xf numFmtId="44" fontId="1" fillId="4" borderId="0" xfId="1" applyFill="1"/>
  </cellXfs>
  <cellStyles count="2">
    <cellStyle name="Currency" xfId="1" builtinId="4"/>
    <cellStyle name="Normal" xfId="0" builtinId="0"/>
  </cellStyles>
  <dxfs count="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abSelected="1" workbookViewId="0">
      <selection activeCell="C3" sqref="C3"/>
    </sheetView>
  </sheetViews>
  <sheetFormatPr defaultRowHeight="14.5" x14ac:dyDescent="0.35"/>
  <cols>
    <col min="1" max="1" width="11.08984375" style="1" customWidth="1"/>
    <col min="2" max="2" width="13.90625" style="1" customWidth="1"/>
    <col min="3" max="3" width="17.36328125" style="1" customWidth="1"/>
    <col min="4" max="4" width="9.6328125" style="9" customWidth="1"/>
    <col min="5" max="5" width="13.453125" style="1" customWidth="1"/>
    <col min="6" max="6" width="8.7265625" style="1" customWidth="1"/>
    <col min="7" max="9" width="8.7265625" style="1"/>
    <col min="10" max="10" width="9.26953125" style="1" bestFit="1" customWidth="1"/>
    <col min="11" max="16384" width="8.7265625" style="1"/>
  </cols>
  <sheetData>
    <row r="1" spans="1:17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/>
      <c r="G1" s="8"/>
      <c r="H1" s="8"/>
      <c r="I1" s="8" t="s">
        <v>5</v>
      </c>
      <c r="J1" s="8"/>
      <c r="K1" s="8"/>
      <c r="L1" s="8" t="s">
        <v>6</v>
      </c>
      <c r="M1" s="8"/>
      <c r="N1" s="8"/>
      <c r="O1" s="8"/>
      <c r="P1" s="8"/>
      <c r="Q1" s="8"/>
    </row>
    <row r="2" spans="1:17" s="4" customFormat="1" x14ac:dyDescent="0.35">
      <c r="A2" s="1" t="s">
        <v>16</v>
      </c>
      <c r="B2" s="4" t="s">
        <v>17</v>
      </c>
      <c r="C2" s="4" t="s">
        <v>18</v>
      </c>
      <c r="D2" s="11">
        <v>815.35</v>
      </c>
      <c r="I2" s="4" t="s">
        <v>7</v>
      </c>
      <c r="J2" s="5">
        <f>SUMIFS(D2:D1000,B2:B1000,"Deposit")</f>
        <v>815.35</v>
      </c>
      <c r="L2" s="4" t="s">
        <v>8</v>
      </c>
      <c r="M2" s="6" t="s">
        <v>9</v>
      </c>
      <c r="N2" s="7">
        <f>J2*0.05</f>
        <v>40.767500000000005</v>
      </c>
    </row>
    <row r="3" spans="1:17" x14ac:dyDescent="0.35">
      <c r="I3" s="1" t="s">
        <v>10</v>
      </c>
      <c r="J3" s="2">
        <f>SUM(
  SUMIFS(D2:D1000, B2:B1000, "Food"),
  SUMIFS(D2:D1000, B2:B1000, "Entertainment"),
  SUMIFS(D2:D1000, B2:B1000, "Utilities"),
  SUMIFS(D2:D1000, B2:B1000, "Other")
)</f>
        <v>0</v>
      </c>
      <c r="L3" s="1" t="s">
        <v>11</v>
      </c>
      <c r="M3" s="1" t="s">
        <v>12</v>
      </c>
      <c r="N3" s="3">
        <f>(J4-N2)*0.05</f>
        <v>38.729125000000003</v>
      </c>
    </row>
    <row r="4" spans="1:17" s="4" customFormat="1" x14ac:dyDescent="0.35">
      <c r="A4" s="1"/>
      <c r="D4" s="10"/>
      <c r="I4" s="4" t="s">
        <v>13</v>
      </c>
      <c r="J4" s="5">
        <f>J2-J3</f>
        <v>815.35</v>
      </c>
      <c r="L4" s="4" t="s">
        <v>14</v>
      </c>
      <c r="M4" s="4" t="s">
        <v>12</v>
      </c>
      <c r="N4" s="7">
        <f>(J4-N2-N3)*0.05</f>
        <v>36.792668750000004</v>
      </c>
    </row>
    <row r="6" spans="1:17" s="4" customFormat="1" x14ac:dyDescent="0.35">
      <c r="A6" s="1"/>
      <c r="D6" s="10"/>
      <c r="L6" s="4" t="s">
        <v>15</v>
      </c>
      <c r="M6" s="4" t="s">
        <v>12</v>
      </c>
      <c r="N6" s="7">
        <f>(J4-N2-N3-N4)*0.05</f>
        <v>34.953035312500006</v>
      </c>
    </row>
    <row r="8" spans="1:17" s="4" customFormat="1" x14ac:dyDescent="0.35">
      <c r="A8" s="1"/>
      <c r="D8" s="10"/>
    </row>
    <row r="10" spans="1:17" s="4" customFormat="1" x14ac:dyDescent="0.35">
      <c r="A10" s="1"/>
      <c r="D10" s="10"/>
    </row>
    <row r="12" spans="1:17" s="4" customFormat="1" x14ac:dyDescent="0.35">
      <c r="A12" s="1"/>
      <c r="D12" s="10"/>
    </row>
    <row r="14" spans="1:17" s="4" customFormat="1" x14ac:dyDescent="0.35">
      <c r="A14" s="1"/>
      <c r="D14" s="10"/>
    </row>
    <row r="16" spans="1:17" s="4" customFormat="1" x14ac:dyDescent="0.35">
      <c r="A16" s="1"/>
      <c r="D16" s="10"/>
    </row>
    <row r="18" spans="1:4" s="4" customFormat="1" x14ac:dyDescent="0.35">
      <c r="A18" s="1"/>
      <c r="D18" s="10"/>
    </row>
    <row r="20" spans="1:4" s="4" customFormat="1" x14ac:dyDescent="0.35">
      <c r="A20" s="1"/>
      <c r="D20" s="10"/>
    </row>
    <row r="22" spans="1:4" s="4" customFormat="1" x14ac:dyDescent="0.35">
      <c r="A22" s="1"/>
      <c r="D22" s="10"/>
    </row>
    <row r="24" spans="1:4" s="4" customFormat="1" x14ac:dyDescent="0.35">
      <c r="A24" s="1"/>
      <c r="D24" s="10"/>
    </row>
    <row r="26" spans="1:4" s="4" customFormat="1" x14ac:dyDescent="0.35">
      <c r="A26" s="1"/>
      <c r="D26" s="10"/>
    </row>
    <row r="28" spans="1:4" s="4" customFormat="1" x14ac:dyDescent="0.35">
      <c r="A28" s="1"/>
      <c r="D28" s="10"/>
    </row>
    <row r="30" spans="1:4" s="4" customFormat="1" x14ac:dyDescent="0.35">
      <c r="A30" s="1"/>
      <c r="D30" s="10"/>
    </row>
    <row r="32" spans="1:4" s="4" customFormat="1" x14ac:dyDescent="0.35">
      <c r="A32" s="1"/>
      <c r="D32" s="10"/>
    </row>
    <row r="34" spans="1:4" s="4" customFormat="1" x14ac:dyDescent="0.35">
      <c r="A34" s="1"/>
      <c r="D34" s="10"/>
    </row>
    <row r="36" spans="1:4" s="4" customFormat="1" x14ac:dyDescent="0.35">
      <c r="A36" s="1"/>
      <c r="D36" s="10"/>
    </row>
    <row r="38" spans="1:4" s="4" customFormat="1" x14ac:dyDescent="0.35">
      <c r="A38" s="1"/>
      <c r="D38" s="10"/>
    </row>
    <row r="40" spans="1:4" s="4" customFormat="1" x14ac:dyDescent="0.35">
      <c r="A40" s="1"/>
      <c r="D40" s="10"/>
    </row>
    <row r="42" spans="1:4" s="4" customFormat="1" x14ac:dyDescent="0.35">
      <c r="A42" s="1"/>
      <c r="D42" s="10"/>
    </row>
    <row r="44" spans="1:4" s="4" customFormat="1" x14ac:dyDescent="0.35">
      <c r="A44" s="1"/>
      <c r="D44" s="10"/>
    </row>
    <row r="46" spans="1:4" s="4" customFormat="1" x14ac:dyDescent="0.35">
      <c r="A46" s="1"/>
      <c r="D46" s="10"/>
    </row>
    <row r="48" spans="1:4" s="4" customFormat="1" x14ac:dyDescent="0.35">
      <c r="A48" s="1"/>
      <c r="D48" s="10"/>
    </row>
    <row r="50" spans="1:4" s="4" customFormat="1" x14ac:dyDescent="0.35">
      <c r="A50" s="1"/>
      <c r="D50" s="10"/>
    </row>
    <row r="52" spans="1:4" s="4" customFormat="1" x14ac:dyDescent="0.35">
      <c r="A52" s="1"/>
      <c r="D52" s="10"/>
    </row>
    <row r="54" spans="1:4" s="4" customFormat="1" x14ac:dyDescent="0.35">
      <c r="A54" s="1"/>
      <c r="D54" s="10"/>
    </row>
    <row r="56" spans="1:4" s="4" customFormat="1" x14ac:dyDescent="0.35">
      <c r="A56" s="1"/>
      <c r="D56" s="10"/>
    </row>
  </sheetData>
  <conditionalFormatting sqref="A7:A1048576 A2:A5">
    <cfRule type="cellIs" dxfId="3" priority="1" operator="between">
      <formula>45992</formula>
      <formula>46022</formula>
    </cfRule>
    <cfRule type="cellIs" dxfId="2" priority="2" operator="between">
      <formula>45931</formula>
      <formula>45961</formula>
    </cfRule>
    <cfRule type="cellIs" dxfId="1" priority="3" operator="between">
      <formula>45870</formula>
      <formula>45900</formula>
    </cfRule>
    <cfRule type="cellIs" dxfId="0" priority="4" operator="between">
      <formula>45809</formula>
      <formula>"06/31/2025"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 - App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Michaela Cook</cp:lastModifiedBy>
  <dcterms:created xsi:type="dcterms:W3CDTF">2025-06-25T22:48:20Z</dcterms:created>
  <dcterms:modified xsi:type="dcterms:W3CDTF">2025-06-26T00:11:22Z</dcterms:modified>
</cp:coreProperties>
</file>