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0" i="1" l="1"/>
  <c r="K9" i="1" l="1"/>
  <c r="K8" i="1"/>
  <c r="K4" i="1"/>
  <c r="K32" i="1"/>
  <c r="K42" i="1"/>
  <c r="K46" i="1"/>
  <c r="K37" i="1"/>
  <c r="K20" i="1"/>
  <c r="K6" i="1"/>
  <c r="K7" i="1"/>
  <c r="K5" i="1"/>
  <c r="K41" i="1"/>
  <c r="K14" i="1"/>
  <c r="J9" i="1"/>
  <c r="J8" i="1"/>
  <c r="J4" i="1"/>
  <c r="J32" i="1"/>
  <c r="J42" i="1"/>
  <c r="J46" i="1"/>
  <c r="J37" i="1"/>
  <c r="J20" i="1"/>
  <c r="J6" i="1"/>
  <c r="J7" i="1"/>
  <c r="J5" i="1"/>
  <c r="J41" i="1"/>
  <c r="J14" i="1"/>
  <c r="J15" i="1"/>
  <c r="K47" i="1"/>
  <c r="K31" i="1"/>
  <c r="K29" i="1"/>
  <c r="K2" i="1"/>
  <c r="K25" i="1"/>
  <c r="K54" i="1"/>
  <c r="K28" i="1"/>
  <c r="K21" i="1"/>
  <c r="K55" i="1"/>
  <c r="K50" i="1"/>
  <c r="K22" i="1"/>
  <c r="K56" i="1"/>
  <c r="K51" i="1"/>
  <c r="K45" i="1"/>
  <c r="K43" i="1"/>
  <c r="K3" i="1"/>
  <c r="K35" i="1"/>
  <c r="K36" i="1"/>
  <c r="K16" i="1"/>
  <c r="K17" i="1"/>
  <c r="K27" i="1"/>
  <c r="K48" i="1"/>
  <c r="K53" i="1"/>
  <c r="K52" i="1"/>
  <c r="K40" i="1"/>
  <c r="K49" i="1"/>
  <c r="K24" i="1"/>
  <c r="K23" i="1"/>
  <c r="K44" i="1"/>
  <c r="K30" i="1"/>
  <c r="J31" i="1"/>
  <c r="J29" i="1"/>
  <c r="J2" i="1"/>
  <c r="J25" i="1"/>
  <c r="J54" i="1"/>
  <c r="J28" i="1"/>
  <c r="J21" i="1"/>
  <c r="J55" i="1"/>
  <c r="J50" i="1"/>
  <c r="J22" i="1"/>
  <c r="J56" i="1"/>
  <c r="J51" i="1"/>
  <c r="J45" i="1"/>
  <c r="J43" i="1"/>
  <c r="J3" i="1"/>
  <c r="J35" i="1"/>
  <c r="J36" i="1"/>
  <c r="J16" i="1"/>
  <c r="J17" i="1"/>
  <c r="J27" i="1"/>
  <c r="J48" i="1"/>
  <c r="J53" i="1"/>
  <c r="J52" i="1"/>
  <c r="J40" i="1"/>
  <c r="J49" i="1"/>
  <c r="J24" i="1"/>
  <c r="J23" i="1"/>
  <c r="J44" i="1"/>
  <c r="J47" i="1"/>
  <c r="J30" i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" i="3"/>
</calcChain>
</file>

<file path=xl/sharedStrings.xml><?xml version="1.0" encoding="utf-8"?>
<sst xmlns="http://schemas.openxmlformats.org/spreadsheetml/2006/main" count="531" uniqueCount="249">
  <si>
    <t>age</t>
  </si>
  <si>
    <t>height</t>
  </si>
  <si>
    <t>var name</t>
  </si>
  <si>
    <t>desc</t>
  </si>
  <si>
    <t>dhs_prcode</t>
  </si>
  <si>
    <t>dhs_krcode</t>
  </si>
  <si>
    <t>weight</t>
  </si>
  <si>
    <t>used in ickowitz</t>
  </si>
  <si>
    <t>used in brown</t>
  </si>
  <si>
    <t>cm</t>
  </si>
  <si>
    <t>kg</t>
  </si>
  <si>
    <t>units</t>
  </si>
  <si>
    <t>months</t>
  </si>
  <si>
    <t>used in shively</t>
  </si>
  <si>
    <t>haz_calc</t>
  </si>
  <si>
    <t>whz_calc</t>
  </si>
  <si>
    <t>waz_calc</t>
  </si>
  <si>
    <t>haz_dhs</t>
  </si>
  <si>
    <t>whz_dhs</t>
  </si>
  <si>
    <t>waz_dhs</t>
  </si>
  <si>
    <t>haz_who</t>
  </si>
  <si>
    <t>whz_who</t>
  </si>
  <si>
    <t>waz_who</t>
  </si>
  <si>
    <t>hc5</t>
  </si>
  <si>
    <t>hw5</t>
  </si>
  <si>
    <t>hc8</t>
  </si>
  <si>
    <t>hw8</t>
  </si>
  <si>
    <t>hc11</t>
  </si>
  <si>
    <t>hw11</t>
  </si>
  <si>
    <t>clusterid</t>
  </si>
  <si>
    <t>hv001</t>
  </si>
  <si>
    <t>v001</t>
  </si>
  <si>
    <t>caseid</t>
  </si>
  <si>
    <t>country</t>
  </si>
  <si>
    <t>hv000</t>
  </si>
  <si>
    <t>v000</t>
  </si>
  <si>
    <t>month</t>
  </si>
  <si>
    <t>year</t>
  </si>
  <si>
    <t>cmc_date</t>
  </si>
  <si>
    <t>hv006</t>
  </si>
  <si>
    <t>v006</t>
  </si>
  <si>
    <t>hv007</t>
  </si>
  <si>
    <t>v007</t>
  </si>
  <si>
    <t>hv008</t>
  </si>
  <si>
    <t>v008</t>
  </si>
  <si>
    <t>hhsize</t>
  </si>
  <si>
    <t>v136</t>
  </si>
  <si>
    <t>urban_rural</t>
  </si>
  <si>
    <t>hv025</t>
  </si>
  <si>
    <t>wealth_index</t>
  </si>
  <si>
    <t>wealth_factor</t>
  </si>
  <si>
    <t>v190</t>
  </si>
  <si>
    <t>v191</t>
  </si>
  <si>
    <t>hc70</t>
  </si>
  <si>
    <t>hw70</t>
  </si>
  <si>
    <t>hc72</t>
  </si>
  <si>
    <t>hw72</t>
  </si>
  <si>
    <t>hc71</t>
  </si>
  <si>
    <t>hw71</t>
  </si>
  <si>
    <t>sex</t>
  </si>
  <si>
    <t>b4</t>
  </si>
  <si>
    <t>breastfeeding</t>
  </si>
  <si>
    <t>if the child is currently breastfeeding</t>
  </si>
  <si>
    <t>breast_duration</t>
  </si>
  <si>
    <t>m4</t>
  </si>
  <si>
    <t>how long the child was breastfed for</t>
  </si>
  <si>
    <t>fathers_ed</t>
  </si>
  <si>
    <t>fathers_ed_years</t>
  </si>
  <si>
    <t>mothers_ed_years</t>
  </si>
  <si>
    <t>head_ed</t>
  </si>
  <si>
    <t>head_ed_years</t>
  </si>
  <si>
    <t>birth_order</t>
  </si>
  <si>
    <t>hc64</t>
  </si>
  <si>
    <t>bord</t>
  </si>
  <si>
    <t>birth_weight</t>
  </si>
  <si>
    <t>m19</t>
  </si>
  <si>
    <t>twin</t>
  </si>
  <si>
    <t>b0</t>
  </si>
  <si>
    <t>watersource</t>
  </si>
  <si>
    <t>v113</t>
  </si>
  <si>
    <t>diarrhea</t>
  </si>
  <si>
    <t>mothers_age</t>
  </si>
  <si>
    <t>mother_smokes</t>
  </si>
  <si>
    <t>dependency_ratio</t>
  </si>
  <si>
    <t>head_sex</t>
  </si>
  <si>
    <t>head_age</t>
  </si>
  <si>
    <t>fever</t>
  </si>
  <si>
    <t>If the child had a fever the the last two weeks</t>
  </si>
  <si>
    <t>h22</t>
  </si>
  <si>
    <t>dhs_version</t>
  </si>
  <si>
    <t>dhs_subversion</t>
  </si>
  <si>
    <t>hhid</t>
  </si>
  <si>
    <t>v002</t>
  </si>
  <si>
    <t>rlinenum</t>
  </si>
  <si>
    <t>v003</t>
  </si>
  <si>
    <t>sampweight</t>
  </si>
  <si>
    <t>v005</t>
  </si>
  <si>
    <t>interview_cmc</t>
  </si>
  <si>
    <t>birthday_cmc</t>
  </si>
  <si>
    <t>v151</t>
  </si>
  <si>
    <t>h11</t>
  </si>
  <si>
    <t>diarrhea in past two weeks</t>
  </si>
  <si>
    <t>watersource_dist</t>
  </si>
  <si>
    <t>minutes</t>
  </si>
  <si>
    <t>v115</t>
  </si>
  <si>
    <t>sanitation_facility</t>
  </si>
  <si>
    <t>v116</t>
  </si>
  <si>
    <t>parasite_drugs</t>
  </si>
  <si>
    <t>last six months</t>
  </si>
  <si>
    <t>h43</t>
  </si>
  <si>
    <t>latnum</t>
  </si>
  <si>
    <t>longnum</t>
  </si>
  <si>
    <t>V011</t>
  </si>
  <si>
    <t>birthmonth</t>
  </si>
  <si>
    <t>birthyear</t>
  </si>
  <si>
    <t>v009</t>
  </si>
  <si>
    <t>v010</t>
  </si>
  <si>
    <t>hw1</t>
  </si>
  <si>
    <t>hw2</t>
  </si>
  <si>
    <t>hw3</t>
  </si>
  <si>
    <t>v025</t>
  </si>
  <si>
    <t>midx</t>
  </si>
  <si>
    <t>derived from m4</t>
  </si>
  <si>
    <t>mother_line</t>
  </si>
  <si>
    <t>father_line</t>
  </si>
  <si>
    <t>hv219</t>
  </si>
  <si>
    <t>hv220</t>
  </si>
  <si>
    <t>v152</t>
  </si>
  <si>
    <t>v034</t>
  </si>
  <si>
    <t>hc1</t>
  </si>
  <si>
    <t>hc3</t>
  </si>
  <si>
    <t>hc2</t>
  </si>
  <si>
    <t>hv204</t>
  </si>
  <si>
    <t/>
  </si>
  <si>
    <t>hc27</t>
  </si>
  <si>
    <t>hv009</t>
  </si>
  <si>
    <t>hv270</t>
  </si>
  <si>
    <t>hv271</t>
  </si>
  <si>
    <t>hv201</t>
  </si>
  <si>
    <t>PR</t>
  </si>
  <si>
    <t>Type</t>
  </si>
  <si>
    <t>integer</t>
  </si>
  <si>
    <t>hc10</t>
  </si>
  <si>
    <t>hc12</t>
  </si>
  <si>
    <t>hc15</t>
  </si>
  <si>
    <t>character</t>
  </si>
  <si>
    <t>hc4</t>
  </si>
  <si>
    <t>hc56</t>
  </si>
  <si>
    <t>hc57</t>
  </si>
  <si>
    <t>hc6</t>
  </si>
  <si>
    <t>hc61</t>
  </si>
  <si>
    <t>hc7</t>
  </si>
  <si>
    <t>hc73</t>
  </si>
  <si>
    <t>hc9</t>
  </si>
  <si>
    <t>hv002</t>
  </si>
  <si>
    <t>hv003</t>
  </si>
  <si>
    <t>hv014</t>
  </si>
  <si>
    <t>hv035</t>
  </si>
  <si>
    <t>hv101</t>
  </si>
  <si>
    <t>hv104</t>
  </si>
  <si>
    <t>hv105</t>
  </si>
  <si>
    <t>hc62</t>
  </si>
  <si>
    <t>how_measured</t>
  </si>
  <si>
    <t>istwin</t>
  </si>
  <si>
    <t>hv005</t>
  </si>
  <si>
    <t>hv112</t>
  </si>
  <si>
    <t>mother_alive</t>
  </si>
  <si>
    <t>father_alive</t>
  </si>
  <si>
    <t>hv111</t>
  </si>
  <si>
    <t>hv113</t>
  </si>
  <si>
    <t>hv114</t>
  </si>
  <si>
    <t>child_line_num</t>
  </si>
  <si>
    <t>b16</t>
  </si>
  <si>
    <t>hc0</t>
  </si>
  <si>
    <t>bestfrom</t>
  </si>
  <si>
    <t>KR</t>
  </si>
  <si>
    <t>hw15</t>
  </si>
  <si>
    <t>PR Parent</t>
  </si>
  <si>
    <t>preceeding_interval</t>
  </si>
  <si>
    <t>suceeding_interval</t>
  </si>
  <si>
    <t>hc63</t>
  </si>
  <si>
    <t>b11</t>
  </si>
  <si>
    <t>b12</t>
  </si>
  <si>
    <t>v463z</t>
  </si>
  <si>
    <t>b1</t>
  </si>
  <si>
    <t>b2</t>
  </si>
  <si>
    <t>b3</t>
  </si>
  <si>
    <t>possible values</t>
  </si>
  <si>
    <t>mother_years_ed</t>
  </si>
  <si>
    <t>father_years_ed</t>
  </si>
  <si>
    <t>vartype</t>
  </si>
  <si>
    <t>variable</t>
  </si>
  <si>
    <t>merge</t>
  </si>
  <si>
    <t>hv205</t>
  </si>
  <si>
    <t>interview_month</t>
  </si>
  <si>
    <t>interview_year</t>
  </si>
  <si>
    <t>GE</t>
  </si>
  <si>
    <t>relationship_hhhead</t>
  </si>
  <si>
    <t>seq(1, 12)</t>
  </si>
  <si>
    <t>seq(1980, 2016)</t>
  </si>
  <si>
    <t>seq(0, 59)</t>
  </si>
  <si>
    <t>15 &lt; x &lt; 400</t>
  </si>
  <si>
    <t>c("Lying", "Standing")</t>
  </si>
  <si>
    <t>100s of zscores</t>
  </si>
  <si>
    <t>c("Male", "Female")</t>
  </si>
  <si>
    <t>seq(1, 20)</t>
  </si>
  <si>
    <t>c('No', 'Yes')</t>
  </si>
  <si>
    <t>c("Urban", "Rural")</t>
  </si>
  <si>
    <t>c("Poorest", "Poorer", "Middle", "Richer", "Richest")</t>
  </si>
  <si>
    <t>seq(1, 500)</t>
  </si>
  <si>
    <t>seq(1, 99)</t>
  </si>
  <si>
    <t>years</t>
  </si>
  <si>
    <t>drinkwatersource</t>
  </si>
  <si>
    <t>otherwatersource</t>
  </si>
  <si>
    <t>hv202</t>
  </si>
  <si>
    <t>Drinking Water Sources</t>
  </si>
  <si>
    <t>Source for Non-Drinking Water</t>
  </si>
  <si>
    <t>Distance to water source</t>
  </si>
  <si>
    <t>TRUE FALSE</t>
  </si>
  <si>
    <t>grams</t>
  </si>
  <si>
    <t>seq(1, 9000)</t>
  </si>
  <si>
    <t>seq(9, 60)</t>
  </si>
  <si>
    <t>c("No", "Yes")</t>
  </si>
  <si>
    <t>hv108</t>
  </si>
  <si>
    <t>toilet</t>
  </si>
  <si>
    <t>c("Flush Toilet", "Pit Latrine", "No Toilet", "Other")</t>
  </si>
  <si>
    <t>dependents</t>
  </si>
  <si>
    <t>workers</t>
  </si>
  <si>
    <t>hv105 &lt; 15 | hv105 &gt; 65 for household</t>
  </si>
  <si>
    <t>hv105 &gt; 14 &amp; hv105 &lt; 66 for household</t>
  </si>
  <si>
    <t>was the child ever breastfed?</t>
  </si>
  <si>
    <t>ever_breastfed</t>
  </si>
  <si>
    <t>derived from m5</t>
  </si>
  <si>
    <t>seq(1, 40)</t>
  </si>
  <si>
    <t>father_age</t>
  </si>
  <si>
    <t>seq(0, 25)</t>
  </si>
  <si>
    <t>seq(10,97)</t>
  </si>
  <si>
    <t>seq(100, 2000)</t>
  </si>
  <si>
    <t>seq(1, 75)</t>
  </si>
  <si>
    <t>character(12)</t>
  </si>
  <si>
    <t>seq(0, 30)</t>
  </si>
  <si>
    <t>mother_age</t>
  </si>
  <si>
    <t>seq(10, 96)</t>
  </si>
  <si>
    <t>c("Pipe", "Tube Well", "Surface Water", "Rainwater", "Purchased")</t>
  </si>
  <si>
    <t>c("Co-Spouse", "Other Relative", "Adopted/Foster Child", "Not Related", "Niece/Nephew By Blood", "Niece/Nephew By Marriage", "Son/Daughter", "Son/Daughter-in-law", "Grandchild", "Brother/Sister")</t>
  </si>
  <si>
    <t>seq(7, 60)</t>
  </si>
  <si>
    <t>seq(-600,600)</t>
  </si>
  <si>
    <t>seq(-250000,250000)</t>
  </si>
  <si>
    <t>seq(0, 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</si>
</sst>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 applyFill="1" applyBorder="1"/>
    <xf numFmtId="0" fontId="2" fillId="0" borderId="0" xfId="0" applyFont="1"/>
    <xf numFmtId="0" fontId="0" fillId="0" borderId="0" xfId="0"/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pane ySplit="1" topLeftCell="A26" activePane="bottomLeft" state="frozen"/>
      <selection pane="bottomLeft" activeCell="B58" sqref="B58"/>
    </sheetView>
  </sheetViews>
  <sheetFormatPr defaultRowHeight="15" x14ac:dyDescent="0.25"/>
  <cols>
    <col min="1" max="1" width="24.28515625" customWidth="1"/>
    <col min="2" max="2" width="29" style="17" customWidth="1"/>
    <col min="3" max="3" width="32.85546875" customWidth="1"/>
    <col min="4" max="4" width="17.42578125" customWidth="1"/>
    <col min="5" max="5" width="15.140625" customWidth="1"/>
    <col min="6" max="6" width="13.42578125" customWidth="1"/>
    <col min="7" max="8" width="13.42578125" style="17" customWidth="1"/>
    <col min="9" max="9" width="14.5703125" customWidth="1"/>
    <col min="10" max="10" width="31.5703125" customWidth="1"/>
  </cols>
  <sheetData>
    <row r="1" spans="1:11" x14ac:dyDescent="0.25">
      <c r="A1" t="s">
        <v>2</v>
      </c>
      <c r="B1" s="17" t="s">
        <v>187</v>
      </c>
      <c r="C1" t="s">
        <v>3</v>
      </c>
      <c r="D1" t="s">
        <v>11</v>
      </c>
      <c r="E1" t="s">
        <v>4</v>
      </c>
      <c r="F1" t="s">
        <v>5</v>
      </c>
      <c r="G1" s="17" t="s">
        <v>174</v>
      </c>
      <c r="H1" s="17" t="s">
        <v>190</v>
      </c>
      <c r="I1" t="s">
        <v>7</v>
      </c>
      <c r="J1" t="s">
        <v>8</v>
      </c>
      <c r="K1" t="s">
        <v>13</v>
      </c>
    </row>
    <row r="2" spans="1:11" s="11" customFormat="1" x14ac:dyDescent="0.25">
      <c r="A2" s="11" t="s">
        <v>0</v>
      </c>
      <c r="B2" s="17" t="s">
        <v>200</v>
      </c>
      <c r="D2" s="11" t="s">
        <v>12</v>
      </c>
      <c r="E2" s="2" t="s">
        <v>129</v>
      </c>
      <c r="F2" s="2" t="s">
        <v>117</v>
      </c>
      <c r="G2" s="17" t="s">
        <v>139</v>
      </c>
      <c r="H2" s="17" t="s">
        <v>191</v>
      </c>
      <c r="I2" s="17"/>
      <c r="J2" s="11" t="str">
        <f>CONCATENATE(A2, "=", E2, ",")</f>
        <v>age=hc1,</v>
      </c>
      <c r="K2" s="11" t="str">
        <f>CONCATENATE("table(pr$", A2, ")")</f>
        <v>table(pr$age)</v>
      </c>
    </row>
    <row r="3" spans="1:11" s="11" customFormat="1" x14ac:dyDescent="0.25">
      <c r="A3" s="11" t="s">
        <v>71</v>
      </c>
      <c r="B3" s="17" t="s">
        <v>205</v>
      </c>
      <c r="E3" s="2" t="s">
        <v>72</v>
      </c>
      <c r="F3" s="2" t="s">
        <v>73</v>
      </c>
      <c r="G3" s="14" t="s">
        <v>139</v>
      </c>
      <c r="H3" s="17" t="s">
        <v>191</v>
      </c>
      <c r="I3" s="17"/>
      <c r="J3" s="11" t="str">
        <f>CONCATENATE(A3, "=", E3, ",")</f>
        <v>birth_order=hc64,</v>
      </c>
      <c r="K3" s="11" t="str">
        <f>CONCATENATE("table(pr$", A3, ")")</f>
        <v>table(pr$birth_order)</v>
      </c>
    </row>
    <row r="4" spans="1:11" x14ac:dyDescent="0.25">
      <c r="A4" t="s">
        <v>74</v>
      </c>
      <c r="B4" s="17" t="s">
        <v>220</v>
      </c>
      <c r="D4" t="s">
        <v>219</v>
      </c>
      <c r="E4" s="2" t="s">
        <v>75</v>
      </c>
      <c r="F4" s="2" t="s">
        <v>75</v>
      </c>
      <c r="G4" s="14" t="s">
        <v>175</v>
      </c>
      <c r="H4" s="17" t="s">
        <v>191</v>
      </c>
      <c r="I4" s="17"/>
      <c r="J4" t="str">
        <f>CONCATENATE(A4, "=", F4, ",")</f>
        <v>birth_weight=m19,</v>
      </c>
      <c r="K4" t="str">
        <f>CONCATENATE("table(kr$", A4, ")")</f>
        <v>table(kr$birth_weight)</v>
      </c>
    </row>
    <row r="5" spans="1:11" x14ac:dyDescent="0.25">
      <c r="A5" t="s">
        <v>98</v>
      </c>
      <c r="E5" t="s">
        <v>133</v>
      </c>
      <c r="F5" t="s">
        <v>186</v>
      </c>
      <c r="G5" s="14" t="s">
        <v>175</v>
      </c>
      <c r="H5" s="17" t="s">
        <v>191</v>
      </c>
      <c r="I5" s="17"/>
      <c r="J5" t="str">
        <f>CONCATENATE(A5, "=", F5, ",")</f>
        <v>birthday_cmc=b3,</v>
      </c>
      <c r="K5" t="str">
        <f>CONCATENATE("table(kr$", A5, ")")</f>
        <v>table(kr$birthday_cmc)</v>
      </c>
    </row>
    <row r="6" spans="1:11" x14ac:dyDescent="0.25">
      <c r="A6" t="s">
        <v>113</v>
      </c>
      <c r="B6" s="17" t="s">
        <v>198</v>
      </c>
      <c r="E6" t="s">
        <v>133</v>
      </c>
      <c r="F6" s="15" t="s">
        <v>184</v>
      </c>
      <c r="G6" s="14" t="s">
        <v>175</v>
      </c>
      <c r="H6" s="17" t="s">
        <v>191</v>
      </c>
      <c r="I6" s="17"/>
      <c r="J6" s="17" t="str">
        <f>CONCATENATE(A6, "=", F6, ",")</f>
        <v>birthmonth=b1,</v>
      </c>
      <c r="K6" s="17" t="str">
        <f>CONCATENATE("table(kr$", A6, ")")</f>
        <v>table(kr$birthmonth)</v>
      </c>
    </row>
    <row r="7" spans="1:11" x14ac:dyDescent="0.25">
      <c r="A7" t="s">
        <v>114</v>
      </c>
      <c r="B7" s="17" t="s">
        <v>199</v>
      </c>
      <c r="E7" t="s">
        <v>133</v>
      </c>
      <c r="F7" s="15" t="s">
        <v>185</v>
      </c>
      <c r="G7" s="14" t="s">
        <v>175</v>
      </c>
      <c r="H7" s="17" t="s">
        <v>191</v>
      </c>
      <c r="I7" s="17"/>
      <c r="J7" s="17" t="str">
        <f>CONCATENATE(A7, "=", F7, ",")</f>
        <v>birthyear=b2,</v>
      </c>
      <c r="K7" s="17" t="str">
        <f>CONCATENATE("table(kr$", A7, ")")</f>
        <v>table(kr$birthyear)</v>
      </c>
    </row>
    <row r="8" spans="1:11" s="17" customFormat="1" x14ac:dyDescent="0.25">
      <c r="A8" s="17" t="s">
        <v>63</v>
      </c>
      <c r="B8" s="17" t="s">
        <v>200</v>
      </c>
      <c r="C8" s="17" t="s">
        <v>65</v>
      </c>
      <c r="D8" s="17" t="s">
        <v>12</v>
      </c>
      <c r="E8" s="17" t="s">
        <v>64</v>
      </c>
      <c r="F8" s="17" t="s">
        <v>64</v>
      </c>
      <c r="G8" s="17" t="s">
        <v>175</v>
      </c>
      <c r="H8" s="17" t="s">
        <v>191</v>
      </c>
      <c r="J8" s="17" t="str">
        <f>CONCATENATE(A8, "=", F8, ",")</f>
        <v>breast_duration=m4,</v>
      </c>
      <c r="K8" s="17" t="str">
        <f>CONCATENATE("table(kr$", A8, ")")</f>
        <v>table(kr$breast_duration)</v>
      </c>
    </row>
    <row r="9" spans="1:11" x14ac:dyDescent="0.25">
      <c r="A9" t="s">
        <v>61</v>
      </c>
      <c r="B9" s="17" t="s">
        <v>218</v>
      </c>
      <c r="C9" t="s">
        <v>62</v>
      </c>
      <c r="E9" t="s">
        <v>133</v>
      </c>
      <c r="F9" t="s">
        <v>122</v>
      </c>
      <c r="G9" s="17" t="s">
        <v>175</v>
      </c>
      <c r="H9" s="17" t="s">
        <v>191</v>
      </c>
      <c r="I9" s="17"/>
      <c r="J9" s="17" t="str">
        <f>CONCATENATE(A9, "=", F9, ",")</f>
        <v>breastfeeding=derived from m4,</v>
      </c>
      <c r="K9" s="17" t="str">
        <f>CONCATENATE("table(kr$", A9, ")")</f>
        <v>table(kr$breastfeeding)</v>
      </c>
    </row>
    <row r="10" spans="1:11" s="17" customFormat="1" x14ac:dyDescent="0.25">
      <c r="A10" s="17" t="s">
        <v>231</v>
      </c>
      <c r="B10" s="17" t="s">
        <v>218</v>
      </c>
      <c r="C10" s="17" t="s">
        <v>230</v>
      </c>
      <c r="F10" s="17" t="s">
        <v>232</v>
      </c>
      <c r="G10" s="17" t="s">
        <v>175</v>
      </c>
      <c r="H10" s="17" t="s">
        <v>191</v>
      </c>
      <c r="K10" s="17" t="str">
        <f>CONCATENATE("table(kr$", A10, ")")</f>
        <v>table(kr$ever_breastfed)</v>
      </c>
    </row>
    <row r="11" spans="1:11" x14ac:dyDescent="0.25">
      <c r="A11" t="s">
        <v>171</v>
      </c>
      <c r="E11" t="s">
        <v>173</v>
      </c>
      <c r="F11" t="s">
        <v>172</v>
      </c>
      <c r="G11" s="17" t="s">
        <v>175</v>
      </c>
      <c r="H11" s="16" t="s">
        <v>192</v>
      </c>
      <c r="I11" s="17"/>
      <c r="J11" s="17"/>
      <c r="K11" s="17"/>
    </row>
    <row r="12" spans="1:11" x14ac:dyDescent="0.25">
      <c r="A12" t="s">
        <v>33</v>
      </c>
      <c r="E12" s="1" t="s">
        <v>34</v>
      </c>
      <c r="F12" s="1" t="s">
        <v>35</v>
      </c>
      <c r="G12" s="17" t="s">
        <v>139</v>
      </c>
      <c r="H12" s="16" t="s">
        <v>192</v>
      </c>
      <c r="I12" s="17"/>
      <c r="J12" s="17"/>
      <c r="K12" s="17"/>
    </row>
    <row r="13" spans="1:11" x14ac:dyDescent="0.25">
      <c r="A13" t="s">
        <v>226</v>
      </c>
      <c r="B13" s="17" t="s">
        <v>233</v>
      </c>
      <c r="C13" t="s">
        <v>228</v>
      </c>
      <c r="E13" s="3" t="s">
        <v>160</v>
      </c>
      <c r="F13" s="3"/>
      <c r="G13" s="17" t="s">
        <v>177</v>
      </c>
      <c r="H13" s="17" t="s">
        <v>191</v>
      </c>
      <c r="I13" s="17"/>
      <c r="J13" s="17"/>
      <c r="K13" s="17"/>
    </row>
    <row r="14" spans="1:11" x14ac:dyDescent="0.25">
      <c r="A14" t="s">
        <v>80</v>
      </c>
      <c r="B14" s="17" t="s">
        <v>218</v>
      </c>
      <c r="C14" t="s">
        <v>101</v>
      </c>
      <c r="E14" s="7" t="s">
        <v>133</v>
      </c>
      <c r="F14" s="16" t="s">
        <v>100</v>
      </c>
      <c r="G14" s="17" t="s">
        <v>175</v>
      </c>
      <c r="H14" s="17" t="s">
        <v>191</v>
      </c>
      <c r="I14" s="17"/>
      <c r="J14" s="17" t="str">
        <f>CONCATENATE(A14, "=", F14, ",")</f>
        <v>diarrhea=h11,</v>
      </c>
      <c r="K14" s="17" t="str">
        <f>CONCATENATE("table(kr$", A14, ")")</f>
        <v>table(kr$diarrhea)</v>
      </c>
    </row>
    <row r="15" spans="1:11" x14ac:dyDescent="0.25">
      <c r="A15" t="s">
        <v>212</v>
      </c>
      <c r="B15" s="17" t="s">
        <v>243</v>
      </c>
      <c r="C15" t="s">
        <v>215</v>
      </c>
      <c r="E15" s="8" t="s">
        <v>138</v>
      </c>
      <c r="F15" s="8"/>
      <c r="G15" s="17" t="s">
        <v>139</v>
      </c>
      <c r="H15" s="17" t="s">
        <v>191</v>
      </c>
      <c r="I15" s="17"/>
      <c r="J15" s="17" t="str">
        <f>CONCATENATE(A15, "=", E15, ",")</f>
        <v>drinkwatersource=hv201,</v>
      </c>
      <c r="K15" s="17"/>
    </row>
    <row r="16" spans="1:11" x14ac:dyDescent="0.25">
      <c r="A16" t="s">
        <v>167</v>
      </c>
      <c r="B16" s="17" t="s">
        <v>206</v>
      </c>
      <c r="E16" s="9" t="s">
        <v>169</v>
      </c>
      <c r="F16" s="15"/>
      <c r="G16" s="14" t="s">
        <v>139</v>
      </c>
      <c r="H16" s="17" t="s">
        <v>191</v>
      </c>
      <c r="I16" s="17"/>
      <c r="J16" s="17" t="str">
        <f>CONCATENATE(A16, "=", E16, ",")</f>
        <v>father_alive=hv113,</v>
      </c>
      <c r="K16" s="17" t="str">
        <f>CONCATENATE("table(pr$", A16, ")")</f>
        <v>table(pr$father_alive)</v>
      </c>
    </row>
    <row r="17" spans="1:11" x14ac:dyDescent="0.25">
      <c r="A17" t="s">
        <v>124</v>
      </c>
      <c r="E17" s="10" t="s">
        <v>170</v>
      </c>
      <c r="F17" s="15" t="s">
        <v>128</v>
      </c>
      <c r="G17" s="14" t="s">
        <v>139</v>
      </c>
      <c r="H17" s="17" t="s">
        <v>192</v>
      </c>
      <c r="I17" s="17"/>
      <c r="J17" t="str">
        <f>CONCATENATE(A17, "=", E17, ",")</f>
        <v>father_line=hv114,</v>
      </c>
      <c r="K17" t="str">
        <f>CONCATENATE("table(pr$", A17, ")")</f>
        <v>table(pr$father_line)</v>
      </c>
    </row>
    <row r="18" spans="1:11" x14ac:dyDescent="0.25">
      <c r="A18" t="s">
        <v>189</v>
      </c>
      <c r="B18" s="17" t="s">
        <v>235</v>
      </c>
      <c r="D18" t="s">
        <v>211</v>
      </c>
      <c r="E18" t="s">
        <v>223</v>
      </c>
      <c r="G18" s="17" t="s">
        <v>177</v>
      </c>
      <c r="H18" s="17" t="s">
        <v>191</v>
      </c>
      <c r="I18" s="17"/>
      <c r="J18" s="17"/>
      <c r="K18" s="17"/>
    </row>
    <row r="19" spans="1:11" s="17" customFormat="1" x14ac:dyDescent="0.25">
      <c r="A19" s="17" t="s">
        <v>234</v>
      </c>
      <c r="B19" s="14" t="s">
        <v>236</v>
      </c>
      <c r="E19" s="17" t="s">
        <v>160</v>
      </c>
      <c r="G19" s="14" t="s">
        <v>177</v>
      </c>
      <c r="H19" s="17" t="s">
        <v>191</v>
      </c>
    </row>
    <row r="20" spans="1:11" x14ac:dyDescent="0.25">
      <c r="A20" t="s">
        <v>86</v>
      </c>
      <c r="B20" s="17" t="s">
        <v>218</v>
      </c>
      <c r="C20" t="s">
        <v>87</v>
      </c>
      <c r="E20" t="s">
        <v>133</v>
      </c>
      <c r="F20" t="s">
        <v>88</v>
      </c>
      <c r="G20" s="17" t="s">
        <v>175</v>
      </c>
      <c r="H20" s="17" t="s">
        <v>191</v>
      </c>
      <c r="I20" s="17"/>
      <c r="J20" s="17" t="str">
        <f>CONCATENATE(A20, "=", F20, ",")</f>
        <v>fever=h22,</v>
      </c>
      <c r="K20" s="17" t="str">
        <f>CONCATENATE("table(kr$", A20, ")")</f>
        <v>table(kr$fever)</v>
      </c>
    </row>
    <row r="21" spans="1:11" x14ac:dyDescent="0.25">
      <c r="A21" t="s">
        <v>17</v>
      </c>
      <c r="B21" s="17" t="s">
        <v>246</v>
      </c>
      <c r="D21" t="s">
        <v>203</v>
      </c>
      <c r="E21" t="s">
        <v>23</v>
      </c>
      <c r="F21" s="12" t="s">
        <v>24</v>
      </c>
      <c r="G21" s="17" t="s">
        <v>139</v>
      </c>
      <c r="H21" s="17" t="s">
        <v>191</v>
      </c>
      <c r="I21" s="17"/>
      <c r="J21" s="17" t="str">
        <f>CONCATENATE(A21, "=", E21, ",")</f>
        <v>haz_dhs=hc5,</v>
      </c>
      <c r="K21" s="17" t="str">
        <f>CONCATENATE("table(pr$", A21, ")")</f>
        <v>table(pr$haz_dhs)</v>
      </c>
    </row>
    <row r="22" spans="1:11" x14ac:dyDescent="0.25">
      <c r="A22" t="s">
        <v>20</v>
      </c>
      <c r="B22" s="17" t="s">
        <v>246</v>
      </c>
      <c r="D22" t="s">
        <v>203</v>
      </c>
      <c r="E22" t="s">
        <v>53</v>
      </c>
      <c r="F22" t="s">
        <v>54</v>
      </c>
      <c r="G22" s="17" t="s">
        <v>139</v>
      </c>
      <c r="H22" s="17" t="s">
        <v>191</v>
      </c>
      <c r="I22" s="17"/>
      <c r="J22" s="17" t="str">
        <f>CONCATENATE(A22, "=", E22, ",")</f>
        <v>haz_who=hc70,</v>
      </c>
      <c r="K22" s="17" t="str">
        <f>CONCATENATE("table(pr$", A22, ")")</f>
        <v>table(pr$haz_who)</v>
      </c>
    </row>
    <row r="23" spans="1:11" s="17" customFormat="1" x14ac:dyDescent="0.25">
      <c r="A23" s="17" t="s">
        <v>85</v>
      </c>
      <c r="B23" s="17" t="s">
        <v>210</v>
      </c>
      <c r="D23" s="17" t="s">
        <v>211</v>
      </c>
      <c r="E23" s="17" t="s">
        <v>126</v>
      </c>
      <c r="F23" s="16" t="s">
        <v>127</v>
      </c>
      <c r="G23" s="16" t="s">
        <v>139</v>
      </c>
      <c r="H23" s="16" t="s">
        <v>191</v>
      </c>
      <c r="J23" s="17" t="str">
        <f>CONCATENATE(A23, "=", E23, ",")</f>
        <v>head_age=hv220,</v>
      </c>
      <c r="K23" s="17" t="str">
        <f>CONCATENATE("table(pr$", A23, ")")</f>
        <v>table(pr$head_age)</v>
      </c>
    </row>
    <row r="24" spans="1:11" s="17" customFormat="1" x14ac:dyDescent="0.25">
      <c r="A24" s="17" t="s">
        <v>84</v>
      </c>
      <c r="B24" s="17" t="s">
        <v>204</v>
      </c>
      <c r="E24" s="17" t="s">
        <v>125</v>
      </c>
      <c r="F24" s="16" t="s">
        <v>99</v>
      </c>
      <c r="G24" s="16" t="s">
        <v>139</v>
      </c>
      <c r="H24" s="16" t="s">
        <v>191</v>
      </c>
      <c r="J24" s="17" t="str">
        <f>CONCATENATE(A24, "=", E24, ",")</f>
        <v>head_sex=hv219,</v>
      </c>
      <c r="K24" s="17" t="str">
        <f>CONCATENATE("table(pr$", A24, ")")</f>
        <v>table(pr$head_sex)</v>
      </c>
    </row>
    <row r="25" spans="1:11" s="17" customFormat="1" x14ac:dyDescent="0.25">
      <c r="A25" s="17" t="s">
        <v>1</v>
      </c>
      <c r="B25" s="17" t="s">
        <v>237</v>
      </c>
      <c r="D25" s="17" t="s">
        <v>9</v>
      </c>
      <c r="E25" s="17" t="s">
        <v>130</v>
      </c>
      <c r="F25" s="17" t="s">
        <v>119</v>
      </c>
      <c r="G25" s="17" t="s">
        <v>139</v>
      </c>
      <c r="H25" s="17" t="s">
        <v>191</v>
      </c>
      <c r="J25" s="17" t="str">
        <f>CONCATENATE(A25, "=", E25, ",")</f>
        <v>height=hc3,</v>
      </c>
      <c r="K25" s="17" t="str">
        <f>CONCATENATE("table(pr$", A25, ")")</f>
        <v>table(pr$height)</v>
      </c>
    </row>
    <row r="26" spans="1:11" x14ac:dyDescent="0.25">
      <c r="A26" t="s">
        <v>91</v>
      </c>
      <c r="B26" s="17" t="s">
        <v>239</v>
      </c>
      <c r="D26" s="17"/>
      <c r="E26" t="s">
        <v>91</v>
      </c>
      <c r="H26" s="17" t="s">
        <v>192</v>
      </c>
      <c r="I26" s="17"/>
      <c r="J26" s="17"/>
      <c r="K26" s="17"/>
    </row>
    <row r="27" spans="1:11" x14ac:dyDescent="0.25">
      <c r="A27" t="s">
        <v>45</v>
      </c>
      <c r="B27" s="14" t="s">
        <v>238</v>
      </c>
      <c r="D27" s="17"/>
      <c r="E27" t="s">
        <v>135</v>
      </c>
      <c r="G27" s="17" t="s">
        <v>139</v>
      </c>
      <c r="H27" s="17" t="s">
        <v>191</v>
      </c>
      <c r="I27" s="17"/>
      <c r="J27" s="17" t="str">
        <f>CONCATENATE(A27, "=", E27, ",")</f>
        <v>hhsize=hv009,</v>
      </c>
      <c r="K27" s="17" t="str">
        <f>CONCATENATE("table(pr$", A27, ")")</f>
        <v>table(pr$hhsize)</v>
      </c>
    </row>
    <row r="28" spans="1:11" x14ac:dyDescent="0.25">
      <c r="A28" t="s">
        <v>162</v>
      </c>
      <c r="B28" s="17" t="s">
        <v>202</v>
      </c>
      <c r="D28" s="17"/>
      <c r="E28" t="s">
        <v>144</v>
      </c>
      <c r="F28" t="s">
        <v>176</v>
      </c>
      <c r="G28" s="17" t="s">
        <v>139</v>
      </c>
      <c r="H28" s="17" t="s">
        <v>191</v>
      </c>
      <c r="I28" s="17"/>
      <c r="J28" s="17" t="str">
        <f>CONCATENATE(A28, "=", E28, ",")</f>
        <v>how_measured=hc15,</v>
      </c>
      <c r="K28" s="17" t="str">
        <f>CONCATENATE("table(pr$", A28, ")")</f>
        <v>table(pr$how_measured)</v>
      </c>
    </row>
    <row r="29" spans="1:11" s="11" customFormat="1" x14ac:dyDescent="0.25">
      <c r="A29" s="11" t="s">
        <v>97</v>
      </c>
      <c r="B29" s="17"/>
      <c r="D29" s="17"/>
      <c r="E29" s="11" t="s">
        <v>43</v>
      </c>
      <c r="F29" s="17" t="s">
        <v>44</v>
      </c>
      <c r="G29" s="17" t="s">
        <v>139</v>
      </c>
      <c r="H29" s="16" t="s">
        <v>191</v>
      </c>
      <c r="I29" s="17"/>
      <c r="J29" s="17" t="str">
        <f>CONCATENATE(A29, "=", E29, ",")</f>
        <v>interview_cmc=hv008,</v>
      </c>
      <c r="K29" s="17" t="str">
        <f>CONCATENATE("table(pr$", A29, ")")</f>
        <v>table(pr$interview_cmc)</v>
      </c>
    </row>
    <row r="30" spans="1:11" s="2" customFormat="1" x14ac:dyDescent="0.25">
      <c r="A30" s="2" t="s">
        <v>194</v>
      </c>
      <c r="B30" s="17" t="s">
        <v>198</v>
      </c>
      <c r="E30" s="2" t="s">
        <v>39</v>
      </c>
      <c r="F30" s="17" t="s">
        <v>40</v>
      </c>
      <c r="G30" s="17" t="s">
        <v>139</v>
      </c>
      <c r="H30" s="17" t="s">
        <v>191</v>
      </c>
      <c r="I30" s="17"/>
      <c r="J30" s="17" t="str">
        <f>CONCATENATE(A30, "=", E30, ",")</f>
        <v>interview_month=hv006,</v>
      </c>
      <c r="K30" s="17" t="str">
        <f>CONCATENATE("table(pr$", A30, ")")</f>
        <v>table(pr$interview_month)</v>
      </c>
    </row>
    <row r="31" spans="1:11" s="2" customFormat="1" x14ac:dyDescent="0.25">
      <c r="A31" s="2" t="s">
        <v>195</v>
      </c>
      <c r="B31" s="17" t="s">
        <v>199</v>
      </c>
      <c r="E31" s="2" t="s">
        <v>41</v>
      </c>
      <c r="F31" s="17" t="s">
        <v>42</v>
      </c>
      <c r="G31" s="17" t="s">
        <v>139</v>
      </c>
      <c r="H31" s="17" t="s">
        <v>191</v>
      </c>
      <c r="I31" s="17"/>
      <c r="J31" s="17" t="str">
        <f>CONCATENATE(A31, "=", E31, ",")</f>
        <v>interview_year=hv007,</v>
      </c>
      <c r="K31" s="17" t="str">
        <f>CONCATENATE("table(pr$", A31, ")")</f>
        <v>table(pr$interview_year)</v>
      </c>
    </row>
    <row r="32" spans="1:11" s="11" customFormat="1" x14ac:dyDescent="0.25">
      <c r="A32" s="11" t="s">
        <v>163</v>
      </c>
      <c r="B32" s="17" t="s">
        <v>218</v>
      </c>
      <c r="E32" s="11" t="s">
        <v>133</v>
      </c>
      <c r="F32" t="s">
        <v>77</v>
      </c>
      <c r="G32" s="14" t="s">
        <v>175</v>
      </c>
      <c r="H32" s="17" t="s">
        <v>191</v>
      </c>
      <c r="I32" s="17"/>
      <c r="J32" s="17" t="str">
        <f>CONCATENATE(A32, "=", F32, ",")</f>
        <v>istwin=b0,</v>
      </c>
      <c r="K32" s="17" t="str">
        <f>CONCATENATE("table(kr$", A32, ")")</f>
        <v>table(kr$istwin)</v>
      </c>
    </row>
    <row r="33" spans="1:11" s="17" customFormat="1" x14ac:dyDescent="0.25">
      <c r="A33" s="17" t="s">
        <v>110</v>
      </c>
      <c r="G33" s="17" t="s">
        <v>196</v>
      </c>
    </row>
    <row r="34" spans="1:11" s="2" customFormat="1" x14ac:dyDescent="0.25">
      <c r="A34" s="2" t="s">
        <v>111</v>
      </c>
      <c r="B34" s="17"/>
      <c r="F34" s="17"/>
      <c r="G34" s="17" t="s">
        <v>196</v>
      </c>
      <c r="H34" s="17"/>
      <c r="I34" s="17"/>
      <c r="J34" s="17"/>
      <c r="K34" s="17"/>
    </row>
    <row r="35" spans="1:11" s="17" customFormat="1" x14ac:dyDescent="0.25">
      <c r="A35" s="17" t="s">
        <v>166</v>
      </c>
      <c r="B35" s="17" t="s">
        <v>218</v>
      </c>
      <c r="E35" s="17" t="s">
        <v>168</v>
      </c>
      <c r="G35" s="14" t="s">
        <v>139</v>
      </c>
      <c r="H35" s="17" t="s">
        <v>191</v>
      </c>
      <c r="J35" s="17" t="str">
        <f>CONCATENATE(A35, "=", E35, ",")</f>
        <v>mother_alive=hv111,</v>
      </c>
      <c r="K35" s="17" t="str">
        <f>CONCATENATE("table(pr$", A35, ")")</f>
        <v>table(pr$mother_alive)</v>
      </c>
    </row>
    <row r="36" spans="1:11" s="2" customFormat="1" x14ac:dyDescent="0.25">
      <c r="A36" s="2" t="s">
        <v>123</v>
      </c>
      <c r="B36" s="17"/>
      <c r="E36" s="2" t="s">
        <v>165</v>
      </c>
      <c r="F36" s="15" t="s">
        <v>94</v>
      </c>
      <c r="G36" s="14" t="s">
        <v>139</v>
      </c>
      <c r="H36" s="17" t="s">
        <v>192</v>
      </c>
      <c r="I36" s="17"/>
      <c r="J36" s="17" t="str">
        <f>CONCATENATE(A36, "=", E36, ",")</f>
        <v>mother_line=hv112,</v>
      </c>
      <c r="K36" s="17" t="str">
        <f>CONCATENATE("table(pr$", A36, ")")</f>
        <v>table(pr$mother_line)</v>
      </c>
    </row>
    <row r="37" spans="1:11" x14ac:dyDescent="0.25">
      <c r="A37" t="s">
        <v>82</v>
      </c>
      <c r="B37" s="17" t="s">
        <v>218</v>
      </c>
      <c r="E37" t="s">
        <v>133</v>
      </c>
      <c r="F37" t="s">
        <v>183</v>
      </c>
      <c r="G37" s="17" t="s">
        <v>175</v>
      </c>
      <c r="H37" s="17" t="s">
        <v>191</v>
      </c>
      <c r="I37" s="17"/>
      <c r="J37" s="17" t="str">
        <f>CONCATENATE(A37, "=", F37, ",")</f>
        <v>mother_smokes=v463z,</v>
      </c>
      <c r="K37" s="17" t="str">
        <f>CONCATENATE("table(kr$", A37, ")")</f>
        <v>table(kr$mother_smokes)</v>
      </c>
    </row>
    <row r="38" spans="1:11" x14ac:dyDescent="0.25">
      <c r="A38" t="s">
        <v>188</v>
      </c>
      <c r="B38" s="17" t="s">
        <v>240</v>
      </c>
      <c r="D38" t="s">
        <v>211</v>
      </c>
      <c r="E38" t="s">
        <v>223</v>
      </c>
      <c r="G38" s="17" t="s">
        <v>177</v>
      </c>
      <c r="H38" s="17" t="s">
        <v>191</v>
      </c>
      <c r="I38" s="17"/>
      <c r="J38" s="17"/>
      <c r="K38" s="17"/>
    </row>
    <row r="39" spans="1:11" x14ac:dyDescent="0.25">
      <c r="A39" t="s">
        <v>241</v>
      </c>
      <c r="B39" s="17" t="s">
        <v>242</v>
      </c>
      <c r="E39" s="5" t="s">
        <v>160</v>
      </c>
      <c r="F39" s="5"/>
      <c r="G39" s="17" t="s">
        <v>177</v>
      </c>
      <c r="H39" s="17" t="s">
        <v>191</v>
      </c>
      <c r="I39" s="17"/>
      <c r="J39" s="17"/>
      <c r="K39" s="17"/>
    </row>
    <row r="40" spans="1:11" x14ac:dyDescent="0.25">
      <c r="A40" t="s">
        <v>213</v>
      </c>
      <c r="B40" s="17" t="s">
        <v>243</v>
      </c>
      <c r="C40" t="s">
        <v>216</v>
      </c>
      <c r="E40" t="s">
        <v>214</v>
      </c>
      <c r="F40" t="s">
        <v>79</v>
      </c>
      <c r="G40" s="17" t="s">
        <v>139</v>
      </c>
      <c r="H40" s="17" t="s">
        <v>191</v>
      </c>
      <c r="I40" s="17"/>
      <c r="J40" s="17" t="str">
        <f>CONCATENATE(A40, "=", E40, ",")</f>
        <v>otherwatersource=hv202,</v>
      </c>
      <c r="K40" s="17" t="str">
        <f>CONCATENATE("table(pr$", A40, ")")</f>
        <v>table(pr$otherwatersource)</v>
      </c>
    </row>
    <row r="41" spans="1:11" s="17" customFormat="1" x14ac:dyDescent="0.25">
      <c r="A41" s="17" t="s">
        <v>107</v>
      </c>
      <c r="B41" s="17" t="s">
        <v>222</v>
      </c>
      <c r="D41" s="17" t="s">
        <v>108</v>
      </c>
      <c r="E41" s="17" t="s">
        <v>133</v>
      </c>
      <c r="F41" s="17" t="s">
        <v>109</v>
      </c>
      <c r="G41" s="14" t="s">
        <v>175</v>
      </c>
      <c r="H41" s="17" t="s">
        <v>191</v>
      </c>
      <c r="J41" s="17" t="str">
        <f>CONCATENATE(A41, "=", F41, ",")</f>
        <v>parasite_drugs=h43,</v>
      </c>
      <c r="K41" s="17" t="str">
        <f>CONCATENATE("table(kr$", A41, ")")</f>
        <v>table(kr$parasite_drugs)</v>
      </c>
    </row>
    <row r="42" spans="1:11" x14ac:dyDescent="0.25">
      <c r="A42" t="s">
        <v>178</v>
      </c>
      <c r="B42" s="17" t="s">
        <v>221</v>
      </c>
      <c r="D42" t="s">
        <v>12</v>
      </c>
      <c r="E42" s="6" t="s">
        <v>180</v>
      </c>
      <c r="F42" s="6" t="s">
        <v>181</v>
      </c>
      <c r="G42" s="14" t="s">
        <v>175</v>
      </c>
      <c r="H42" s="17" t="s">
        <v>191</v>
      </c>
      <c r="I42" s="17"/>
      <c r="J42" s="17" t="str">
        <f>CONCATENATE(A42, "=", F42, ",")</f>
        <v>preceeding_interval=b11,</v>
      </c>
      <c r="K42" s="17" t="str">
        <f>CONCATENATE("table(kr$", A42, ")")</f>
        <v>table(kr$preceeding_interval)</v>
      </c>
    </row>
    <row r="43" spans="1:11" x14ac:dyDescent="0.25">
      <c r="A43" t="s">
        <v>197</v>
      </c>
      <c r="B43" s="14" t="s">
        <v>244</v>
      </c>
      <c r="E43" s="6" t="s">
        <v>158</v>
      </c>
      <c r="F43" s="17"/>
      <c r="G43" s="17" t="s">
        <v>139</v>
      </c>
      <c r="H43" s="17" t="s">
        <v>191</v>
      </c>
      <c r="I43" s="17"/>
      <c r="J43" s="17" t="str">
        <f>CONCATENATE(A43, "=", E43, ",")</f>
        <v>relationship_hhhead=hv101,</v>
      </c>
      <c r="K43" s="17" t="str">
        <f>CONCATENATE("table(pr$", A43, ")")</f>
        <v>table(pr$relationship_hhhead)</v>
      </c>
    </row>
    <row r="44" spans="1:11" x14ac:dyDescent="0.25">
      <c r="A44" t="s">
        <v>95</v>
      </c>
      <c r="E44" s="11" t="s">
        <v>164</v>
      </c>
      <c r="F44" s="17" t="s">
        <v>96</v>
      </c>
      <c r="G44" s="16" t="s">
        <v>139</v>
      </c>
      <c r="H44" s="16" t="s">
        <v>191</v>
      </c>
      <c r="I44" s="17"/>
      <c r="J44" s="17" t="str">
        <f>CONCATENATE(A44, "=", E44, ",")</f>
        <v>sampweight=hv005,</v>
      </c>
      <c r="K44" s="17" t="str">
        <f>CONCATENATE("table(pr$", A44, ")")</f>
        <v>table(pr$sampweight)</v>
      </c>
    </row>
    <row r="45" spans="1:11" s="13" customFormat="1" x14ac:dyDescent="0.25">
      <c r="A45" s="13" t="s">
        <v>59</v>
      </c>
      <c r="B45" s="17" t="s">
        <v>204</v>
      </c>
      <c r="E45" s="13" t="s">
        <v>134</v>
      </c>
      <c r="F45" s="17" t="s">
        <v>60</v>
      </c>
      <c r="G45" s="17" t="s">
        <v>139</v>
      </c>
      <c r="H45" s="17" t="s">
        <v>191</v>
      </c>
      <c r="I45" s="17"/>
      <c r="J45" s="17" t="str">
        <f>CONCATENATE(A45, "=", E45, ",")</f>
        <v>sex=hc27,</v>
      </c>
      <c r="K45" s="17" t="str">
        <f>CONCATENATE("table(pr$", A45, ")")</f>
        <v>table(pr$sex)</v>
      </c>
    </row>
    <row r="46" spans="1:11" x14ac:dyDescent="0.25">
      <c r="A46" t="s">
        <v>179</v>
      </c>
      <c r="B46" s="17" t="s">
        <v>245</v>
      </c>
      <c r="D46" t="s">
        <v>12</v>
      </c>
      <c r="F46" s="17" t="s">
        <v>182</v>
      </c>
      <c r="G46" s="14" t="s">
        <v>175</v>
      </c>
      <c r="H46" s="17" t="s">
        <v>191</v>
      </c>
      <c r="I46" s="17"/>
      <c r="J46" s="17" t="str">
        <f>CONCATENATE(A46, "=", F46, ",")</f>
        <v>suceeding_interval=b12,</v>
      </c>
      <c r="K46" s="17" t="str">
        <f>CONCATENATE("table(kr$", A46, ")")</f>
        <v>table(kr$suceeding_interval)</v>
      </c>
    </row>
    <row r="47" spans="1:11" s="17" customFormat="1" x14ac:dyDescent="0.25">
      <c r="A47" s="17" t="s">
        <v>224</v>
      </c>
      <c r="B47" s="17" t="s">
        <v>225</v>
      </c>
      <c r="E47" s="17" t="s">
        <v>193</v>
      </c>
      <c r="F47" s="17" t="s">
        <v>106</v>
      </c>
      <c r="G47" s="16" t="s">
        <v>139</v>
      </c>
      <c r="H47" s="16" t="s">
        <v>191</v>
      </c>
      <c r="J47" s="17" t="str">
        <f>CONCATENATE(A47, "=", E47, ",")</f>
        <v>toilet=hv205,</v>
      </c>
      <c r="K47" s="17" t="str">
        <f>CONCATENATE("table(pr$", A47, ")")</f>
        <v>table(pr$toilet)</v>
      </c>
    </row>
    <row r="48" spans="1:11" x14ac:dyDescent="0.25">
      <c r="A48" t="s">
        <v>47</v>
      </c>
      <c r="B48" s="17" t="s">
        <v>207</v>
      </c>
      <c r="E48" s="17" t="s">
        <v>48</v>
      </c>
      <c r="F48" t="s">
        <v>120</v>
      </c>
      <c r="G48" s="17" t="s">
        <v>139</v>
      </c>
      <c r="H48" s="17" t="s">
        <v>191</v>
      </c>
      <c r="I48" s="17"/>
      <c r="J48" t="str">
        <f>CONCATENATE(A48, "=", E48, ",")</f>
        <v>urban_rural=hv025,</v>
      </c>
      <c r="K48" t="str">
        <f>CONCATENATE("table(pr$", A48, ")")</f>
        <v>table(pr$urban_rural)</v>
      </c>
    </row>
    <row r="49" spans="1:11" x14ac:dyDescent="0.25">
      <c r="A49" t="s">
        <v>102</v>
      </c>
      <c r="B49" s="17" t="s">
        <v>209</v>
      </c>
      <c r="C49" t="s">
        <v>217</v>
      </c>
      <c r="D49" t="s">
        <v>103</v>
      </c>
      <c r="E49" s="17" t="s">
        <v>132</v>
      </c>
      <c r="F49" s="16" t="s">
        <v>104</v>
      </c>
      <c r="G49" s="17" t="s">
        <v>139</v>
      </c>
      <c r="H49" s="17" t="s">
        <v>191</v>
      </c>
      <c r="I49" s="17"/>
      <c r="J49" t="str">
        <f>CONCATENATE(A49, "=", E49, ",")</f>
        <v>watersource_dist=hv204,</v>
      </c>
      <c r="K49" t="str">
        <f>CONCATENATE("table(pr$", A49, ")")</f>
        <v>table(pr$watersource_dist)</v>
      </c>
    </row>
    <row r="50" spans="1:11" x14ac:dyDescent="0.25">
      <c r="A50" t="s">
        <v>19</v>
      </c>
      <c r="B50" s="17" t="s">
        <v>246</v>
      </c>
      <c r="D50" t="s">
        <v>203</v>
      </c>
      <c r="E50" s="17" t="s">
        <v>25</v>
      </c>
      <c r="F50" t="s">
        <v>26</v>
      </c>
      <c r="G50" s="17" t="s">
        <v>139</v>
      </c>
      <c r="H50" s="17" t="s">
        <v>191</v>
      </c>
      <c r="I50" s="17"/>
      <c r="J50" t="str">
        <f>CONCATENATE(A50, "=", E50, ",")</f>
        <v>waz_dhs=hc8,</v>
      </c>
      <c r="K50" t="str">
        <f>CONCATENATE("table(pr$", A50, ")")</f>
        <v>table(pr$waz_dhs)</v>
      </c>
    </row>
    <row r="51" spans="1:11" s="11" customFormat="1" x14ac:dyDescent="0.25">
      <c r="A51" s="11" t="s">
        <v>22</v>
      </c>
      <c r="B51" s="17" t="s">
        <v>246</v>
      </c>
      <c r="D51" s="11" t="s">
        <v>203</v>
      </c>
      <c r="E51" s="11" t="s">
        <v>57</v>
      </c>
      <c r="F51" s="11" t="s">
        <v>58</v>
      </c>
      <c r="G51" s="17" t="s">
        <v>139</v>
      </c>
      <c r="H51" s="17" t="s">
        <v>191</v>
      </c>
      <c r="I51" s="17"/>
      <c r="J51" s="11" t="str">
        <f>CONCATENATE(A51, "=", E51, ",")</f>
        <v>waz_who=hc71,</v>
      </c>
      <c r="K51" s="11" t="str">
        <f>CONCATENATE("table(pr$", A51, ")")</f>
        <v>table(pr$waz_who)</v>
      </c>
    </row>
    <row r="52" spans="1:11" x14ac:dyDescent="0.25">
      <c r="A52" t="s">
        <v>50</v>
      </c>
      <c r="B52" s="17" t="s">
        <v>247</v>
      </c>
      <c r="E52" s="4" t="s">
        <v>137</v>
      </c>
      <c r="F52" s="4" t="s">
        <v>52</v>
      </c>
      <c r="G52" s="17" t="s">
        <v>139</v>
      </c>
      <c r="H52" s="17" t="s">
        <v>191</v>
      </c>
      <c r="I52" s="17"/>
      <c r="J52" t="str">
        <f>CONCATENATE(A52, "=", E52, ",")</f>
        <v>wealth_factor=hv271,</v>
      </c>
      <c r="K52" t="str">
        <f>CONCATENATE("table(pr$", A52, ")")</f>
        <v>table(pr$wealth_factor)</v>
      </c>
    </row>
    <row r="53" spans="1:11" x14ac:dyDescent="0.25">
      <c r="A53" t="s">
        <v>49</v>
      </c>
      <c r="B53" s="17" t="s">
        <v>208</v>
      </c>
      <c r="E53" s="17" t="s">
        <v>136</v>
      </c>
      <c r="F53" t="s">
        <v>51</v>
      </c>
      <c r="G53" s="17" t="s">
        <v>139</v>
      </c>
      <c r="H53" s="17" t="s">
        <v>191</v>
      </c>
      <c r="I53" s="13"/>
      <c r="J53" t="str">
        <f>CONCATENATE(A53, "=", E53, ",")</f>
        <v>wealth_index=hv270,</v>
      </c>
      <c r="K53" t="str">
        <f>CONCATENATE("table(pr$", A53, ")")</f>
        <v>table(pr$wealth_index)</v>
      </c>
    </row>
    <row r="54" spans="1:11" s="17" customFormat="1" x14ac:dyDescent="0.25">
      <c r="A54" s="17" t="s">
        <v>6</v>
      </c>
      <c r="B54" s="17" t="s">
        <v>201</v>
      </c>
      <c r="D54" s="17" t="s">
        <v>10</v>
      </c>
      <c r="E54" s="17" t="s">
        <v>131</v>
      </c>
      <c r="F54" s="17" t="s">
        <v>118</v>
      </c>
      <c r="G54" s="17" t="s">
        <v>139</v>
      </c>
      <c r="H54" s="17" t="s">
        <v>191</v>
      </c>
      <c r="J54" s="17" t="str">
        <f>CONCATENATE(A54, "=", E54, ",")</f>
        <v>weight=hc2,</v>
      </c>
      <c r="K54" s="17" t="str">
        <f>CONCATENATE("table(pr$", A54, ")")</f>
        <v>table(pr$weight)</v>
      </c>
    </row>
    <row r="55" spans="1:11" s="2" customFormat="1" x14ac:dyDescent="0.25">
      <c r="A55" s="2" t="s">
        <v>18</v>
      </c>
      <c r="B55" s="17" t="s">
        <v>246</v>
      </c>
      <c r="D55" s="2" t="s">
        <v>203</v>
      </c>
      <c r="E55" s="2" t="s">
        <v>27</v>
      </c>
      <c r="F55" s="2" t="s">
        <v>28</v>
      </c>
      <c r="G55" s="17" t="s">
        <v>139</v>
      </c>
      <c r="H55" s="17" t="s">
        <v>191</v>
      </c>
      <c r="I55" s="13"/>
      <c r="J55" s="2" t="str">
        <f>CONCATENATE(A55, "=", E55, ",")</f>
        <v>whz_dhs=hc11,</v>
      </c>
      <c r="K55" s="2" t="str">
        <f>CONCATENATE("table(pr$", A55, ")")</f>
        <v>table(pr$whz_dhs)</v>
      </c>
    </row>
    <row r="56" spans="1:11" s="2" customFormat="1" x14ac:dyDescent="0.25">
      <c r="A56" s="2" t="s">
        <v>21</v>
      </c>
      <c r="B56" s="17" t="s">
        <v>246</v>
      </c>
      <c r="D56" s="2" t="s">
        <v>203</v>
      </c>
      <c r="E56" s="2" t="s">
        <v>55</v>
      </c>
      <c r="F56" s="2" t="s">
        <v>56</v>
      </c>
      <c r="G56" s="17" t="s">
        <v>139</v>
      </c>
      <c r="H56" s="17" t="s">
        <v>191</v>
      </c>
      <c r="I56" s="13"/>
      <c r="J56" s="2" t="str">
        <f>CONCATENATE(A56, "=", E56, ",")</f>
        <v>whz_who=hc72,</v>
      </c>
      <c r="K56" s="2" t="str">
        <f>CONCATENATE("table(pr$", A56, ")")</f>
        <v>table(pr$whz_who)</v>
      </c>
    </row>
    <row r="57" spans="1:11" s="2" customFormat="1" ht="16.5" customHeight="1" x14ac:dyDescent="0.25">
      <c r="A57" s="2" t="s">
        <v>227</v>
      </c>
      <c r="B57" s="17" t="s">
        <v>248</v>
      </c>
      <c r="C57" s="2" t="s">
        <v>229</v>
      </c>
      <c r="E57" s="2" t="s">
        <v>160</v>
      </c>
      <c r="G57" s="17" t="s">
        <v>177</v>
      </c>
      <c r="H57" s="17" t="s">
        <v>191</v>
      </c>
      <c r="I57" s="13"/>
    </row>
    <row r="58" spans="1:11" s="2" customFormat="1" x14ac:dyDescent="0.25">
      <c r="B58" s="17"/>
      <c r="G58" s="17"/>
      <c r="H58" s="17"/>
    </row>
    <row r="59" spans="1:11" s="2" customFormat="1" x14ac:dyDescent="0.25">
      <c r="B59" s="17"/>
      <c r="G59" s="17"/>
      <c r="H59" s="17"/>
    </row>
    <row r="60" spans="1:11" s="2" customFormat="1" x14ac:dyDescent="0.25">
      <c r="A60" s="18"/>
      <c r="B60" s="17"/>
      <c r="G60" s="17"/>
      <c r="H60" s="17"/>
    </row>
    <row r="61" spans="1:11" s="2" customFormat="1" x14ac:dyDescent="0.25">
      <c r="A61" s="18"/>
      <c r="B61" s="17"/>
      <c r="G61" s="17"/>
      <c r="H61" s="17"/>
    </row>
    <row r="62" spans="1:11" x14ac:dyDescent="0.25">
      <c r="A62" s="19"/>
    </row>
  </sheetData>
  <sortState ref="A2:K59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sqref="A1:B48"/>
    </sheetView>
  </sheetViews>
  <sheetFormatPr defaultRowHeight="15" x14ac:dyDescent="0.25"/>
  <sheetData>
    <row r="1" spans="1:2" x14ac:dyDescent="0.25">
      <c r="A1" s="17" t="s">
        <v>139</v>
      </c>
      <c r="B1" s="17" t="s">
        <v>140</v>
      </c>
    </row>
    <row r="2" spans="1:2" x14ac:dyDescent="0.25">
      <c r="A2" s="17" t="s">
        <v>129</v>
      </c>
      <c r="B2" s="17" t="s">
        <v>141</v>
      </c>
    </row>
    <row r="3" spans="1:2" x14ac:dyDescent="0.25">
      <c r="A3" s="17" t="s">
        <v>142</v>
      </c>
      <c r="B3" s="17" t="s">
        <v>141</v>
      </c>
    </row>
    <row r="4" spans="1:2" x14ac:dyDescent="0.25">
      <c r="A4" s="17" t="s">
        <v>27</v>
      </c>
      <c r="B4" s="17" t="s">
        <v>141</v>
      </c>
    </row>
    <row r="5" spans="1:2" x14ac:dyDescent="0.25">
      <c r="A5" s="17" t="s">
        <v>143</v>
      </c>
      <c r="B5" s="17" t="s">
        <v>141</v>
      </c>
    </row>
    <row r="6" spans="1:2" x14ac:dyDescent="0.25">
      <c r="A6" s="17" t="s">
        <v>144</v>
      </c>
      <c r="B6" s="17" t="s">
        <v>141</v>
      </c>
    </row>
    <row r="7" spans="1:2" x14ac:dyDescent="0.25">
      <c r="A7" s="17" t="s">
        <v>131</v>
      </c>
      <c r="B7" s="17" t="s">
        <v>141</v>
      </c>
    </row>
    <row r="8" spans="1:2" x14ac:dyDescent="0.25">
      <c r="A8" s="17" t="s">
        <v>134</v>
      </c>
      <c r="B8" s="17" t="s">
        <v>145</v>
      </c>
    </row>
    <row r="9" spans="1:2" x14ac:dyDescent="0.25">
      <c r="A9" s="17" t="s">
        <v>130</v>
      </c>
      <c r="B9" s="17" t="s">
        <v>141</v>
      </c>
    </row>
    <row r="10" spans="1:2" x14ac:dyDescent="0.25">
      <c r="A10" s="17" t="s">
        <v>146</v>
      </c>
      <c r="B10" s="17" t="s">
        <v>141</v>
      </c>
    </row>
    <row r="11" spans="1:2" x14ac:dyDescent="0.25">
      <c r="A11" s="17" t="s">
        <v>23</v>
      </c>
      <c r="B11" s="17" t="s">
        <v>141</v>
      </c>
    </row>
    <row r="12" spans="1:2" x14ac:dyDescent="0.25">
      <c r="A12" s="17" t="s">
        <v>147</v>
      </c>
      <c r="B12" s="17" t="s">
        <v>141</v>
      </c>
    </row>
    <row r="13" spans="1:2" x14ac:dyDescent="0.25">
      <c r="A13" s="17" t="s">
        <v>148</v>
      </c>
      <c r="B13" s="17" t="s">
        <v>141</v>
      </c>
    </row>
    <row r="14" spans="1:2" x14ac:dyDescent="0.25">
      <c r="A14" s="17" t="s">
        <v>149</v>
      </c>
      <c r="B14" s="17" t="s">
        <v>141</v>
      </c>
    </row>
    <row r="15" spans="1:2" x14ac:dyDescent="0.25">
      <c r="A15" s="17" t="s">
        <v>150</v>
      </c>
      <c r="B15" s="17" t="s">
        <v>145</v>
      </c>
    </row>
    <row r="16" spans="1:2" x14ac:dyDescent="0.25">
      <c r="A16" s="17" t="s">
        <v>72</v>
      </c>
      <c r="B16" s="17" t="s">
        <v>141</v>
      </c>
    </row>
    <row r="17" spans="1:2" x14ac:dyDescent="0.25">
      <c r="A17" s="17" t="s">
        <v>151</v>
      </c>
      <c r="B17" s="17" t="s">
        <v>141</v>
      </c>
    </row>
    <row r="18" spans="1:2" x14ac:dyDescent="0.25">
      <c r="A18" s="17" t="s">
        <v>53</v>
      </c>
      <c r="B18" s="17" t="s">
        <v>141</v>
      </c>
    </row>
    <row r="19" spans="1:2" x14ac:dyDescent="0.25">
      <c r="A19" s="17" t="s">
        <v>57</v>
      </c>
      <c r="B19" s="17" t="s">
        <v>141</v>
      </c>
    </row>
    <row r="20" spans="1:2" x14ac:dyDescent="0.25">
      <c r="A20" s="17" t="s">
        <v>55</v>
      </c>
      <c r="B20" s="17" t="s">
        <v>141</v>
      </c>
    </row>
    <row r="21" spans="1:2" x14ac:dyDescent="0.25">
      <c r="A21" s="17" t="s">
        <v>152</v>
      </c>
      <c r="B21" s="17" t="s">
        <v>141</v>
      </c>
    </row>
    <row r="22" spans="1:2" x14ac:dyDescent="0.25">
      <c r="A22" s="17" t="s">
        <v>25</v>
      </c>
      <c r="B22" s="17" t="s">
        <v>141</v>
      </c>
    </row>
    <row r="23" spans="1:2" x14ac:dyDescent="0.25">
      <c r="A23" s="17" t="s">
        <v>153</v>
      </c>
      <c r="B23" s="17" t="s">
        <v>141</v>
      </c>
    </row>
    <row r="24" spans="1:2" x14ac:dyDescent="0.25">
      <c r="A24" s="17" t="s">
        <v>91</v>
      </c>
      <c r="B24" s="17" t="s">
        <v>145</v>
      </c>
    </row>
    <row r="25" spans="1:2" x14ac:dyDescent="0.25">
      <c r="A25" s="17" t="s">
        <v>34</v>
      </c>
      <c r="B25" s="17" t="s">
        <v>145</v>
      </c>
    </row>
    <row r="26" spans="1:2" x14ac:dyDescent="0.25">
      <c r="A26" s="17" t="s">
        <v>30</v>
      </c>
      <c r="B26" s="17" t="s">
        <v>145</v>
      </c>
    </row>
    <row r="27" spans="1:2" x14ac:dyDescent="0.25">
      <c r="A27" s="17" t="s">
        <v>154</v>
      </c>
      <c r="B27" s="17" t="s">
        <v>145</v>
      </c>
    </row>
    <row r="28" spans="1:2" x14ac:dyDescent="0.25">
      <c r="A28" s="17" t="s">
        <v>155</v>
      </c>
      <c r="B28" s="17" t="s">
        <v>141</v>
      </c>
    </row>
    <row r="29" spans="1:2" x14ac:dyDescent="0.25">
      <c r="A29" s="17" t="s">
        <v>39</v>
      </c>
      <c r="B29" s="17" t="s">
        <v>141</v>
      </c>
    </row>
    <row r="30" spans="1:2" x14ac:dyDescent="0.25">
      <c r="A30" s="17" t="s">
        <v>41</v>
      </c>
      <c r="B30" s="17" t="s">
        <v>141</v>
      </c>
    </row>
    <row r="31" spans="1:2" x14ac:dyDescent="0.25">
      <c r="A31" s="17" t="s">
        <v>135</v>
      </c>
      <c r="B31" s="17" t="s">
        <v>141</v>
      </c>
    </row>
    <row r="32" spans="1:2" x14ac:dyDescent="0.25">
      <c r="A32" s="17" t="s">
        <v>156</v>
      </c>
      <c r="B32" s="17" t="s">
        <v>141</v>
      </c>
    </row>
    <row r="33" spans="1:2" x14ac:dyDescent="0.25">
      <c r="A33" s="17" t="s">
        <v>48</v>
      </c>
      <c r="B33" s="17" t="s">
        <v>145</v>
      </c>
    </row>
    <row r="34" spans="1:2" x14ac:dyDescent="0.25">
      <c r="A34" s="17" t="s">
        <v>157</v>
      </c>
      <c r="B34" s="17" t="s">
        <v>141</v>
      </c>
    </row>
    <row r="35" spans="1:2" x14ac:dyDescent="0.25">
      <c r="A35" s="17" t="s">
        <v>158</v>
      </c>
      <c r="B35" s="17" t="s">
        <v>145</v>
      </c>
    </row>
    <row r="36" spans="1:2" x14ac:dyDescent="0.25">
      <c r="A36" s="17" t="s">
        <v>159</v>
      </c>
      <c r="B36" s="17" t="s">
        <v>145</v>
      </c>
    </row>
    <row r="37" spans="1:2" x14ac:dyDescent="0.25">
      <c r="A37" s="17" t="s">
        <v>160</v>
      </c>
      <c r="B37" s="17" t="s">
        <v>141</v>
      </c>
    </row>
    <row r="38" spans="1:2" x14ac:dyDescent="0.25">
      <c r="A38" s="17" t="s">
        <v>138</v>
      </c>
      <c r="B38" s="17" t="s">
        <v>145</v>
      </c>
    </row>
    <row r="39" spans="1:2" x14ac:dyDescent="0.25">
      <c r="A39" s="17" t="s">
        <v>136</v>
      </c>
      <c r="B39" s="17" t="s">
        <v>141</v>
      </c>
    </row>
    <row r="40" spans="1:2" x14ac:dyDescent="0.25">
      <c r="A40" s="17" t="s">
        <v>137</v>
      </c>
      <c r="B40" s="17" t="s">
        <v>141</v>
      </c>
    </row>
    <row r="41" spans="1:2" x14ac:dyDescent="0.25">
      <c r="A41" s="17" t="s">
        <v>125</v>
      </c>
      <c r="B41" s="17" t="s">
        <v>145</v>
      </c>
    </row>
    <row r="42" spans="1:2" x14ac:dyDescent="0.25">
      <c r="A42" s="17" t="s">
        <v>126</v>
      </c>
      <c r="B42" s="17" t="s">
        <v>141</v>
      </c>
    </row>
    <row r="43" spans="1:2" x14ac:dyDescent="0.25">
      <c r="A43" s="17" t="s">
        <v>43</v>
      </c>
      <c r="B43" s="17" t="s">
        <v>141</v>
      </c>
    </row>
    <row r="44" spans="1:2" x14ac:dyDescent="0.25">
      <c r="A44" s="17" t="s">
        <v>64</v>
      </c>
      <c r="B44" s="17"/>
    </row>
    <row r="45" spans="1:2" x14ac:dyDescent="0.25">
      <c r="A45" s="17" t="s">
        <v>150</v>
      </c>
      <c r="B45" s="17"/>
    </row>
    <row r="46" spans="1:2" x14ac:dyDescent="0.25">
      <c r="A46" s="17" t="s">
        <v>161</v>
      </c>
      <c r="B46" s="17"/>
    </row>
    <row r="47" spans="1:2" x14ac:dyDescent="0.25">
      <c r="A47" s="17" t="s">
        <v>72</v>
      </c>
      <c r="B47" s="17"/>
    </row>
    <row r="48" spans="1:2" x14ac:dyDescent="0.25">
      <c r="A48" s="17" t="s">
        <v>75</v>
      </c>
      <c r="B4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B32" sqref="B32"/>
    </sheetView>
  </sheetViews>
  <sheetFormatPr defaultRowHeight="15" x14ac:dyDescent="0.25"/>
  <cols>
    <col min="1" max="1" width="21.28515625" style="2" customWidth="1"/>
    <col min="2" max="2" width="13.42578125" style="2" customWidth="1"/>
  </cols>
  <sheetData>
    <row r="1" spans="1:3" x14ac:dyDescent="0.25">
      <c r="A1" s="2" t="s">
        <v>76</v>
      </c>
      <c r="B1" s="2" t="s">
        <v>77</v>
      </c>
      <c r="C1" t="str">
        <f>CONCATENATE(A1, "=", B1, ",")</f>
        <v>twin=b0,</v>
      </c>
    </row>
    <row r="2" spans="1:3" x14ac:dyDescent="0.25">
      <c r="A2" s="2" t="s">
        <v>59</v>
      </c>
      <c r="B2" s="2" t="s">
        <v>60</v>
      </c>
      <c r="C2" s="2" t="str">
        <f t="shared" ref="C2:C36" si="0">CONCATENATE(A2, "=", B2, ",")</f>
        <v>sex=b4,</v>
      </c>
    </row>
    <row r="3" spans="1:3" x14ac:dyDescent="0.25">
      <c r="A3" s="2" t="s">
        <v>71</v>
      </c>
      <c r="B3" s="2" t="s">
        <v>73</v>
      </c>
      <c r="C3" s="2" t="str">
        <f t="shared" si="0"/>
        <v>birth_order=bord,</v>
      </c>
    </row>
    <row r="4" spans="1:3" s="2" customFormat="1" x14ac:dyDescent="0.25">
      <c r="A4" s="2" t="s">
        <v>71</v>
      </c>
      <c r="B4" s="14" t="s">
        <v>121</v>
      </c>
      <c r="C4" s="2" t="str">
        <f t="shared" si="0"/>
        <v>birth_order=midx,</v>
      </c>
    </row>
    <row r="5" spans="1:3" x14ac:dyDescent="0.25">
      <c r="A5" s="2" t="s">
        <v>32</v>
      </c>
      <c r="B5" s="2" t="s">
        <v>32</v>
      </c>
      <c r="C5" s="2" t="str">
        <f t="shared" si="0"/>
        <v>caseid=caseid,</v>
      </c>
    </row>
    <row r="6" spans="1:3" x14ac:dyDescent="0.25">
      <c r="A6" s="2" t="s">
        <v>80</v>
      </c>
      <c r="B6" s="16" t="s">
        <v>100</v>
      </c>
      <c r="C6" s="2" t="str">
        <f t="shared" si="0"/>
        <v>diarrhea=h11,</v>
      </c>
    </row>
    <row r="7" spans="1:3" x14ac:dyDescent="0.25">
      <c r="A7" s="2" t="s">
        <v>86</v>
      </c>
      <c r="B7" s="2" t="s">
        <v>88</v>
      </c>
      <c r="C7" s="2" t="str">
        <f t="shared" si="0"/>
        <v>fever=h22,</v>
      </c>
    </row>
    <row r="8" spans="1:3" x14ac:dyDescent="0.25">
      <c r="A8" s="2" t="s">
        <v>107</v>
      </c>
      <c r="B8" s="2" t="s">
        <v>109</v>
      </c>
      <c r="C8" s="2" t="str">
        <f t="shared" si="0"/>
        <v>parasite_drugs=h43,</v>
      </c>
    </row>
    <row r="9" spans="1:3" x14ac:dyDescent="0.25">
      <c r="A9" s="2" t="s">
        <v>0</v>
      </c>
      <c r="B9" s="2" t="s">
        <v>117</v>
      </c>
      <c r="C9" s="2" t="str">
        <f t="shared" si="0"/>
        <v>age=hw1,</v>
      </c>
    </row>
    <row r="10" spans="1:3" x14ac:dyDescent="0.25">
      <c r="A10" s="2" t="s">
        <v>18</v>
      </c>
      <c r="B10" s="2" t="s">
        <v>28</v>
      </c>
      <c r="C10" s="2" t="str">
        <f t="shared" si="0"/>
        <v>whz_dhs=hw11,</v>
      </c>
    </row>
    <row r="11" spans="1:3" x14ac:dyDescent="0.25">
      <c r="A11" s="2" t="s">
        <v>6</v>
      </c>
      <c r="B11" s="2" t="s">
        <v>118</v>
      </c>
      <c r="C11" s="2" t="str">
        <f t="shared" si="0"/>
        <v>weight=hw2,</v>
      </c>
    </row>
    <row r="12" spans="1:3" x14ac:dyDescent="0.25">
      <c r="A12" s="2" t="s">
        <v>1</v>
      </c>
      <c r="B12" s="2" t="s">
        <v>119</v>
      </c>
      <c r="C12" s="2" t="str">
        <f t="shared" si="0"/>
        <v>height=hw3,</v>
      </c>
    </row>
    <row r="13" spans="1:3" x14ac:dyDescent="0.25">
      <c r="A13" s="2" t="s">
        <v>17</v>
      </c>
      <c r="B13" s="2" t="s">
        <v>24</v>
      </c>
      <c r="C13" s="2" t="str">
        <f t="shared" si="0"/>
        <v>haz_dhs=hw5,</v>
      </c>
    </row>
    <row r="14" spans="1:3" x14ac:dyDescent="0.25">
      <c r="A14" s="2" t="s">
        <v>20</v>
      </c>
      <c r="B14" s="2" t="s">
        <v>54</v>
      </c>
      <c r="C14" s="2" t="str">
        <f t="shared" si="0"/>
        <v>haz_who=hw70,</v>
      </c>
    </row>
    <row r="15" spans="1:3" x14ac:dyDescent="0.25">
      <c r="A15" s="2" t="s">
        <v>22</v>
      </c>
      <c r="B15" s="2" t="s">
        <v>58</v>
      </c>
      <c r="C15" s="2" t="str">
        <f t="shared" si="0"/>
        <v>waz_who=hw71,</v>
      </c>
    </row>
    <row r="16" spans="1:3" x14ac:dyDescent="0.25">
      <c r="A16" s="2" t="s">
        <v>21</v>
      </c>
      <c r="B16" s="2" t="s">
        <v>56</v>
      </c>
      <c r="C16" s="2" t="str">
        <f t="shared" si="0"/>
        <v>whz_who=hw72,</v>
      </c>
    </row>
    <row r="17" spans="1:3" x14ac:dyDescent="0.25">
      <c r="A17" s="2" t="s">
        <v>19</v>
      </c>
      <c r="B17" s="2" t="s">
        <v>26</v>
      </c>
      <c r="C17" s="2" t="str">
        <f t="shared" si="0"/>
        <v>waz_dhs=hw8,</v>
      </c>
    </row>
    <row r="18" spans="1:3" x14ac:dyDescent="0.25">
      <c r="A18" s="2" t="s">
        <v>74</v>
      </c>
      <c r="B18" s="2" t="s">
        <v>75</v>
      </c>
      <c r="C18" s="2" t="str">
        <f t="shared" si="0"/>
        <v>birth_weight=m19,</v>
      </c>
    </row>
    <row r="19" spans="1:3" x14ac:dyDescent="0.25">
      <c r="A19" s="2" t="s">
        <v>63</v>
      </c>
      <c r="B19" s="2" t="s">
        <v>64</v>
      </c>
      <c r="C19" s="2" t="str">
        <f t="shared" si="0"/>
        <v>breast_duration=m4,</v>
      </c>
    </row>
    <row r="20" spans="1:3" x14ac:dyDescent="0.25">
      <c r="A20" s="2" t="s">
        <v>91</v>
      </c>
      <c r="B20" s="2" t="s">
        <v>92</v>
      </c>
      <c r="C20" s="2" t="str">
        <f t="shared" si="0"/>
        <v>hhid=v002,</v>
      </c>
    </row>
    <row r="21" spans="1:3" x14ac:dyDescent="0.25">
      <c r="A21" s="2" t="s">
        <v>93</v>
      </c>
      <c r="B21" s="2" t="s">
        <v>94</v>
      </c>
      <c r="C21" s="2" t="str">
        <f t="shared" si="0"/>
        <v>rlinenum=v003,</v>
      </c>
    </row>
    <row r="22" spans="1:3" x14ac:dyDescent="0.25">
      <c r="A22" s="2" t="s">
        <v>95</v>
      </c>
      <c r="B22" s="2" t="s">
        <v>96</v>
      </c>
      <c r="C22" s="2" t="str">
        <f t="shared" si="0"/>
        <v>sampweight=v005,</v>
      </c>
    </row>
    <row r="23" spans="1:3" x14ac:dyDescent="0.25">
      <c r="A23" s="2" t="s">
        <v>36</v>
      </c>
      <c r="B23" s="2" t="s">
        <v>40</v>
      </c>
      <c r="C23" s="2" t="str">
        <f t="shared" si="0"/>
        <v>month=v006,</v>
      </c>
    </row>
    <row r="24" spans="1:3" x14ac:dyDescent="0.25">
      <c r="A24" s="2" t="s">
        <v>37</v>
      </c>
      <c r="B24" s="2" t="s">
        <v>42</v>
      </c>
      <c r="C24" s="2" t="str">
        <f t="shared" si="0"/>
        <v>year=v007,</v>
      </c>
    </row>
    <row r="25" spans="1:3" x14ac:dyDescent="0.25">
      <c r="A25" s="2" t="s">
        <v>97</v>
      </c>
      <c r="B25" s="15" t="s">
        <v>44</v>
      </c>
      <c r="C25" s="2" t="str">
        <f t="shared" si="0"/>
        <v>interview_cmc=v008,</v>
      </c>
    </row>
    <row r="26" spans="1:3" x14ac:dyDescent="0.25">
      <c r="A26" s="2" t="s">
        <v>113</v>
      </c>
      <c r="B26" s="15" t="s">
        <v>115</v>
      </c>
      <c r="C26" s="2" t="str">
        <f t="shared" si="0"/>
        <v>birthmonth=v009,</v>
      </c>
    </row>
    <row r="27" spans="1:3" x14ac:dyDescent="0.25">
      <c r="A27" s="2" t="s">
        <v>114</v>
      </c>
      <c r="B27" s="15" t="s">
        <v>116</v>
      </c>
      <c r="C27" s="2" t="str">
        <f t="shared" si="0"/>
        <v>birthyear=v010,</v>
      </c>
    </row>
    <row r="28" spans="1:3" x14ac:dyDescent="0.25">
      <c r="A28" s="2" t="s">
        <v>98</v>
      </c>
      <c r="B28" s="2" t="s">
        <v>112</v>
      </c>
      <c r="C28" s="2" t="str">
        <f t="shared" si="0"/>
        <v>birthday_cmc=V011,</v>
      </c>
    </row>
    <row r="29" spans="1:3" x14ac:dyDescent="0.25">
      <c r="A29" s="2" t="s">
        <v>47</v>
      </c>
      <c r="B29" s="2" t="s">
        <v>120</v>
      </c>
      <c r="C29" s="2" t="str">
        <f t="shared" si="0"/>
        <v>urban_rural=v025,</v>
      </c>
    </row>
    <row r="30" spans="1:3" x14ac:dyDescent="0.25">
      <c r="A30" s="2" t="s">
        <v>78</v>
      </c>
      <c r="B30" s="2" t="s">
        <v>79</v>
      </c>
      <c r="C30" s="2" t="str">
        <f t="shared" si="0"/>
        <v>watersource=v113,</v>
      </c>
    </row>
    <row r="31" spans="1:3" x14ac:dyDescent="0.25">
      <c r="A31" s="2" t="s">
        <v>102</v>
      </c>
      <c r="B31" s="16" t="s">
        <v>104</v>
      </c>
      <c r="C31" s="2" t="str">
        <f t="shared" si="0"/>
        <v>watersource_dist=v115,</v>
      </c>
    </row>
    <row r="32" spans="1:3" x14ac:dyDescent="0.25">
      <c r="A32" s="2" t="s">
        <v>105</v>
      </c>
      <c r="B32" s="2" t="s">
        <v>106</v>
      </c>
      <c r="C32" s="2" t="str">
        <f t="shared" si="0"/>
        <v>sanitation_facility=v116,</v>
      </c>
    </row>
    <row r="33" spans="1:3" x14ac:dyDescent="0.25">
      <c r="A33" s="2" t="s">
        <v>45</v>
      </c>
      <c r="B33" s="2" t="s">
        <v>46</v>
      </c>
      <c r="C33" s="2" t="str">
        <f t="shared" si="0"/>
        <v>hhsize=v136,</v>
      </c>
    </row>
    <row r="34" spans="1:3" x14ac:dyDescent="0.25">
      <c r="A34" s="2" t="s">
        <v>84</v>
      </c>
      <c r="B34" s="16" t="s">
        <v>99</v>
      </c>
      <c r="C34" s="2" t="str">
        <f t="shared" si="0"/>
        <v>head_sex=v151,</v>
      </c>
    </row>
    <row r="35" spans="1:3" x14ac:dyDescent="0.25">
      <c r="A35" s="2" t="s">
        <v>49</v>
      </c>
      <c r="B35" s="2" t="s">
        <v>51</v>
      </c>
      <c r="C35" s="2" t="str">
        <f t="shared" si="0"/>
        <v>wealth_index=v190,</v>
      </c>
    </row>
    <row r="36" spans="1:3" x14ac:dyDescent="0.25">
      <c r="A36" s="2" t="s">
        <v>50</v>
      </c>
      <c r="B36" s="2" t="s">
        <v>52</v>
      </c>
      <c r="C36" s="2" t="str">
        <f t="shared" si="0"/>
        <v>wealth_factor=v191,</v>
      </c>
    </row>
    <row r="37" spans="1:3" x14ac:dyDescent="0.25">
      <c r="A37" s="2" t="s">
        <v>14</v>
      </c>
    </row>
    <row r="38" spans="1:3" x14ac:dyDescent="0.25">
      <c r="A38" s="2" t="s">
        <v>15</v>
      </c>
    </row>
    <row r="39" spans="1:3" x14ac:dyDescent="0.25">
      <c r="A39" s="2" t="s">
        <v>16</v>
      </c>
    </row>
    <row r="40" spans="1:3" x14ac:dyDescent="0.25">
      <c r="A40" s="2" t="s">
        <v>61</v>
      </c>
    </row>
    <row r="41" spans="1:3" x14ac:dyDescent="0.25">
      <c r="A41" s="2" t="s">
        <v>66</v>
      </c>
    </row>
    <row r="42" spans="1:3" x14ac:dyDescent="0.25">
      <c r="A42" s="2" t="s">
        <v>67</v>
      </c>
    </row>
    <row r="43" spans="1:3" x14ac:dyDescent="0.25">
      <c r="A43" s="2" t="s">
        <v>68</v>
      </c>
    </row>
    <row r="44" spans="1:3" x14ac:dyDescent="0.25">
      <c r="A44" s="2" t="s">
        <v>81</v>
      </c>
    </row>
    <row r="45" spans="1:3" x14ac:dyDescent="0.25">
      <c r="A45" s="2" t="s">
        <v>82</v>
      </c>
    </row>
    <row r="46" spans="1:3" x14ac:dyDescent="0.25">
      <c r="A46" s="2" t="s">
        <v>69</v>
      </c>
    </row>
    <row r="47" spans="1:3" x14ac:dyDescent="0.25">
      <c r="A47" s="2" t="s">
        <v>70</v>
      </c>
    </row>
    <row r="48" spans="1:3" x14ac:dyDescent="0.25">
      <c r="A48" s="2" t="s">
        <v>83</v>
      </c>
    </row>
    <row r="49" spans="1:2" x14ac:dyDescent="0.25">
      <c r="A49" s="2" t="s">
        <v>85</v>
      </c>
    </row>
    <row r="53" spans="1:2" x14ac:dyDescent="0.25">
      <c r="A53" s="2" t="s">
        <v>29</v>
      </c>
      <c r="B53" s="2" t="s">
        <v>31</v>
      </c>
    </row>
    <row r="54" spans="1:2" x14ac:dyDescent="0.25">
      <c r="A54" s="2" t="s">
        <v>33</v>
      </c>
      <c r="B54" s="2" t="s">
        <v>35</v>
      </c>
    </row>
    <row r="55" spans="1:2" x14ac:dyDescent="0.25">
      <c r="A55" s="2" t="s">
        <v>38</v>
      </c>
      <c r="B55" s="2" t="s">
        <v>44</v>
      </c>
    </row>
    <row r="56" spans="1:2" x14ac:dyDescent="0.25">
      <c r="A56" s="2" t="s">
        <v>89</v>
      </c>
    </row>
    <row r="57" spans="1:2" x14ac:dyDescent="0.25">
      <c r="A57" s="2" t="s">
        <v>90</v>
      </c>
    </row>
    <row r="58" spans="1:2" x14ac:dyDescent="0.25">
      <c r="A58" s="2" t="s">
        <v>110</v>
      </c>
    </row>
    <row r="59" spans="1:2" x14ac:dyDescent="0.25">
      <c r="A59" s="2" t="s">
        <v>111</v>
      </c>
    </row>
  </sheetData>
  <sortState ref="A1:B5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Cooper</dc:creator>
  <cp:lastModifiedBy>Matthew Cooper</cp:lastModifiedBy>
  <dcterms:created xsi:type="dcterms:W3CDTF">2018-01-12T21:56:29Z</dcterms:created>
  <dcterms:modified xsi:type="dcterms:W3CDTF">2018-02-15T01:11:32Z</dcterms:modified>
</cp:coreProperties>
</file>