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codeName="ThisWorkbook"/>
  <xr:revisionPtr revIDLastSave="0" documentId="13_ncr:1_{09754663-7377-4C88-9FA2-FDE55CC0CA88}" xr6:coauthVersionLast="47" xr6:coauthVersionMax="47" xr10:uidLastSave="{00000000-0000-0000-0000-000000000000}"/>
  <bookViews>
    <workbookView xWindow="38280" yWindow="-120" windowWidth="29040" windowHeight="15720" xr2:uid="{00000000-000D-0000-FFFF-FFFF00000000}"/>
  </bookViews>
  <sheets>
    <sheet name="ProjectSchedule" sheetId="11" r:id="rId1"/>
  </sheets>
  <definedNames>
    <definedName name="hoy" localSheetId="0">TODAY()</definedName>
    <definedName name="Inicio_del_proyecto">ProjectSchedule!$D$3</definedName>
    <definedName name="Semana_para_mostrar">ProjectSchedule!$D$4</definedName>
    <definedName name="task_end" localSheetId="0">ProjectSchedule!$E1</definedName>
    <definedName name="task_progress" localSheetId="0">ProjectSchedule!#REF!</definedName>
    <definedName name="task_start" localSheetId="0">ProjectSchedule!$D1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1" l="1"/>
  <c r="G40" i="11"/>
  <c r="G44" i="11"/>
  <c r="G45" i="11"/>
  <c r="G22" i="11"/>
  <c r="D12" i="11"/>
  <c r="D11" i="11"/>
  <c r="D10" i="11"/>
  <c r="G7" i="11"/>
  <c r="D9" i="11" l="1"/>
  <c r="G30" i="11" l="1"/>
  <c r="H5" i="11"/>
  <c r="M4" i="11" s="1"/>
  <c r="G39" i="11"/>
  <c r="G38" i="11"/>
  <c r="G37" i="11"/>
  <c r="G36" i="11"/>
  <c r="G34" i="11"/>
  <c r="G29" i="11"/>
  <c r="G28" i="11"/>
  <c r="G18" i="11"/>
  <c r="R4" i="11" l="1"/>
  <c r="R5" i="11" s="1"/>
  <c r="M5" i="11"/>
  <c r="W4" i="11"/>
  <c r="W5" i="11" s="1"/>
  <c r="H6" i="11"/>
  <c r="G35" i="11" l="1"/>
  <c r="G33" i="11"/>
  <c r="G19" i="11"/>
  <c r="I5" i="11"/>
  <c r="J5" i="11" s="1"/>
  <c r="K5" i="11" s="1"/>
  <c r="L5" i="11" s="1"/>
  <c r="H4" i="11"/>
  <c r="G31" i="11" l="1"/>
  <c r="G32" i="11"/>
  <c r="G23" i="11"/>
  <c r="N5" i="11"/>
  <c r="O5" i="11" s="1"/>
  <c r="P5" i="11" s="1"/>
  <c r="Q5" i="11" s="1"/>
  <c r="I6" i="11"/>
  <c r="G27" i="11" l="1"/>
  <c r="G25" i="11"/>
  <c r="G24" i="11"/>
  <c r="S5" i="11"/>
  <c r="T5" i="11" s="1"/>
  <c r="U5" i="11" s="1"/>
  <c r="V5" i="11" s="1"/>
  <c r="X5" i="11" l="1"/>
  <c r="Y5" i="11" s="1"/>
  <c r="Z5" i="11" s="1"/>
  <c r="AA5" i="11" s="1"/>
  <c r="K6" i="11"/>
  <c r="L6" i="11" l="1"/>
</calcChain>
</file>

<file path=xl/sharedStrings.xml><?xml version="1.0" encoding="utf-8"?>
<sst xmlns="http://schemas.openxmlformats.org/spreadsheetml/2006/main" count="108" uniqueCount="78">
  <si>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</si>
  <si>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NOMBRE DEL RETO</t>
  </si>
  <si>
    <t>Escriba el nombre de la compañía en la celda B2.</t>
  </si>
  <si>
    <t>Número del equipo:</t>
  </si>
  <si>
    <t>Escriba el nombre del responsable del proyecto en la celda B3. Escriba la fecha de comienzo del proyecto en la celda E3. Inicio del proyecto: la etiqueta se encuentra en la celda C3.</t>
  </si>
  <si>
    <t>Inicio del reto: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</si>
  <si>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</si>
  <si>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</si>
  <si>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</si>
  <si>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</si>
  <si>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</si>
  <si>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</si>
  <si>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INICIO</t>
  </si>
  <si>
    <t>FIN</t>
  </si>
  <si>
    <t>DÍAS</t>
  </si>
  <si>
    <t>x</t>
  </si>
  <si>
    <t>l</t>
  </si>
  <si>
    <t>m</t>
  </si>
  <si>
    <t>j</t>
  </si>
  <si>
    <t>v</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</si>
  <si>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</si>
  <si>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</si>
  <si>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</si>
  <si>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 xml:space="preserve">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</si>
  <si>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</si>
  <si>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</si>
  <si>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</si>
  <si>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</si>
  <si>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</si>
  <si>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Inserte nuevas filas ENCIMA de ésta</t>
  </si>
  <si>
    <t>Scrapping y Vectorización (embedding)</t>
  </si>
  <si>
    <t>Clase Scrapping</t>
  </si>
  <si>
    <t>Clase Conversión PDF a TXT</t>
  </si>
  <si>
    <t>JR</t>
  </si>
  <si>
    <t>Docker Chrome BD</t>
  </si>
  <si>
    <t>Manolo</t>
  </si>
  <si>
    <t>Juan Carlos y Iosu</t>
  </si>
  <si>
    <t>Scrapping diario</t>
  </si>
  <si>
    <t>Despliege Docker Action</t>
  </si>
  <si>
    <t>Crear app Main Scrapper</t>
  </si>
  <si>
    <t>Iosu</t>
  </si>
  <si>
    <t>Clase BDChoma</t>
  </si>
  <si>
    <t>Web UI y LLM</t>
  </si>
  <si>
    <t>BackEnd de control de usuario</t>
  </si>
  <si>
    <t>Aaron</t>
  </si>
  <si>
    <t>UI de acceso (login)</t>
  </si>
  <si>
    <t>Juan Carlos</t>
  </si>
  <si>
    <t>UI de Registro</t>
  </si>
  <si>
    <t>UI de ChatBot</t>
  </si>
  <si>
    <t>LLM</t>
  </si>
  <si>
    <t>Integración PDFs díarios BD</t>
  </si>
  <si>
    <t>Log y Power BI</t>
  </si>
  <si>
    <t>Integracición UI y LLM</t>
  </si>
  <si>
    <t>JR y Juan Carlos</t>
  </si>
  <si>
    <t>Clase LOGChatBOC</t>
  </si>
  <si>
    <t>Iosu y Aarón</t>
  </si>
  <si>
    <t>Aarón</t>
  </si>
  <si>
    <t>Aarón y JR</t>
  </si>
  <si>
    <t>Mejoras (Si nos da tiempo)</t>
  </si>
  <si>
    <t>Inyección de LOG (ChatBoc)</t>
  </si>
  <si>
    <t>Documentación</t>
  </si>
  <si>
    <t>Manual de Despliegle</t>
  </si>
  <si>
    <t>Manual de Implementación</t>
  </si>
  <si>
    <t>Manual de Usuario</t>
  </si>
  <si>
    <t>Todos</t>
  </si>
  <si>
    <t>Docker Ollama</t>
  </si>
  <si>
    <t>Docker de Base de datos (User)</t>
  </si>
  <si>
    <t>Docker Web y LLM</t>
  </si>
  <si>
    <t>Iosu y JR</t>
  </si>
  <si>
    <t>Panel de Control Power Bi</t>
  </si>
  <si>
    <t>Preparación Datos Power Bi</t>
  </si>
  <si>
    <t>Test Unitarios</t>
  </si>
  <si>
    <t>Pruebas del sistema</t>
  </si>
  <si>
    <t>JR y Aarón</t>
  </si>
  <si>
    <t>App Android (Básica)</t>
  </si>
  <si>
    <t>Docker API-REST</t>
  </si>
  <si>
    <t>API + LLM</t>
  </si>
  <si>
    <t>Copia Seguridad PDFs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</si>
</sst>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yyyy\-mm\-dd;@"/>
    <numFmt numFmtId="169" formatCode="d\ &quot;de&quot;\ mmmm"/>
    <numFmt numFmtId="170" formatCode="d\ &quot;de&quot;\ mmmm\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9"/>
      <color theme="1"/>
      <name val="Calibri"/>
      <family val="2"/>
      <scheme val="minor"/>
    </font>
  </fonts>
  <fills count="5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2" tint="-0.249977111117893"/>
        <bgColor indexed="64"/>
      </patternFill>
    </fill>
    <fill>
      <patternFill patternType="solid">
        <fgColor theme="2" tint="-9.9978637043366805E-2"/>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9" applyNumberFormat="0" applyAlignment="0" applyProtection="0"/>
    <xf numFmtId="0" fontId="25" fillId="18" borderId="10" applyNumberFormat="0" applyAlignment="0" applyProtection="0"/>
    <xf numFmtId="0" fontId="26" fillId="18" borderId="9" applyNumberFormat="0" applyAlignment="0" applyProtection="0"/>
    <xf numFmtId="0" fontId="27" fillId="0" borderId="11" applyNumberFormat="0" applyFill="0" applyAlignment="0" applyProtection="0"/>
    <xf numFmtId="0" fontId="28" fillId="19" borderId="12" applyNumberFormat="0" applyAlignment="0" applyProtection="0"/>
    <xf numFmtId="0" fontId="29" fillId="0" borderId="0" applyNumberFormat="0" applyFill="0" applyBorder="0" applyAlignment="0" applyProtection="0"/>
    <xf numFmtId="0" fontId="9" fillId="20" borderId="13" applyNumberFormat="0" applyFont="0" applyAlignment="0" applyProtection="0"/>
    <xf numFmtId="0" fontId="30" fillId="0" borderId="0" applyNumberFormat="0" applyFill="0" applyBorder="0" applyAlignment="0" applyProtection="0"/>
    <xf numFmtId="0" fontId="6" fillId="0" borderId="14"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6"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0" fontId="6" fillId="9" borderId="2" xfId="0" applyFont="1" applyFill="1" applyBorder="1" applyAlignment="1">
      <alignment horizontal="left" vertical="center" indent="1"/>
    </xf>
    <xf numFmtId="0" fontId="6" fillId="6" borderId="2" xfId="0" applyFont="1" applyFill="1" applyBorder="1" applyAlignment="1">
      <alignment horizontal="left" vertical="center" indent="1"/>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7" xfId="0" applyBorder="1" applyAlignment="1">
      <alignment vertical="center"/>
    </xf>
    <xf numFmtId="0" fontId="0" fillId="2" borderId="7"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8" xfId="0" applyBorder="1"/>
    <xf numFmtId="0" fontId="17" fillId="0" borderId="0" xfId="0" applyFont="1"/>
    <xf numFmtId="0" fontId="18" fillId="0" borderId="0" xfId="1" applyFont="1" applyProtection="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9" fillId="0" borderId="2" xfId="10">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7" fontId="11" fillId="7" borderId="5" xfId="0" applyNumberFormat="1" applyFont="1" applyFill="1" applyBorder="1" applyAlignment="1">
      <alignment horizontal="center" vertical="center"/>
    </xf>
    <xf numFmtId="167" fontId="11" fillId="7" borderId="0" xfId="0" applyNumberFormat="1" applyFont="1" applyFill="1" applyAlignment="1">
      <alignment horizontal="center" vertical="center"/>
    </xf>
    <xf numFmtId="0" fontId="9" fillId="0" borderId="0" xfId="8">
      <alignment horizontal="right" indent="1"/>
    </xf>
    <xf numFmtId="167" fontId="31" fillId="7" borderId="0" xfId="0" applyNumberFormat="1" applyFont="1" applyFill="1" applyAlignment="1">
      <alignment horizontal="center" vertical="center"/>
    </xf>
    <xf numFmtId="0" fontId="5" fillId="45" borderId="2" xfId="0" applyFont="1" applyFill="1" applyBorder="1" applyAlignment="1">
      <alignment horizontal="center" vertical="center"/>
    </xf>
    <xf numFmtId="0" fontId="0" fillId="45" borderId="7" xfId="0" applyFill="1" applyBorder="1" applyAlignment="1">
      <alignment vertical="center"/>
    </xf>
    <xf numFmtId="0" fontId="0" fillId="45" borderId="7" xfId="0" applyFill="1" applyBorder="1" applyAlignment="1">
      <alignment horizontal="right" vertical="center"/>
    </xf>
    <xf numFmtId="0" fontId="0" fillId="46" borderId="7" xfId="0" applyFill="1" applyBorder="1" applyAlignment="1">
      <alignment vertical="center"/>
    </xf>
    <xf numFmtId="0" fontId="0" fillId="47" borderId="7" xfId="0" applyFill="1" applyBorder="1" applyAlignment="1">
      <alignment vertical="center"/>
    </xf>
    <xf numFmtId="0" fontId="0" fillId="48" borderId="7" xfId="0" applyFill="1" applyBorder="1" applyAlignment="1">
      <alignment vertical="center"/>
    </xf>
    <xf numFmtId="0" fontId="0" fillId="49" borderId="7" xfId="0" applyFill="1" applyBorder="1" applyAlignment="1">
      <alignment vertical="center"/>
    </xf>
    <xf numFmtId="0" fontId="6" fillId="50" borderId="2" xfId="0" applyFont="1" applyFill="1" applyBorder="1" applyAlignment="1">
      <alignment horizontal="left" vertical="center" indent="1"/>
    </xf>
    <xf numFmtId="0" fontId="9" fillId="50" borderId="2" xfId="11" applyFill="1">
      <alignment horizontal="center" vertical="center"/>
    </xf>
    <xf numFmtId="166" fontId="0" fillId="50" borderId="2" xfId="0" applyNumberFormat="1" applyFill="1" applyBorder="1" applyAlignment="1">
      <alignment horizontal="center" vertical="center"/>
    </xf>
    <xf numFmtId="166" fontId="5" fillId="50" borderId="2" xfId="0" applyNumberFormat="1" applyFont="1" applyFill="1" applyBorder="1" applyAlignment="1">
      <alignment horizontal="center" vertical="center"/>
    </xf>
    <xf numFmtId="0" fontId="9" fillId="51" borderId="2" xfId="12" applyFill="1">
      <alignment horizontal="left" vertical="center" indent="2"/>
    </xf>
    <xf numFmtId="0" fontId="9" fillId="51" borderId="2" xfId="11" applyFill="1">
      <alignment horizontal="center" vertical="center"/>
    </xf>
    <xf numFmtId="166" fontId="9" fillId="51" borderId="2" xfId="10" applyFill="1">
      <alignment horizontal="center" vertical="center"/>
    </xf>
    <xf numFmtId="169" fontId="9" fillId="0" borderId="3" xfId="9" applyNumberForma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6">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66675</xdr:colOff>
      <xdr:row>0</xdr:row>
      <xdr:rowOff>0</xdr:rowOff>
    </xdr:from>
    <xdr:to>
      <xdr:col>26</xdr:col>
      <xdr:colOff>247650</xdr:colOff>
      <xdr:row>2</xdr:row>
      <xdr:rowOff>94410</xdr:rowOff>
    </xdr:to>
    <xdr:pic>
      <xdr:nvPicPr>
        <xdr:cNvPr id="3" name="Imagen 2">
          <a:extLst>
            <a:ext uri="{FF2B5EF4-FFF2-40B4-BE49-F238E27FC236}">
              <a16:creationId xmlns:a16="http://schemas.microsoft.com/office/drawing/2014/main" id="{FE70348B-1DB1-7B55-0D6C-E2DFDD6F9F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48775" y="0"/>
          <a:ext cx="2305050" cy="852600"/>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A48"/>
  <sheetViews>
    <sheetView showGridLines="0" tabSelected="1" showRuler="0" zoomScaleNormal="100" zoomScalePageLayoutView="70" workbookViewId="0">
      <pane ySplit="6" topLeftCell="A11" activePane="bottomLeft" state="frozen"/>
      <selection pane="bottomLeft" activeCell="D17" sqref="D17"/>
    </sheetView>
  </sheetViews>
  <sheetFormatPr baseColWidth="10" defaultColWidth="9.109375" defaultRowHeight="30" customHeight="1" x14ac:dyDescent="0.3"/>
  <cols>
    <col min="1" max="1" width="2.6640625" style="24" customWidth="1"/>
    <col min="2" max="2" width="36.33203125" customWidth="1"/>
    <col min="3" max="3" width="30.6640625" customWidth="1"/>
    <col min="4" max="4" width="10.44140625" style="5" customWidth="1"/>
    <col min="5" max="5" width="10.44140625" customWidth="1"/>
    <col min="6" max="6" width="3.109375" customWidth="1"/>
    <col min="7" max="7" width="6.109375" hidden="1" customWidth="1"/>
    <col min="8" max="27" width="4" customWidth="1"/>
    <col min="32" max="33" width="10.33203125"/>
  </cols>
  <sheetData>
    <row r="1" spans="1:27" ht="30" customHeight="1" x14ac:dyDescent="0.55000000000000004">
      <c r="A1" s="25" t="s">
        <v>0</v>
      </c>
      <c r="B1" s="28" t="s">
        <v>1</v>
      </c>
      <c r="C1" s="1"/>
      <c r="D1" s="4"/>
      <c r="E1" s="23"/>
      <c r="G1" s="2"/>
      <c r="H1" s="46"/>
    </row>
    <row r="2" spans="1:27" ht="30" customHeight="1" x14ac:dyDescent="0.35">
      <c r="A2" s="24" t="s">
        <v>2</v>
      </c>
      <c r="B2" s="29" t="s">
        <v>3</v>
      </c>
      <c r="H2" s="47"/>
    </row>
    <row r="3" spans="1:27" ht="30" customHeight="1" x14ac:dyDescent="0.3">
      <c r="A3" s="24" t="s">
        <v>4</v>
      </c>
      <c r="B3" s="30"/>
      <c r="C3" s="65" t="s">
        <v>5</v>
      </c>
      <c r="D3" s="81">
        <v>45432</v>
      </c>
      <c r="E3" s="81"/>
    </row>
    <row r="4" spans="1:27" ht="30" customHeight="1" x14ac:dyDescent="0.3">
      <c r="A4" s="25" t="s">
        <v>6</v>
      </c>
      <c r="C4" s="65" t="s">
        <v>7</v>
      </c>
      <c r="D4" s="7">
        <v>1</v>
      </c>
      <c r="H4" s="82">
        <f>H5</f>
        <v>45432</v>
      </c>
      <c r="I4" s="83"/>
      <c r="J4" s="83"/>
      <c r="K4" s="83"/>
      <c r="L4" s="83"/>
      <c r="M4" s="82">
        <f>H5+7</f>
        <v>45439</v>
      </c>
      <c r="N4" s="83"/>
      <c r="O4" s="83"/>
      <c r="P4" s="83"/>
      <c r="Q4" s="83"/>
      <c r="R4" s="84">
        <f>H5+14</f>
        <v>45446</v>
      </c>
      <c r="S4" s="85"/>
      <c r="T4" s="85"/>
      <c r="U4" s="85"/>
      <c r="V4" s="85"/>
      <c r="W4" s="84">
        <f>H5+21</f>
        <v>45453</v>
      </c>
      <c r="X4" s="85"/>
      <c r="Y4" s="85"/>
      <c r="Z4" s="85"/>
      <c r="AA4" s="85"/>
    </row>
    <row r="5" spans="1:27" ht="15" customHeight="1" x14ac:dyDescent="0.3">
      <c r="A5" s="25" t="s">
        <v>8</v>
      </c>
      <c r="B5" s="45"/>
      <c r="C5" s="45"/>
      <c r="D5" s="45"/>
      <c r="E5" s="45"/>
      <c r="F5" s="45"/>
      <c r="H5" s="63">
        <f>Inicio_del_proyecto-WEEKDAY(Inicio_del_proyecto,1)+2+7*(Semana_para_mostrar-1)</f>
        <v>45432</v>
      </c>
      <c r="I5" s="64">
        <f>H5+1</f>
        <v>45433</v>
      </c>
      <c r="J5" s="64">
        <f t="shared" ref="J5:AA5" si="0">I5+1</f>
        <v>45434</v>
      </c>
      <c r="K5" s="64">
        <f t="shared" si="0"/>
        <v>45435</v>
      </c>
      <c r="L5" s="64">
        <f t="shared" si="0"/>
        <v>45436</v>
      </c>
      <c r="M5" s="63">
        <f>DAY(M4)</f>
        <v>27</v>
      </c>
      <c r="N5" s="64">
        <f>M5+1</f>
        <v>28</v>
      </c>
      <c r="O5" s="64">
        <f t="shared" si="0"/>
        <v>29</v>
      </c>
      <c r="P5" s="64">
        <f t="shared" si="0"/>
        <v>30</v>
      </c>
      <c r="Q5" s="64">
        <f t="shared" si="0"/>
        <v>31</v>
      </c>
      <c r="R5" s="63">
        <f>DAY(R4)</f>
        <v>3</v>
      </c>
      <c r="S5" s="64">
        <f>R5+1</f>
        <v>4</v>
      </c>
      <c r="T5" s="64">
        <f t="shared" si="0"/>
        <v>5</v>
      </c>
      <c r="U5" s="64">
        <f t="shared" si="0"/>
        <v>6</v>
      </c>
      <c r="V5" s="64">
        <f t="shared" si="0"/>
        <v>7</v>
      </c>
      <c r="W5" s="63">
        <f>DAY(W4)</f>
        <v>10</v>
      </c>
      <c r="X5" s="64">
        <f>W5+1</f>
        <v>11</v>
      </c>
      <c r="Y5" s="64">
        <f t="shared" si="0"/>
        <v>12</v>
      </c>
      <c r="Z5" s="66">
        <f t="shared" si="0"/>
        <v>13</v>
      </c>
      <c r="AA5" s="66">
        <f t="shared" si="0"/>
        <v>14</v>
      </c>
    </row>
    <row r="6" spans="1:27" ht="30" customHeight="1" thickBot="1" x14ac:dyDescent="0.35">
      <c r="A6" s="25" t="s">
        <v>9</v>
      </c>
      <c r="B6" s="8" t="s">
        <v>10</v>
      </c>
      <c r="C6" s="9" t="s">
        <v>11</v>
      </c>
      <c r="D6" s="9" t="s">
        <v>12</v>
      </c>
      <c r="E6" s="9" t="s">
        <v>13</v>
      </c>
      <c r="F6" s="9"/>
      <c r="G6" s="9" t="s">
        <v>14</v>
      </c>
      <c r="H6" s="10" t="str">
        <f t="shared" ref="H6" si="1">LEFT(TEXT(H5,"ddd"),1)</f>
        <v>l</v>
      </c>
      <c r="I6" s="10" t="str">
        <f t="shared" ref="I6:L6" si="2">LEFT(TEXT(I5,"ddd"),1)</f>
        <v>m</v>
      </c>
      <c r="J6" s="10" t="s">
        <v>15</v>
      </c>
      <c r="K6" s="10" t="str">
        <f t="shared" si="2"/>
        <v>j</v>
      </c>
      <c r="L6" s="10" t="str">
        <f t="shared" si="2"/>
        <v>v</v>
      </c>
      <c r="M6" s="10" t="s">
        <v>16</v>
      </c>
      <c r="N6" s="10" t="s">
        <v>17</v>
      </c>
      <c r="O6" s="10" t="s">
        <v>15</v>
      </c>
      <c r="P6" s="10" t="s">
        <v>18</v>
      </c>
      <c r="Q6" s="10" t="s">
        <v>19</v>
      </c>
      <c r="R6" s="10" t="s">
        <v>16</v>
      </c>
      <c r="S6" s="10" t="s">
        <v>17</v>
      </c>
      <c r="T6" s="10" t="s">
        <v>15</v>
      </c>
      <c r="U6" s="10" t="s">
        <v>18</v>
      </c>
      <c r="V6" s="10" t="s">
        <v>19</v>
      </c>
      <c r="W6" s="10" t="s">
        <v>16</v>
      </c>
      <c r="X6" s="10" t="s">
        <v>17</v>
      </c>
      <c r="Y6" s="10" t="s">
        <v>15</v>
      </c>
      <c r="Z6" s="10" t="s">
        <v>18</v>
      </c>
      <c r="AA6" s="10" t="s">
        <v>19</v>
      </c>
    </row>
    <row r="7" spans="1:27" ht="30" hidden="1" customHeight="1" thickBot="1" x14ac:dyDescent="0.35">
      <c r="A7" s="24" t="s">
        <v>20</v>
      </c>
      <c r="C7" s="27"/>
      <c r="D7"/>
      <c r="G7" t="str">
        <f>IF(OR(ISBLANK(task_start),ISBLANK(task_end)),"",task_end-task_start+1)</f>
        <v/>
      </c>
      <c r="H7" s="21"/>
      <c r="I7" s="21"/>
      <c r="J7" s="21"/>
      <c r="K7" s="21"/>
      <c r="L7" s="21"/>
      <c r="M7" s="21"/>
      <c r="N7" s="21"/>
      <c r="O7" s="21"/>
      <c r="P7" s="21"/>
      <c r="Q7" s="21"/>
      <c r="R7" s="21"/>
      <c r="S7" s="21"/>
      <c r="T7" s="21"/>
      <c r="U7" s="21"/>
      <c r="V7" s="21"/>
      <c r="W7" s="21"/>
      <c r="X7" s="21"/>
      <c r="Y7" s="21"/>
      <c r="Z7" s="21"/>
      <c r="AA7" s="21"/>
    </row>
    <row r="8" spans="1:27" s="3" customFormat="1" ht="30" customHeight="1" thickBot="1" x14ac:dyDescent="0.35">
      <c r="A8" s="25" t="s">
        <v>21</v>
      </c>
      <c r="B8" s="14" t="s">
        <v>30</v>
      </c>
      <c r="C8" s="31"/>
      <c r="D8" s="48"/>
      <c r="E8" s="49"/>
      <c r="F8" s="67"/>
      <c r="G8" s="67"/>
      <c r="H8" s="68"/>
      <c r="I8" s="68"/>
      <c r="J8" s="68"/>
      <c r="K8" s="68"/>
      <c r="L8" s="68"/>
      <c r="M8" s="68"/>
      <c r="N8" s="68"/>
      <c r="O8" s="68"/>
      <c r="P8" s="68"/>
      <c r="Q8" s="68"/>
      <c r="R8" s="68"/>
      <c r="S8" s="68"/>
      <c r="T8" s="68"/>
      <c r="U8" s="21"/>
      <c r="V8" s="21"/>
      <c r="W8" s="21"/>
      <c r="X8" s="21"/>
      <c r="Y8" s="21"/>
      <c r="Z8" s="21"/>
      <c r="AA8" s="21"/>
    </row>
    <row r="9" spans="1:27" s="3" customFormat="1" ht="30" customHeight="1" thickBot="1" x14ac:dyDescent="0.35">
      <c r="A9" s="25" t="s">
        <v>22</v>
      </c>
      <c r="B9" s="40" t="s">
        <v>31</v>
      </c>
      <c r="C9" s="32" t="s">
        <v>33</v>
      </c>
      <c r="D9" s="50">
        <f>Inicio_del_proyecto</f>
        <v>45432</v>
      </c>
      <c r="E9" s="50">
        <v>45433</v>
      </c>
      <c r="F9" s="68"/>
      <c r="G9" s="68"/>
      <c r="H9" s="70"/>
      <c r="I9" s="70"/>
      <c r="J9" s="68"/>
      <c r="K9" s="68"/>
      <c r="L9" s="68"/>
      <c r="M9" s="68"/>
      <c r="N9" s="68"/>
      <c r="O9" s="68"/>
      <c r="P9" s="68"/>
      <c r="Q9" s="68"/>
      <c r="R9" s="68"/>
      <c r="S9" s="68"/>
      <c r="T9" s="68"/>
      <c r="U9" s="21"/>
      <c r="V9" s="21"/>
      <c r="W9" s="21"/>
      <c r="X9" s="21" t="s">
        <v>23</v>
      </c>
      <c r="Y9" s="21"/>
      <c r="Z9" s="21"/>
      <c r="AA9" s="21"/>
    </row>
    <row r="10" spans="1:27" s="3" customFormat="1" ht="30" customHeight="1" thickBot="1" x14ac:dyDescent="0.35">
      <c r="A10" s="25" t="s">
        <v>24</v>
      </c>
      <c r="B10" s="40" t="s">
        <v>32</v>
      </c>
      <c r="C10" s="32" t="s">
        <v>33</v>
      </c>
      <c r="D10" s="50">
        <f>Inicio_del_proyecto</f>
        <v>45432</v>
      </c>
      <c r="E10" s="50">
        <v>45433</v>
      </c>
      <c r="F10" s="67"/>
      <c r="G10" s="67"/>
      <c r="H10" s="70"/>
      <c r="I10" s="70"/>
      <c r="J10" s="68"/>
      <c r="K10" s="68"/>
      <c r="L10" s="68"/>
      <c r="M10" s="68"/>
      <c r="N10" s="68"/>
      <c r="O10" s="68"/>
      <c r="P10" s="68"/>
      <c r="Q10" s="68"/>
      <c r="R10" s="68"/>
      <c r="S10" s="68"/>
      <c r="T10" s="68"/>
      <c r="U10" s="21"/>
      <c r="V10" s="21"/>
      <c r="W10" s="21"/>
      <c r="X10" s="21"/>
      <c r="Y10" s="21"/>
      <c r="Z10" s="21"/>
      <c r="AA10" s="21"/>
    </row>
    <row r="11" spans="1:27" s="3" customFormat="1" ht="30" customHeight="1" thickBot="1" x14ac:dyDescent="0.35">
      <c r="A11" s="24"/>
      <c r="B11" s="40" t="s">
        <v>41</v>
      </c>
      <c r="C11" s="32" t="s">
        <v>57</v>
      </c>
      <c r="D11" s="50">
        <f>Inicio_del_proyecto</f>
        <v>45432</v>
      </c>
      <c r="E11" s="50"/>
      <c r="F11" s="67"/>
      <c r="G11" s="67"/>
      <c r="H11" s="71"/>
      <c r="I11" s="68"/>
      <c r="J11" s="68"/>
      <c r="K11" s="68"/>
      <c r="L11" s="68"/>
      <c r="M11" s="68"/>
      <c r="N11" s="68"/>
      <c r="O11" s="68"/>
      <c r="P11" s="68"/>
      <c r="Q11" s="68"/>
      <c r="R11" s="68"/>
      <c r="S11" s="68"/>
      <c r="T11" s="68"/>
      <c r="U11" s="21"/>
      <c r="V11" s="21"/>
      <c r="W11" s="21"/>
      <c r="X11" s="21"/>
      <c r="Y11" s="21"/>
      <c r="Z11" s="21"/>
      <c r="AA11" s="21"/>
    </row>
    <row r="12" spans="1:27" s="3" customFormat="1" ht="30" customHeight="1" thickBot="1" x14ac:dyDescent="0.35">
      <c r="A12" s="24"/>
      <c r="B12" s="40" t="s">
        <v>34</v>
      </c>
      <c r="C12" s="32" t="s">
        <v>35</v>
      </c>
      <c r="D12" s="50">
        <f>Inicio_del_proyecto</f>
        <v>45432</v>
      </c>
      <c r="E12" s="50"/>
      <c r="F12" s="67"/>
      <c r="G12" s="67"/>
      <c r="H12" s="72"/>
      <c r="I12" s="68"/>
      <c r="J12" s="68"/>
      <c r="K12" s="68"/>
      <c r="L12" s="68"/>
      <c r="M12" s="68"/>
      <c r="N12" s="68"/>
      <c r="O12" s="68"/>
      <c r="P12" s="68"/>
      <c r="Q12" s="68"/>
      <c r="R12" s="68"/>
      <c r="S12" s="68"/>
      <c r="T12" s="69"/>
      <c r="U12" s="21"/>
      <c r="V12" s="21"/>
      <c r="W12" s="21"/>
      <c r="X12" s="21"/>
      <c r="Y12" s="21"/>
      <c r="Z12" s="21"/>
      <c r="AA12" s="21"/>
    </row>
    <row r="13" spans="1:27" s="3" customFormat="1" ht="30" customHeight="1" thickBot="1" x14ac:dyDescent="0.35">
      <c r="A13" s="24"/>
      <c r="B13" s="40" t="s">
        <v>37</v>
      </c>
      <c r="C13" s="32" t="s">
        <v>40</v>
      </c>
      <c r="D13" s="50">
        <f>Inicio_del_proyecto</f>
        <v>45432</v>
      </c>
      <c r="E13" s="50"/>
      <c r="F13" s="67"/>
      <c r="G13" s="67"/>
      <c r="H13" s="72"/>
      <c r="I13" s="68"/>
      <c r="J13" s="68"/>
      <c r="K13" s="68"/>
      <c r="L13" s="68"/>
      <c r="M13" s="68"/>
      <c r="N13" s="68"/>
      <c r="O13" s="68"/>
      <c r="P13" s="68"/>
      <c r="Q13" s="68"/>
      <c r="R13" s="68"/>
      <c r="S13" s="68"/>
      <c r="T13" s="69"/>
      <c r="U13" s="21"/>
      <c r="V13" s="21"/>
      <c r="W13" s="21"/>
      <c r="X13" s="21"/>
      <c r="Y13" s="21"/>
      <c r="Z13" s="21"/>
      <c r="AA13" s="21"/>
    </row>
    <row r="14" spans="1:27" s="3" customFormat="1" ht="30" customHeight="1" thickBot="1" x14ac:dyDescent="0.35">
      <c r="A14" s="24"/>
      <c r="B14" s="40" t="s">
        <v>39</v>
      </c>
      <c r="C14" s="32" t="s">
        <v>40</v>
      </c>
      <c r="D14" s="50"/>
      <c r="E14" s="50"/>
      <c r="F14" s="67"/>
      <c r="G14" s="67"/>
      <c r="H14" s="73"/>
      <c r="I14" s="68"/>
      <c r="J14" s="68"/>
      <c r="K14" s="68"/>
      <c r="L14" s="68"/>
      <c r="M14" s="68"/>
      <c r="N14" s="68"/>
      <c r="O14" s="68"/>
      <c r="P14" s="68"/>
      <c r="Q14" s="68"/>
      <c r="R14" s="68"/>
      <c r="S14" s="68"/>
      <c r="T14" s="69"/>
      <c r="U14" s="21"/>
      <c r="V14" s="21"/>
      <c r="W14" s="21"/>
      <c r="X14" s="21"/>
      <c r="Y14" s="21"/>
      <c r="Z14" s="21"/>
      <c r="AA14" s="21"/>
    </row>
    <row r="15" spans="1:27" s="3" customFormat="1" ht="30" customHeight="1" thickBot="1" x14ac:dyDescent="0.35">
      <c r="A15" s="24"/>
      <c r="B15" s="40" t="s">
        <v>50</v>
      </c>
      <c r="C15" s="32" t="s">
        <v>40</v>
      </c>
      <c r="D15" s="50"/>
      <c r="E15" s="50"/>
      <c r="F15" s="67"/>
      <c r="G15" s="67"/>
      <c r="H15" s="73"/>
      <c r="I15" s="68"/>
      <c r="J15" s="68"/>
      <c r="K15" s="68"/>
      <c r="L15" s="68"/>
      <c r="M15" s="68"/>
      <c r="N15" s="68"/>
      <c r="O15" s="68"/>
      <c r="P15" s="68"/>
      <c r="Q15" s="68"/>
      <c r="R15" s="68"/>
      <c r="S15" s="68"/>
      <c r="T15" s="69"/>
      <c r="U15" s="21"/>
      <c r="V15" s="21"/>
      <c r="W15" s="21"/>
      <c r="X15" s="21"/>
      <c r="Y15" s="21"/>
      <c r="Z15" s="21"/>
      <c r="AA15" s="21"/>
    </row>
    <row r="16" spans="1:27" s="3" customFormat="1" ht="30" customHeight="1" thickBot="1" x14ac:dyDescent="0.35">
      <c r="A16" s="24"/>
      <c r="B16" s="40" t="s">
        <v>38</v>
      </c>
      <c r="C16" s="32" t="s">
        <v>35</v>
      </c>
      <c r="D16" s="50"/>
      <c r="E16" s="50"/>
      <c r="F16" s="67"/>
      <c r="G16" s="67"/>
      <c r="H16" s="73"/>
      <c r="I16" s="68"/>
      <c r="J16" s="68"/>
      <c r="K16" s="68"/>
      <c r="L16" s="68"/>
      <c r="M16" s="68"/>
      <c r="N16" s="68"/>
      <c r="O16" s="68"/>
      <c r="P16" s="68"/>
      <c r="Q16" s="68"/>
      <c r="R16" s="68"/>
      <c r="S16" s="68"/>
      <c r="T16" s="69"/>
      <c r="U16" s="21"/>
      <c r="V16" s="21"/>
      <c r="W16" s="21"/>
      <c r="X16" s="21"/>
      <c r="Y16" s="21"/>
      <c r="Z16" s="21"/>
      <c r="AA16" s="21"/>
    </row>
    <row r="17" spans="1:27" s="3" customFormat="1" ht="30" customHeight="1" thickBot="1" x14ac:dyDescent="0.35">
      <c r="A17" s="24"/>
      <c r="B17" s="40" t="s">
        <v>77</v>
      </c>
      <c r="C17" s="32" t="s">
        <v>35</v>
      </c>
      <c r="D17" s="50"/>
      <c r="E17" s="50"/>
      <c r="F17" s="67"/>
      <c r="G17" s="67"/>
      <c r="H17" s="72"/>
      <c r="I17" s="68"/>
      <c r="J17" s="68"/>
      <c r="K17" s="68"/>
      <c r="L17" s="68"/>
      <c r="M17" s="68"/>
      <c r="N17" s="68"/>
      <c r="O17" s="68"/>
      <c r="P17" s="68"/>
      <c r="Q17" s="68"/>
      <c r="R17" s="68"/>
      <c r="S17" s="68"/>
      <c r="T17" s="68"/>
      <c r="U17" s="21"/>
      <c r="V17" s="21"/>
      <c r="W17" s="21"/>
      <c r="X17" s="21"/>
      <c r="Y17" s="21"/>
      <c r="Z17" s="21"/>
      <c r="AA17" s="21"/>
    </row>
    <row r="18" spans="1:27" s="3" customFormat="1" ht="30" customHeight="1" thickBot="1" x14ac:dyDescent="0.35">
      <c r="A18" s="25" t="s">
        <v>25</v>
      </c>
      <c r="B18" s="15" t="s">
        <v>42</v>
      </c>
      <c r="C18" s="33"/>
      <c r="D18" s="51"/>
      <c r="E18" s="52"/>
      <c r="F18" s="67"/>
      <c r="G18" s="67" t="str">
        <f t="shared" ref="G18:G45" si="3">IF(OR(ISBLANK(task_start),ISBLANK(task_end)),"",task_end-task_start+1)</f>
        <v/>
      </c>
      <c r="H18" s="68"/>
      <c r="I18" s="68"/>
      <c r="J18" s="68"/>
      <c r="K18" s="68"/>
      <c r="L18" s="68"/>
      <c r="M18" s="68"/>
      <c r="N18" s="68"/>
      <c r="O18" s="68"/>
      <c r="P18" s="68"/>
      <c r="Q18" s="68"/>
      <c r="R18" s="68"/>
      <c r="S18" s="68"/>
      <c r="T18" s="68"/>
      <c r="U18" s="21"/>
      <c r="V18" s="21"/>
      <c r="W18" s="21"/>
      <c r="X18" s="21"/>
      <c r="Y18" s="21"/>
      <c r="Z18" s="21"/>
      <c r="AA18" s="21"/>
    </row>
    <row r="19" spans="1:27" s="3" customFormat="1" ht="30" customHeight="1" thickBot="1" x14ac:dyDescent="0.35">
      <c r="A19" s="25"/>
      <c r="B19" s="41" t="s">
        <v>66</v>
      </c>
      <c r="C19" s="34" t="s">
        <v>35</v>
      </c>
      <c r="D19" s="53"/>
      <c r="E19" s="53"/>
      <c r="F19" s="67"/>
      <c r="G19" s="67" t="str">
        <f t="shared" si="3"/>
        <v/>
      </c>
      <c r="H19" s="68"/>
      <c r="I19" s="68"/>
      <c r="J19" s="68"/>
      <c r="K19" s="68"/>
      <c r="L19" s="68"/>
      <c r="M19" s="68"/>
      <c r="N19" s="68"/>
      <c r="O19" s="68"/>
      <c r="P19" s="68"/>
      <c r="Q19" s="68"/>
      <c r="R19" s="68"/>
      <c r="S19" s="68"/>
      <c r="T19" s="68"/>
      <c r="U19" s="21"/>
      <c r="V19" s="21"/>
      <c r="W19" s="21"/>
      <c r="X19" s="21"/>
      <c r="Y19" s="21"/>
      <c r="Z19" s="21"/>
      <c r="AA19" s="21"/>
    </row>
    <row r="20" spans="1:27" s="3" customFormat="1" ht="30" customHeight="1" thickBot="1" x14ac:dyDescent="0.35">
      <c r="A20" s="25"/>
      <c r="B20" s="41" t="s">
        <v>65</v>
      </c>
      <c r="C20" s="34" t="s">
        <v>35</v>
      </c>
      <c r="D20" s="53"/>
      <c r="E20" s="53"/>
      <c r="F20" s="67"/>
      <c r="G20" s="67"/>
      <c r="H20" s="68"/>
      <c r="I20" s="68"/>
      <c r="J20" s="68"/>
      <c r="K20" s="68"/>
      <c r="L20" s="68"/>
      <c r="M20" s="68"/>
      <c r="N20" s="68"/>
      <c r="O20" s="68"/>
      <c r="P20" s="68"/>
      <c r="Q20" s="68"/>
      <c r="R20" s="68"/>
      <c r="S20" s="68"/>
      <c r="T20" s="68"/>
      <c r="U20" s="21"/>
      <c r="V20" s="21"/>
      <c r="W20" s="21"/>
      <c r="X20" s="21"/>
      <c r="Y20" s="21"/>
      <c r="Z20" s="21"/>
      <c r="AA20" s="21"/>
    </row>
    <row r="21" spans="1:27" s="3" customFormat="1" ht="30" customHeight="1" thickBot="1" x14ac:dyDescent="0.35">
      <c r="A21" s="25"/>
      <c r="B21" s="41" t="s">
        <v>67</v>
      </c>
      <c r="C21" s="34" t="s">
        <v>35</v>
      </c>
      <c r="D21" s="53"/>
      <c r="E21" s="53"/>
      <c r="F21" s="67"/>
      <c r="G21" s="67"/>
      <c r="H21" s="68"/>
      <c r="I21" s="68"/>
      <c r="J21" s="68"/>
      <c r="K21" s="68"/>
      <c r="L21" s="68"/>
      <c r="M21" s="68"/>
      <c r="N21" s="68"/>
      <c r="O21" s="68"/>
      <c r="P21" s="68"/>
      <c r="Q21" s="68"/>
      <c r="R21" s="68"/>
      <c r="S21" s="68"/>
      <c r="T21" s="68"/>
      <c r="U21" s="21"/>
      <c r="V21" s="21"/>
      <c r="W21" s="21"/>
      <c r="X21" s="21"/>
      <c r="Y21" s="21"/>
      <c r="Z21" s="21"/>
      <c r="AA21" s="21"/>
    </row>
    <row r="22" spans="1:27" s="3" customFormat="1" ht="30" customHeight="1" thickBot="1" x14ac:dyDescent="0.35">
      <c r="A22" s="25"/>
      <c r="B22" s="41" t="s">
        <v>43</v>
      </c>
      <c r="C22" s="34" t="s">
        <v>56</v>
      </c>
      <c r="D22" s="53"/>
      <c r="E22" s="53"/>
      <c r="F22" s="67"/>
      <c r="G22" s="67" t="str">
        <f t="shared" si="3"/>
        <v/>
      </c>
      <c r="H22" s="68"/>
      <c r="I22" s="68"/>
      <c r="J22" s="68"/>
      <c r="K22" s="68"/>
      <c r="L22" s="68"/>
      <c r="M22" s="68"/>
      <c r="N22" s="68"/>
      <c r="O22" s="68"/>
      <c r="P22" s="68"/>
      <c r="Q22" s="68"/>
      <c r="R22" s="68"/>
      <c r="S22" s="68"/>
      <c r="T22" s="68"/>
      <c r="U22" s="21"/>
      <c r="V22" s="21"/>
      <c r="W22" s="21"/>
      <c r="X22" s="21"/>
      <c r="Y22" s="21"/>
      <c r="Z22" s="21"/>
      <c r="AA22" s="21"/>
    </row>
    <row r="23" spans="1:27" s="3" customFormat="1" ht="30" customHeight="1" thickBot="1" x14ac:dyDescent="0.35">
      <c r="A23" s="24"/>
      <c r="B23" s="41" t="s">
        <v>45</v>
      </c>
      <c r="C23" s="34" t="s">
        <v>46</v>
      </c>
      <c r="D23" s="53"/>
      <c r="E23" s="53"/>
      <c r="F23" s="67"/>
      <c r="G23" s="67" t="str">
        <f t="shared" si="3"/>
        <v/>
      </c>
      <c r="H23" s="68"/>
      <c r="I23" s="68"/>
      <c r="J23" s="68"/>
      <c r="K23" s="68"/>
      <c r="L23" s="68"/>
      <c r="M23" s="68"/>
      <c r="N23" s="68"/>
      <c r="O23" s="68"/>
      <c r="P23" s="68"/>
      <c r="Q23" s="68"/>
      <c r="R23" s="68"/>
      <c r="S23" s="68"/>
      <c r="T23" s="68"/>
      <c r="U23" s="21"/>
      <c r="V23" s="21"/>
      <c r="W23" s="21"/>
      <c r="X23" s="21"/>
      <c r="Y23" s="21"/>
      <c r="Z23" s="21"/>
      <c r="AA23" s="21"/>
    </row>
    <row r="24" spans="1:27" s="3" customFormat="1" ht="30" customHeight="1" thickBot="1" x14ac:dyDescent="0.35">
      <c r="A24" s="24"/>
      <c r="B24" s="41" t="s">
        <v>47</v>
      </c>
      <c r="C24" s="34" t="s">
        <v>46</v>
      </c>
      <c r="D24" s="53"/>
      <c r="E24" s="53"/>
      <c r="F24" s="67"/>
      <c r="G24" s="67" t="str">
        <f t="shared" si="3"/>
        <v/>
      </c>
      <c r="H24" s="68"/>
      <c r="I24" s="68"/>
      <c r="J24" s="68"/>
      <c r="K24" s="68"/>
      <c r="L24" s="68"/>
      <c r="M24" s="68"/>
      <c r="N24" s="68"/>
      <c r="O24" s="68"/>
      <c r="P24" s="68"/>
      <c r="Q24" s="68"/>
      <c r="R24" s="68"/>
      <c r="S24" s="68"/>
      <c r="T24" s="68"/>
      <c r="U24" s="21"/>
      <c r="V24" s="21"/>
      <c r="W24" s="21"/>
      <c r="X24" s="21"/>
      <c r="Y24" s="21"/>
      <c r="Z24" s="21"/>
      <c r="AA24" s="21"/>
    </row>
    <row r="25" spans="1:27" s="3" customFormat="1" ht="30" customHeight="1" thickBot="1" x14ac:dyDescent="0.35">
      <c r="A25" s="24"/>
      <c r="B25" s="41" t="s">
        <v>48</v>
      </c>
      <c r="C25" s="34" t="s">
        <v>46</v>
      </c>
      <c r="D25" s="53"/>
      <c r="E25" s="53"/>
      <c r="F25" s="67"/>
      <c r="G25" s="67" t="str">
        <f t="shared" si="3"/>
        <v/>
      </c>
      <c r="H25" s="68"/>
      <c r="I25" s="68"/>
      <c r="J25" s="68"/>
      <c r="K25" s="68"/>
      <c r="L25" s="68"/>
      <c r="M25" s="68"/>
      <c r="N25" s="68"/>
      <c r="O25" s="68"/>
      <c r="P25" s="68"/>
      <c r="Q25" s="68"/>
      <c r="R25" s="68"/>
      <c r="S25" s="68"/>
      <c r="T25" s="69"/>
      <c r="U25" s="21"/>
      <c r="V25" s="21"/>
      <c r="W25" s="21"/>
      <c r="X25" s="21"/>
      <c r="Y25" s="21"/>
      <c r="Z25" s="21"/>
      <c r="AA25" s="21"/>
    </row>
    <row r="26" spans="1:27" s="3" customFormat="1" ht="30" customHeight="1" thickBot="1" x14ac:dyDescent="0.35">
      <c r="A26" s="24"/>
      <c r="B26" s="41" t="s">
        <v>49</v>
      </c>
      <c r="C26" s="34" t="s">
        <v>33</v>
      </c>
      <c r="D26" s="53"/>
      <c r="E26" s="53"/>
      <c r="F26" s="67"/>
      <c r="G26" s="67"/>
      <c r="H26" s="68"/>
      <c r="I26" s="68"/>
      <c r="J26" s="68"/>
      <c r="K26" s="68"/>
      <c r="L26" s="68"/>
      <c r="M26" s="68"/>
      <c r="N26" s="68"/>
      <c r="O26" s="68"/>
      <c r="P26" s="68"/>
      <c r="Q26" s="68"/>
      <c r="R26" s="68"/>
      <c r="S26" s="68"/>
      <c r="T26" s="69"/>
      <c r="U26" s="21"/>
      <c r="V26" s="21"/>
      <c r="W26" s="21"/>
      <c r="X26" s="21"/>
      <c r="Y26" s="21"/>
      <c r="Z26" s="21"/>
      <c r="AA26" s="21"/>
    </row>
    <row r="27" spans="1:27" s="3" customFormat="1" ht="30" customHeight="1" thickBot="1" x14ac:dyDescent="0.35">
      <c r="A27" s="24"/>
      <c r="B27" s="41" t="s">
        <v>52</v>
      </c>
      <c r="C27" s="34" t="s">
        <v>53</v>
      </c>
      <c r="D27" s="53"/>
      <c r="E27" s="53"/>
      <c r="F27" s="67"/>
      <c r="G27" s="67" t="str">
        <f t="shared" si="3"/>
        <v/>
      </c>
      <c r="H27" s="68"/>
      <c r="I27" s="68"/>
      <c r="J27" s="68"/>
      <c r="K27" s="68"/>
      <c r="L27" s="68"/>
      <c r="M27" s="68"/>
      <c r="N27" s="68"/>
      <c r="O27" s="68"/>
      <c r="P27" s="68"/>
      <c r="Q27" s="68"/>
      <c r="R27" s="68"/>
      <c r="S27" s="68"/>
      <c r="T27" s="68"/>
      <c r="U27" s="21"/>
      <c r="V27" s="21"/>
      <c r="W27" s="21"/>
      <c r="X27" s="21"/>
      <c r="Y27" s="21"/>
      <c r="Z27" s="21"/>
      <c r="AA27" s="21"/>
    </row>
    <row r="28" spans="1:27" s="3" customFormat="1" ht="30" customHeight="1" thickBot="1" x14ac:dyDescent="0.35">
      <c r="A28" s="24" t="s">
        <v>26</v>
      </c>
      <c r="B28" s="16" t="s">
        <v>51</v>
      </c>
      <c r="C28" s="35"/>
      <c r="D28" s="54"/>
      <c r="E28" s="55"/>
      <c r="F28" s="67"/>
      <c r="G28" s="67" t="str">
        <f t="shared" si="3"/>
        <v/>
      </c>
      <c r="H28" s="68"/>
      <c r="I28" s="68"/>
      <c r="J28" s="68"/>
      <c r="K28" s="68"/>
      <c r="L28" s="68"/>
      <c r="M28" s="68"/>
      <c r="N28" s="68"/>
      <c r="O28" s="68"/>
      <c r="P28" s="68"/>
      <c r="Q28" s="68"/>
      <c r="R28" s="68"/>
      <c r="S28" s="68"/>
      <c r="T28" s="68"/>
      <c r="U28" s="21"/>
      <c r="V28" s="21"/>
      <c r="W28" s="21"/>
      <c r="X28" s="21"/>
      <c r="Y28" s="21"/>
      <c r="Z28" s="21"/>
      <c r="AA28" s="21"/>
    </row>
    <row r="29" spans="1:27" s="3" customFormat="1" ht="30" customHeight="1" thickBot="1" x14ac:dyDescent="0.35">
      <c r="A29" s="24"/>
      <c r="B29" s="42" t="s">
        <v>54</v>
      </c>
      <c r="C29" s="36" t="s">
        <v>55</v>
      </c>
      <c r="D29" s="56"/>
      <c r="E29" s="56"/>
      <c r="F29" s="67"/>
      <c r="G29" s="67" t="str">
        <f t="shared" si="3"/>
        <v/>
      </c>
      <c r="H29" s="68"/>
      <c r="I29" s="68"/>
      <c r="J29" s="68"/>
      <c r="K29" s="68"/>
      <c r="L29" s="68"/>
      <c r="M29" s="68"/>
      <c r="N29" s="68"/>
      <c r="O29" s="68"/>
      <c r="P29" s="68"/>
      <c r="Q29" s="68"/>
      <c r="R29" s="68"/>
      <c r="S29" s="68"/>
      <c r="T29" s="68"/>
      <c r="U29" s="21"/>
      <c r="V29" s="21"/>
      <c r="W29" s="21"/>
      <c r="X29" s="21"/>
      <c r="Y29" s="21"/>
      <c r="Z29" s="21"/>
      <c r="AA29" s="21"/>
    </row>
    <row r="30" spans="1:27" s="3" customFormat="1" ht="30" customHeight="1" thickBot="1" x14ac:dyDescent="0.35">
      <c r="A30" s="24"/>
      <c r="B30" s="42" t="s">
        <v>59</v>
      </c>
      <c r="C30" s="36" t="s">
        <v>68</v>
      </c>
      <c r="D30" s="56"/>
      <c r="E30" s="56"/>
      <c r="F30" s="67"/>
      <c r="G30" s="67" t="str">
        <f t="shared" si="3"/>
        <v/>
      </c>
      <c r="H30" s="68"/>
      <c r="I30" s="68"/>
      <c r="J30" s="68"/>
      <c r="K30" s="68"/>
      <c r="L30" s="68"/>
      <c r="M30" s="68"/>
      <c r="N30" s="68"/>
      <c r="O30" s="68"/>
      <c r="P30" s="68"/>
      <c r="Q30" s="68"/>
      <c r="R30" s="68"/>
      <c r="S30" s="68"/>
      <c r="T30" s="68"/>
      <c r="U30" s="21"/>
      <c r="V30" s="21"/>
      <c r="W30" s="21"/>
      <c r="X30" s="21"/>
      <c r="Y30" s="21"/>
      <c r="Z30" s="21"/>
      <c r="AA30" s="21"/>
    </row>
    <row r="31" spans="1:27" s="3" customFormat="1" ht="30" customHeight="1" thickBot="1" x14ac:dyDescent="0.35">
      <c r="A31" s="24"/>
      <c r="B31" s="42" t="s">
        <v>70</v>
      </c>
      <c r="C31" s="36" t="s">
        <v>36</v>
      </c>
      <c r="D31" s="56"/>
      <c r="E31" s="56"/>
      <c r="F31" s="67"/>
      <c r="G31" s="67" t="str">
        <f t="shared" si="3"/>
        <v/>
      </c>
      <c r="H31" s="68"/>
      <c r="I31" s="68"/>
      <c r="J31" s="68"/>
      <c r="K31" s="68"/>
      <c r="L31" s="68"/>
      <c r="M31" s="68"/>
      <c r="N31" s="68"/>
      <c r="O31" s="68"/>
      <c r="P31" s="68"/>
      <c r="Q31" s="68"/>
      <c r="R31" s="68"/>
      <c r="S31" s="68"/>
      <c r="T31" s="68"/>
      <c r="U31" s="21"/>
      <c r="V31" s="21"/>
      <c r="W31" s="21"/>
      <c r="X31" s="21"/>
      <c r="Y31" s="21"/>
      <c r="Z31" s="21"/>
      <c r="AA31" s="21"/>
    </row>
    <row r="32" spans="1:27" s="3" customFormat="1" ht="30" customHeight="1" thickBot="1" x14ac:dyDescent="0.35">
      <c r="A32" s="24"/>
      <c r="B32" s="42" t="s">
        <v>69</v>
      </c>
      <c r="C32" s="36" t="s">
        <v>36</v>
      </c>
      <c r="D32" s="56"/>
      <c r="E32" s="56"/>
      <c r="F32" s="67"/>
      <c r="G32" s="67" t="str">
        <f t="shared" si="3"/>
        <v/>
      </c>
      <c r="H32" s="68"/>
      <c r="I32" s="68"/>
      <c r="J32" s="68"/>
      <c r="K32" s="68"/>
      <c r="L32" s="68"/>
      <c r="M32" s="68"/>
      <c r="N32" s="68"/>
      <c r="O32" s="68"/>
      <c r="P32" s="68"/>
      <c r="Q32" s="68"/>
      <c r="R32" s="68"/>
      <c r="S32" s="68"/>
      <c r="T32" s="68"/>
      <c r="U32" s="21"/>
      <c r="V32" s="21"/>
      <c r="W32" s="21"/>
      <c r="X32" s="21"/>
      <c r="Y32" s="21"/>
      <c r="Z32" s="21"/>
      <c r="AA32" s="21"/>
    </row>
    <row r="33" spans="1:27" s="3" customFormat="1" ht="30" customHeight="1" thickBot="1" x14ac:dyDescent="0.35">
      <c r="A33" s="24"/>
      <c r="B33" s="42"/>
      <c r="C33" s="36"/>
      <c r="D33" s="56"/>
      <c r="E33" s="56"/>
      <c r="F33" s="67"/>
      <c r="G33" s="67" t="str">
        <f t="shared" si="3"/>
        <v/>
      </c>
      <c r="H33" s="68"/>
      <c r="I33" s="68"/>
      <c r="J33" s="68"/>
      <c r="K33" s="68"/>
      <c r="L33" s="68"/>
      <c r="M33" s="68"/>
      <c r="N33" s="68"/>
      <c r="O33" s="68"/>
      <c r="P33" s="68"/>
      <c r="Q33" s="68"/>
      <c r="R33" s="68"/>
      <c r="S33" s="68"/>
      <c r="T33" s="68"/>
      <c r="U33" s="21"/>
      <c r="V33" s="21"/>
      <c r="W33" s="21"/>
      <c r="X33" s="21"/>
      <c r="Y33" s="21"/>
      <c r="Z33" s="21"/>
      <c r="AA33" s="21"/>
    </row>
    <row r="34" spans="1:27" s="3" customFormat="1" ht="30" customHeight="1" thickBot="1" x14ac:dyDescent="0.35">
      <c r="A34" s="24" t="s">
        <v>26</v>
      </c>
      <c r="B34" s="17" t="s">
        <v>60</v>
      </c>
      <c r="C34" s="37"/>
      <c r="D34" s="57"/>
      <c r="E34" s="58"/>
      <c r="F34" s="67"/>
      <c r="G34" s="67" t="str">
        <f t="shared" si="3"/>
        <v/>
      </c>
      <c r="H34" s="68"/>
      <c r="I34" s="68"/>
      <c r="J34" s="68"/>
      <c r="K34" s="68"/>
      <c r="L34" s="68"/>
      <c r="M34" s="68"/>
      <c r="N34" s="68"/>
      <c r="O34" s="68"/>
      <c r="P34" s="68"/>
      <c r="Q34" s="68"/>
      <c r="R34" s="68"/>
      <c r="S34" s="68"/>
      <c r="T34" s="68"/>
      <c r="U34" s="21"/>
      <c r="V34" s="21"/>
      <c r="W34" s="21"/>
      <c r="X34" s="21"/>
      <c r="Y34" s="21"/>
      <c r="Z34" s="21"/>
      <c r="AA34" s="21"/>
    </row>
    <row r="35" spans="1:27" s="3" customFormat="1" ht="30" customHeight="1" thickBot="1" x14ac:dyDescent="0.35">
      <c r="A35" s="24"/>
      <c r="B35" s="43" t="s">
        <v>71</v>
      </c>
      <c r="C35" s="38" t="s">
        <v>73</v>
      </c>
      <c r="D35" s="59"/>
      <c r="E35" s="59"/>
      <c r="F35" s="13"/>
      <c r="G35" s="13" t="str">
        <f t="shared" si="3"/>
        <v/>
      </c>
      <c r="H35" s="21"/>
      <c r="I35" s="21"/>
      <c r="J35" s="21"/>
      <c r="K35" s="21"/>
      <c r="L35" s="21"/>
      <c r="M35" s="21"/>
      <c r="N35" s="21"/>
      <c r="O35" s="21"/>
      <c r="P35" s="21"/>
      <c r="Q35" s="21"/>
      <c r="R35" s="21"/>
      <c r="S35" s="21"/>
      <c r="T35" s="21"/>
      <c r="U35" s="21"/>
      <c r="V35" s="21"/>
      <c r="W35" s="21"/>
      <c r="X35" s="21"/>
      <c r="Y35" s="21"/>
      <c r="Z35" s="21"/>
      <c r="AA35" s="21"/>
    </row>
    <row r="36" spans="1:27" s="3" customFormat="1" ht="30" customHeight="1" thickBot="1" x14ac:dyDescent="0.35">
      <c r="A36" s="24"/>
      <c r="B36" s="43" t="s">
        <v>72</v>
      </c>
      <c r="C36" s="38" t="s">
        <v>64</v>
      </c>
      <c r="D36" s="59"/>
      <c r="E36" s="59"/>
      <c r="F36" s="13"/>
      <c r="G36" s="13" t="str">
        <f t="shared" si="3"/>
        <v/>
      </c>
      <c r="H36" s="21"/>
      <c r="I36" s="21"/>
      <c r="J36" s="21"/>
      <c r="K36" s="21"/>
      <c r="L36" s="21"/>
      <c r="M36" s="21"/>
      <c r="N36" s="21"/>
      <c r="O36" s="21"/>
      <c r="P36" s="21"/>
      <c r="Q36" s="21"/>
      <c r="R36" s="21"/>
      <c r="S36" s="21"/>
      <c r="T36" s="21"/>
      <c r="U36" s="21"/>
      <c r="V36" s="21"/>
      <c r="W36" s="21"/>
      <c r="X36" s="21"/>
      <c r="Y36" s="21"/>
      <c r="Z36" s="21"/>
      <c r="AA36" s="21"/>
    </row>
    <row r="37" spans="1:27" s="3" customFormat="1" ht="30" customHeight="1" thickBot="1" x14ac:dyDescent="0.35">
      <c r="A37" s="24"/>
      <c r="B37" s="43" t="s">
        <v>61</v>
      </c>
      <c r="C37" s="38" t="s">
        <v>35</v>
      </c>
      <c r="D37" s="59"/>
      <c r="E37" s="59"/>
      <c r="F37" s="13"/>
      <c r="G37" s="13" t="str">
        <f t="shared" si="3"/>
        <v/>
      </c>
      <c r="H37" s="21"/>
      <c r="I37" s="21"/>
      <c r="J37" s="21"/>
      <c r="K37" s="21"/>
      <c r="L37" s="21"/>
      <c r="M37" s="21"/>
      <c r="N37" s="21"/>
      <c r="O37" s="21"/>
      <c r="P37" s="21"/>
      <c r="Q37" s="21"/>
      <c r="R37" s="21"/>
      <c r="S37" s="21"/>
      <c r="T37" s="21"/>
      <c r="U37" s="21"/>
      <c r="V37" s="21"/>
      <c r="W37" s="21"/>
      <c r="X37" s="21"/>
      <c r="Y37" s="21"/>
      <c r="Z37" s="21"/>
      <c r="AA37" s="21"/>
    </row>
    <row r="38" spans="1:27" s="3" customFormat="1" ht="30" customHeight="1" thickBot="1" x14ac:dyDescent="0.35">
      <c r="A38" s="24"/>
      <c r="B38" s="43" t="s">
        <v>62</v>
      </c>
      <c r="C38" s="38" t="s">
        <v>35</v>
      </c>
      <c r="D38" s="59"/>
      <c r="E38" s="59"/>
      <c r="F38" s="13"/>
      <c r="G38" s="13" t="str">
        <f t="shared" si="3"/>
        <v/>
      </c>
      <c r="H38" s="21"/>
      <c r="I38" s="21"/>
      <c r="J38" s="21"/>
      <c r="K38" s="21"/>
      <c r="L38" s="21"/>
      <c r="M38" s="21"/>
      <c r="N38" s="21"/>
      <c r="O38" s="21"/>
      <c r="P38" s="21"/>
      <c r="Q38" s="21"/>
      <c r="R38" s="21"/>
      <c r="S38" s="21"/>
      <c r="T38" s="21"/>
      <c r="U38" s="21"/>
      <c r="V38" s="21"/>
      <c r="W38" s="21"/>
      <c r="X38" s="21"/>
      <c r="Y38" s="21"/>
      <c r="Z38" s="21"/>
      <c r="AA38" s="21"/>
    </row>
    <row r="39" spans="1:27" s="3" customFormat="1" ht="30" customHeight="1" thickBot="1" x14ac:dyDescent="0.35">
      <c r="A39" s="24"/>
      <c r="B39" s="43" t="s">
        <v>63</v>
      </c>
      <c r="C39" s="38" t="s">
        <v>64</v>
      </c>
      <c r="D39" s="59"/>
      <c r="E39" s="59"/>
      <c r="F39" s="13"/>
      <c r="G39" s="13" t="str">
        <f t="shared" si="3"/>
        <v/>
      </c>
      <c r="H39" s="21"/>
      <c r="I39" s="21"/>
      <c r="J39" s="21"/>
      <c r="K39" s="21"/>
      <c r="L39" s="21"/>
      <c r="M39" s="21"/>
      <c r="N39" s="21"/>
      <c r="O39" s="21"/>
      <c r="P39" s="21"/>
      <c r="Q39" s="21"/>
      <c r="R39" s="21"/>
      <c r="S39" s="21"/>
      <c r="T39" s="21"/>
      <c r="U39" s="21"/>
      <c r="V39" s="21"/>
      <c r="W39" s="21"/>
      <c r="X39" s="21"/>
      <c r="Y39" s="21"/>
      <c r="Z39" s="21"/>
      <c r="AA39" s="21"/>
    </row>
    <row r="40" spans="1:27" s="3" customFormat="1" ht="30" customHeight="1" thickBot="1" x14ac:dyDescent="0.35">
      <c r="A40" s="24" t="s">
        <v>26</v>
      </c>
      <c r="B40" s="74" t="s">
        <v>58</v>
      </c>
      <c r="C40" s="75"/>
      <c r="D40" s="76"/>
      <c r="E40" s="77"/>
      <c r="F40" s="67"/>
      <c r="G40" s="67" t="str">
        <f t="shared" si="3"/>
        <v/>
      </c>
      <c r="H40" s="68"/>
      <c r="I40" s="68"/>
      <c r="J40" s="68"/>
      <c r="K40" s="68"/>
      <c r="L40" s="68"/>
      <c r="M40" s="68"/>
      <c r="N40" s="68"/>
      <c r="O40" s="68"/>
      <c r="P40" s="68"/>
      <c r="Q40" s="68"/>
      <c r="R40" s="68"/>
      <c r="S40" s="68"/>
      <c r="T40" s="68"/>
      <c r="U40" s="21"/>
      <c r="V40" s="21"/>
      <c r="W40" s="21"/>
      <c r="X40" s="21"/>
      <c r="Y40" s="21"/>
      <c r="Z40" s="21"/>
      <c r="AA40" s="21"/>
    </row>
    <row r="41" spans="1:27" s="3" customFormat="1" ht="30" customHeight="1" thickBot="1" x14ac:dyDescent="0.35">
      <c r="A41" s="24"/>
      <c r="B41" s="78" t="s">
        <v>75</v>
      </c>
      <c r="C41" s="79" t="s">
        <v>44</v>
      </c>
      <c r="D41" s="80"/>
      <c r="E41" s="80"/>
      <c r="F41" s="13"/>
      <c r="G41" s="13"/>
      <c r="H41" s="21"/>
      <c r="I41" s="21"/>
      <c r="J41" s="21"/>
      <c r="K41" s="21"/>
      <c r="L41" s="21"/>
      <c r="M41" s="21"/>
      <c r="N41" s="21"/>
      <c r="O41" s="21"/>
      <c r="P41" s="21"/>
      <c r="Q41" s="21"/>
      <c r="R41" s="21"/>
      <c r="S41" s="21"/>
      <c r="T41" s="21"/>
      <c r="U41" s="21"/>
      <c r="V41" s="21"/>
      <c r="W41" s="21"/>
      <c r="X41" s="21"/>
      <c r="Y41" s="21"/>
      <c r="Z41" s="21"/>
      <c r="AA41" s="21"/>
    </row>
    <row r="42" spans="1:27" s="3" customFormat="1" ht="30" customHeight="1" thickBot="1" x14ac:dyDescent="0.35">
      <c r="A42" s="24"/>
      <c r="B42" s="78" t="s">
        <v>76</v>
      </c>
      <c r="C42" s="79" t="s">
        <v>44</v>
      </c>
      <c r="D42" s="80"/>
      <c r="E42" s="80"/>
      <c r="F42" s="13"/>
      <c r="G42" s="13"/>
      <c r="H42" s="21"/>
      <c r="I42" s="21"/>
      <c r="J42" s="21"/>
      <c r="K42" s="21"/>
      <c r="L42" s="21"/>
      <c r="M42" s="21"/>
      <c r="N42" s="21"/>
      <c r="O42" s="21"/>
      <c r="P42" s="21"/>
      <c r="Q42" s="21"/>
      <c r="R42" s="21"/>
      <c r="S42" s="21"/>
      <c r="T42" s="21"/>
      <c r="U42" s="21"/>
      <c r="V42" s="21"/>
      <c r="W42" s="21"/>
      <c r="X42" s="21"/>
      <c r="Y42" s="21"/>
      <c r="Z42" s="21"/>
      <c r="AA42" s="21"/>
    </row>
    <row r="43" spans="1:27" s="3" customFormat="1" ht="30" customHeight="1" thickBot="1" x14ac:dyDescent="0.35">
      <c r="A43" s="24"/>
      <c r="B43" s="78" t="s">
        <v>74</v>
      </c>
      <c r="C43" s="79" t="s">
        <v>33</v>
      </c>
      <c r="D43" s="80"/>
      <c r="E43" s="80"/>
      <c r="F43" s="13"/>
      <c r="G43" s="13"/>
      <c r="H43" s="21"/>
      <c r="I43" s="21"/>
      <c r="J43" s="21"/>
      <c r="K43" s="21"/>
      <c r="L43" s="21"/>
      <c r="M43" s="21"/>
      <c r="N43" s="21"/>
      <c r="O43" s="21"/>
      <c r="P43" s="21"/>
      <c r="Q43" s="21"/>
      <c r="R43" s="21"/>
      <c r="S43" s="21"/>
      <c r="T43" s="21"/>
      <c r="U43" s="21"/>
      <c r="V43" s="21"/>
      <c r="W43" s="21"/>
      <c r="X43" s="21"/>
      <c r="Y43" s="21"/>
      <c r="Z43" s="21"/>
      <c r="AA43" s="21"/>
    </row>
    <row r="44" spans="1:27" s="3" customFormat="1" ht="30" customHeight="1" thickBot="1" x14ac:dyDescent="0.35">
      <c r="A44" s="24" t="s">
        <v>27</v>
      </c>
      <c r="B44" s="44"/>
      <c r="C44" s="39"/>
      <c r="D44" s="60"/>
      <c r="E44" s="60"/>
      <c r="F44" s="13"/>
      <c r="G44" s="13" t="str">
        <f t="shared" si="3"/>
        <v/>
      </c>
      <c r="H44" s="21"/>
      <c r="I44" s="21"/>
      <c r="J44" s="21"/>
      <c r="K44" s="21"/>
      <c r="L44" s="21"/>
      <c r="M44" s="21"/>
      <c r="N44" s="21"/>
      <c r="O44" s="21"/>
      <c r="P44" s="21"/>
      <c r="Q44" s="21"/>
      <c r="R44" s="21"/>
      <c r="S44" s="21"/>
      <c r="T44" s="21"/>
      <c r="U44" s="21"/>
      <c r="V44" s="21"/>
      <c r="W44" s="21"/>
      <c r="X44" s="21"/>
      <c r="Y44" s="21"/>
      <c r="Z44" s="21"/>
      <c r="AA44" s="21"/>
    </row>
    <row r="45" spans="1:27" s="3" customFormat="1" ht="30" customHeight="1" thickBot="1" x14ac:dyDescent="0.35">
      <c r="A45" s="25" t="s">
        <v>28</v>
      </c>
      <c r="B45" s="18" t="s">
        <v>29</v>
      </c>
      <c r="C45" s="19"/>
      <c r="D45" s="61"/>
      <c r="E45" s="62"/>
      <c r="F45" s="20"/>
      <c r="G45" s="20" t="str">
        <f t="shared" si="3"/>
        <v/>
      </c>
      <c r="H45" s="22"/>
      <c r="I45" s="22"/>
      <c r="J45" s="22"/>
      <c r="K45" s="22"/>
      <c r="L45" s="22"/>
      <c r="M45" s="22"/>
      <c r="N45" s="22"/>
      <c r="O45" s="22"/>
      <c r="P45" s="22"/>
      <c r="Q45" s="22"/>
      <c r="R45" s="22"/>
      <c r="S45" s="22"/>
      <c r="T45" s="22"/>
      <c r="U45" s="22"/>
      <c r="V45" s="22"/>
      <c r="W45" s="22"/>
      <c r="X45" s="22"/>
      <c r="Y45" s="22"/>
      <c r="Z45" s="22"/>
      <c r="AA45" s="22"/>
    </row>
    <row r="46" spans="1:27" ht="30" customHeight="1" x14ac:dyDescent="0.3">
      <c r="F46" s="6"/>
    </row>
    <row r="47" spans="1:27" ht="30" customHeight="1" x14ac:dyDescent="0.3">
      <c r="C47" s="11"/>
      <c r="E47" s="26"/>
    </row>
    <row r="48" spans="1:27" ht="30" customHeight="1" x14ac:dyDescent="0.3">
      <c r="C48" s="12"/>
    </row>
  </sheetData>
  <mergeCells count="5">
    <mergeCell ref="D3:E3"/>
    <mergeCell ref="H4:L4"/>
    <mergeCell ref="M4:Q4"/>
    <mergeCell ref="R4:V4"/>
    <mergeCell ref="W4:AA4"/>
  </mergeCells>
  <conditionalFormatting sqref="H5:K7 M5:P7 R5:U7 W5:Z7 H44:K45 M44:P45 R44:U45 W44:Z45">
    <cfRule type="expression" dxfId="6" priority="35">
      <formula>AND(TODAY()&gt;=H$5,TODAY()&lt;I$5)</formula>
    </cfRule>
  </conditionalFormatting>
  <conditionalFormatting sqref="H7:K7 M7:P7 R7:U7 W7:Z7 H44:K45 M44:P45 R44:U45 W44:Z45">
    <cfRule type="expression" dxfId="5" priority="30" stopIfTrue="1">
      <formula>AND(task_end&gt;=H$5,task_start&lt;I$5)</formula>
    </cfRule>
  </conditionalFormatting>
  <conditionalFormatting sqref="H7:AA7 H44:AA45">
    <cfRule type="expression" dxfId="4" priority="29">
      <formula>AND(task_start&lt;=H$5,ROUNDDOWN((task_end-task_start+1)*task_progress,0)+task_start-1&gt;=H$5)</formula>
    </cfRule>
  </conditionalFormatting>
  <conditionalFormatting sqref="L7 Q7 AA7 L44:L45 Q44:Q45 V44:V45 AA44:AA45 V7">
    <cfRule type="expression" dxfId="3" priority="44" stopIfTrue="1">
      <formula>AND(task_end&gt;=L$5,task_start&lt;#REF!)</formula>
    </cfRule>
  </conditionalFormatting>
  <conditionalFormatting sqref="V5:V7">
    <cfRule type="expression" dxfId="2" priority="2">
      <formula>AND(TODAY()&gt;=V$5,TODAY()&lt;#REF!)</formula>
    </cfRule>
  </conditionalFormatting>
  <conditionalFormatting sqref="AA5 L5:L7 Q5:Q7 AA7 L44:L45 Q44:Q45 V44:V45 AA44:AA45">
    <cfRule type="expression" dxfId="1" priority="38">
      <formula>AND(TODAY()&gt;=L$5,TODAY()&lt;#REF!)</formula>
    </cfRule>
  </conditionalFormatting>
  <conditionalFormatting sqref="AA6">
    <cfRule type="expression" dxfId="0" priority="1">
      <formula>AND(TODAY()&gt;=AA$5,TODAY()&lt;#REF!)</formula>
    </cfRule>
  </conditionalFormatting>
  <dataValidations disablePrompts="1" count="1">
    <dataValidation type="whole" operator="greaterThanOrEqual" allowBlank="1" showInputMessage="1" promptTitle="Mostrar semana" prompt="Al cambiar este número, se desplazará la vista del diagrama de Gantt." sqref="D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E8683845CA09544BDD5D2CFA119F453" ma:contentTypeVersion="4" ma:contentTypeDescription="Crear nuevo documento." ma:contentTypeScope="" ma:versionID="25e64108eeebe26551eee07707bcd7de">
  <xsd:schema xmlns:xsd="http://www.w3.org/2001/XMLSchema" xmlns:xs="http://www.w3.org/2001/XMLSchema" xmlns:p="http://schemas.microsoft.com/office/2006/metadata/properties" xmlns:ns2="490ce474-600e-4e79-85eb-56e37e2f143b" targetNamespace="http://schemas.microsoft.com/office/2006/metadata/properties" ma:root="true" ma:fieldsID="23adf563ecffdbcf6d9713f65d527ff9" ns2:_="">
    <xsd:import namespace="490ce474-600e-4e79-85eb-56e37e2f143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0ce474-600e-4e79-85eb-56e37e2f14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3471B813-2B12-46F0-BD03-DECCBFECE9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0ce474-600e-4e79-85eb-56e37e2f14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5</vt:i4>
      </vt:variant>
    </vt:vector>
  </HeadingPairs>
  <TitlesOfParts>
    <vt:vector size="6" baseType="lpstr">
      <vt:lpstr>ProjectSchedule</vt:lpstr>
      <vt:lpstr>Inicio_del_proyecto</vt:lpstr>
      <vt:lpstr>Semana_para_mostrar</vt:lpstr>
      <vt:lpstr>ProjectSchedule!task_end</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2024-05-22T07:04:34Z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0x010100CE8683845CA09544BDD5D2CFA119F453</vt:lpwstr>
  </property>
  <property fmtid="{D5CDD505-2E9C-101B-9397-08002B2CF9AE}" pid="3" name="MediaServiceImageTags">
    <vt:lpwstr/>
  </property>
</Properties>
</file>