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480" yWindow="180" windowWidth="3594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8" i="1" l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<sst xmlns="http://schemas.openxmlformats.org/spreadsheetml/2006/main" count="108" uniqueCount="83">
  <si>
    <t>Globigerinoides</t>
  </si>
  <si>
    <t>sacculifera fistulosa</t>
  </si>
  <si>
    <t>RV Spencer F. Baird</t>
  </si>
  <si>
    <t>DWBG 11</t>
  </si>
  <si>
    <t>31/10/1957</t>
  </si>
  <si>
    <t>7-10</t>
  </si>
  <si>
    <t>N</t>
  </si>
  <si>
    <t>W</t>
  </si>
  <si>
    <t>Pacific ocean</t>
  </si>
  <si>
    <t>96626 (A52)</t>
  </si>
  <si>
    <t>HEMS Mabahiss</t>
  </si>
  <si>
    <t>25/04/1934</t>
  </si>
  <si>
    <t>E</t>
  </si>
  <si>
    <t>Indian ocean</t>
  </si>
  <si>
    <t>Pliocene</t>
  </si>
  <si>
    <t>1965,O38</t>
  </si>
  <si>
    <t>RV Vema</t>
  </si>
  <si>
    <t>V 12-5</t>
  </si>
  <si>
    <t>26/12/1956</t>
  </si>
  <si>
    <t>625-8</t>
  </si>
  <si>
    <t>Atlantic ocean</t>
  </si>
  <si>
    <t>Pleistocene Gunz</t>
  </si>
  <si>
    <t>1965,O39</t>
  </si>
  <si>
    <t>V 15-164</t>
  </si>
  <si>
    <t>03/05/1959</t>
  </si>
  <si>
    <t>125-128</t>
  </si>
  <si>
    <t>S</t>
  </si>
  <si>
    <t>Zone N21</t>
  </si>
  <si>
    <t>1968,O242</t>
  </si>
  <si>
    <t>RV Argo</t>
  </si>
  <si>
    <t>Dodo 117 P</t>
  </si>
  <si>
    <t>18/06/1964</t>
  </si>
  <si>
    <t>99-102</t>
  </si>
  <si>
    <t>Zone Lower N19</t>
  </si>
  <si>
    <t>1968,O380</t>
  </si>
  <si>
    <t>CAP 38 BP</t>
  </si>
  <si>
    <t>02/02/1953</t>
  </si>
  <si>
    <t>544-546</t>
  </si>
  <si>
    <t>IRN</t>
  </si>
  <si>
    <t>Genus</t>
  </si>
  <si>
    <t>Species</t>
  </si>
  <si>
    <t>No. of individuals</t>
  </si>
  <si>
    <t>Buckley Slide/SL</t>
  </si>
  <si>
    <t>Museum no.</t>
  </si>
  <si>
    <t>Residue IRN</t>
  </si>
  <si>
    <t>Cruise name</t>
  </si>
  <si>
    <t>Cruise station no.</t>
  </si>
  <si>
    <t>Collection date</t>
  </si>
  <si>
    <t>Sea Depth NOAA (m)</t>
  </si>
  <si>
    <t>Sea Depth (m)</t>
  </si>
  <si>
    <t>Sea Depth (fms)</t>
  </si>
  <si>
    <t>Sample depth (cm)</t>
  </si>
  <si>
    <t>Lat degrees</t>
  </si>
  <si>
    <t>Lat minutes</t>
  </si>
  <si>
    <t>Lat seconds</t>
  </si>
  <si>
    <t>Lat N/S</t>
  </si>
  <si>
    <t>Long degrees</t>
  </si>
  <si>
    <t>Long minutes</t>
  </si>
  <si>
    <t>Long seconds</t>
  </si>
  <si>
    <t>Long W/E</t>
  </si>
  <si>
    <t>Lat decimal</t>
  </si>
  <si>
    <t>Long decimal</t>
  </si>
  <si>
    <t>Ocean/Sea</t>
  </si>
  <si>
    <t>Early Pliocene</t>
  </si>
  <si>
    <t>Core 4</t>
  </si>
  <si>
    <t>PF 71382</t>
  </si>
  <si>
    <t>ZF 6221</t>
  </si>
  <si>
    <t>ZF 6230</t>
  </si>
  <si>
    <t>ZF 6256</t>
  </si>
  <si>
    <t>ZF 6259</t>
  </si>
  <si>
    <t>ZF 6953</t>
  </si>
  <si>
    <t>ZF 6979</t>
  </si>
  <si>
    <t>Foram No.</t>
  </si>
  <si>
    <t>Era (written on the slide)</t>
  </si>
  <si>
    <t>sacculifera + fistulosa</t>
  </si>
  <si>
    <t>Schubert; Refer to Todd U.S.G.S. Prof. Paper 260-cc (Marina: one fistulosa bronken)</t>
  </si>
  <si>
    <t>Buckley's notes on the slide</t>
  </si>
  <si>
    <t>sacculifer +  fistulosa</t>
  </si>
  <si>
    <t>sacculifer fistulosa</t>
  </si>
  <si>
    <t>(Marina: I think 2 fistulosa, but 1 broken)</t>
  </si>
  <si>
    <t>(Marina: I think just 2 fistulosa)</t>
  </si>
  <si>
    <t>(Marina: just 1, but super fistulosa!)</t>
  </si>
  <si>
    <t>(Marina: around 20 fistulosa)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</si>
</sst>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yy;@"/>
    <numFmt numFmtId="165" formatCode="0.00000"/>
    <numFmt numFmtId="166" formatCode="0.000"/>
    <numFmt numFmtId="167" formatCode="0.0"/>
  </numFmts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</font>
    <font>
      <b/>
      <sz val="12"/>
      <name val="Arial"/>
    </font>
    <font>
      <b/>
      <sz val="12"/>
      <color theme="1"/>
      <name val="Arial"/>
    </font>
    <font>
      <sz val="1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1" fontId="2" fillId="0" borderId="0" xfId="0" applyNumberFormat="1" applyFont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 applyFill="1" applyAlignment="1">
      <alignment horizontal="left"/>
    </xf>
    <xf numFmtId="0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/>
    <xf numFmtId="0" fontId="2" fillId="0" borderId="0" xfId="0" applyFont="1"/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Fill="1"/>
    <xf numFmtId="0" fontId="2" fillId="0" borderId="0" xfId="0" applyNumberFormat="1" applyFont="1" applyFill="1" applyAlignment="1">
      <alignment horizontal="right"/>
    </xf>
    <xf numFmtId="49" fontId="2" fillId="0" borderId="0" xfId="0" applyNumberFormat="1" applyFont="1" applyFill="1"/>
    <xf numFmtId="164" fontId="2" fillId="0" borderId="0" xfId="0" applyNumberFormat="1" applyFont="1" applyFill="1" applyAlignment="1">
      <alignment horizontal="left"/>
    </xf>
    <xf numFmtId="1" fontId="2" fillId="0" borderId="0" xfId="0" applyNumberFormat="1" applyFont="1" applyFill="1"/>
    <xf numFmtId="1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167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49" fontId="3" fillId="0" borderId="0" xfId="1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49" fontId="4" fillId="0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5" fillId="0" borderId="0" xfId="1" applyNumberFormat="1" applyFont="1" applyAlignment="1">
      <alignment horizontal="left"/>
    </xf>
    <xf numFmtId="0" fontId="5" fillId="0" borderId="0" xfId="2" applyNumberFormat="1" applyFont="1" applyFill="1" applyAlignment="1">
      <alignment horizontal="left"/>
    </xf>
    <xf numFmtId="49" fontId="5" fillId="0" borderId="0" xfId="0" applyNumberFormat="1" applyFont="1" applyFill="1"/>
    <xf numFmtId="1" fontId="5" fillId="0" borderId="0" xfId="0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0" fontId="5" fillId="0" borderId="0" xfId="0" applyNumberFormat="1" applyFont="1" applyFill="1" applyAlignment="1">
      <alignment horizontal="right"/>
    </xf>
    <xf numFmtId="164" fontId="5" fillId="0" borderId="0" xfId="0" applyNumberFormat="1" applyFont="1" applyFill="1" applyAlignment="1">
      <alignment horizontal="left"/>
    </xf>
    <xf numFmtId="0" fontId="5" fillId="0" borderId="0" xfId="0" applyFont="1" applyFill="1"/>
    <xf numFmtId="1" fontId="5" fillId="0" borderId="0" xfId="0" applyNumberFormat="1" applyFont="1" applyFill="1"/>
    <xf numFmtId="165" fontId="5" fillId="0" borderId="0" xfId="0" applyNumberFormat="1" applyFont="1" applyFill="1" applyAlignment="1">
      <alignment horizontal="left"/>
    </xf>
    <xf numFmtId="0" fontId="5" fillId="0" borderId="0" xfId="2" applyNumberFormat="1" applyFont="1" applyAlignment="1">
      <alignment horizontal="left"/>
    </xf>
    <xf numFmtId="0" fontId="5" fillId="0" borderId="0" xfId="2" applyNumberFormat="1" applyFont="1"/>
    <xf numFmtId="49" fontId="2" fillId="0" borderId="0" xfId="0" applyNumberFormat="1" applyFont="1" applyAlignment="1"/>
    <xf numFmtId="49" fontId="5" fillId="0" borderId="0" xfId="2" applyNumberFormat="1" applyFont="1" applyFill="1" applyAlignment="1"/>
    <xf numFmtId="49" fontId="5" fillId="0" borderId="0" xfId="2" applyNumberFormat="1" applyFont="1" applyAlignment="1"/>
    <xf numFmtId="0" fontId="5" fillId="0" borderId="0" xfId="2" applyFont="1" applyAlignment="1"/>
    <xf numFmtId="3" fontId="2" fillId="0" borderId="0" xfId="0" applyNumberFormat="1" applyFont="1" applyFill="1" applyAlignment="1">
      <alignment horizontal="left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_Sheet1" xfId="2"/>
    <cellStyle name="Normal_Sheet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L9"/>
  <sheetViews>
    <sheetView tabSelected="1" workbookViewId="0">
      <selection activeCell="E6" sqref="E6"/>
    </sheetView>
  </sheetViews>
  <sheetFormatPr baseColWidth="10" defaultRowHeight="15" x14ac:dyDescent="0"/>
  <cols>
    <col min="1" max="1" width="11" bestFit="1" customWidth="1"/>
    <col min="2" max="2" width="11.1640625" bestFit="1" customWidth="1"/>
    <col min="3" max="3" width="15.1640625" bestFit="1" customWidth="1"/>
    <col min="4" max="4" width="21.33203125" bestFit="1" customWidth="1"/>
    <col min="5" max="5" width="48" bestFit="1" customWidth="1"/>
    <col min="6" max="6" width="24" bestFit="1" customWidth="1"/>
    <col min="7" max="7" width="18" bestFit="1" customWidth="1"/>
    <col min="8" max="8" width="17.33203125" bestFit="1" customWidth="1"/>
    <col min="9" max="10" width="13" bestFit="1" customWidth="1"/>
    <col min="11" max="11" width="19.33203125" bestFit="1" customWidth="1"/>
    <col min="12" max="12" width="18.1640625" bestFit="1" customWidth="1"/>
    <col min="13" max="13" width="15.6640625" bestFit="1" customWidth="1"/>
    <col min="14" max="14" width="21.1640625" bestFit="1" customWidth="1"/>
    <col min="15" max="15" width="14.6640625" bestFit="1" customWidth="1"/>
    <col min="16" max="16" width="16.5" bestFit="1" customWidth="1"/>
    <col min="17" max="17" width="19.1640625" bestFit="1" customWidth="1"/>
    <col min="18" max="19" width="12.5" bestFit="1" customWidth="1"/>
    <col min="20" max="20" width="13" bestFit="1" customWidth="1"/>
    <col min="21" max="21" width="8.1640625" bestFit="1" customWidth="1"/>
    <col min="22" max="23" width="14.33203125" bestFit="1" customWidth="1"/>
    <col min="24" max="24" width="14.83203125" bestFit="1" customWidth="1"/>
    <col min="25" max="25" width="10.5" bestFit="1" customWidth="1"/>
    <col min="26" max="26" width="12.1640625" bestFit="1" customWidth="1"/>
    <col min="27" max="27" width="14.1640625" bestFit="1" customWidth="1"/>
    <col min="28" max="28" width="24" bestFit="1" customWidth="1"/>
  </cols>
  <sheetData>
    <row r="1" spans="1:428" s="2" customFormat="1">
      <c r="A1" s="23" t="s">
        <v>38</v>
      </c>
      <c r="B1" s="24" t="s">
        <v>72</v>
      </c>
      <c r="C1" s="24" t="s">
        <v>39</v>
      </c>
      <c r="D1" s="24" t="s">
        <v>40</v>
      </c>
      <c r="E1" s="24" t="s">
        <v>76</v>
      </c>
      <c r="F1" s="24" t="s">
        <v>73</v>
      </c>
      <c r="G1" s="25" t="s">
        <v>41</v>
      </c>
      <c r="H1" s="24" t="s">
        <v>42</v>
      </c>
      <c r="I1" s="26" t="s">
        <v>43</v>
      </c>
      <c r="J1" s="24" t="s">
        <v>44</v>
      </c>
      <c r="K1" s="24" t="s">
        <v>45</v>
      </c>
      <c r="L1" s="24" t="s">
        <v>46</v>
      </c>
      <c r="M1" s="27" t="s">
        <v>47</v>
      </c>
      <c r="N1" s="24" t="s">
        <v>48</v>
      </c>
      <c r="O1" s="24" t="s">
        <v>49</v>
      </c>
      <c r="P1" s="24" t="s">
        <v>50</v>
      </c>
      <c r="Q1" s="24" t="s">
        <v>51</v>
      </c>
      <c r="R1" s="24" t="s">
        <v>52</v>
      </c>
      <c r="S1" s="24" t="s">
        <v>53</v>
      </c>
      <c r="T1" s="24" t="s">
        <v>54</v>
      </c>
      <c r="U1" s="24" t="s">
        <v>55</v>
      </c>
      <c r="V1" s="24" t="s">
        <v>56</v>
      </c>
      <c r="W1" s="24" t="s">
        <v>57</v>
      </c>
      <c r="X1" s="24" t="s">
        <v>58</v>
      </c>
      <c r="Y1" s="24" t="s">
        <v>59</v>
      </c>
      <c r="Z1" s="28" t="s">
        <v>60</v>
      </c>
      <c r="AA1" s="28" t="s">
        <v>61</v>
      </c>
      <c r="AB1" s="24" t="s">
        <v>62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</row>
    <row r="2" spans="1:428" s="11" customFormat="1">
      <c r="A2" s="29">
        <v>5271989</v>
      </c>
      <c r="B2" s="41" t="s">
        <v>66</v>
      </c>
      <c r="C2" s="3" t="s">
        <v>0</v>
      </c>
      <c r="D2" s="3" t="s">
        <v>77</v>
      </c>
      <c r="E2" s="3" t="s">
        <v>79</v>
      </c>
      <c r="F2" s="3"/>
      <c r="G2" s="4">
        <v>18</v>
      </c>
      <c r="H2" s="6">
        <v>176</v>
      </c>
      <c r="I2" s="7"/>
      <c r="J2" s="8">
        <v>16645</v>
      </c>
      <c r="K2" s="3" t="s">
        <v>2</v>
      </c>
      <c r="L2" s="6" t="s">
        <v>3</v>
      </c>
      <c r="M2" s="9" t="s">
        <v>4</v>
      </c>
      <c r="N2" s="11">
        <v>-3415</v>
      </c>
      <c r="O2" s="4">
        <v>4155</v>
      </c>
      <c r="P2" s="4">
        <f t="shared" ref="P2:P7" si="0">O2/1.8288</f>
        <v>2271.9816272965882</v>
      </c>
      <c r="Q2" s="4" t="s">
        <v>5</v>
      </c>
      <c r="R2" s="4">
        <v>5</v>
      </c>
      <c r="S2" s="4">
        <v>26</v>
      </c>
      <c r="T2" s="4">
        <v>0</v>
      </c>
      <c r="U2" s="10" t="s">
        <v>6</v>
      </c>
      <c r="V2" s="4">
        <v>131</v>
      </c>
      <c r="W2" s="4">
        <v>19</v>
      </c>
      <c r="X2" s="4">
        <v>0</v>
      </c>
      <c r="Y2" s="4" t="s">
        <v>7</v>
      </c>
      <c r="Z2" s="12">
        <v>5.4333330000000002</v>
      </c>
      <c r="AA2" s="12">
        <v>-131.316667</v>
      </c>
      <c r="AB2" s="13" t="s">
        <v>8</v>
      </c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</row>
    <row r="3" spans="1:428" s="11" customFormat="1">
      <c r="A3" s="29">
        <v>5271998</v>
      </c>
      <c r="B3" s="41" t="s">
        <v>67</v>
      </c>
      <c r="C3" s="3" t="s">
        <v>0</v>
      </c>
      <c r="D3" s="3" t="s">
        <v>78</v>
      </c>
      <c r="E3" s="3"/>
      <c r="F3" s="3"/>
      <c r="G3" s="4">
        <v>2</v>
      </c>
      <c r="H3" s="6">
        <v>595</v>
      </c>
      <c r="I3" s="7" t="s">
        <v>9</v>
      </c>
      <c r="J3" s="15">
        <v>30724</v>
      </c>
      <c r="K3" s="16" t="s">
        <v>10</v>
      </c>
      <c r="L3" s="5">
        <v>167</v>
      </c>
      <c r="M3" s="17" t="s">
        <v>11</v>
      </c>
      <c r="N3" s="11">
        <v>-4346</v>
      </c>
      <c r="O3" s="19">
        <v>4042</v>
      </c>
      <c r="P3" s="19">
        <f t="shared" si="0"/>
        <v>2210.1924759405074</v>
      </c>
      <c r="Q3" s="19">
        <v>10</v>
      </c>
      <c r="R3" s="19">
        <v>7</v>
      </c>
      <c r="S3" s="19">
        <v>11</v>
      </c>
      <c r="T3" s="19">
        <v>36</v>
      </c>
      <c r="U3" s="18" t="s">
        <v>6</v>
      </c>
      <c r="V3" s="19">
        <v>63</v>
      </c>
      <c r="W3" s="19">
        <v>2</v>
      </c>
      <c r="X3" s="19">
        <v>33</v>
      </c>
      <c r="Y3" s="19" t="s">
        <v>12</v>
      </c>
      <c r="Z3" s="20">
        <v>7.193333</v>
      </c>
      <c r="AA3" s="20">
        <v>63.042499999999997</v>
      </c>
      <c r="AB3" s="7" t="s">
        <v>13</v>
      </c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</row>
    <row r="4" spans="1:428" s="11" customFormat="1">
      <c r="A4" s="30">
        <v>5465256</v>
      </c>
      <c r="B4" s="42" t="s">
        <v>68</v>
      </c>
      <c r="C4" s="31" t="s">
        <v>0</v>
      </c>
      <c r="D4" s="31" t="s">
        <v>1</v>
      </c>
      <c r="E4" s="31"/>
      <c r="F4" s="31" t="s">
        <v>14</v>
      </c>
      <c r="G4" s="32">
        <v>8</v>
      </c>
      <c r="H4" s="33">
        <v>909</v>
      </c>
      <c r="I4" s="33" t="s">
        <v>15</v>
      </c>
      <c r="J4" s="34">
        <v>17348</v>
      </c>
      <c r="K4" s="31" t="s">
        <v>16</v>
      </c>
      <c r="L4" s="33" t="s">
        <v>17</v>
      </c>
      <c r="M4" s="35" t="s">
        <v>18</v>
      </c>
      <c r="N4" s="36">
        <v>-3182</v>
      </c>
      <c r="O4" s="32">
        <v>3000</v>
      </c>
      <c r="P4" s="32">
        <f t="shared" si="0"/>
        <v>1640.4199475065616</v>
      </c>
      <c r="Q4" s="32" t="s">
        <v>19</v>
      </c>
      <c r="R4" s="32">
        <v>21</v>
      </c>
      <c r="S4" s="32">
        <v>12</v>
      </c>
      <c r="T4" s="32">
        <v>0</v>
      </c>
      <c r="U4" s="37" t="s">
        <v>6</v>
      </c>
      <c r="V4" s="32">
        <v>45</v>
      </c>
      <c r="W4" s="32">
        <v>21</v>
      </c>
      <c r="X4" s="32">
        <v>0</v>
      </c>
      <c r="Y4" s="32" t="s">
        <v>7</v>
      </c>
      <c r="Z4" s="38">
        <v>21.2</v>
      </c>
      <c r="AA4" s="38">
        <v>-45.35</v>
      </c>
      <c r="AB4" s="33" t="s">
        <v>20</v>
      </c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  <c r="IV4" s="36"/>
      <c r="IW4" s="36"/>
      <c r="IX4" s="36"/>
      <c r="IY4" s="36"/>
      <c r="IZ4" s="36"/>
      <c r="JA4" s="36"/>
      <c r="JB4" s="36"/>
      <c r="JC4" s="36"/>
      <c r="JD4" s="36"/>
      <c r="JE4" s="36"/>
      <c r="JF4" s="36"/>
      <c r="JG4" s="36"/>
      <c r="JH4" s="36"/>
      <c r="JI4" s="36"/>
      <c r="JJ4" s="36"/>
      <c r="JK4" s="36"/>
      <c r="JL4" s="36"/>
      <c r="JM4" s="36"/>
      <c r="JN4" s="36"/>
      <c r="JO4" s="36"/>
      <c r="JP4" s="36"/>
      <c r="JQ4" s="36"/>
      <c r="JR4" s="36"/>
      <c r="JS4" s="36"/>
      <c r="JT4" s="36"/>
      <c r="JU4" s="36"/>
      <c r="JV4" s="36"/>
      <c r="JW4" s="36"/>
      <c r="JX4" s="36"/>
      <c r="JY4" s="36"/>
      <c r="JZ4" s="36"/>
      <c r="KA4" s="36"/>
      <c r="KB4" s="36"/>
      <c r="KC4" s="36"/>
      <c r="KD4" s="36"/>
      <c r="KE4" s="36"/>
      <c r="KF4" s="36"/>
      <c r="KG4" s="36"/>
      <c r="KH4" s="36"/>
      <c r="KI4" s="36"/>
    </row>
    <row r="5" spans="1:428" s="11" customFormat="1">
      <c r="A5" s="39">
        <v>5465259</v>
      </c>
      <c r="B5" s="43" t="s">
        <v>69</v>
      </c>
      <c r="C5" s="3" t="s">
        <v>0</v>
      </c>
      <c r="D5" s="3" t="s">
        <v>1</v>
      </c>
      <c r="E5" s="3" t="s">
        <v>81</v>
      </c>
      <c r="F5" s="3" t="s">
        <v>21</v>
      </c>
      <c r="G5" s="4">
        <v>1</v>
      </c>
      <c r="H5" s="13">
        <v>950</v>
      </c>
      <c r="I5" s="7" t="s">
        <v>22</v>
      </c>
      <c r="J5" s="8">
        <v>17359</v>
      </c>
      <c r="K5" s="3" t="s">
        <v>16</v>
      </c>
      <c r="L5" s="13" t="s">
        <v>23</v>
      </c>
      <c r="M5" s="9" t="s">
        <v>24</v>
      </c>
      <c r="N5" s="11">
        <v>-4123</v>
      </c>
      <c r="O5" s="4">
        <v>3380</v>
      </c>
      <c r="P5" s="4">
        <f t="shared" si="0"/>
        <v>1848.2064741907261</v>
      </c>
      <c r="Q5" s="4" t="s">
        <v>25</v>
      </c>
      <c r="R5" s="4">
        <v>9</v>
      </c>
      <c r="S5" s="4">
        <v>45</v>
      </c>
      <c r="T5" s="4">
        <v>0</v>
      </c>
      <c r="U5" s="10" t="s">
        <v>26</v>
      </c>
      <c r="V5" s="4">
        <v>34</v>
      </c>
      <c r="W5" s="4">
        <v>24</v>
      </c>
      <c r="X5" s="4">
        <v>0</v>
      </c>
      <c r="Y5" s="4" t="s">
        <v>7</v>
      </c>
      <c r="Z5" s="12">
        <v>-9.75</v>
      </c>
      <c r="AA5" s="12">
        <v>-34.4</v>
      </c>
      <c r="AB5" s="13" t="s">
        <v>20</v>
      </c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</row>
    <row r="6" spans="1:428" s="11" customFormat="1">
      <c r="A6" s="39">
        <v>5465953</v>
      </c>
      <c r="B6" s="43" t="s">
        <v>70</v>
      </c>
      <c r="C6" s="3" t="s">
        <v>0</v>
      </c>
      <c r="D6" s="3" t="s">
        <v>74</v>
      </c>
      <c r="E6" s="3" t="s">
        <v>82</v>
      </c>
      <c r="F6" s="31" t="s">
        <v>27</v>
      </c>
      <c r="G6" s="4">
        <v>44</v>
      </c>
      <c r="H6" s="6">
        <v>1158</v>
      </c>
      <c r="I6" s="33" t="s">
        <v>28</v>
      </c>
      <c r="J6" s="34">
        <v>18483</v>
      </c>
      <c r="K6" s="3" t="s">
        <v>29</v>
      </c>
      <c r="L6" s="6" t="s">
        <v>30</v>
      </c>
      <c r="M6" s="17" t="s">
        <v>31</v>
      </c>
      <c r="N6" s="11">
        <v>-3407</v>
      </c>
      <c r="O6" s="19">
        <v>3398</v>
      </c>
      <c r="P6" s="19">
        <f t="shared" si="0"/>
        <v>1858.0489938757655</v>
      </c>
      <c r="Q6" s="19" t="s">
        <v>32</v>
      </c>
      <c r="R6" s="19">
        <v>18</v>
      </c>
      <c r="S6" s="19">
        <v>21</v>
      </c>
      <c r="T6" s="19">
        <v>0</v>
      </c>
      <c r="U6" s="18" t="s">
        <v>26</v>
      </c>
      <c r="V6" s="32">
        <v>62</v>
      </c>
      <c r="W6" s="19">
        <v>4</v>
      </c>
      <c r="X6" s="19">
        <v>0</v>
      </c>
      <c r="Y6" s="19" t="s">
        <v>12</v>
      </c>
      <c r="Z6" s="20">
        <v>-18.350000000000001</v>
      </c>
      <c r="AA6" s="20">
        <v>62.066667000000002</v>
      </c>
      <c r="AB6" s="7" t="s">
        <v>13</v>
      </c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</row>
    <row r="7" spans="1:428" s="11" customFormat="1">
      <c r="A7" s="39">
        <v>5465979</v>
      </c>
      <c r="B7" s="43" t="s">
        <v>71</v>
      </c>
      <c r="C7" s="3" t="s">
        <v>0</v>
      </c>
      <c r="D7" s="3" t="s">
        <v>74</v>
      </c>
      <c r="E7" s="3" t="s">
        <v>80</v>
      </c>
      <c r="F7" s="3" t="s">
        <v>33</v>
      </c>
      <c r="G7" s="4">
        <v>13</v>
      </c>
      <c r="H7" s="6">
        <v>1472</v>
      </c>
      <c r="I7" s="7" t="s">
        <v>34</v>
      </c>
      <c r="J7" s="34">
        <v>18529</v>
      </c>
      <c r="K7" s="3" t="s">
        <v>2</v>
      </c>
      <c r="L7" s="3" t="s">
        <v>35</v>
      </c>
      <c r="M7" s="9" t="s">
        <v>36</v>
      </c>
      <c r="N7" s="11">
        <v>-3735</v>
      </c>
      <c r="O7" s="4">
        <v>3400</v>
      </c>
      <c r="P7" s="4">
        <f t="shared" si="0"/>
        <v>1859.1426071741032</v>
      </c>
      <c r="Q7" s="4" t="s">
        <v>37</v>
      </c>
      <c r="R7" s="4">
        <v>14</v>
      </c>
      <c r="S7" s="4">
        <v>16</v>
      </c>
      <c r="T7" s="4">
        <v>0</v>
      </c>
      <c r="U7" s="10" t="s">
        <v>26</v>
      </c>
      <c r="V7" s="4">
        <v>119</v>
      </c>
      <c r="W7" s="4">
        <v>11</v>
      </c>
      <c r="X7" s="4">
        <v>0</v>
      </c>
      <c r="Y7" s="4" t="s">
        <v>7</v>
      </c>
      <c r="Z7" s="12">
        <v>-14.266667</v>
      </c>
      <c r="AA7" s="12">
        <v>-119.183333</v>
      </c>
      <c r="AB7" s="13" t="s">
        <v>8</v>
      </c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</row>
    <row r="8" spans="1:428" s="11" customFormat="1">
      <c r="A8" s="39">
        <v>5562036</v>
      </c>
      <c r="B8" s="44" t="s">
        <v>65</v>
      </c>
      <c r="C8" s="3" t="s">
        <v>0</v>
      </c>
      <c r="D8" s="3" t="s">
        <v>1</v>
      </c>
      <c r="E8" s="3" t="s">
        <v>75</v>
      </c>
      <c r="F8" s="3" t="s">
        <v>63</v>
      </c>
      <c r="G8" s="6">
        <v>2</v>
      </c>
      <c r="H8" s="13"/>
      <c r="I8" s="45">
        <v>1963611</v>
      </c>
      <c r="J8" s="40">
        <v>16479</v>
      </c>
      <c r="K8" s="3"/>
      <c r="L8" s="3" t="s">
        <v>64</v>
      </c>
      <c r="M8" s="13"/>
      <c r="N8" s="3"/>
      <c r="O8" s="4">
        <f>P8*1.8288</f>
        <v>1828.8</v>
      </c>
      <c r="P8" s="4">
        <v>1000</v>
      </c>
      <c r="Q8" s="6">
        <v>10</v>
      </c>
      <c r="R8" s="21">
        <v>10</v>
      </c>
      <c r="S8" s="21">
        <v>18</v>
      </c>
      <c r="T8" s="21">
        <v>0</v>
      </c>
      <c r="U8" s="3" t="s">
        <v>6</v>
      </c>
      <c r="V8" s="6">
        <v>162</v>
      </c>
      <c r="W8" s="6">
        <v>6</v>
      </c>
      <c r="X8" s="6">
        <v>0</v>
      </c>
      <c r="Y8" s="3" t="s">
        <v>12</v>
      </c>
      <c r="Z8" s="22">
        <v>10.3</v>
      </c>
      <c r="AA8" s="22">
        <v>162.1</v>
      </c>
      <c r="AB8" s="13" t="s">
        <v>8</v>
      </c>
      <c r="AC8" s="3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  <c r="IY8" s="14"/>
      <c r="IZ8" s="14"/>
      <c r="JA8" s="14"/>
      <c r="JB8" s="14"/>
      <c r="JC8" s="14"/>
      <c r="JD8" s="14"/>
      <c r="JE8" s="14"/>
      <c r="JF8" s="14"/>
      <c r="JG8" s="14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14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14"/>
      <c r="KJ8" s="14"/>
      <c r="KK8" s="14"/>
      <c r="KL8" s="14"/>
      <c r="KM8" s="14"/>
      <c r="KN8" s="14"/>
      <c r="KO8" s="14"/>
      <c r="KP8" s="14"/>
      <c r="KQ8" s="14"/>
      <c r="KR8" s="14"/>
      <c r="KS8" s="14"/>
      <c r="KT8" s="14"/>
      <c r="KU8" s="14"/>
      <c r="KV8" s="14"/>
      <c r="KW8" s="14"/>
      <c r="KX8" s="14"/>
      <c r="KY8" s="14"/>
      <c r="KZ8" s="14"/>
      <c r="LA8" s="14"/>
      <c r="LB8" s="14"/>
      <c r="LC8" s="14"/>
      <c r="LD8" s="14"/>
      <c r="LE8" s="14"/>
      <c r="LF8" s="14"/>
      <c r="LG8" s="14"/>
      <c r="LH8" s="14"/>
      <c r="LI8" s="14"/>
      <c r="LJ8" s="14"/>
      <c r="LK8" s="14"/>
      <c r="LL8" s="14"/>
      <c r="LM8" s="14"/>
      <c r="LN8" s="14"/>
      <c r="LO8" s="14"/>
      <c r="LP8" s="14"/>
      <c r="LQ8" s="14"/>
      <c r="LR8" s="14"/>
      <c r="LS8" s="14"/>
      <c r="LT8" s="14"/>
      <c r="LU8" s="14"/>
      <c r="LV8" s="14"/>
      <c r="LW8" s="14"/>
      <c r="LX8" s="14"/>
      <c r="LY8" s="14"/>
      <c r="LZ8" s="14"/>
      <c r="MA8" s="14"/>
      <c r="MB8" s="14"/>
      <c r="MC8" s="14"/>
      <c r="MD8" s="14"/>
      <c r="ME8" s="14"/>
      <c r="MF8" s="14"/>
      <c r="MG8" s="14"/>
      <c r="MH8" s="14"/>
      <c r="MI8" s="14"/>
      <c r="MJ8" s="14"/>
      <c r="MK8" s="14"/>
      <c r="ML8" s="14"/>
      <c r="MM8" s="14"/>
      <c r="MN8" s="14"/>
      <c r="MO8" s="14"/>
      <c r="MP8" s="14"/>
      <c r="MQ8" s="14"/>
      <c r="MR8" s="14"/>
      <c r="MS8" s="14"/>
      <c r="MT8" s="14"/>
      <c r="MU8" s="14"/>
      <c r="MV8" s="14"/>
      <c r="MW8" s="14"/>
      <c r="MX8" s="14"/>
      <c r="MY8" s="14"/>
      <c r="MZ8" s="14"/>
      <c r="NA8" s="14"/>
      <c r="NB8" s="14"/>
      <c r="NC8" s="14"/>
      <c r="ND8" s="14"/>
      <c r="NE8" s="14"/>
      <c r="NF8" s="14"/>
      <c r="NG8" s="14"/>
      <c r="NH8" s="14"/>
      <c r="NI8" s="14"/>
      <c r="NJ8" s="14"/>
      <c r="NK8" s="14"/>
      <c r="NL8" s="14"/>
      <c r="NM8" s="14"/>
      <c r="NN8" s="14"/>
      <c r="NO8" s="14"/>
      <c r="NP8" s="14"/>
      <c r="NQ8" s="14"/>
      <c r="NR8" s="14"/>
      <c r="NS8" s="14"/>
      <c r="NT8" s="14"/>
      <c r="NU8" s="14"/>
      <c r="NV8" s="14"/>
      <c r="NW8" s="14"/>
      <c r="NX8" s="14"/>
      <c r="NY8" s="14"/>
      <c r="NZ8" s="14"/>
      <c r="OA8" s="14"/>
      <c r="OB8" s="14"/>
      <c r="OC8" s="14"/>
      <c r="OD8" s="14"/>
      <c r="OE8" s="14"/>
      <c r="OF8" s="14"/>
      <c r="OG8" s="14"/>
      <c r="OH8" s="14"/>
      <c r="OI8" s="14"/>
      <c r="OJ8" s="14"/>
      <c r="OK8" s="14"/>
      <c r="OL8" s="14"/>
      <c r="OM8" s="14"/>
      <c r="ON8" s="14"/>
      <c r="OO8" s="14"/>
      <c r="OP8" s="14"/>
      <c r="OQ8" s="14"/>
      <c r="OR8" s="14"/>
      <c r="OS8" s="14"/>
      <c r="OT8" s="14"/>
      <c r="OU8" s="14"/>
      <c r="OV8" s="14"/>
      <c r="OW8" s="14"/>
      <c r="OX8" s="14"/>
      <c r="OY8" s="14"/>
      <c r="OZ8" s="14"/>
      <c r="PA8" s="14"/>
      <c r="PB8" s="14"/>
      <c r="PC8" s="14"/>
      <c r="PD8" s="14"/>
      <c r="PE8" s="14"/>
      <c r="PF8" s="14"/>
      <c r="PG8" s="14"/>
      <c r="PH8" s="14"/>
      <c r="PI8" s="14"/>
      <c r="PJ8" s="14"/>
      <c r="PK8" s="14"/>
      <c r="PL8" s="14"/>
    </row>
    <row r="9" spans="1:428" s="11" customForma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Costa Rillo</dc:creator>
  <cp:lastModifiedBy>Marina Costa Rillo</cp:lastModifiedBy>
  <dcterms:created xsi:type="dcterms:W3CDTF">2015-11-15T18:06:44Z</dcterms:created>
  <dcterms:modified xsi:type="dcterms:W3CDTF">2016-05-20T15:36:49Z</dcterms:modified>
</cp:coreProperties>
</file>