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80" yWindow="255" windowWidth="14355" windowHeight="7995" activeTab="1"/>
  </bookViews>
  <sheets>
    <sheet name="y_ord_lambda_1" sheetId="4" r:id="rId1"/>
    <sheet name="y_ord_lambda_10" sheetId="5" r:id="rId2"/>
  </sheets>
  <calcPr calcId="145621"/>
</workbook>
</file>

<file path=xl/calcChain.xml><?xml version="1.0" encoding="utf-8"?>
<calcChain xmlns="http://schemas.openxmlformats.org/spreadsheetml/2006/main">
  <c r="Y375" i="5" l="1"/>
  <c r="Y374" i="5"/>
  <c r="Y373" i="5"/>
  <c r="Y372" i="5"/>
  <c r="Y371" i="5"/>
  <c r="Y370" i="5"/>
  <c r="Y369" i="5"/>
  <c r="Y368" i="5"/>
  <c r="Y367" i="5"/>
  <c r="Y366" i="5"/>
  <c r="Y365" i="5"/>
  <c r="Y364" i="5"/>
  <c r="Y363" i="5"/>
  <c r="Y362" i="5"/>
  <c r="Y361" i="5"/>
  <c r="Y360" i="5"/>
  <c r="Y359" i="5"/>
  <c r="Y358" i="5"/>
  <c r="Y357" i="5"/>
  <c r="Y356" i="5"/>
  <c r="Y355" i="5"/>
  <c r="Y354" i="5"/>
  <c r="Y353" i="5"/>
  <c r="Y352" i="5"/>
  <c r="Y351" i="5"/>
  <c r="Y350" i="5"/>
  <c r="Y349" i="5"/>
  <c r="Y348" i="5"/>
  <c r="Y347" i="5"/>
  <c r="Y346" i="5"/>
  <c r="Y345" i="5"/>
  <c r="Y344" i="5"/>
  <c r="Y343" i="5"/>
  <c r="Y342" i="5"/>
  <c r="Y341" i="5"/>
  <c r="Y340" i="5"/>
  <c r="Y339" i="5"/>
  <c r="Y338" i="5"/>
  <c r="Y337" i="5"/>
  <c r="Y336" i="5"/>
  <c r="Y335" i="5"/>
  <c r="Y334" i="5"/>
  <c r="Y333" i="5"/>
  <c r="Y332" i="5"/>
  <c r="Y331" i="5"/>
  <c r="Y330" i="5"/>
  <c r="Y329" i="5"/>
  <c r="Y328" i="5"/>
  <c r="Y327" i="5"/>
  <c r="Y326" i="5"/>
  <c r="Y325" i="5"/>
  <c r="Y324" i="5"/>
  <c r="Y323" i="5"/>
  <c r="Y322" i="5"/>
  <c r="Y321" i="5"/>
  <c r="Y320" i="5"/>
  <c r="Y319" i="5"/>
  <c r="Y318" i="5"/>
  <c r="Y317" i="5"/>
  <c r="Y316" i="5"/>
  <c r="Y315" i="5"/>
  <c r="Y314" i="5"/>
  <c r="Y313" i="5"/>
  <c r="Y312" i="5"/>
  <c r="Y311" i="5"/>
  <c r="Y310" i="5"/>
  <c r="Y309" i="5"/>
  <c r="Y308" i="5"/>
  <c r="Y307" i="5"/>
  <c r="Y306" i="5"/>
  <c r="Y305" i="5"/>
  <c r="Y304" i="5"/>
  <c r="Y303" i="5"/>
  <c r="Y302" i="5"/>
  <c r="Y301" i="5"/>
  <c r="Y300" i="5"/>
  <c r="Y299" i="5"/>
  <c r="Y298" i="5"/>
  <c r="Y297" i="5"/>
  <c r="Y296" i="5"/>
  <c r="Y295" i="5"/>
  <c r="Y294" i="5"/>
  <c r="Y293" i="5"/>
  <c r="Y292" i="5"/>
  <c r="Y291" i="5"/>
  <c r="Y290" i="5"/>
  <c r="Y289" i="5"/>
  <c r="Y288" i="5"/>
  <c r="Y287" i="5"/>
  <c r="Y286" i="5"/>
  <c r="Y285" i="5"/>
  <c r="Y284" i="5"/>
  <c r="Y283" i="5"/>
  <c r="Y282" i="5"/>
  <c r="Y281" i="5"/>
  <c r="Y280" i="5"/>
  <c r="Y279" i="5"/>
  <c r="Y278" i="5"/>
  <c r="Y277" i="5"/>
  <c r="Y276" i="5"/>
  <c r="Y275" i="5"/>
  <c r="Y274" i="5"/>
  <c r="Y273" i="5"/>
  <c r="Y272" i="5"/>
  <c r="Y271" i="5"/>
  <c r="Y270" i="5"/>
  <c r="Y269" i="5"/>
  <c r="Y268" i="5"/>
  <c r="Y267" i="5"/>
  <c r="Y266" i="5"/>
  <c r="Y265" i="5"/>
  <c r="Y264" i="5"/>
  <c r="Y263" i="5"/>
  <c r="Y262" i="5"/>
  <c r="Y261" i="5"/>
  <c r="Y260" i="5"/>
  <c r="Y259" i="5"/>
  <c r="Y258" i="5"/>
  <c r="Y257" i="5"/>
  <c r="Y256" i="5"/>
  <c r="Y255" i="5"/>
  <c r="Y254" i="5"/>
  <c r="Y253" i="5"/>
  <c r="Y252" i="5"/>
  <c r="Y251" i="5"/>
  <c r="Y250" i="5"/>
  <c r="Y249" i="5"/>
  <c r="Y248" i="5"/>
  <c r="Y247" i="5"/>
  <c r="Y246" i="5"/>
  <c r="Y245" i="5"/>
  <c r="Y244" i="5"/>
  <c r="Y243" i="5"/>
  <c r="Y242" i="5"/>
  <c r="Y241" i="5"/>
  <c r="Y240" i="5"/>
  <c r="Y239" i="5"/>
  <c r="Y238" i="5"/>
  <c r="Y237" i="5"/>
  <c r="Y236" i="5"/>
  <c r="Y235" i="5"/>
  <c r="Y234" i="5"/>
  <c r="Y233" i="5"/>
  <c r="Y232" i="5"/>
  <c r="Y231" i="5"/>
  <c r="Y230" i="5"/>
  <c r="Y229" i="5"/>
  <c r="Y228" i="5"/>
  <c r="Y227" i="5"/>
  <c r="Y226" i="5"/>
  <c r="Y225" i="5"/>
  <c r="Y224" i="5"/>
  <c r="Y223" i="5"/>
  <c r="Y222" i="5"/>
  <c r="Y221" i="5"/>
  <c r="Y220" i="5"/>
  <c r="Y219" i="5"/>
  <c r="Y218" i="5"/>
  <c r="Y217" i="5"/>
  <c r="Y216" i="5"/>
  <c r="Y215" i="5"/>
  <c r="Y214" i="5"/>
  <c r="Y213" i="5"/>
  <c r="Y212" i="5"/>
  <c r="Y211" i="5"/>
  <c r="Y210" i="5"/>
  <c r="Y209" i="5"/>
  <c r="Y208" i="5"/>
  <c r="Y207" i="5"/>
  <c r="Y206" i="5"/>
  <c r="Y205" i="5"/>
  <c r="Y204" i="5"/>
  <c r="Y203" i="5"/>
  <c r="Y202" i="5"/>
  <c r="Y201" i="5"/>
  <c r="Y200" i="5"/>
  <c r="Y199" i="5"/>
  <c r="Y198" i="5"/>
  <c r="Y197" i="5"/>
  <c r="Y196" i="5"/>
  <c r="Y195" i="5"/>
  <c r="Y194" i="5"/>
  <c r="Y193" i="5"/>
  <c r="Y192" i="5"/>
  <c r="Y191" i="5"/>
  <c r="Y190" i="5"/>
  <c r="Y189" i="5"/>
  <c r="Y188" i="5"/>
  <c r="Y187" i="5"/>
  <c r="Y186" i="5"/>
  <c r="Y185" i="5"/>
  <c r="Y184" i="5"/>
  <c r="Y183" i="5"/>
  <c r="Y182" i="5"/>
  <c r="Y181" i="5"/>
  <c r="Y180" i="5"/>
  <c r="Y179" i="5"/>
  <c r="Y178" i="5"/>
  <c r="Y177" i="5"/>
  <c r="Y176" i="5"/>
  <c r="Y175" i="5"/>
  <c r="Y174" i="5"/>
  <c r="Y173" i="5"/>
  <c r="Y172" i="5"/>
  <c r="Y171" i="5"/>
  <c r="Y170" i="5"/>
  <c r="Y169" i="5"/>
  <c r="Y168" i="5"/>
  <c r="Y167" i="5"/>
  <c r="Y166" i="5"/>
  <c r="Y165" i="5"/>
  <c r="Y164" i="5"/>
  <c r="Y163" i="5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X7" i="5"/>
  <c r="X4" i="5"/>
  <c r="X375" i="5"/>
  <c r="X374" i="5"/>
  <c r="X373" i="5"/>
  <c r="X372" i="5"/>
  <c r="X371" i="5"/>
  <c r="X370" i="5"/>
  <c r="X369" i="5"/>
  <c r="X368" i="5"/>
  <c r="X367" i="5"/>
  <c r="X366" i="5"/>
  <c r="X365" i="5"/>
  <c r="X364" i="5"/>
  <c r="X363" i="5"/>
  <c r="X362" i="5"/>
  <c r="X361" i="5"/>
  <c r="X360" i="5"/>
  <c r="X359" i="5"/>
  <c r="X358" i="5"/>
  <c r="X357" i="5"/>
  <c r="X356" i="5"/>
  <c r="X355" i="5"/>
  <c r="X354" i="5"/>
  <c r="X353" i="5"/>
  <c r="X352" i="5"/>
  <c r="X351" i="5"/>
  <c r="X350" i="5"/>
  <c r="X349" i="5"/>
  <c r="X348" i="5"/>
  <c r="X347" i="5"/>
  <c r="X346" i="5"/>
  <c r="X345" i="5"/>
  <c r="X344" i="5"/>
  <c r="X343" i="5"/>
  <c r="X342" i="5"/>
  <c r="X341" i="5"/>
  <c r="X340" i="5"/>
  <c r="X339" i="5"/>
  <c r="X338" i="5"/>
  <c r="X337" i="5"/>
  <c r="X336" i="5"/>
  <c r="X335" i="5"/>
  <c r="X334" i="5"/>
  <c r="X333" i="5"/>
  <c r="X332" i="5"/>
  <c r="X331" i="5"/>
  <c r="X330" i="5"/>
  <c r="X329" i="5"/>
  <c r="X328" i="5"/>
  <c r="X327" i="5"/>
  <c r="X326" i="5"/>
  <c r="X325" i="5"/>
  <c r="X324" i="5"/>
  <c r="X323" i="5"/>
  <c r="X322" i="5"/>
  <c r="X321" i="5"/>
  <c r="X320" i="5"/>
  <c r="X319" i="5"/>
  <c r="X318" i="5"/>
  <c r="X317" i="5"/>
  <c r="X316" i="5"/>
  <c r="X315" i="5"/>
  <c r="X314" i="5"/>
  <c r="X313" i="5"/>
  <c r="X312" i="5"/>
  <c r="X311" i="5"/>
  <c r="X310" i="5"/>
  <c r="X309" i="5"/>
  <c r="X308" i="5"/>
  <c r="X307" i="5"/>
  <c r="X306" i="5"/>
  <c r="X305" i="5"/>
  <c r="X304" i="5"/>
  <c r="X303" i="5"/>
  <c r="X302" i="5"/>
  <c r="X301" i="5"/>
  <c r="X300" i="5"/>
  <c r="X299" i="5"/>
  <c r="X298" i="5"/>
  <c r="X297" i="5"/>
  <c r="X296" i="5"/>
  <c r="X295" i="5"/>
  <c r="X294" i="5"/>
  <c r="X293" i="5"/>
  <c r="X292" i="5"/>
  <c r="X291" i="5"/>
  <c r="X290" i="5"/>
  <c r="X289" i="5"/>
  <c r="X288" i="5"/>
  <c r="X287" i="5"/>
  <c r="X286" i="5"/>
  <c r="X285" i="5"/>
  <c r="X284" i="5"/>
  <c r="X283" i="5"/>
  <c r="X282" i="5"/>
  <c r="X281" i="5"/>
  <c r="X280" i="5"/>
  <c r="X279" i="5"/>
  <c r="X278" i="5"/>
  <c r="X277" i="5"/>
  <c r="X276" i="5"/>
  <c r="X275" i="5"/>
  <c r="X274" i="5"/>
  <c r="X273" i="5"/>
  <c r="X272" i="5"/>
  <c r="X271" i="5"/>
  <c r="X270" i="5"/>
  <c r="X269" i="5"/>
  <c r="X268" i="5"/>
  <c r="X267" i="5"/>
  <c r="X266" i="5"/>
  <c r="X265" i="5"/>
  <c r="X264" i="5"/>
  <c r="X263" i="5"/>
  <c r="X262" i="5"/>
  <c r="X261" i="5"/>
  <c r="X260" i="5"/>
  <c r="X259" i="5"/>
  <c r="X258" i="5"/>
  <c r="X257" i="5"/>
  <c r="X256" i="5"/>
  <c r="X255" i="5"/>
  <c r="X254" i="5"/>
  <c r="X253" i="5"/>
  <c r="X252" i="5"/>
  <c r="X251" i="5"/>
  <c r="X250" i="5"/>
  <c r="X249" i="5"/>
  <c r="X248" i="5"/>
  <c r="X247" i="5"/>
  <c r="X246" i="5"/>
  <c r="X245" i="5"/>
  <c r="X244" i="5"/>
  <c r="X243" i="5"/>
  <c r="X242" i="5"/>
  <c r="X241" i="5"/>
  <c r="X240" i="5"/>
  <c r="X239" i="5"/>
  <c r="X238" i="5"/>
  <c r="X237" i="5"/>
  <c r="X236" i="5"/>
  <c r="X235" i="5"/>
  <c r="X234" i="5"/>
  <c r="X233" i="5"/>
  <c r="X232" i="5"/>
  <c r="X231" i="5"/>
  <c r="X230" i="5"/>
  <c r="X229" i="5"/>
  <c r="X228" i="5"/>
  <c r="X227" i="5"/>
  <c r="X226" i="5"/>
  <c r="X225" i="5"/>
  <c r="X224" i="5"/>
  <c r="X223" i="5"/>
  <c r="X222" i="5"/>
  <c r="X221" i="5"/>
  <c r="X220" i="5"/>
  <c r="X219" i="5"/>
  <c r="X218" i="5"/>
  <c r="X217" i="5"/>
  <c r="X216" i="5"/>
  <c r="X215" i="5"/>
  <c r="X214" i="5"/>
  <c r="X213" i="5"/>
  <c r="X212" i="5"/>
  <c r="X211" i="5"/>
  <c r="X210" i="5"/>
  <c r="X209" i="5"/>
  <c r="X208" i="5"/>
  <c r="X207" i="5"/>
  <c r="X206" i="5"/>
  <c r="X205" i="5"/>
  <c r="X204" i="5"/>
  <c r="X203" i="5"/>
  <c r="X202" i="5"/>
  <c r="X201" i="5"/>
  <c r="X200" i="5"/>
  <c r="X199" i="5"/>
  <c r="X198" i="5"/>
  <c r="X197" i="5"/>
  <c r="X196" i="5"/>
  <c r="X195" i="5"/>
  <c r="X194" i="5"/>
  <c r="X193" i="5"/>
  <c r="X192" i="5"/>
  <c r="X191" i="5"/>
  <c r="X190" i="5"/>
  <c r="X189" i="5"/>
  <c r="X188" i="5"/>
  <c r="X187" i="5"/>
  <c r="X186" i="5"/>
  <c r="X185" i="5"/>
  <c r="X184" i="5"/>
  <c r="X183" i="5"/>
  <c r="X182" i="5"/>
  <c r="X181" i="5"/>
  <c r="X180" i="5"/>
  <c r="X179" i="5"/>
  <c r="X178" i="5"/>
  <c r="X177" i="5"/>
  <c r="X176" i="5"/>
  <c r="X175" i="5"/>
  <c r="X174" i="5"/>
  <c r="X173" i="5"/>
  <c r="X172" i="5"/>
  <c r="X171" i="5"/>
  <c r="X170" i="5"/>
  <c r="X169" i="5"/>
  <c r="X168" i="5"/>
  <c r="X167" i="5"/>
  <c r="X166" i="5"/>
  <c r="X165" i="5"/>
  <c r="X164" i="5"/>
  <c r="X163" i="5"/>
  <c r="X162" i="5"/>
  <c r="X161" i="5"/>
  <c r="X160" i="5"/>
  <c r="X159" i="5"/>
  <c r="X158" i="5"/>
  <c r="X157" i="5"/>
  <c r="X156" i="5"/>
  <c r="X155" i="5"/>
  <c r="X154" i="5"/>
  <c r="X153" i="5"/>
  <c r="X152" i="5"/>
  <c r="X151" i="5"/>
  <c r="X150" i="5"/>
  <c r="X149" i="5"/>
  <c r="X148" i="5"/>
  <c r="X147" i="5"/>
  <c r="X146" i="5"/>
  <c r="X145" i="5"/>
  <c r="X144" i="5"/>
  <c r="X143" i="5"/>
  <c r="X142" i="5"/>
  <c r="X141" i="5"/>
  <c r="X140" i="5"/>
  <c r="X139" i="5"/>
  <c r="X138" i="5"/>
  <c r="X137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6" i="5"/>
  <c r="X5" i="5"/>
  <c r="O4" i="5"/>
  <c r="W375" i="5"/>
  <c r="W374" i="5"/>
  <c r="W373" i="5"/>
  <c r="W372" i="5"/>
  <c r="W371" i="5"/>
  <c r="W370" i="5"/>
  <c r="W369" i="5"/>
  <c r="W368" i="5"/>
  <c r="W367" i="5"/>
  <c r="W366" i="5"/>
  <c r="W365" i="5"/>
  <c r="W364" i="5"/>
  <c r="W363" i="5"/>
  <c r="W362" i="5"/>
  <c r="W361" i="5"/>
  <c r="W360" i="5"/>
  <c r="W359" i="5"/>
  <c r="W358" i="5"/>
  <c r="W357" i="5"/>
  <c r="W356" i="5"/>
  <c r="W355" i="5"/>
  <c r="W354" i="5"/>
  <c r="W353" i="5"/>
  <c r="W352" i="5"/>
  <c r="W351" i="5"/>
  <c r="W350" i="5"/>
  <c r="W349" i="5"/>
  <c r="W348" i="5"/>
  <c r="W347" i="5"/>
  <c r="W346" i="5"/>
  <c r="W345" i="5"/>
  <c r="W344" i="5"/>
  <c r="W343" i="5"/>
  <c r="W342" i="5"/>
  <c r="W341" i="5"/>
  <c r="W340" i="5"/>
  <c r="W339" i="5"/>
  <c r="W338" i="5"/>
  <c r="W337" i="5"/>
  <c r="W336" i="5"/>
  <c r="W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W319" i="5"/>
  <c r="W318" i="5"/>
  <c r="W317" i="5"/>
  <c r="W316" i="5"/>
  <c r="W315" i="5"/>
  <c r="W314" i="5"/>
  <c r="W313" i="5"/>
  <c r="W312" i="5"/>
  <c r="W311" i="5"/>
  <c r="W310" i="5"/>
  <c r="W309" i="5"/>
  <c r="W308" i="5"/>
  <c r="W307" i="5"/>
  <c r="W306" i="5"/>
  <c r="W305" i="5"/>
  <c r="W304" i="5"/>
  <c r="W303" i="5"/>
  <c r="W302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9" i="5"/>
  <c r="W288" i="5"/>
  <c r="W287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4" i="5"/>
  <c r="W273" i="5"/>
  <c r="W272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W259" i="5"/>
  <c r="W258" i="5"/>
  <c r="W257" i="5"/>
  <c r="W256" i="5"/>
  <c r="W255" i="5"/>
  <c r="W254" i="5"/>
  <c r="W253" i="5"/>
  <c r="W252" i="5"/>
  <c r="W251" i="5"/>
  <c r="W250" i="5"/>
  <c r="W249" i="5"/>
  <c r="W248" i="5"/>
  <c r="W247" i="5"/>
  <c r="W246" i="5"/>
  <c r="W245" i="5"/>
  <c r="W244" i="5"/>
  <c r="W243" i="5"/>
  <c r="W242" i="5"/>
  <c r="W241" i="5"/>
  <c r="W240" i="5"/>
  <c r="W239" i="5"/>
  <c r="W238" i="5"/>
  <c r="W237" i="5"/>
  <c r="W236" i="5"/>
  <c r="W235" i="5"/>
  <c r="W234" i="5"/>
  <c r="W233" i="5"/>
  <c r="W232" i="5"/>
  <c r="W231" i="5"/>
  <c r="W230" i="5"/>
  <c r="W229" i="5"/>
  <c r="W228" i="5"/>
  <c r="W227" i="5"/>
  <c r="W226" i="5"/>
  <c r="W225" i="5"/>
  <c r="W224" i="5"/>
  <c r="W223" i="5"/>
  <c r="W222" i="5"/>
  <c r="W221" i="5"/>
  <c r="W220" i="5"/>
  <c r="W219" i="5"/>
  <c r="W218" i="5"/>
  <c r="W217" i="5"/>
  <c r="W216" i="5"/>
  <c r="W215" i="5"/>
  <c r="W214" i="5"/>
  <c r="W213" i="5"/>
  <c r="W212" i="5"/>
  <c r="W211" i="5"/>
  <c r="W210" i="5"/>
  <c r="W209" i="5"/>
  <c r="W208" i="5"/>
  <c r="W207" i="5"/>
  <c r="W206" i="5"/>
  <c r="W205" i="5"/>
  <c r="W204" i="5"/>
  <c r="W203" i="5"/>
  <c r="W202" i="5"/>
  <c r="W201" i="5"/>
  <c r="W200" i="5"/>
  <c r="W199" i="5"/>
  <c r="W198" i="5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84" i="5"/>
  <c r="W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U375" i="5"/>
  <c r="U374" i="5"/>
  <c r="U373" i="5"/>
  <c r="U372" i="5"/>
  <c r="U371" i="5"/>
  <c r="U370" i="5"/>
  <c r="U369" i="5"/>
  <c r="U368" i="5"/>
  <c r="U367" i="5"/>
  <c r="U366" i="5"/>
  <c r="U365" i="5"/>
  <c r="U36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V363" i="5"/>
  <c r="U363" i="5"/>
  <c r="S363" i="5"/>
  <c r="Q363" i="5"/>
  <c r="V362" i="5"/>
  <c r="U362" i="5"/>
  <c r="S362" i="5"/>
  <c r="Q362" i="5"/>
  <c r="V361" i="5"/>
  <c r="U361" i="5"/>
  <c r="S361" i="5"/>
  <c r="Q361" i="5"/>
  <c r="V360" i="5"/>
  <c r="U360" i="5"/>
  <c r="S360" i="5"/>
  <c r="Q360" i="5"/>
  <c r="V359" i="5"/>
  <c r="U359" i="5"/>
  <c r="S359" i="5"/>
  <c r="Q359" i="5"/>
  <c r="V358" i="5"/>
  <c r="U358" i="5"/>
  <c r="S358" i="5"/>
  <c r="Q358" i="5"/>
  <c r="V357" i="5"/>
  <c r="U357" i="5"/>
  <c r="S357" i="5"/>
  <c r="Q357" i="5"/>
  <c r="V356" i="5"/>
  <c r="U356" i="5"/>
  <c r="S356" i="5"/>
  <c r="Q356" i="5"/>
  <c r="V355" i="5"/>
  <c r="U355" i="5"/>
  <c r="S355" i="5"/>
  <c r="Q355" i="5"/>
  <c r="V354" i="5"/>
  <c r="U354" i="5"/>
  <c r="S354" i="5"/>
  <c r="Q354" i="5"/>
  <c r="V353" i="5"/>
  <c r="U353" i="5"/>
  <c r="S353" i="5"/>
  <c r="Q353" i="5"/>
  <c r="V352" i="5"/>
  <c r="U352" i="5"/>
  <c r="S352" i="5"/>
  <c r="Q352" i="5"/>
  <c r="V351" i="5"/>
  <c r="U351" i="5"/>
  <c r="S351" i="5"/>
  <c r="Q351" i="5"/>
  <c r="V350" i="5"/>
  <c r="U350" i="5"/>
  <c r="S350" i="5"/>
  <c r="Q350" i="5"/>
  <c r="V349" i="5"/>
  <c r="U349" i="5"/>
  <c r="S349" i="5"/>
  <c r="Q349" i="5"/>
  <c r="V348" i="5"/>
  <c r="U348" i="5"/>
  <c r="S348" i="5"/>
  <c r="Q348" i="5"/>
  <c r="V347" i="5"/>
  <c r="U347" i="5"/>
  <c r="S347" i="5"/>
  <c r="Q347" i="5"/>
  <c r="V346" i="5"/>
  <c r="U346" i="5"/>
  <c r="S346" i="5"/>
  <c r="Q346" i="5"/>
  <c r="V345" i="5"/>
  <c r="U345" i="5"/>
  <c r="S345" i="5"/>
  <c r="Q345" i="5"/>
  <c r="V344" i="5"/>
  <c r="U344" i="5"/>
  <c r="S344" i="5"/>
  <c r="Q344" i="5"/>
  <c r="V343" i="5"/>
  <c r="U343" i="5"/>
  <c r="S343" i="5"/>
  <c r="Q343" i="5"/>
  <c r="V342" i="5"/>
  <c r="U342" i="5"/>
  <c r="S342" i="5"/>
  <c r="Q342" i="5"/>
  <c r="V341" i="5"/>
  <c r="U341" i="5"/>
  <c r="S341" i="5"/>
  <c r="Q341" i="5"/>
  <c r="V340" i="5"/>
  <c r="U340" i="5"/>
  <c r="S340" i="5"/>
  <c r="Q340" i="5"/>
  <c r="V339" i="5"/>
  <c r="U339" i="5"/>
  <c r="S339" i="5"/>
  <c r="Q339" i="5"/>
  <c r="V338" i="5"/>
  <c r="U338" i="5"/>
  <c r="S338" i="5"/>
  <c r="Q338" i="5"/>
  <c r="V337" i="5"/>
  <c r="U337" i="5"/>
  <c r="S337" i="5"/>
  <c r="Q337" i="5"/>
  <c r="V336" i="5"/>
  <c r="U336" i="5"/>
  <c r="S336" i="5"/>
  <c r="Q336" i="5"/>
  <c r="V335" i="5"/>
  <c r="U335" i="5"/>
  <c r="S335" i="5"/>
  <c r="Q335" i="5"/>
  <c r="V334" i="5"/>
  <c r="U334" i="5"/>
  <c r="S334" i="5"/>
  <c r="Q334" i="5"/>
  <c r="V333" i="5"/>
  <c r="U333" i="5"/>
  <c r="S333" i="5"/>
  <c r="Q333" i="5"/>
  <c r="V332" i="5"/>
  <c r="U332" i="5"/>
  <c r="S332" i="5"/>
  <c r="Q332" i="5"/>
  <c r="V331" i="5"/>
  <c r="U331" i="5"/>
  <c r="S331" i="5"/>
  <c r="Q331" i="5"/>
  <c r="V330" i="5"/>
  <c r="U330" i="5"/>
  <c r="S330" i="5"/>
  <c r="Q330" i="5"/>
  <c r="V329" i="5"/>
  <c r="U329" i="5"/>
  <c r="S329" i="5"/>
  <c r="Q329" i="5"/>
  <c r="V328" i="5"/>
  <c r="U328" i="5"/>
  <c r="S328" i="5"/>
  <c r="Q328" i="5"/>
  <c r="V327" i="5"/>
  <c r="U327" i="5"/>
  <c r="S327" i="5"/>
  <c r="Q327" i="5"/>
  <c r="V326" i="5"/>
  <c r="U326" i="5"/>
  <c r="S326" i="5"/>
  <c r="Q326" i="5"/>
  <c r="V325" i="5"/>
  <c r="U325" i="5"/>
  <c r="S325" i="5"/>
  <c r="Q325" i="5"/>
  <c r="V324" i="5"/>
  <c r="U324" i="5"/>
  <c r="S324" i="5"/>
  <c r="Q324" i="5"/>
  <c r="V323" i="5"/>
  <c r="U323" i="5"/>
  <c r="S323" i="5"/>
  <c r="Q323" i="5"/>
  <c r="V322" i="5"/>
  <c r="U322" i="5"/>
  <c r="S322" i="5"/>
  <c r="Q322" i="5"/>
  <c r="V321" i="5"/>
  <c r="U321" i="5"/>
  <c r="S321" i="5"/>
  <c r="Q321" i="5"/>
  <c r="V320" i="5"/>
  <c r="U320" i="5"/>
  <c r="S320" i="5"/>
  <c r="Q320" i="5"/>
  <c r="V319" i="5"/>
  <c r="U319" i="5"/>
  <c r="S319" i="5"/>
  <c r="Q319" i="5"/>
  <c r="V318" i="5"/>
  <c r="U318" i="5"/>
  <c r="S318" i="5"/>
  <c r="Q318" i="5"/>
  <c r="V317" i="5"/>
  <c r="U317" i="5"/>
  <c r="S317" i="5"/>
  <c r="Q317" i="5"/>
  <c r="V316" i="5"/>
  <c r="U316" i="5"/>
  <c r="S316" i="5"/>
  <c r="Q316" i="5"/>
  <c r="V315" i="5"/>
  <c r="U315" i="5"/>
  <c r="S315" i="5"/>
  <c r="Q315" i="5"/>
  <c r="V314" i="5"/>
  <c r="U314" i="5"/>
  <c r="S314" i="5"/>
  <c r="Q314" i="5"/>
  <c r="V313" i="5"/>
  <c r="U313" i="5"/>
  <c r="S313" i="5"/>
  <c r="Q313" i="5"/>
  <c r="V312" i="5"/>
  <c r="U312" i="5"/>
  <c r="S312" i="5"/>
  <c r="Q312" i="5"/>
  <c r="V311" i="5"/>
  <c r="U311" i="5"/>
  <c r="S311" i="5"/>
  <c r="Q311" i="5"/>
  <c r="V310" i="5"/>
  <c r="U310" i="5"/>
  <c r="S310" i="5"/>
  <c r="Q310" i="5"/>
  <c r="V309" i="5"/>
  <c r="U309" i="5"/>
  <c r="S309" i="5"/>
  <c r="Q309" i="5"/>
  <c r="V308" i="5"/>
  <c r="U308" i="5"/>
  <c r="S308" i="5"/>
  <c r="Q308" i="5"/>
  <c r="V307" i="5"/>
  <c r="U307" i="5"/>
  <c r="S307" i="5"/>
  <c r="Q307" i="5"/>
  <c r="V306" i="5"/>
  <c r="U306" i="5"/>
  <c r="S306" i="5"/>
  <c r="Q306" i="5"/>
  <c r="V305" i="5"/>
  <c r="U305" i="5"/>
  <c r="S305" i="5"/>
  <c r="Q305" i="5"/>
  <c r="V304" i="5"/>
  <c r="U304" i="5"/>
  <c r="S304" i="5"/>
  <c r="Q304" i="5"/>
  <c r="V303" i="5"/>
  <c r="U303" i="5"/>
  <c r="S303" i="5"/>
  <c r="Q303" i="5"/>
  <c r="V302" i="5"/>
  <c r="U302" i="5"/>
  <c r="S302" i="5"/>
  <c r="Q302" i="5"/>
  <c r="V301" i="5"/>
  <c r="U301" i="5"/>
  <c r="S301" i="5"/>
  <c r="Q301" i="5"/>
  <c r="V300" i="5"/>
  <c r="U300" i="5"/>
  <c r="S300" i="5"/>
  <c r="Q300" i="5"/>
  <c r="V299" i="5"/>
  <c r="U299" i="5"/>
  <c r="S299" i="5"/>
  <c r="Q299" i="5"/>
  <c r="V298" i="5"/>
  <c r="U298" i="5"/>
  <c r="S298" i="5"/>
  <c r="Q298" i="5"/>
  <c r="V297" i="5"/>
  <c r="U297" i="5"/>
  <c r="S297" i="5"/>
  <c r="Q297" i="5"/>
  <c r="V296" i="5"/>
  <c r="U296" i="5"/>
  <c r="S296" i="5"/>
  <c r="Q296" i="5"/>
  <c r="V295" i="5"/>
  <c r="U295" i="5"/>
  <c r="S295" i="5"/>
  <c r="Q295" i="5"/>
  <c r="V294" i="5"/>
  <c r="U294" i="5"/>
  <c r="S294" i="5"/>
  <c r="Q294" i="5"/>
  <c r="V293" i="5"/>
  <c r="U293" i="5"/>
  <c r="S293" i="5"/>
  <c r="Q293" i="5"/>
  <c r="V292" i="5"/>
  <c r="U292" i="5"/>
  <c r="S292" i="5"/>
  <c r="Q292" i="5"/>
  <c r="V291" i="5"/>
  <c r="U291" i="5"/>
  <c r="S291" i="5"/>
  <c r="Q291" i="5"/>
  <c r="V290" i="5"/>
  <c r="U290" i="5"/>
  <c r="S290" i="5"/>
  <c r="Q290" i="5"/>
  <c r="V289" i="5"/>
  <c r="U289" i="5"/>
  <c r="S289" i="5"/>
  <c r="Q289" i="5"/>
  <c r="V288" i="5"/>
  <c r="U288" i="5"/>
  <c r="S288" i="5"/>
  <c r="Q288" i="5"/>
  <c r="V287" i="5"/>
  <c r="U287" i="5"/>
  <c r="S287" i="5"/>
  <c r="Q287" i="5"/>
  <c r="V286" i="5"/>
  <c r="U286" i="5"/>
  <c r="S286" i="5"/>
  <c r="Q286" i="5"/>
  <c r="V285" i="5"/>
  <c r="U285" i="5"/>
  <c r="S285" i="5"/>
  <c r="Q285" i="5"/>
  <c r="V284" i="5"/>
  <c r="U284" i="5"/>
  <c r="S284" i="5"/>
  <c r="Q284" i="5"/>
  <c r="V283" i="5"/>
  <c r="U283" i="5"/>
  <c r="S283" i="5"/>
  <c r="Q283" i="5"/>
  <c r="V282" i="5"/>
  <c r="U282" i="5"/>
  <c r="S282" i="5"/>
  <c r="Q282" i="5"/>
  <c r="V281" i="5"/>
  <c r="U281" i="5"/>
  <c r="S281" i="5"/>
  <c r="Q281" i="5"/>
  <c r="V280" i="5"/>
  <c r="U280" i="5"/>
  <c r="S280" i="5"/>
  <c r="Q280" i="5"/>
  <c r="V279" i="5"/>
  <c r="U279" i="5"/>
  <c r="S279" i="5"/>
  <c r="Q279" i="5"/>
  <c r="V278" i="5"/>
  <c r="U278" i="5"/>
  <c r="S278" i="5"/>
  <c r="Q278" i="5"/>
  <c r="V277" i="5"/>
  <c r="U277" i="5"/>
  <c r="S277" i="5"/>
  <c r="Q277" i="5"/>
  <c r="V276" i="5"/>
  <c r="U276" i="5"/>
  <c r="S276" i="5"/>
  <c r="Q276" i="5"/>
  <c r="V275" i="5"/>
  <c r="U275" i="5"/>
  <c r="S275" i="5"/>
  <c r="Q275" i="5"/>
  <c r="V274" i="5"/>
  <c r="U274" i="5"/>
  <c r="S274" i="5"/>
  <c r="Q274" i="5"/>
  <c r="V273" i="5"/>
  <c r="U273" i="5"/>
  <c r="S273" i="5"/>
  <c r="Q273" i="5"/>
  <c r="V272" i="5"/>
  <c r="U272" i="5"/>
  <c r="S272" i="5"/>
  <c r="Q272" i="5"/>
  <c r="V271" i="5"/>
  <c r="U271" i="5"/>
  <c r="S271" i="5"/>
  <c r="Q271" i="5"/>
  <c r="V270" i="5"/>
  <c r="U270" i="5"/>
  <c r="S270" i="5"/>
  <c r="Q270" i="5"/>
  <c r="V269" i="5"/>
  <c r="U269" i="5"/>
  <c r="S269" i="5"/>
  <c r="Q269" i="5"/>
  <c r="V268" i="5"/>
  <c r="U268" i="5"/>
  <c r="S268" i="5"/>
  <c r="Q268" i="5"/>
  <c r="V267" i="5"/>
  <c r="U267" i="5"/>
  <c r="S267" i="5"/>
  <c r="Q267" i="5"/>
  <c r="V266" i="5"/>
  <c r="U266" i="5"/>
  <c r="S266" i="5"/>
  <c r="Q266" i="5"/>
  <c r="V265" i="5"/>
  <c r="U265" i="5"/>
  <c r="S265" i="5"/>
  <c r="Q265" i="5"/>
  <c r="V264" i="5"/>
  <c r="U264" i="5"/>
  <c r="S264" i="5"/>
  <c r="Q264" i="5"/>
  <c r="V263" i="5"/>
  <c r="U263" i="5"/>
  <c r="S263" i="5"/>
  <c r="Q263" i="5"/>
  <c r="V262" i="5"/>
  <c r="U262" i="5"/>
  <c r="S262" i="5"/>
  <c r="Q262" i="5"/>
  <c r="V261" i="5"/>
  <c r="U261" i="5"/>
  <c r="S261" i="5"/>
  <c r="Q261" i="5"/>
  <c r="V260" i="5"/>
  <c r="U260" i="5"/>
  <c r="S260" i="5"/>
  <c r="Q260" i="5"/>
  <c r="V259" i="5"/>
  <c r="U259" i="5"/>
  <c r="S259" i="5"/>
  <c r="Q259" i="5"/>
  <c r="V258" i="5"/>
  <c r="U258" i="5"/>
  <c r="S258" i="5"/>
  <c r="Q258" i="5"/>
  <c r="V257" i="5"/>
  <c r="U257" i="5"/>
  <c r="S257" i="5"/>
  <c r="Q257" i="5"/>
  <c r="V256" i="5"/>
  <c r="U256" i="5"/>
  <c r="S256" i="5"/>
  <c r="Q256" i="5"/>
  <c r="V255" i="5"/>
  <c r="U255" i="5"/>
  <c r="S255" i="5"/>
  <c r="Q255" i="5"/>
  <c r="V254" i="5"/>
  <c r="U254" i="5"/>
  <c r="S254" i="5"/>
  <c r="Q254" i="5"/>
  <c r="V253" i="5"/>
  <c r="U253" i="5"/>
  <c r="S253" i="5"/>
  <c r="Q253" i="5"/>
  <c r="V252" i="5"/>
  <c r="U252" i="5"/>
  <c r="S252" i="5"/>
  <c r="Q252" i="5"/>
  <c r="V251" i="5"/>
  <c r="U251" i="5"/>
  <c r="S251" i="5"/>
  <c r="Q251" i="5"/>
  <c r="V250" i="5"/>
  <c r="U250" i="5"/>
  <c r="S250" i="5"/>
  <c r="Q250" i="5"/>
  <c r="V249" i="5"/>
  <c r="U249" i="5"/>
  <c r="S249" i="5"/>
  <c r="Q249" i="5"/>
  <c r="V248" i="5"/>
  <c r="U248" i="5"/>
  <c r="S248" i="5"/>
  <c r="Q248" i="5"/>
  <c r="V247" i="5"/>
  <c r="U247" i="5"/>
  <c r="S247" i="5"/>
  <c r="Q247" i="5"/>
  <c r="V246" i="5"/>
  <c r="U246" i="5"/>
  <c r="S246" i="5"/>
  <c r="Q246" i="5"/>
  <c r="V245" i="5"/>
  <c r="U245" i="5"/>
  <c r="S245" i="5"/>
  <c r="Q245" i="5"/>
  <c r="V244" i="5"/>
  <c r="U244" i="5"/>
  <c r="S244" i="5"/>
  <c r="Q244" i="5"/>
  <c r="V243" i="5"/>
  <c r="U243" i="5"/>
  <c r="S243" i="5"/>
  <c r="Q243" i="5"/>
  <c r="V242" i="5"/>
  <c r="U242" i="5"/>
  <c r="S242" i="5"/>
  <c r="Q242" i="5"/>
  <c r="V241" i="5"/>
  <c r="U241" i="5"/>
  <c r="S241" i="5"/>
  <c r="Q241" i="5"/>
  <c r="V240" i="5"/>
  <c r="U240" i="5"/>
  <c r="S240" i="5"/>
  <c r="Q240" i="5"/>
  <c r="V239" i="5"/>
  <c r="U239" i="5"/>
  <c r="S239" i="5"/>
  <c r="Q239" i="5"/>
  <c r="V238" i="5"/>
  <c r="U238" i="5"/>
  <c r="S238" i="5"/>
  <c r="Q238" i="5"/>
  <c r="V237" i="5"/>
  <c r="U237" i="5"/>
  <c r="S237" i="5"/>
  <c r="Q237" i="5"/>
  <c r="V236" i="5"/>
  <c r="U236" i="5"/>
  <c r="S236" i="5"/>
  <c r="Q236" i="5"/>
  <c r="V235" i="5"/>
  <c r="U235" i="5"/>
  <c r="S235" i="5"/>
  <c r="Q235" i="5"/>
  <c r="V234" i="5"/>
  <c r="U234" i="5"/>
  <c r="S234" i="5"/>
  <c r="Q234" i="5"/>
  <c r="V233" i="5"/>
  <c r="U233" i="5"/>
  <c r="S233" i="5"/>
  <c r="Q233" i="5"/>
  <c r="V232" i="5"/>
  <c r="U232" i="5"/>
  <c r="S232" i="5"/>
  <c r="Q232" i="5"/>
  <c r="V231" i="5"/>
  <c r="U231" i="5"/>
  <c r="S231" i="5"/>
  <c r="Q231" i="5"/>
  <c r="V230" i="5"/>
  <c r="U230" i="5"/>
  <c r="S230" i="5"/>
  <c r="Q230" i="5"/>
  <c r="V229" i="5"/>
  <c r="U229" i="5"/>
  <c r="S229" i="5"/>
  <c r="Q229" i="5"/>
  <c r="V228" i="5"/>
  <c r="U228" i="5"/>
  <c r="S228" i="5"/>
  <c r="Q228" i="5"/>
  <c r="V227" i="5"/>
  <c r="U227" i="5"/>
  <c r="S227" i="5"/>
  <c r="Q227" i="5"/>
  <c r="V226" i="5"/>
  <c r="U226" i="5"/>
  <c r="S226" i="5"/>
  <c r="Q226" i="5"/>
  <c r="V225" i="5"/>
  <c r="U225" i="5"/>
  <c r="S225" i="5"/>
  <c r="Q225" i="5"/>
  <c r="V224" i="5"/>
  <c r="U224" i="5"/>
  <c r="S224" i="5"/>
  <c r="Q224" i="5"/>
  <c r="V223" i="5"/>
  <c r="U223" i="5"/>
  <c r="S223" i="5"/>
  <c r="Q223" i="5"/>
  <c r="V222" i="5"/>
  <c r="U222" i="5"/>
  <c r="S222" i="5"/>
  <c r="Q222" i="5"/>
  <c r="V221" i="5"/>
  <c r="U221" i="5"/>
  <c r="S221" i="5"/>
  <c r="Q221" i="5"/>
  <c r="V220" i="5"/>
  <c r="U220" i="5"/>
  <c r="S220" i="5"/>
  <c r="Q220" i="5"/>
  <c r="V219" i="5"/>
  <c r="U219" i="5"/>
  <c r="S219" i="5"/>
  <c r="Q219" i="5"/>
  <c r="V218" i="5"/>
  <c r="U218" i="5"/>
  <c r="S218" i="5"/>
  <c r="Q218" i="5"/>
  <c r="V217" i="5"/>
  <c r="U217" i="5"/>
  <c r="S217" i="5"/>
  <c r="Q217" i="5"/>
  <c r="V216" i="5"/>
  <c r="U216" i="5"/>
  <c r="S216" i="5"/>
  <c r="Q216" i="5"/>
  <c r="V215" i="5"/>
  <c r="U215" i="5"/>
  <c r="S215" i="5"/>
  <c r="Q215" i="5"/>
  <c r="V214" i="5"/>
  <c r="U214" i="5"/>
  <c r="S214" i="5"/>
  <c r="Q214" i="5"/>
  <c r="V213" i="5"/>
  <c r="U213" i="5"/>
  <c r="S213" i="5"/>
  <c r="Q213" i="5"/>
  <c r="V212" i="5"/>
  <c r="U212" i="5"/>
  <c r="S212" i="5"/>
  <c r="Q212" i="5"/>
  <c r="V211" i="5"/>
  <c r="U211" i="5"/>
  <c r="S211" i="5"/>
  <c r="Q211" i="5"/>
  <c r="V210" i="5"/>
  <c r="U210" i="5"/>
  <c r="S210" i="5"/>
  <c r="Q210" i="5"/>
  <c r="V209" i="5"/>
  <c r="U209" i="5"/>
  <c r="S209" i="5"/>
  <c r="Q209" i="5"/>
  <c r="V208" i="5"/>
  <c r="U208" i="5"/>
  <c r="S208" i="5"/>
  <c r="Q208" i="5"/>
  <c r="V207" i="5"/>
  <c r="U207" i="5"/>
  <c r="S207" i="5"/>
  <c r="Q207" i="5"/>
  <c r="V206" i="5"/>
  <c r="U206" i="5"/>
  <c r="S206" i="5"/>
  <c r="Q206" i="5"/>
  <c r="V205" i="5"/>
  <c r="U205" i="5"/>
  <c r="S205" i="5"/>
  <c r="Q205" i="5"/>
  <c r="V204" i="5"/>
  <c r="U204" i="5"/>
  <c r="S204" i="5"/>
  <c r="Q204" i="5"/>
  <c r="V203" i="5"/>
  <c r="U203" i="5"/>
  <c r="S203" i="5"/>
  <c r="Q203" i="5"/>
  <c r="V202" i="5"/>
  <c r="U202" i="5"/>
  <c r="S202" i="5"/>
  <c r="Q202" i="5"/>
  <c r="V201" i="5"/>
  <c r="U201" i="5"/>
  <c r="S201" i="5"/>
  <c r="Q201" i="5"/>
  <c r="V200" i="5"/>
  <c r="U200" i="5"/>
  <c r="S200" i="5"/>
  <c r="Q200" i="5"/>
  <c r="V199" i="5"/>
  <c r="U199" i="5"/>
  <c r="S199" i="5"/>
  <c r="Q199" i="5"/>
  <c r="V198" i="5"/>
  <c r="U198" i="5"/>
  <c r="S198" i="5"/>
  <c r="Q198" i="5"/>
  <c r="V197" i="5"/>
  <c r="U197" i="5"/>
  <c r="S197" i="5"/>
  <c r="Q197" i="5"/>
  <c r="V196" i="5"/>
  <c r="U196" i="5"/>
  <c r="S196" i="5"/>
  <c r="Q196" i="5"/>
  <c r="V195" i="5"/>
  <c r="U195" i="5"/>
  <c r="S195" i="5"/>
  <c r="Q195" i="5"/>
  <c r="V194" i="5"/>
  <c r="U194" i="5"/>
  <c r="S194" i="5"/>
  <c r="Q194" i="5"/>
  <c r="V193" i="5"/>
  <c r="U193" i="5"/>
  <c r="S193" i="5"/>
  <c r="Q193" i="5"/>
  <c r="V192" i="5"/>
  <c r="U192" i="5"/>
  <c r="S192" i="5"/>
  <c r="Q192" i="5"/>
  <c r="V191" i="5"/>
  <c r="U191" i="5"/>
  <c r="S191" i="5"/>
  <c r="Q191" i="5"/>
  <c r="V190" i="5"/>
  <c r="U190" i="5"/>
  <c r="S190" i="5"/>
  <c r="Q190" i="5"/>
  <c r="V189" i="5"/>
  <c r="U189" i="5"/>
  <c r="S189" i="5"/>
  <c r="Q189" i="5"/>
  <c r="V188" i="5"/>
  <c r="U188" i="5"/>
  <c r="S188" i="5"/>
  <c r="Q188" i="5"/>
  <c r="V187" i="5"/>
  <c r="U187" i="5"/>
  <c r="S187" i="5"/>
  <c r="Q187" i="5"/>
  <c r="V186" i="5"/>
  <c r="U186" i="5"/>
  <c r="S186" i="5"/>
  <c r="Q186" i="5"/>
  <c r="V185" i="5"/>
  <c r="U185" i="5"/>
  <c r="S185" i="5"/>
  <c r="Q185" i="5"/>
  <c r="V184" i="5"/>
  <c r="U184" i="5"/>
  <c r="S184" i="5"/>
  <c r="Q184" i="5"/>
  <c r="V183" i="5"/>
  <c r="U183" i="5"/>
  <c r="S183" i="5"/>
  <c r="Q183" i="5"/>
  <c r="V182" i="5"/>
  <c r="U182" i="5"/>
  <c r="S182" i="5"/>
  <c r="Q182" i="5"/>
  <c r="V181" i="5"/>
  <c r="U181" i="5"/>
  <c r="S181" i="5"/>
  <c r="Q181" i="5"/>
  <c r="V180" i="5"/>
  <c r="U180" i="5"/>
  <c r="S180" i="5"/>
  <c r="Q180" i="5"/>
  <c r="V179" i="5"/>
  <c r="U179" i="5"/>
  <c r="S179" i="5"/>
  <c r="Q179" i="5"/>
  <c r="V178" i="5"/>
  <c r="U178" i="5"/>
  <c r="S178" i="5"/>
  <c r="Q178" i="5"/>
  <c r="V177" i="5"/>
  <c r="U177" i="5"/>
  <c r="S177" i="5"/>
  <c r="Q177" i="5"/>
  <c r="V176" i="5"/>
  <c r="U176" i="5"/>
  <c r="S176" i="5"/>
  <c r="Q176" i="5"/>
  <c r="V175" i="5"/>
  <c r="U175" i="5"/>
  <c r="S175" i="5"/>
  <c r="Q175" i="5"/>
  <c r="V174" i="5"/>
  <c r="U174" i="5"/>
  <c r="S174" i="5"/>
  <c r="Q174" i="5"/>
  <c r="V173" i="5"/>
  <c r="U173" i="5"/>
  <c r="S173" i="5"/>
  <c r="Q173" i="5"/>
  <c r="V172" i="5"/>
  <c r="U172" i="5"/>
  <c r="S172" i="5"/>
  <c r="Q172" i="5"/>
  <c r="V171" i="5"/>
  <c r="U171" i="5"/>
  <c r="S171" i="5"/>
  <c r="Q171" i="5"/>
  <c r="V170" i="5"/>
  <c r="U170" i="5"/>
  <c r="S170" i="5"/>
  <c r="Q170" i="5"/>
  <c r="V169" i="5"/>
  <c r="U169" i="5"/>
  <c r="S169" i="5"/>
  <c r="Q169" i="5"/>
  <c r="V168" i="5"/>
  <c r="U168" i="5"/>
  <c r="S168" i="5"/>
  <c r="Q168" i="5"/>
  <c r="V167" i="5"/>
  <c r="U167" i="5"/>
  <c r="S167" i="5"/>
  <c r="Q167" i="5"/>
  <c r="V166" i="5"/>
  <c r="U166" i="5"/>
  <c r="S166" i="5"/>
  <c r="Q166" i="5"/>
  <c r="V165" i="5"/>
  <c r="U165" i="5"/>
  <c r="S165" i="5"/>
  <c r="Q165" i="5"/>
  <c r="V164" i="5"/>
  <c r="U164" i="5"/>
  <c r="S164" i="5"/>
  <c r="Q164" i="5"/>
  <c r="V163" i="5"/>
  <c r="U163" i="5"/>
  <c r="S163" i="5"/>
  <c r="Q163" i="5"/>
  <c r="V162" i="5"/>
  <c r="U162" i="5"/>
  <c r="S162" i="5"/>
  <c r="Q162" i="5"/>
  <c r="V161" i="5"/>
  <c r="U161" i="5"/>
  <c r="S161" i="5"/>
  <c r="Q161" i="5"/>
  <c r="V160" i="5"/>
  <c r="U160" i="5"/>
  <c r="S160" i="5"/>
  <c r="Q160" i="5"/>
  <c r="V159" i="5"/>
  <c r="U159" i="5"/>
  <c r="S159" i="5"/>
  <c r="Q159" i="5"/>
  <c r="V158" i="5"/>
  <c r="U158" i="5"/>
  <c r="S158" i="5"/>
  <c r="Q158" i="5"/>
  <c r="V157" i="5"/>
  <c r="U157" i="5"/>
  <c r="S157" i="5"/>
  <c r="Q157" i="5"/>
  <c r="V156" i="5"/>
  <c r="U156" i="5"/>
  <c r="S156" i="5"/>
  <c r="Q156" i="5"/>
  <c r="V155" i="5"/>
  <c r="U155" i="5"/>
  <c r="S155" i="5"/>
  <c r="Q155" i="5"/>
  <c r="V154" i="5"/>
  <c r="U154" i="5"/>
  <c r="S154" i="5"/>
  <c r="Q154" i="5"/>
  <c r="V153" i="5"/>
  <c r="U153" i="5"/>
  <c r="S153" i="5"/>
  <c r="Q153" i="5"/>
  <c r="V152" i="5"/>
  <c r="U152" i="5"/>
  <c r="S152" i="5"/>
  <c r="Q152" i="5"/>
  <c r="V151" i="5"/>
  <c r="U151" i="5"/>
  <c r="S151" i="5"/>
  <c r="Q151" i="5"/>
  <c r="V150" i="5"/>
  <c r="U150" i="5"/>
  <c r="S150" i="5"/>
  <c r="Q150" i="5"/>
  <c r="V149" i="5"/>
  <c r="U149" i="5"/>
  <c r="S149" i="5"/>
  <c r="Q149" i="5"/>
  <c r="V148" i="5"/>
  <c r="U148" i="5"/>
  <c r="S148" i="5"/>
  <c r="Q148" i="5"/>
  <c r="V147" i="5"/>
  <c r="U147" i="5"/>
  <c r="S147" i="5"/>
  <c r="Q147" i="5"/>
  <c r="V146" i="5"/>
  <c r="U146" i="5"/>
  <c r="S146" i="5"/>
  <c r="Q146" i="5"/>
  <c r="V145" i="5"/>
  <c r="U145" i="5"/>
  <c r="S145" i="5"/>
  <c r="Q145" i="5"/>
  <c r="V144" i="5"/>
  <c r="U144" i="5"/>
  <c r="S144" i="5"/>
  <c r="Q144" i="5"/>
  <c r="V143" i="5"/>
  <c r="U143" i="5"/>
  <c r="S143" i="5"/>
  <c r="Q143" i="5"/>
  <c r="V142" i="5"/>
  <c r="U142" i="5"/>
  <c r="S142" i="5"/>
  <c r="Q142" i="5"/>
  <c r="V141" i="5"/>
  <c r="U141" i="5"/>
  <c r="S141" i="5"/>
  <c r="Q141" i="5"/>
  <c r="V140" i="5"/>
  <c r="U140" i="5"/>
  <c r="S140" i="5"/>
  <c r="Q140" i="5"/>
  <c r="V139" i="5"/>
  <c r="U139" i="5"/>
  <c r="S139" i="5"/>
  <c r="Q139" i="5"/>
  <c r="V138" i="5"/>
  <c r="U138" i="5"/>
  <c r="S138" i="5"/>
  <c r="Q138" i="5"/>
  <c r="V137" i="5"/>
  <c r="U137" i="5"/>
  <c r="S137" i="5"/>
  <c r="Q137" i="5"/>
  <c r="V136" i="5"/>
  <c r="U136" i="5"/>
  <c r="S136" i="5"/>
  <c r="Q136" i="5"/>
  <c r="V135" i="5"/>
  <c r="U135" i="5"/>
  <c r="S135" i="5"/>
  <c r="Q135" i="5"/>
  <c r="V134" i="5"/>
  <c r="U134" i="5"/>
  <c r="S134" i="5"/>
  <c r="Q134" i="5"/>
  <c r="V133" i="5"/>
  <c r="U133" i="5"/>
  <c r="S133" i="5"/>
  <c r="Q133" i="5"/>
  <c r="V132" i="5"/>
  <c r="U132" i="5"/>
  <c r="S132" i="5"/>
  <c r="Q132" i="5"/>
  <c r="V131" i="5"/>
  <c r="U131" i="5"/>
  <c r="S131" i="5"/>
  <c r="Q131" i="5"/>
  <c r="V130" i="5"/>
  <c r="U130" i="5"/>
  <c r="S130" i="5"/>
  <c r="Q130" i="5"/>
  <c r="V129" i="5"/>
  <c r="U129" i="5"/>
  <c r="S129" i="5"/>
  <c r="Q129" i="5"/>
  <c r="V128" i="5"/>
  <c r="U128" i="5"/>
  <c r="S128" i="5"/>
  <c r="Q128" i="5"/>
  <c r="V127" i="5"/>
  <c r="U127" i="5"/>
  <c r="S127" i="5"/>
  <c r="Q127" i="5"/>
  <c r="V126" i="5"/>
  <c r="U126" i="5"/>
  <c r="S126" i="5"/>
  <c r="Q126" i="5"/>
  <c r="V125" i="5"/>
  <c r="U125" i="5"/>
  <c r="S125" i="5"/>
  <c r="Q125" i="5"/>
  <c r="V124" i="5"/>
  <c r="U124" i="5"/>
  <c r="S124" i="5"/>
  <c r="Q124" i="5"/>
  <c r="V123" i="5"/>
  <c r="U123" i="5"/>
  <c r="S123" i="5"/>
  <c r="Q123" i="5"/>
  <c r="V122" i="5"/>
  <c r="U122" i="5"/>
  <c r="S122" i="5"/>
  <c r="Q122" i="5"/>
  <c r="V121" i="5"/>
  <c r="U121" i="5"/>
  <c r="S121" i="5"/>
  <c r="Q121" i="5"/>
  <c r="V120" i="5"/>
  <c r="U120" i="5"/>
  <c r="S120" i="5"/>
  <c r="Q120" i="5"/>
  <c r="V119" i="5"/>
  <c r="U119" i="5"/>
  <c r="S119" i="5"/>
  <c r="Q119" i="5"/>
  <c r="V118" i="5"/>
  <c r="U118" i="5"/>
  <c r="S118" i="5"/>
  <c r="Q118" i="5"/>
  <c r="V117" i="5"/>
  <c r="U117" i="5"/>
  <c r="S117" i="5"/>
  <c r="Q117" i="5"/>
  <c r="V116" i="5"/>
  <c r="U116" i="5"/>
  <c r="S116" i="5"/>
  <c r="Q116" i="5"/>
  <c r="V115" i="5"/>
  <c r="U115" i="5"/>
  <c r="S115" i="5"/>
  <c r="Q115" i="5"/>
  <c r="V114" i="5"/>
  <c r="U114" i="5"/>
  <c r="S114" i="5"/>
  <c r="Q114" i="5"/>
  <c r="V113" i="5"/>
  <c r="U113" i="5"/>
  <c r="S113" i="5"/>
  <c r="Q113" i="5"/>
  <c r="V112" i="5"/>
  <c r="U112" i="5"/>
  <c r="S112" i="5"/>
  <c r="Q112" i="5"/>
  <c r="V111" i="5"/>
  <c r="U111" i="5"/>
  <c r="S111" i="5"/>
  <c r="Q111" i="5"/>
  <c r="V110" i="5"/>
  <c r="U110" i="5"/>
  <c r="S110" i="5"/>
  <c r="Q110" i="5"/>
  <c r="V109" i="5"/>
  <c r="U109" i="5"/>
  <c r="S109" i="5"/>
  <c r="Q109" i="5"/>
  <c r="V108" i="5"/>
  <c r="U108" i="5"/>
  <c r="S108" i="5"/>
  <c r="Q108" i="5"/>
  <c r="V107" i="5"/>
  <c r="U107" i="5"/>
  <c r="S107" i="5"/>
  <c r="Q107" i="5"/>
  <c r="V106" i="5"/>
  <c r="U106" i="5"/>
  <c r="S106" i="5"/>
  <c r="Q106" i="5"/>
  <c r="V105" i="5"/>
  <c r="U105" i="5"/>
  <c r="S105" i="5"/>
  <c r="Q105" i="5"/>
  <c r="V104" i="5"/>
  <c r="U104" i="5"/>
  <c r="S104" i="5"/>
  <c r="Q104" i="5"/>
  <c r="V103" i="5"/>
  <c r="U103" i="5"/>
  <c r="S103" i="5"/>
  <c r="Q103" i="5"/>
  <c r="V102" i="5"/>
  <c r="U102" i="5"/>
  <c r="S102" i="5"/>
  <c r="Q102" i="5"/>
  <c r="V101" i="5"/>
  <c r="U101" i="5"/>
  <c r="S101" i="5"/>
  <c r="Q101" i="5"/>
  <c r="V100" i="5"/>
  <c r="U100" i="5"/>
  <c r="S100" i="5"/>
  <c r="Q100" i="5"/>
  <c r="V99" i="5"/>
  <c r="U99" i="5"/>
  <c r="S99" i="5"/>
  <c r="Q99" i="5"/>
  <c r="V98" i="5"/>
  <c r="U98" i="5"/>
  <c r="S98" i="5"/>
  <c r="Q98" i="5"/>
  <c r="V97" i="5"/>
  <c r="U97" i="5"/>
  <c r="S97" i="5"/>
  <c r="Q97" i="5"/>
  <c r="V96" i="5"/>
  <c r="U96" i="5"/>
  <c r="S96" i="5"/>
  <c r="Q96" i="5"/>
  <c r="V95" i="5"/>
  <c r="U95" i="5"/>
  <c r="S95" i="5"/>
  <c r="Q95" i="5"/>
  <c r="V94" i="5"/>
  <c r="U94" i="5"/>
  <c r="S94" i="5"/>
  <c r="Q94" i="5"/>
  <c r="V93" i="5"/>
  <c r="U93" i="5"/>
  <c r="S93" i="5"/>
  <c r="Q93" i="5"/>
  <c r="V92" i="5"/>
  <c r="U92" i="5"/>
  <c r="S92" i="5"/>
  <c r="Q92" i="5"/>
  <c r="V91" i="5"/>
  <c r="U91" i="5"/>
  <c r="S91" i="5"/>
  <c r="Q91" i="5"/>
  <c r="V90" i="5"/>
  <c r="U90" i="5"/>
  <c r="S90" i="5"/>
  <c r="Q90" i="5"/>
  <c r="V89" i="5"/>
  <c r="U89" i="5"/>
  <c r="S89" i="5"/>
  <c r="Q89" i="5"/>
  <c r="V88" i="5"/>
  <c r="U88" i="5"/>
  <c r="S88" i="5"/>
  <c r="Q88" i="5"/>
  <c r="V87" i="5"/>
  <c r="U87" i="5"/>
  <c r="S87" i="5"/>
  <c r="Q87" i="5"/>
  <c r="V86" i="5"/>
  <c r="U86" i="5"/>
  <c r="S86" i="5"/>
  <c r="Q86" i="5"/>
  <c r="V85" i="5"/>
  <c r="U85" i="5"/>
  <c r="S85" i="5"/>
  <c r="Q85" i="5"/>
  <c r="V84" i="5"/>
  <c r="U84" i="5"/>
  <c r="S84" i="5"/>
  <c r="Q84" i="5"/>
  <c r="V83" i="5"/>
  <c r="U83" i="5"/>
  <c r="S83" i="5"/>
  <c r="Q83" i="5"/>
  <c r="V82" i="5"/>
  <c r="U82" i="5"/>
  <c r="S82" i="5"/>
  <c r="Q82" i="5"/>
  <c r="V81" i="5"/>
  <c r="U81" i="5"/>
  <c r="S81" i="5"/>
  <c r="Q81" i="5"/>
  <c r="V80" i="5"/>
  <c r="U80" i="5"/>
  <c r="S80" i="5"/>
  <c r="Q80" i="5"/>
  <c r="V79" i="5"/>
  <c r="U79" i="5"/>
  <c r="S79" i="5"/>
  <c r="Q79" i="5"/>
  <c r="V78" i="5"/>
  <c r="U78" i="5"/>
  <c r="S78" i="5"/>
  <c r="Q78" i="5"/>
  <c r="V77" i="5"/>
  <c r="U77" i="5"/>
  <c r="S77" i="5"/>
  <c r="Q77" i="5"/>
  <c r="V76" i="5"/>
  <c r="U76" i="5"/>
  <c r="S76" i="5"/>
  <c r="Q76" i="5"/>
  <c r="V75" i="5"/>
  <c r="U75" i="5"/>
  <c r="S75" i="5"/>
  <c r="Q75" i="5"/>
  <c r="V74" i="5"/>
  <c r="U74" i="5"/>
  <c r="S74" i="5"/>
  <c r="Q74" i="5"/>
  <c r="V73" i="5"/>
  <c r="U73" i="5"/>
  <c r="S73" i="5"/>
  <c r="Q73" i="5"/>
  <c r="V72" i="5"/>
  <c r="U72" i="5"/>
  <c r="S72" i="5"/>
  <c r="Q72" i="5"/>
  <c r="V71" i="5"/>
  <c r="U71" i="5"/>
  <c r="S71" i="5"/>
  <c r="Q71" i="5"/>
  <c r="V70" i="5"/>
  <c r="U70" i="5"/>
  <c r="S70" i="5"/>
  <c r="Q70" i="5"/>
  <c r="V69" i="5"/>
  <c r="U69" i="5"/>
  <c r="S69" i="5"/>
  <c r="Q69" i="5"/>
  <c r="V68" i="5"/>
  <c r="U68" i="5"/>
  <c r="S68" i="5"/>
  <c r="Q68" i="5"/>
  <c r="V67" i="5"/>
  <c r="U67" i="5"/>
  <c r="S67" i="5"/>
  <c r="Q67" i="5"/>
  <c r="V66" i="5"/>
  <c r="U66" i="5"/>
  <c r="S66" i="5"/>
  <c r="Q66" i="5"/>
  <c r="V65" i="5"/>
  <c r="U65" i="5"/>
  <c r="S65" i="5"/>
  <c r="Q65" i="5"/>
  <c r="V64" i="5"/>
  <c r="U64" i="5"/>
  <c r="S64" i="5"/>
  <c r="Q64" i="5"/>
  <c r="V63" i="5"/>
  <c r="U63" i="5"/>
  <c r="S63" i="5"/>
  <c r="Q63" i="5"/>
  <c r="V62" i="5"/>
  <c r="U62" i="5"/>
  <c r="S62" i="5"/>
  <c r="Q62" i="5"/>
  <c r="V61" i="5"/>
  <c r="U61" i="5"/>
  <c r="S61" i="5"/>
  <c r="Q61" i="5"/>
  <c r="V60" i="5"/>
  <c r="U60" i="5"/>
  <c r="S60" i="5"/>
  <c r="Q60" i="5"/>
  <c r="V59" i="5"/>
  <c r="U59" i="5"/>
  <c r="S59" i="5"/>
  <c r="Q59" i="5"/>
  <c r="V58" i="5"/>
  <c r="U58" i="5"/>
  <c r="S58" i="5"/>
  <c r="Q58" i="5"/>
  <c r="V57" i="5"/>
  <c r="U57" i="5"/>
  <c r="S57" i="5"/>
  <c r="Q57" i="5"/>
  <c r="V56" i="5"/>
  <c r="U56" i="5"/>
  <c r="S56" i="5"/>
  <c r="Q56" i="5"/>
  <c r="V55" i="5"/>
  <c r="U55" i="5"/>
  <c r="S55" i="5"/>
  <c r="Q55" i="5"/>
  <c r="V54" i="5"/>
  <c r="U54" i="5"/>
  <c r="S54" i="5"/>
  <c r="Q54" i="5"/>
  <c r="V53" i="5"/>
  <c r="U53" i="5"/>
  <c r="S53" i="5"/>
  <c r="Q53" i="5"/>
  <c r="V52" i="5"/>
  <c r="U52" i="5"/>
  <c r="S52" i="5"/>
  <c r="Q52" i="5"/>
  <c r="V51" i="5"/>
  <c r="U51" i="5"/>
  <c r="S51" i="5"/>
  <c r="Q51" i="5"/>
  <c r="V50" i="5"/>
  <c r="U50" i="5"/>
  <c r="S50" i="5"/>
  <c r="Q50" i="5"/>
  <c r="V49" i="5"/>
  <c r="U49" i="5"/>
  <c r="S49" i="5"/>
  <c r="Q49" i="5"/>
  <c r="V48" i="5"/>
  <c r="U48" i="5"/>
  <c r="S48" i="5"/>
  <c r="Q48" i="5"/>
  <c r="V47" i="5"/>
  <c r="U47" i="5"/>
  <c r="S47" i="5"/>
  <c r="Q47" i="5"/>
  <c r="V46" i="5"/>
  <c r="U46" i="5"/>
  <c r="S46" i="5"/>
  <c r="Q46" i="5"/>
  <c r="V45" i="5"/>
  <c r="U45" i="5"/>
  <c r="S45" i="5"/>
  <c r="Q45" i="5"/>
  <c r="V44" i="5"/>
  <c r="U44" i="5"/>
  <c r="S44" i="5"/>
  <c r="Q44" i="5"/>
  <c r="V43" i="5"/>
  <c r="U43" i="5"/>
  <c r="S43" i="5"/>
  <c r="Q43" i="5"/>
  <c r="V42" i="5"/>
  <c r="U42" i="5"/>
  <c r="S42" i="5"/>
  <c r="Q42" i="5"/>
  <c r="V41" i="5"/>
  <c r="U41" i="5"/>
  <c r="S41" i="5"/>
  <c r="Q41" i="5"/>
  <c r="V40" i="5"/>
  <c r="U40" i="5"/>
  <c r="S40" i="5"/>
  <c r="Q40" i="5"/>
  <c r="V39" i="5"/>
  <c r="U39" i="5"/>
  <c r="S39" i="5"/>
  <c r="Q39" i="5"/>
  <c r="V38" i="5"/>
  <c r="U38" i="5"/>
  <c r="S38" i="5"/>
  <c r="Q38" i="5"/>
  <c r="V37" i="5"/>
  <c r="U37" i="5"/>
  <c r="S37" i="5"/>
  <c r="Q37" i="5"/>
  <c r="V36" i="5"/>
  <c r="U36" i="5"/>
  <c r="S36" i="5"/>
  <c r="Q36" i="5"/>
  <c r="V35" i="5"/>
  <c r="U35" i="5"/>
  <c r="S35" i="5"/>
  <c r="Q35" i="5"/>
  <c r="V34" i="5"/>
  <c r="U34" i="5"/>
  <c r="S34" i="5"/>
  <c r="Q34" i="5"/>
  <c r="V33" i="5"/>
  <c r="U33" i="5"/>
  <c r="S33" i="5"/>
  <c r="Q33" i="5"/>
  <c r="V32" i="5"/>
  <c r="U32" i="5"/>
  <c r="S32" i="5"/>
  <c r="Q32" i="5"/>
  <c r="V31" i="5"/>
  <c r="U31" i="5"/>
  <c r="S31" i="5"/>
  <c r="Q31" i="5"/>
  <c r="V30" i="5"/>
  <c r="U30" i="5"/>
  <c r="S30" i="5"/>
  <c r="Q30" i="5"/>
  <c r="V29" i="5"/>
  <c r="U29" i="5"/>
  <c r="S29" i="5"/>
  <c r="Q29" i="5"/>
  <c r="V28" i="5"/>
  <c r="U28" i="5"/>
  <c r="S28" i="5"/>
  <c r="Q28" i="5"/>
  <c r="V27" i="5"/>
  <c r="U27" i="5"/>
  <c r="S27" i="5"/>
  <c r="Q27" i="5"/>
  <c r="V26" i="5"/>
  <c r="U26" i="5"/>
  <c r="S26" i="5"/>
  <c r="Q26" i="5"/>
  <c r="V25" i="5"/>
  <c r="U25" i="5"/>
  <c r="S25" i="5"/>
  <c r="Q25" i="5"/>
  <c r="V24" i="5"/>
  <c r="U24" i="5"/>
  <c r="S24" i="5"/>
  <c r="Q24" i="5"/>
  <c r="V23" i="5"/>
  <c r="U23" i="5"/>
  <c r="S23" i="5"/>
  <c r="Q23" i="5"/>
  <c r="V22" i="5"/>
  <c r="U22" i="5"/>
  <c r="S22" i="5"/>
  <c r="Q22" i="5"/>
  <c r="V21" i="5"/>
  <c r="U21" i="5"/>
  <c r="S21" i="5"/>
  <c r="Q21" i="5"/>
  <c r="V20" i="5"/>
  <c r="U20" i="5"/>
  <c r="S20" i="5"/>
  <c r="Q20" i="5"/>
  <c r="V19" i="5"/>
  <c r="U19" i="5"/>
  <c r="S19" i="5"/>
  <c r="Q19" i="5"/>
  <c r="V18" i="5"/>
  <c r="U18" i="5"/>
  <c r="S18" i="5"/>
  <c r="Q18" i="5"/>
  <c r="V17" i="5"/>
  <c r="U17" i="5"/>
  <c r="S17" i="5"/>
  <c r="Q17" i="5"/>
  <c r="V16" i="5"/>
  <c r="U16" i="5"/>
  <c r="S16" i="5"/>
  <c r="Q16" i="5"/>
  <c r="V15" i="5"/>
  <c r="U15" i="5"/>
  <c r="S15" i="5"/>
  <c r="Q15" i="5"/>
  <c r="V14" i="5"/>
  <c r="U14" i="5"/>
  <c r="S14" i="5"/>
  <c r="Q14" i="5"/>
  <c r="V13" i="5"/>
  <c r="U13" i="5"/>
  <c r="S13" i="5"/>
  <c r="Q13" i="5"/>
  <c r="V12" i="5"/>
  <c r="U12" i="5"/>
  <c r="S12" i="5"/>
  <c r="Q12" i="5"/>
  <c r="V11" i="5"/>
  <c r="U11" i="5"/>
  <c r="S11" i="5"/>
  <c r="Q11" i="5"/>
  <c r="V10" i="5"/>
  <c r="U10" i="5"/>
  <c r="S10" i="5"/>
  <c r="Q10" i="5"/>
  <c r="V9" i="5"/>
  <c r="U9" i="5"/>
  <c r="S9" i="5"/>
  <c r="Q9" i="5"/>
  <c r="V8" i="5"/>
  <c r="U8" i="5"/>
  <c r="S8" i="5"/>
  <c r="Q8" i="5"/>
  <c r="V7" i="5"/>
  <c r="U7" i="5"/>
  <c r="S7" i="5"/>
  <c r="Q7" i="5"/>
  <c r="V6" i="5"/>
  <c r="U6" i="5"/>
  <c r="Q6" i="5"/>
  <c r="V5" i="5"/>
  <c r="U5" i="5"/>
  <c r="Q5" i="5"/>
  <c r="V4" i="5"/>
  <c r="U4" i="5"/>
  <c r="Q4" i="5"/>
  <c r="T363" i="4"/>
  <c r="T361" i="4"/>
  <c r="T360" i="4"/>
  <c r="T359" i="4"/>
  <c r="T357" i="4"/>
  <c r="T356" i="4"/>
  <c r="T355" i="4"/>
  <c r="T353" i="4"/>
  <c r="T352" i="4"/>
  <c r="T351" i="4"/>
  <c r="T349" i="4"/>
  <c r="T348" i="4"/>
  <c r="T347" i="4"/>
  <c r="T345" i="4"/>
  <c r="T344" i="4"/>
  <c r="T343" i="4"/>
  <c r="T341" i="4"/>
  <c r="T340" i="4"/>
  <c r="T339" i="4"/>
  <c r="T337" i="4"/>
  <c r="T336" i="4"/>
  <c r="T335" i="4"/>
  <c r="T333" i="4"/>
  <c r="T331" i="4"/>
  <c r="U4" i="4"/>
  <c r="U363" i="4"/>
  <c r="R363" i="4"/>
  <c r="P363" i="4"/>
  <c r="U362" i="4"/>
  <c r="T362" i="4"/>
  <c r="R362" i="4"/>
  <c r="P362" i="4"/>
  <c r="U361" i="4"/>
  <c r="R361" i="4"/>
  <c r="P361" i="4"/>
  <c r="U360" i="4"/>
  <c r="R360" i="4"/>
  <c r="P360" i="4"/>
  <c r="U359" i="4"/>
  <c r="R359" i="4"/>
  <c r="P359" i="4"/>
  <c r="U358" i="4"/>
  <c r="T358" i="4"/>
  <c r="R358" i="4"/>
  <c r="P358" i="4"/>
  <c r="U357" i="4"/>
  <c r="R357" i="4"/>
  <c r="P357" i="4"/>
  <c r="U356" i="4"/>
  <c r="R356" i="4"/>
  <c r="P356" i="4"/>
  <c r="U355" i="4"/>
  <c r="R355" i="4"/>
  <c r="P355" i="4"/>
  <c r="U354" i="4"/>
  <c r="T354" i="4"/>
  <c r="R354" i="4"/>
  <c r="P354" i="4"/>
  <c r="U353" i="4"/>
  <c r="R353" i="4"/>
  <c r="P353" i="4"/>
  <c r="U352" i="4"/>
  <c r="R352" i="4"/>
  <c r="P352" i="4"/>
  <c r="U351" i="4"/>
  <c r="R351" i="4"/>
  <c r="P351" i="4"/>
  <c r="U350" i="4"/>
  <c r="T350" i="4"/>
  <c r="R350" i="4"/>
  <c r="P350" i="4"/>
  <c r="U349" i="4"/>
  <c r="R349" i="4"/>
  <c r="P349" i="4"/>
  <c r="U348" i="4"/>
  <c r="R348" i="4"/>
  <c r="P348" i="4"/>
  <c r="U347" i="4"/>
  <c r="R347" i="4"/>
  <c r="P347" i="4"/>
  <c r="U346" i="4"/>
  <c r="T346" i="4"/>
  <c r="R346" i="4"/>
  <c r="P346" i="4"/>
  <c r="U345" i="4"/>
  <c r="R345" i="4"/>
  <c r="P345" i="4"/>
  <c r="U344" i="4"/>
  <c r="R344" i="4"/>
  <c r="P344" i="4"/>
  <c r="U343" i="4"/>
  <c r="R343" i="4"/>
  <c r="P343" i="4"/>
  <c r="U342" i="4"/>
  <c r="T342" i="4"/>
  <c r="R342" i="4"/>
  <c r="P342" i="4"/>
  <c r="U341" i="4"/>
  <c r="R341" i="4"/>
  <c r="P341" i="4"/>
  <c r="U340" i="4"/>
  <c r="R340" i="4"/>
  <c r="P340" i="4"/>
  <c r="U339" i="4"/>
  <c r="R339" i="4"/>
  <c r="P339" i="4"/>
  <c r="U338" i="4"/>
  <c r="T338" i="4"/>
  <c r="R338" i="4"/>
  <c r="P338" i="4"/>
  <c r="U337" i="4"/>
  <c r="R337" i="4"/>
  <c r="P337" i="4"/>
  <c r="U336" i="4"/>
  <c r="R336" i="4"/>
  <c r="P336" i="4"/>
  <c r="U335" i="4"/>
  <c r="R335" i="4"/>
  <c r="P335" i="4"/>
  <c r="U334" i="4"/>
  <c r="T334" i="4"/>
  <c r="R334" i="4"/>
  <c r="P334" i="4"/>
  <c r="U333" i="4"/>
  <c r="R333" i="4"/>
  <c r="P333" i="4"/>
  <c r="U332" i="4"/>
  <c r="T332" i="4"/>
  <c r="R332" i="4"/>
  <c r="P332" i="4"/>
  <c r="U331" i="4"/>
  <c r="R331" i="4"/>
  <c r="P331" i="4"/>
  <c r="U330" i="4"/>
  <c r="T330" i="4"/>
  <c r="R330" i="4"/>
  <c r="P330" i="4"/>
  <c r="U329" i="4"/>
  <c r="T329" i="4"/>
  <c r="R329" i="4"/>
  <c r="P329" i="4"/>
  <c r="U328" i="4"/>
  <c r="T328" i="4"/>
  <c r="R328" i="4"/>
  <c r="P328" i="4"/>
  <c r="U327" i="4"/>
  <c r="T327" i="4"/>
  <c r="R327" i="4"/>
  <c r="P327" i="4"/>
  <c r="U326" i="4"/>
  <c r="T326" i="4"/>
  <c r="R326" i="4"/>
  <c r="P326" i="4"/>
  <c r="U325" i="4"/>
  <c r="T325" i="4"/>
  <c r="R325" i="4"/>
  <c r="P325" i="4"/>
  <c r="U324" i="4"/>
  <c r="T324" i="4"/>
  <c r="R324" i="4"/>
  <c r="P324" i="4"/>
  <c r="U323" i="4"/>
  <c r="T323" i="4"/>
  <c r="R323" i="4"/>
  <c r="P323" i="4"/>
  <c r="U322" i="4"/>
  <c r="T322" i="4"/>
  <c r="R322" i="4"/>
  <c r="P322" i="4"/>
  <c r="U321" i="4"/>
  <c r="T321" i="4"/>
  <c r="R321" i="4"/>
  <c r="P321" i="4"/>
  <c r="U320" i="4"/>
  <c r="T320" i="4"/>
  <c r="R320" i="4"/>
  <c r="P320" i="4"/>
  <c r="U319" i="4"/>
  <c r="T319" i="4"/>
  <c r="R319" i="4"/>
  <c r="P319" i="4"/>
  <c r="U318" i="4"/>
  <c r="T318" i="4"/>
  <c r="R318" i="4"/>
  <c r="P318" i="4"/>
  <c r="U317" i="4"/>
  <c r="T317" i="4"/>
  <c r="R317" i="4"/>
  <c r="P317" i="4"/>
  <c r="U316" i="4"/>
  <c r="T316" i="4"/>
  <c r="R316" i="4"/>
  <c r="P316" i="4"/>
  <c r="U315" i="4"/>
  <c r="T315" i="4"/>
  <c r="R315" i="4"/>
  <c r="P315" i="4"/>
  <c r="U314" i="4"/>
  <c r="T314" i="4"/>
  <c r="R314" i="4"/>
  <c r="P314" i="4"/>
  <c r="U313" i="4"/>
  <c r="T313" i="4"/>
  <c r="R313" i="4"/>
  <c r="P313" i="4"/>
  <c r="U312" i="4"/>
  <c r="T312" i="4"/>
  <c r="R312" i="4"/>
  <c r="P312" i="4"/>
  <c r="U311" i="4"/>
  <c r="T311" i="4"/>
  <c r="R311" i="4"/>
  <c r="P311" i="4"/>
  <c r="U310" i="4"/>
  <c r="T310" i="4"/>
  <c r="R310" i="4"/>
  <c r="P310" i="4"/>
  <c r="U309" i="4"/>
  <c r="T309" i="4"/>
  <c r="R309" i="4"/>
  <c r="P309" i="4"/>
  <c r="U308" i="4"/>
  <c r="T308" i="4"/>
  <c r="R308" i="4"/>
  <c r="P308" i="4"/>
  <c r="U307" i="4"/>
  <c r="T307" i="4"/>
  <c r="R307" i="4"/>
  <c r="P307" i="4"/>
  <c r="U306" i="4"/>
  <c r="T306" i="4"/>
  <c r="R306" i="4"/>
  <c r="P306" i="4"/>
  <c r="U305" i="4"/>
  <c r="T305" i="4"/>
  <c r="R305" i="4"/>
  <c r="P305" i="4"/>
  <c r="U304" i="4"/>
  <c r="T304" i="4"/>
  <c r="R304" i="4"/>
  <c r="P304" i="4"/>
  <c r="U303" i="4"/>
  <c r="T303" i="4"/>
  <c r="R303" i="4"/>
  <c r="P303" i="4"/>
  <c r="U302" i="4"/>
  <c r="T302" i="4"/>
  <c r="R302" i="4"/>
  <c r="P302" i="4"/>
  <c r="U301" i="4"/>
  <c r="T301" i="4"/>
  <c r="R301" i="4"/>
  <c r="P301" i="4"/>
  <c r="U300" i="4"/>
  <c r="T300" i="4"/>
  <c r="R300" i="4"/>
  <c r="P300" i="4"/>
  <c r="U299" i="4"/>
  <c r="T299" i="4"/>
  <c r="R299" i="4"/>
  <c r="P299" i="4"/>
  <c r="U298" i="4"/>
  <c r="T298" i="4"/>
  <c r="R298" i="4"/>
  <c r="P298" i="4"/>
  <c r="U297" i="4"/>
  <c r="T297" i="4"/>
  <c r="R297" i="4"/>
  <c r="P297" i="4"/>
  <c r="U296" i="4"/>
  <c r="T296" i="4"/>
  <c r="R296" i="4"/>
  <c r="P296" i="4"/>
  <c r="U295" i="4"/>
  <c r="T295" i="4"/>
  <c r="R295" i="4"/>
  <c r="P295" i="4"/>
  <c r="U294" i="4"/>
  <c r="T294" i="4"/>
  <c r="R294" i="4"/>
  <c r="P294" i="4"/>
  <c r="U293" i="4"/>
  <c r="T293" i="4"/>
  <c r="R293" i="4"/>
  <c r="P293" i="4"/>
  <c r="U292" i="4"/>
  <c r="T292" i="4"/>
  <c r="R292" i="4"/>
  <c r="P292" i="4"/>
  <c r="U291" i="4"/>
  <c r="T291" i="4"/>
  <c r="R291" i="4"/>
  <c r="P291" i="4"/>
  <c r="U290" i="4"/>
  <c r="T290" i="4"/>
  <c r="R290" i="4"/>
  <c r="P290" i="4"/>
  <c r="U289" i="4"/>
  <c r="T289" i="4"/>
  <c r="R289" i="4"/>
  <c r="P289" i="4"/>
  <c r="U288" i="4"/>
  <c r="T288" i="4"/>
  <c r="R288" i="4"/>
  <c r="P288" i="4"/>
  <c r="U287" i="4"/>
  <c r="T287" i="4"/>
  <c r="R287" i="4"/>
  <c r="P287" i="4"/>
  <c r="U286" i="4"/>
  <c r="T286" i="4"/>
  <c r="R286" i="4"/>
  <c r="P286" i="4"/>
  <c r="U285" i="4"/>
  <c r="T285" i="4"/>
  <c r="R285" i="4"/>
  <c r="P285" i="4"/>
  <c r="U284" i="4"/>
  <c r="T284" i="4"/>
  <c r="R284" i="4"/>
  <c r="P284" i="4"/>
  <c r="U283" i="4"/>
  <c r="T283" i="4"/>
  <c r="R283" i="4"/>
  <c r="P283" i="4"/>
  <c r="U282" i="4"/>
  <c r="T282" i="4"/>
  <c r="R282" i="4"/>
  <c r="P282" i="4"/>
  <c r="U281" i="4"/>
  <c r="T281" i="4"/>
  <c r="R281" i="4"/>
  <c r="P281" i="4"/>
  <c r="U280" i="4"/>
  <c r="T280" i="4"/>
  <c r="R280" i="4"/>
  <c r="P280" i="4"/>
  <c r="U279" i="4"/>
  <c r="T279" i="4"/>
  <c r="R279" i="4"/>
  <c r="P279" i="4"/>
  <c r="U278" i="4"/>
  <c r="T278" i="4"/>
  <c r="R278" i="4"/>
  <c r="P278" i="4"/>
  <c r="U277" i="4"/>
  <c r="T277" i="4"/>
  <c r="R277" i="4"/>
  <c r="P277" i="4"/>
  <c r="U276" i="4"/>
  <c r="T276" i="4"/>
  <c r="R276" i="4"/>
  <c r="P276" i="4"/>
  <c r="U275" i="4"/>
  <c r="T275" i="4"/>
  <c r="R275" i="4"/>
  <c r="P275" i="4"/>
  <c r="U274" i="4"/>
  <c r="T274" i="4"/>
  <c r="R274" i="4"/>
  <c r="P274" i="4"/>
  <c r="U273" i="4"/>
  <c r="T273" i="4"/>
  <c r="R273" i="4"/>
  <c r="P273" i="4"/>
  <c r="U272" i="4"/>
  <c r="T272" i="4"/>
  <c r="R272" i="4"/>
  <c r="P272" i="4"/>
  <c r="U271" i="4"/>
  <c r="T271" i="4"/>
  <c r="R271" i="4"/>
  <c r="P271" i="4"/>
  <c r="U270" i="4"/>
  <c r="T270" i="4"/>
  <c r="R270" i="4"/>
  <c r="P270" i="4"/>
  <c r="U269" i="4"/>
  <c r="T269" i="4"/>
  <c r="R269" i="4"/>
  <c r="P269" i="4"/>
  <c r="U268" i="4"/>
  <c r="T268" i="4"/>
  <c r="R268" i="4"/>
  <c r="P268" i="4"/>
  <c r="U267" i="4"/>
  <c r="T267" i="4"/>
  <c r="R267" i="4"/>
  <c r="P267" i="4"/>
  <c r="U266" i="4"/>
  <c r="T266" i="4"/>
  <c r="R266" i="4"/>
  <c r="P266" i="4"/>
  <c r="U265" i="4"/>
  <c r="T265" i="4"/>
  <c r="R265" i="4"/>
  <c r="P265" i="4"/>
  <c r="U264" i="4"/>
  <c r="T264" i="4"/>
  <c r="R264" i="4"/>
  <c r="P264" i="4"/>
  <c r="U263" i="4"/>
  <c r="T263" i="4"/>
  <c r="R263" i="4"/>
  <c r="P263" i="4"/>
  <c r="U262" i="4"/>
  <c r="T262" i="4"/>
  <c r="R262" i="4"/>
  <c r="P262" i="4"/>
  <c r="U261" i="4"/>
  <c r="T261" i="4"/>
  <c r="R261" i="4"/>
  <c r="P261" i="4"/>
  <c r="U260" i="4"/>
  <c r="T260" i="4"/>
  <c r="R260" i="4"/>
  <c r="P260" i="4"/>
  <c r="U259" i="4"/>
  <c r="T259" i="4"/>
  <c r="R259" i="4"/>
  <c r="P259" i="4"/>
  <c r="U258" i="4"/>
  <c r="T258" i="4"/>
  <c r="R258" i="4"/>
  <c r="P258" i="4"/>
  <c r="U257" i="4"/>
  <c r="T257" i="4"/>
  <c r="R257" i="4"/>
  <c r="P257" i="4"/>
  <c r="U256" i="4"/>
  <c r="T256" i="4"/>
  <c r="R256" i="4"/>
  <c r="P256" i="4"/>
  <c r="U255" i="4"/>
  <c r="T255" i="4"/>
  <c r="R255" i="4"/>
  <c r="P255" i="4"/>
  <c r="U254" i="4"/>
  <c r="T254" i="4"/>
  <c r="R254" i="4"/>
  <c r="P254" i="4"/>
  <c r="U253" i="4"/>
  <c r="T253" i="4"/>
  <c r="R253" i="4"/>
  <c r="P253" i="4"/>
  <c r="U252" i="4"/>
  <c r="T252" i="4"/>
  <c r="R252" i="4"/>
  <c r="P252" i="4"/>
  <c r="U251" i="4"/>
  <c r="T251" i="4"/>
  <c r="R251" i="4"/>
  <c r="P251" i="4"/>
  <c r="U250" i="4"/>
  <c r="T250" i="4"/>
  <c r="R250" i="4"/>
  <c r="P250" i="4"/>
  <c r="U249" i="4"/>
  <c r="T249" i="4"/>
  <c r="R249" i="4"/>
  <c r="P249" i="4"/>
  <c r="U248" i="4"/>
  <c r="T248" i="4"/>
  <c r="R248" i="4"/>
  <c r="P248" i="4"/>
  <c r="U247" i="4"/>
  <c r="T247" i="4"/>
  <c r="R247" i="4"/>
  <c r="P247" i="4"/>
  <c r="U246" i="4"/>
  <c r="T246" i="4"/>
  <c r="R246" i="4"/>
  <c r="P246" i="4"/>
  <c r="U245" i="4"/>
  <c r="T245" i="4"/>
  <c r="R245" i="4"/>
  <c r="P245" i="4"/>
  <c r="U244" i="4"/>
  <c r="T244" i="4"/>
  <c r="R244" i="4"/>
  <c r="P244" i="4"/>
  <c r="U243" i="4"/>
  <c r="T243" i="4"/>
  <c r="R243" i="4"/>
  <c r="P243" i="4"/>
  <c r="U242" i="4"/>
  <c r="T242" i="4"/>
  <c r="R242" i="4"/>
  <c r="P242" i="4"/>
  <c r="U241" i="4"/>
  <c r="T241" i="4"/>
  <c r="R241" i="4"/>
  <c r="P241" i="4"/>
  <c r="U240" i="4"/>
  <c r="T240" i="4"/>
  <c r="R240" i="4"/>
  <c r="P240" i="4"/>
  <c r="U239" i="4"/>
  <c r="T239" i="4"/>
  <c r="R239" i="4"/>
  <c r="P239" i="4"/>
  <c r="U238" i="4"/>
  <c r="T238" i="4"/>
  <c r="R238" i="4"/>
  <c r="P238" i="4"/>
  <c r="U237" i="4"/>
  <c r="T237" i="4"/>
  <c r="R237" i="4"/>
  <c r="P237" i="4"/>
  <c r="U236" i="4"/>
  <c r="T236" i="4"/>
  <c r="R236" i="4"/>
  <c r="P236" i="4"/>
  <c r="U235" i="4"/>
  <c r="T235" i="4"/>
  <c r="R235" i="4"/>
  <c r="P235" i="4"/>
  <c r="U234" i="4"/>
  <c r="T234" i="4"/>
  <c r="R234" i="4"/>
  <c r="P234" i="4"/>
  <c r="U233" i="4"/>
  <c r="T233" i="4"/>
  <c r="R233" i="4"/>
  <c r="P233" i="4"/>
  <c r="U232" i="4"/>
  <c r="T232" i="4"/>
  <c r="R232" i="4"/>
  <c r="P232" i="4"/>
  <c r="U231" i="4"/>
  <c r="T231" i="4"/>
  <c r="R231" i="4"/>
  <c r="P231" i="4"/>
  <c r="U230" i="4"/>
  <c r="T230" i="4"/>
  <c r="R230" i="4"/>
  <c r="P230" i="4"/>
  <c r="U229" i="4"/>
  <c r="T229" i="4"/>
  <c r="R229" i="4"/>
  <c r="P229" i="4"/>
  <c r="U228" i="4"/>
  <c r="T228" i="4"/>
  <c r="R228" i="4"/>
  <c r="P228" i="4"/>
  <c r="U227" i="4"/>
  <c r="T227" i="4"/>
  <c r="R227" i="4"/>
  <c r="P227" i="4"/>
  <c r="U226" i="4"/>
  <c r="T226" i="4"/>
  <c r="R226" i="4"/>
  <c r="P226" i="4"/>
  <c r="U225" i="4"/>
  <c r="T225" i="4"/>
  <c r="R225" i="4"/>
  <c r="P225" i="4"/>
  <c r="U224" i="4"/>
  <c r="T224" i="4"/>
  <c r="R224" i="4"/>
  <c r="P224" i="4"/>
  <c r="U223" i="4"/>
  <c r="T223" i="4"/>
  <c r="R223" i="4"/>
  <c r="P223" i="4"/>
  <c r="U222" i="4"/>
  <c r="T222" i="4"/>
  <c r="R222" i="4"/>
  <c r="P222" i="4"/>
  <c r="U221" i="4"/>
  <c r="T221" i="4"/>
  <c r="R221" i="4"/>
  <c r="P221" i="4"/>
  <c r="U220" i="4"/>
  <c r="T220" i="4"/>
  <c r="R220" i="4"/>
  <c r="P220" i="4"/>
  <c r="U219" i="4"/>
  <c r="T219" i="4"/>
  <c r="R219" i="4"/>
  <c r="P219" i="4"/>
  <c r="U218" i="4"/>
  <c r="T218" i="4"/>
  <c r="R218" i="4"/>
  <c r="P218" i="4"/>
  <c r="U217" i="4"/>
  <c r="T217" i="4"/>
  <c r="R217" i="4"/>
  <c r="P217" i="4"/>
  <c r="U216" i="4"/>
  <c r="T216" i="4"/>
  <c r="R216" i="4"/>
  <c r="P216" i="4"/>
  <c r="U215" i="4"/>
  <c r="T215" i="4"/>
  <c r="R215" i="4"/>
  <c r="P215" i="4"/>
  <c r="U214" i="4"/>
  <c r="T214" i="4"/>
  <c r="R214" i="4"/>
  <c r="P214" i="4"/>
  <c r="U213" i="4"/>
  <c r="T213" i="4"/>
  <c r="R213" i="4"/>
  <c r="P213" i="4"/>
  <c r="U212" i="4"/>
  <c r="T212" i="4"/>
  <c r="R212" i="4"/>
  <c r="P212" i="4"/>
  <c r="U211" i="4"/>
  <c r="T211" i="4"/>
  <c r="R211" i="4"/>
  <c r="P211" i="4"/>
  <c r="U210" i="4"/>
  <c r="T210" i="4"/>
  <c r="R210" i="4"/>
  <c r="P210" i="4"/>
  <c r="U209" i="4"/>
  <c r="T209" i="4"/>
  <c r="R209" i="4"/>
  <c r="P209" i="4"/>
  <c r="U208" i="4"/>
  <c r="T208" i="4"/>
  <c r="R208" i="4"/>
  <c r="P208" i="4"/>
  <c r="U207" i="4"/>
  <c r="T207" i="4"/>
  <c r="R207" i="4"/>
  <c r="P207" i="4"/>
  <c r="U206" i="4"/>
  <c r="T206" i="4"/>
  <c r="R206" i="4"/>
  <c r="P206" i="4"/>
  <c r="U205" i="4"/>
  <c r="T205" i="4"/>
  <c r="R205" i="4"/>
  <c r="P205" i="4"/>
  <c r="U204" i="4"/>
  <c r="T204" i="4"/>
  <c r="R204" i="4"/>
  <c r="P204" i="4"/>
  <c r="U203" i="4"/>
  <c r="T203" i="4"/>
  <c r="R203" i="4"/>
  <c r="P203" i="4"/>
  <c r="U202" i="4"/>
  <c r="T202" i="4"/>
  <c r="R202" i="4"/>
  <c r="P202" i="4"/>
  <c r="U201" i="4"/>
  <c r="T201" i="4"/>
  <c r="R201" i="4"/>
  <c r="P201" i="4"/>
  <c r="U200" i="4"/>
  <c r="T200" i="4"/>
  <c r="R200" i="4"/>
  <c r="P200" i="4"/>
  <c r="U199" i="4"/>
  <c r="T199" i="4"/>
  <c r="R199" i="4"/>
  <c r="P199" i="4"/>
  <c r="U198" i="4"/>
  <c r="T198" i="4"/>
  <c r="R198" i="4"/>
  <c r="P198" i="4"/>
  <c r="U197" i="4"/>
  <c r="T197" i="4"/>
  <c r="R197" i="4"/>
  <c r="P197" i="4"/>
  <c r="U196" i="4"/>
  <c r="T196" i="4"/>
  <c r="R196" i="4"/>
  <c r="P196" i="4"/>
  <c r="U195" i="4"/>
  <c r="T195" i="4"/>
  <c r="R195" i="4"/>
  <c r="P195" i="4"/>
  <c r="U194" i="4"/>
  <c r="T194" i="4"/>
  <c r="R194" i="4"/>
  <c r="P194" i="4"/>
  <c r="U193" i="4"/>
  <c r="T193" i="4"/>
  <c r="R193" i="4"/>
  <c r="P193" i="4"/>
  <c r="U192" i="4"/>
  <c r="T192" i="4"/>
  <c r="R192" i="4"/>
  <c r="P192" i="4"/>
  <c r="U191" i="4"/>
  <c r="T191" i="4"/>
  <c r="R191" i="4"/>
  <c r="P191" i="4"/>
  <c r="U190" i="4"/>
  <c r="T190" i="4"/>
  <c r="R190" i="4"/>
  <c r="P190" i="4"/>
  <c r="U189" i="4"/>
  <c r="T189" i="4"/>
  <c r="R189" i="4"/>
  <c r="P189" i="4"/>
  <c r="U188" i="4"/>
  <c r="T188" i="4"/>
  <c r="R188" i="4"/>
  <c r="P188" i="4"/>
  <c r="U187" i="4"/>
  <c r="T187" i="4"/>
  <c r="R187" i="4"/>
  <c r="P187" i="4"/>
  <c r="U186" i="4"/>
  <c r="T186" i="4"/>
  <c r="R186" i="4"/>
  <c r="P186" i="4"/>
  <c r="U185" i="4"/>
  <c r="T185" i="4"/>
  <c r="R185" i="4"/>
  <c r="P185" i="4"/>
  <c r="U184" i="4"/>
  <c r="T184" i="4"/>
  <c r="R184" i="4"/>
  <c r="P184" i="4"/>
  <c r="U183" i="4"/>
  <c r="T183" i="4"/>
  <c r="R183" i="4"/>
  <c r="P183" i="4"/>
  <c r="U182" i="4"/>
  <c r="T182" i="4"/>
  <c r="R182" i="4"/>
  <c r="P182" i="4"/>
  <c r="U181" i="4"/>
  <c r="T181" i="4"/>
  <c r="R181" i="4"/>
  <c r="P181" i="4"/>
  <c r="U180" i="4"/>
  <c r="T180" i="4"/>
  <c r="R180" i="4"/>
  <c r="P180" i="4"/>
  <c r="U179" i="4"/>
  <c r="T179" i="4"/>
  <c r="R179" i="4"/>
  <c r="P179" i="4"/>
  <c r="U178" i="4"/>
  <c r="T178" i="4"/>
  <c r="R178" i="4"/>
  <c r="P178" i="4"/>
  <c r="U177" i="4"/>
  <c r="T177" i="4"/>
  <c r="R177" i="4"/>
  <c r="P177" i="4"/>
  <c r="U176" i="4"/>
  <c r="T176" i="4"/>
  <c r="R176" i="4"/>
  <c r="P176" i="4"/>
  <c r="U175" i="4"/>
  <c r="T175" i="4"/>
  <c r="R175" i="4"/>
  <c r="P175" i="4"/>
  <c r="U174" i="4"/>
  <c r="T174" i="4"/>
  <c r="R174" i="4"/>
  <c r="P174" i="4"/>
  <c r="U173" i="4"/>
  <c r="T173" i="4"/>
  <c r="R173" i="4"/>
  <c r="P173" i="4"/>
  <c r="U172" i="4"/>
  <c r="T172" i="4"/>
  <c r="R172" i="4"/>
  <c r="P172" i="4"/>
  <c r="U171" i="4"/>
  <c r="T171" i="4"/>
  <c r="R171" i="4"/>
  <c r="P171" i="4"/>
  <c r="U170" i="4"/>
  <c r="T170" i="4"/>
  <c r="R170" i="4"/>
  <c r="P170" i="4"/>
  <c r="U169" i="4"/>
  <c r="T169" i="4"/>
  <c r="R169" i="4"/>
  <c r="P169" i="4"/>
  <c r="U168" i="4"/>
  <c r="T168" i="4"/>
  <c r="R168" i="4"/>
  <c r="P168" i="4"/>
  <c r="U167" i="4"/>
  <c r="T167" i="4"/>
  <c r="R167" i="4"/>
  <c r="P167" i="4"/>
  <c r="U166" i="4"/>
  <c r="T166" i="4"/>
  <c r="R166" i="4"/>
  <c r="P166" i="4"/>
  <c r="U165" i="4"/>
  <c r="T165" i="4"/>
  <c r="R165" i="4"/>
  <c r="P165" i="4"/>
  <c r="U164" i="4"/>
  <c r="T164" i="4"/>
  <c r="R164" i="4"/>
  <c r="P164" i="4"/>
  <c r="U163" i="4"/>
  <c r="T163" i="4"/>
  <c r="R163" i="4"/>
  <c r="P163" i="4"/>
  <c r="U162" i="4"/>
  <c r="T162" i="4"/>
  <c r="R162" i="4"/>
  <c r="P162" i="4"/>
  <c r="U161" i="4"/>
  <c r="T161" i="4"/>
  <c r="R161" i="4"/>
  <c r="P161" i="4"/>
  <c r="U160" i="4"/>
  <c r="T160" i="4"/>
  <c r="R160" i="4"/>
  <c r="P160" i="4"/>
  <c r="U159" i="4"/>
  <c r="T159" i="4"/>
  <c r="R159" i="4"/>
  <c r="P159" i="4"/>
  <c r="U158" i="4"/>
  <c r="T158" i="4"/>
  <c r="R158" i="4"/>
  <c r="P158" i="4"/>
  <c r="U157" i="4"/>
  <c r="T157" i="4"/>
  <c r="R157" i="4"/>
  <c r="P157" i="4"/>
  <c r="U156" i="4"/>
  <c r="T156" i="4"/>
  <c r="R156" i="4"/>
  <c r="P156" i="4"/>
  <c r="U155" i="4"/>
  <c r="T155" i="4"/>
  <c r="R155" i="4"/>
  <c r="P155" i="4"/>
  <c r="U154" i="4"/>
  <c r="T154" i="4"/>
  <c r="R154" i="4"/>
  <c r="P154" i="4"/>
  <c r="U153" i="4"/>
  <c r="T153" i="4"/>
  <c r="R153" i="4"/>
  <c r="P153" i="4"/>
  <c r="U152" i="4"/>
  <c r="T152" i="4"/>
  <c r="R152" i="4"/>
  <c r="P152" i="4"/>
  <c r="U151" i="4"/>
  <c r="T151" i="4"/>
  <c r="R151" i="4"/>
  <c r="P151" i="4"/>
  <c r="U150" i="4"/>
  <c r="T150" i="4"/>
  <c r="R150" i="4"/>
  <c r="P150" i="4"/>
  <c r="U149" i="4"/>
  <c r="T149" i="4"/>
  <c r="R149" i="4"/>
  <c r="P149" i="4"/>
  <c r="U148" i="4"/>
  <c r="T148" i="4"/>
  <c r="R148" i="4"/>
  <c r="P148" i="4"/>
  <c r="U147" i="4"/>
  <c r="T147" i="4"/>
  <c r="R147" i="4"/>
  <c r="P147" i="4"/>
  <c r="U146" i="4"/>
  <c r="T146" i="4"/>
  <c r="R146" i="4"/>
  <c r="P146" i="4"/>
  <c r="U145" i="4"/>
  <c r="T145" i="4"/>
  <c r="R145" i="4"/>
  <c r="P145" i="4"/>
  <c r="U144" i="4"/>
  <c r="T144" i="4"/>
  <c r="R144" i="4"/>
  <c r="P144" i="4"/>
  <c r="U143" i="4"/>
  <c r="T143" i="4"/>
  <c r="R143" i="4"/>
  <c r="P143" i="4"/>
  <c r="U142" i="4"/>
  <c r="T142" i="4"/>
  <c r="R142" i="4"/>
  <c r="P142" i="4"/>
  <c r="U141" i="4"/>
  <c r="T141" i="4"/>
  <c r="R141" i="4"/>
  <c r="P141" i="4"/>
  <c r="U140" i="4"/>
  <c r="T140" i="4"/>
  <c r="R140" i="4"/>
  <c r="P140" i="4"/>
  <c r="U139" i="4"/>
  <c r="T139" i="4"/>
  <c r="R139" i="4"/>
  <c r="P139" i="4"/>
  <c r="U138" i="4"/>
  <c r="T138" i="4"/>
  <c r="R138" i="4"/>
  <c r="P138" i="4"/>
  <c r="U137" i="4"/>
  <c r="T137" i="4"/>
  <c r="R137" i="4"/>
  <c r="P137" i="4"/>
  <c r="U136" i="4"/>
  <c r="T136" i="4"/>
  <c r="R136" i="4"/>
  <c r="P136" i="4"/>
  <c r="U135" i="4"/>
  <c r="T135" i="4"/>
  <c r="R135" i="4"/>
  <c r="P135" i="4"/>
  <c r="U134" i="4"/>
  <c r="T134" i="4"/>
  <c r="R134" i="4"/>
  <c r="P134" i="4"/>
  <c r="U133" i="4"/>
  <c r="T133" i="4"/>
  <c r="R133" i="4"/>
  <c r="P133" i="4"/>
  <c r="U132" i="4"/>
  <c r="T132" i="4"/>
  <c r="R132" i="4"/>
  <c r="P132" i="4"/>
  <c r="U131" i="4"/>
  <c r="T131" i="4"/>
  <c r="R131" i="4"/>
  <c r="P131" i="4"/>
  <c r="U130" i="4"/>
  <c r="T130" i="4"/>
  <c r="R130" i="4"/>
  <c r="P130" i="4"/>
  <c r="U129" i="4"/>
  <c r="T129" i="4"/>
  <c r="R129" i="4"/>
  <c r="P129" i="4"/>
  <c r="U128" i="4"/>
  <c r="T128" i="4"/>
  <c r="R128" i="4"/>
  <c r="P128" i="4"/>
  <c r="U127" i="4"/>
  <c r="T127" i="4"/>
  <c r="R127" i="4"/>
  <c r="P127" i="4"/>
  <c r="U126" i="4"/>
  <c r="T126" i="4"/>
  <c r="R126" i="4"/>
  <c r="P126" i="4"/>
  <c r="U125" i="4"/>
  <c r="T125" i="4"/>
  <c r="R125" i="4"/>
  <c r="P125" i="4"/>
  <c r="U124" i="4"/>
  <c r="T124" i="4"/>
  <c r="R124" i="4"/>
  <c r="P124" i="4"/>
  <c r="U123" i="4"/>
  <c r="T123" i="4"/>
  <c r="R123" i="4"/>
  <c r="P123" i="4"/>
  <c r="U122" i="4"/>
  <c r="T122" i="4"/>
  <c r="R122" i="4"/>
  <c r="P122" i="4"/>
  <c r="U121" i="4"/>
  <c r="T121" i="4"/>
  <c r="R121" i="4"/>
  <c r="P121" i="4"/>
  <c r="U120" i="4"/>
  <c r="T120" i="4"/>
  <c r="R120" i="4"/>
  <c r="P120" i="4"/>
  <c r="U119" i="4"/>
  <c r="T119" i="4"/>
  <c r="R119" i="4"/>
  <c r="P119" i="4"/>
  <c r="U118" i="4"/>
  <c r="T118" i="4"/>
  <c r="R118" i="4"/>
  <c r="P118" i="4"/>
  <c r="U117" i="4"/>
  <c r="T117" i="4"/>
  <c r="R117" i="4"/>
  <c r="P117" i="4"/>
  <c r="U116" i="4"/>
  <c r="T116" i="4"/>
  <c r="R116" i="4"/>
  <c r="P116" i="4"/>
  <c r="U115" i="4"/>
  <c r="T115" i="4"/>
  <c r="R115" i="4"/>
  <c r="P115" i="4"/>
  <c r="U114" i="4"/>
  <c r="T114" i="4"/>
  <c r="R114" i="4"/>
  <c r="P114" i="4"/>
  <c r="U113" i="4"/>
  <c r="T113" i="4"/>
  <c r="R113" i="4"/>
  <c r="P113" i="4"/>
  <c r="U112" i="4"/>
  <c r="T112" i="4"/>
  <c r="R112" i="4"/>
  <c r="P112" i="4"/>
  <c r="U111" i="4"/>
  <c r="T111" i="4"/>
  <c r="R111" i="4"/>
  <c r="P111" i="4"/>
  <c r="U110" i="4"/>
  <c r="T110" i="4"/>
  <c r="R110" i="4"/>
  <c r="P110" i="4"/>
  <c r="U109" i="4"/>
  <c r="T109" i="4"/>
  <c r="R109" i="4"/>
  <c r="P109" i="4"/>
  <c r="U108" i="4"/>
  <c r="T108" i="4"/>
  <c r="R108" i="4"/>
  <c r="P108" i="4"/>
  <c r="U107" i="4"/>
  <c r="T107" i="4"/>
  <c r="R107" i="4"/>
  <c r="P107" i="4"/>
  <c r="U106" i="4"/>
  <c r="T106" i="4"/>
  <c r="R106" i="4"/>
  <c r="P106" i="4"/>
  <c r="U105" i="4"/>
  <c r="T105" i="4"/>
  <c r="R105" i="4"/>
  <c r="P105" i="4"/>
  <c r="U104" i="4"/>
  <c r="T104" i="4"/>
  <c r="R104" i="4"/>
  <c r="P104" i="4"/>
  <c r="U103" i="4"/>
  <c r="T103" i="4"/>
  <c r="R103" i="4"/>
  <c r="P103" i="4"/>
  <c r="U102" i="4"/>
  <c r="T102" i="4"/>
  <c r="R102" i="4"/>
  <c r="P102" i="4"/>
  <c r="U101" i="4"/>
  <c r="T101" i="4"/>
  <c r="R101" i="4"/>
  <c r="P101" i="4"/>
  <c r="U100" i="4"/>
  <c r="T100" i="4"/>
  <c r="R100" i="4"/>
  <c r="P100" i="4"/>
  <c r="U99" i="4"/>
  <c r="T99" i="4"/>
  <c r="R99" i="4"/>
  <c r="P99" i="4"/>
  <c r="U98" i="4"/>
  <c r="T98" i="4"/>
  <c r="R98" i="4"/>
  <c r="P98" i="4"/>
  <c r="U97" i="4"/>
  <c r="T97" i="4"/>
  <c r="R97" i="4"/>
  <c r="P97" i="4"/>
  <c r="U96" i="4"/>
  <c r="T96" i="4"/>
  <c r="R96" i="4"/>
  <c r="P96" i="4"/>
  <c r="U95" i="4"/>
  <c r="T95" i="4"/>
  <c r="R95" i="4"/>
  <c r="P95" i="4"/>
  <c r="U94" i="4"/>
  <c r="T94" i="4"/>
  <c r="R94" i="4"/>
  <c r="P94" i="4"/>
  <c r="U93" i="4"/>
  <c r="T93" i="4"/>
  <c r="R93" i="4"/>
  <c r="P93" i="4"/>
  <c r="U92" i="4"/>
  <c r="T92" i="4"/>
  <c r="R92" i="4"/>
  <c r="P92" i="4"/>
  <c r="U91" i="4"/>
  <c r="T91" i="4"/>
  <c r="R91" i="4"/>
  <c r="P91" i="4"/>
  <c r="U90" i="4"/>
  <c r="T90" i="4"/>
  <c r="R90" i="4"/>
  <c r="P90" i="4"/>
  <c r="U89" i="4"/>
  <c r="T89" i="4"/>
  <c r="R89" i="4"/>
  <c r="P89" i="4"/>
  <c r="U88" i="4"/>
  <c r="T88" i="4"/>
  <c r="R88" i="4"/>
  <c r="P88" i="4"/>
  <c r="U87" i="4"/>
  <c r="T87" i="4"/>
  <c r="R87" i="4"/>
  <c r="P87" i="4"/>
  <c r="U86" i="4"/>
  <c r="T86" i="4"/>
  <c r="R86" i="4"/>
  <c r="P86" i="4"/>
  <c r="U85" i="4"/>
  <c r="T85" i="4"/>
  <c r="R85" i="4"/>
  <c r="P85" i="4"/>
  <c r="U84" i="4"/>
  <c r="T84" i="4"/>
  <c r="R84" i="4"/>
  <c r="P84" i="4"/>
  <c r="U83" i="4"/>
  <c r="T83" i="4"/>
  <c r="R83" i="4"/>
  <c r="P83" i="4"/>
  <c r="U82" i="4"/>
  <c r="T82" i="4"/>
  <c r="R82" i="4"/>
  <c r="P82" i="4"/>
  <c r="U81" i="4"/>
  <c r="T81" i="4"/>
  <c r="R81" i="4"/>
  <c r="P81" i="4"/>
  <c r="U80" i="4"/>
  <c r="T80" i="4"/>
  <c r="R80" i="4"/>
  <c r="P80" i="4"/>
  <c r="U79" i="4"/>
  <c r="T79" i="4"/>
  <c r="R79" i="4"/>
  <c r="P79" i="4"/>
  <c r="U78" i="4"/>
  <c r="T78" i="4"/>
  <c r="R78" i="4"/>
  <c r="P78" i="4"/>
  <c r="U77" i="4"/>
  <c r="T77" i="4"/>
  <c r="R77" i="4"/>
  <c r="P77" i="4"/>
  <c r="U76" i="4"/>
  <c r="T76" i="4"/>
  <c r="R76" i="4"/>
  <c r="P76" i="4"/>
  <c r="U75" i="4"/>
  <c r="T75" i="4"/>
  <c r="R75" i="4"/>
  <c r="P75" i="4"/>
  <c r="U74" i="4"/>
  <c r="T74" i="4"/>
  <c r="R74" i="4"/>
  <c r="P74" i="4"/>
  <c r="U73" i="4"/>
  <c r="T73" i="4"/>
  <c r="R73" i="4"/>
  <c r="P73" i="4"/>
  <c r="U72" i="4"/>
  <c r="T72" i="4"/>
  <c r="R72" i="4"/>
  <c r="P72" i="4"/>
  <c r="U71" i="4"/>
  <c r="T71" i="4"/>
  <c r="R71" i="4"/>
  <c r="P71" i="4"/>
  <c r="U70" i="4"/>
  <c r="T70" i="4"/>
  <c r="R70" i="4"/>
  <c r="P70" i="4"/>
  <c r="U69" i="4"/>
  <c r="T69" i="4"/>
  <c r="R69" i="4"/>
  <c r="P69" i="4"/>
  <c r="U68" i="4"/>
  <c r="T68" i="4"/>
  <c r="R68" i="4"/>
  <c r="P68" i="4"/>
  <c r="U67" i="4"/>
  <c r="T67" i="4"/>
  <c r="R67" i="4"/>
  <c r="P67" i="4"/>
  <c r="U66" i="4"/>
  <c r="T66" i="4"/>
  <c r="R66" i="4"/>
  <c r="P66" i="4"/>
  <c r="U65" i="4"/>
  <c r="T65" i="4"/>
  <c r="R65" i="4"/>
  <c r="P65" i="4"/>
  <c r="U64" i="4"/>
  <c r="T64" i="4"/>
  <c r="R64" i="4"/>
  <c r="P64" i="4"/>
  <c r="U63" i="4"/>
  <c r="T63" i="4"/>
  <c r="R63" i="4"/>
  <c r="P63" i="4"/>
  <c r="U62" i="4"/>
  <c r="T62" i="4"/>
  <c r="R62" i="4"/>
  <c r="P62" i="4"/>
  <c r="U61" i="4"/>
  <c r="T61" i="4"/>
  <c r="R61" i="4"/>
  <c r="P61" i="4"/>
  <c r="U60" i="4"/>
  <c r="T60" i="4"/>
  <c r="R60" i="4"/>
  <c r="P60" i="4"/>
  <c r="U59" i="4"/>
  <c r="T59" i="4"/>
  <c r="R59" i="4"/>
  <c r="P59" i="4"/>
  <c r="U58" i="4"/>
  <c r="T58" i="4"/>
  <c r="R58" i="4"/>
  <c r="P58" i="4"/>
  <c r="U57" i="4"/>
  <c r="T57" i="4"/>
  <c r="R57" i="4"/>
  <c r="P57" i="4"/>
  <c r="U56" i="4"/>
  <c r="T56" i="4"/>
  <c r="R56" i="4"/>
  <c r="P56" i="4"/>
  <c r="U55" i="4"/>
  <c r="T55" i="4"/>
  <c r="R55" i="4"/>
  <c r="P55" i="4"/>
  <c r="U54" i="4"/>
  <c r="T54" i="4"/>
  <c r="R54" i="4"/>
  <c r="P54" i="4"/>
  <c r="U53" i="4"/>
  <c r="T53" i="4"/>
  <c r="R53" i="4"/>
  <c r="P53" i="4"/>
  <c r="U52" i="4"/>
  <c r="T52" i="4"/>
  <c r="R52" i="4"/>
  <c r="P52" i="4"/>
  <c r="U51" i="4"/>
  <c r="T51" i="4"/>
  <c r="R51" i="4"/>
  <c r="P51" i="4"/>
  <c r="U50" i="4"/>
  <c r="T50" i="4"/>
  <c r="R50" i="4"/>
  <c r="P50" i="4"/>
  <c r="U49" i="4"/>
  <c r="T49" i="4"/>
  <c r="R49" i="4"/>
  <c r="P49" i="4"/>
  <c r="U48" i="4"/>
  <c r="T48" i="4"/>
  <c r="R48" i="4"/>
  <c r="P48" i="4"/>
  <c r="U47" i="4"/>
  <c r="T47" i="4"/>
  <c r="R47" i="4"/>
  <c r="P47" i="4"/>
  <c r="U46" i="4"/>
  <c r="T46" i="4"/>
  <c r="R46" i="4"/>
  <c r="P46" i="4"/>
  <c r="U45" i="4"/>
  <c r="T45" i="4"/>
  <c r="R45" i="4"/>
  <c r="P45" i="4"/>
  <c r="U44" i="4"/>
  <c r="T44" i="4"/>
  <c r="R44" i="4"/>
  <c r="P44" i="4"/>
  <c r="U43" i="4"/>
  <c r="T43" i="4"/>
  <c r="R43" i="4"/>
  <c r="P43" i="4"/>
  <c r="U42" i="4"/>
  <c r="T42" i="4"/>
  <c r="R42" i="4"/>
  <c r="P42" i="4"/>
  <c r="U41" i="4"/>
  <c r="T41" i="4"/>
  <c r="R41" i="4"/>
  <c r="P41" i="4"/>
  <c r="U40" i="4"/>
  <c r="T40" i="4"/>
  <c r="R40" i="4"/>
  <c r="P40" i="4"/>
  <c r="U39" i="4"/>
  <c r="T39" i="4"/>
  <c r="R39" i="4"/>
  <c r="P39" i="4"/>
  <c r="U38" i="4"/>
  <c r="T38" i="4"/>
  <c r="R38" i="4"/>
  <c r="P38" i="4"/>
  <c r="U37" i="4"/>
  <c r="T37" i="4"/>
  <c r="R37" i="4"/>
  <c r="P37" i="4"/>
  <c r="U36" i="4"/>
  <c r="T36" i="4"/>
  <c r="R36" i="4"/>
  <c r="P36" i="4"/>
  <c r="U35" i="4"/>
  <c r="T35" i="4"/>
  <c r="R35" i="4"/>
  <c r="P35" i="4"/>
  <c r="U34" i="4"/>
  <c r="T34" i="4"/>
  <c r="R34" i="4"/>
  <c r="P34" i="4"/>
  <c r="U33" i="4"/>
  <c r="T33" i="4"/>
  <c r="R33" i="4"/>
  <c r="P33" i="4"/>
  <c r="U32" i="4"/>
  <c r="T32" i="4"/>
  <c r="R32" i="4"/>
  <c r="P32" i="4"/>
  <c r="U31" i="4"/>
  <c r="T31" i="4"/>
  <c r="R31" i="4"/>
  <c r="P31" i="4"/>
  <c r="U30" i="4"/>
  <c r="T30" i="4"/>
  <c r="R30" i="4"/>
  <c r="P30" i="4"/>
  <c r="U29" i="4"/>
  <c r="T29" i="4"/>
  <c r="R29" i="4"/>
  <c r="P29" i="4"/>
  <c r="U28" i="4"/>
  <c r="T28" i="4"/>
  <c r="R28" i="4"/>
  <c r="P28" i="4"/>
  <c r="U27" i="4"/>
  <c r="T27" i="4"/>
  <c r="R27" i="4"/>
  <c r="P27" i="4"/>
  <c r="U26" i="4"/>
  <c r="T26" i="4"/>
  <c r="R26" i="4"/>
  <c r="P26" i="4"/>
  <c r="U25" i="4"/>
  <c r="T25" i="4"/>
  <c r="R25" i="4"/>
  <c r="P25" i="4"/>
  <c r="U24" i="4"/>
  <c r="T24" i="4"/>
  <c r="R24" i="4"/>
  <c r="P24" i="4"/>
  <c r="U23" i="4"/>
  <c r="T23" i="4"/>
  <c r="R23" i="4"/>
  <c r="P23" i="4"/>
  <c r="U22" i="4"/>
  <c r="T22" i="4"/>
  <c r="R22" i="4"/>
  <c r="P22" i="4"/>
  <c r="U21" i="4"/>
  <c r="T21" i="4"/>
  <c r="R21" i="4"/>
  <c r="P21" i="4"/>
  <c r="U20" i="4"/>
  <c r="T20" i="4"/>
  <c r="R20" i="4"/>
  <c r="P20" i="4"/>
  <c r="U19" i="4"/>
  <c r="T19" i="4"/>
  <c r="R19" i="4"/>
  <c r="P19" i="4"/>
  <c r="U18" i="4"/>
  <c r="T18" i="4"/>
  <c r="R18" i="4"/>
  <c r="P18" i="4"/>
  <c r="U17" i="4"/>
  <c r="T17" i="4"/>
  <c r="R17" i="4"/>
  <c r="P17" i="4"/>
  <c r="U16" i="4"/>
  <c r="T16" i="4"/>
  <c r="R16" i="4"/>
  <c r="P16" i="4"/>
  <c r="U15" i="4"/>
  <c r="T15" i="4"/>
  <c r="R15" i="4"/>
  <c r="P15" i="4"/>
  <c r="U14" i="4"/>
  <c r="T14" i="4"/>
  <c r="R14" i="4"/>
  <c r="P14" i="4"/>
  <c r="U13" i="4"/>
  <c r="T13" i="4"/>
  <c r="R13" i="4"/>
  <c r="P13" i="4"/>
  <c r="U12" i="4"/>
  <c r="T12" i="4"/>
  <c r="R12" i="4"/>
  <c r="P12" i="4"/>
  <c r="U11" i="4"/>
  <c r="T11" i="4"/>
  <c r="R11" i="4"/>
  <c r="P11" i="4"/>
  <c r="U10" i="4"/>
  <c r="T10" i="4"/>
  <c r="R10" i="4"/>
  <c r="P10" i="4"/>
  <c r="U9" i="4"/>
  <c r="T9" i="4"/>
  <c r="R9" i="4"/>
  <c r="P9" i="4"/>
  <c r="U8" i="4"/>
  <c r="T8" i="4"/>
  <c r="R8" i="4"/>
  <c r="P8" i="4"/>
  <c r="U7" i="4"/>
  <c r="T7" i="4"/>
  <c r="R7" i="4"/>
  <c r="P7" i="4"/>
  <c r="U6" i="4"/>
  <c r="T6" i="4"/>
  <c r="P6" i="4"/>
  <c r="U5" i="4"/>
  <c r="T5" i="4"/>
  <c r="P5" i="4"/>
  <c r="T4" i="4"/>
  <c r="P4" i="4"/>
  <c r="Q364" i="5" l="1"/>
  <c r="P364" i="4"/>
</calcChain>
</file>

<file path=xl/sharedStrings.xml><?xml version="1.0" encoding="utf-8"?>
<sst xmlns="http://schemas.openxmlformats.org/spreadsheetml/2006/main" count="39" uniqueCount="23">
  <si>
    <t>Icaraizinho (MWméd)</t>
  </si>
  <si>
    <t>mês</t>
  </si>
  <si>
    <t>ano</t>
  </si>
  <si>
    <t>Paraíbuna (MWméd)</t>
  </si>
  <si>
    <t>X(t)</t>
  </si>
  <si>
    <t>b0</t>
  </si>
  <si>
    <t>reg(x(t-1),a=0.05)</t>
  </si>
  <si>
    <t>reg(x(t-1),a=0.10)</t>
  </si>
  <si>
    <t>b1</t>
  </si>
  <si>
    <t>D2_theta2</t>
  </si>
  <si>
    <t>D2_theta_Xpress</t>
  </si>
  <si>
    <t>Y(t)</t>
  </si>
  <si>
    <t>Theta (95%)</t>
  </si>
  <si>
    <t>Theta (75%)</t>
  </si>
  <si>
    <t>Theta (50%)</t>
  </si>
  <si>
    <t>Theta (5%)</t>
  </si>
  <si>
    <t>Theta (25%)</t>
  </si>
  <si>
    <t>reg(x(t-1),a=0.25)</t>
  </si>
  <si>
    <t>Erro</t>
  </si>
  <si>
    <t>ErroNP</t>
  </si>
  <si>
    <t>ErroP</t>
  </si>
  <si>
    <t>ProbAcumP</t>
  </si>
  <si>
    <t>ProbAcumNP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</si>
</sst>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11" fontId="0" fillId="0" borderId="0" xfId="0" applyNumberFormat="1"/>
    <xf numFmtId="2" fontId="0" fillId="0" borderId="0" xfId="0" applyNumberForma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29396325459318"/>
          <c:y val="7.8655823464930927E-2"/>
          <c:w val="0.76513604549431324"/>
          <c:h val="0.8008251542773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y_ord_lambda_1!$G$1</c:f>
              <c:strCache>
                <c:ptCount val="1"/>
                <c:pt idx="0">
                  <c:v>X(t)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y_ord_lambda_1!$G$4:$G$363</c:f>
              <c:numCache>
                <c:formatCode>General</c:formatCode>
                <c:ptCount val="360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</c:numCache>
            </c:numRef>
          </c:xVal>
          <c:yVal>
            <c:numRef>
              <c:f>y_ord_lambda_1!$F$4:$F$363</c:f>
              <c:numCache>
                <c:formatCode>General</c:formatCode>
                <c:ptCount val="360"/>
                <c:pt idx="0">
                  <c:v>5.6163615374435514</c:v>
                </c:pt>
                <c:pt idx="1">
                  <c:v>7.2705223331209696</c:v>
                </c:pt>
                <c:pt idx="2">
                  <c:v>5.2328804399083353</c:v>
                </c:pt>
                <c:pt idx="3">
                  <c:v>5.0844258935166602</c:v>
                </c:pt>
                <c:pt idx="4">
                  <c:v>9.3703033719750053</c:v>
                </c:pt>
                <c:pt idx="5">
                  <c:v>7.8500780760895204</c:v>
                </c:pt>
                <c:pt idx="6">
                  <c:v>4.4831848175483877</c:v>
                </c:pt>
                <c:pt idx="7">
                  <c:v>3.5749405290083329</c:v>
                </c:pt>
                <c:pt idx="8">
                  <c:v>8.2936779071774147</c:v>
                </c:pt>
                <c:pt idx="9">
                  <c:v>12.883016167233336</c:v>
                </c:pt>
                <c:pt idx="10">
                  <c:v>4.364537776083333</c:v>
                </c:pt>
                <c:pt idx="11">
                  <c:v>5.8479035736333316</c:v>
                </c:pt>
                <c:pt idx="12">
                  <c:v>5.153570653903226</c:v>
                </c:pt>
                <c:pt idx="13">
                  <c:v>2.7541593822166655</c:v>
                </c:pt>
                <c:pt idx="14">
                  <c:v>8.262769429650799</c:v>
                </c:pt>
                <c:pt idx="15">
                  <c:v>2.8379365020824987</c:v>
                </c:pt>
                <c:pt idx="16">
                  <c:v>17.285870199838701</c:v>
                </c:pt>
                <c:pt idx="17">
                  <c:v>5.623287569459678</c:v>
                </c:pt>
                <c:pt idx="18">
                  <c:v>11.419918205756684</c:v>
                </c:pt>
                <c:pt idx="19">
                  <c:v>14.15102800929999</c:v>
                </c:pt>
                <c:pt idx="20">
                  <c:v>9.4732196106935511</c:v>
                </c:pt>
                <c:pt idx="21">
                  <c:v>10.489759023145162</c:v>
                </c:pt>
                <c:pt idx="22">
                  <c:v>12.186070208629037</c:v>
                </c:pt>
                <c:pt idx="23">
                  <c:v>8.5073293657258038</c:v>
                </c:pt>
                <c:pt idx="24">
                  <c:v>3.799880417666667</c:v>
                </c:pt>
                <c:pt idx="25">
                  <c:v>21.021022272250004</c:v>
                </c:pt>
                <c:pt idx="26">
                  <c:v>10.364131318450006</c:v>
                </c:pt>
                <c:pt idx="27">
                  <c:v>10.86584217658333</c:v>
                </c:pt>
                <c:pt idx="28">
                  <c:v>6.625744117416664</c:v>
                </c:pt>
                <c:pt idx="29">
                  <c:v>13.354811073709682</c:v>
                </c:pt>
                <c:pt idx="30">
                  <c:v>14.648758252916663</c:v>
                </c:pt>
                <c:pt idx="31">
                  <c:v>11.329862663620961</c:v>
                </c:pt>
                <c:pt idx="32">
                  <c:v>13.65636413808333</c:v>
                </c:pt>
                <c:pt idx="33">
                  <c:v>3.0043126045483866</c:v>
                </c:pt>
                <c:pt idx="34">
                  <c:v>16.28705476883334</c:v>
                </c:pt>
                <c:pt idx="35">
                  <c:v>11.504002710199995</c:v>
                </c:pt>
                <c:pt idx="36">
                  <c:v>16.167010241200003</c:v>
                </c:pt>
                <c:pt idx="37">
                  <c:v>16.485057717916657</c:v>
                </c:pt>
                <c:pt idx="38">
                  <c:v>13.023199687224995</c:v>
                </c:pt>
                <c:pt idx="39">
                  <c:v>16.300586572798366</c:v>
                </c:pt>
                <c:pt idx="40">
                  <c:v>7.6956947590249989</c:v>
                </c:pt>
                <c:pt idx="41">
                  <c:v>8.709158529919355</c:v>
                </c:pt>
                <c:pt idx="42">
                  <c:v>5.3559871107166686</c:v>
                </c:pt>
                <c:pt idx="43">
                  <c:v>11.262794467166659</c:v>
                </c:pt>
                <c:pt idx="44">
                  <c:v>14.526976878637109</c:v>
                </c:pt>
                <c:pt idx="45">
                  <c:v>4.710152822212498</c:v>
                </c:pt>
                <c:pt idx="46">
                  <c:v>16.728206591137084</c:v>
                </c:pt>
                <c:pt idx="47">
                  <c:v>11.037310779950007</c:v>
                </c:pt>
                <c:pt idx="48">
                  <c:v>17.281272216541666</c:v>
                </c:pt>
                <c:pt idx="49">
                  <c:v>16.574700877338714</c:v>
                </c:pt>
                <c:pt idx="50">
                  <c:v>23.026959509806431</c:v>
                </c:pt>
                <c:pt idx="51">
                  <c:v>4.698566335072579</c:v>
                </c:pt>
                <c:pt idx="52">
                  <c:v>15.709103908958857</c:v>
                </c:pt>
                <c:pt idx="53">
                  <c:v>9.2277551631416692</c:v>
                </c:pt>
                <c:pt idx="54">
                  <c:v>16.102571746258075</c:v>
                </c:pt>
                <c:pt idx="55">
                  <c:v>15.394507115744357</c:v>
                </c:pt>
                <c:pt idx="56">
                  <c:v>10.473445528000006</c:v>
                </c:pt>
                <c:pt idx="57">
                  <c:v>17.17083834008065</c:v>
                </c:pt>
                <c:pt idx="58">
                  <c:v>19.098174403225805</c:v>
                </c:pt>
                <c:pt idx="59">
                  <c:v>4.5078621457370964</c:v>
                </c:pt>
                <c:pt idx="60">
                  <c:v>15.694592271129043</c:v>
                </c:pt>
                <c:pt idx="61">
                  <c:v>11.092178863689684</c:v>
                </c:pt>
                <c:pt idx="62">
                  <c:v>3.4320178928225813</c:v>
                </c:pt>
                <c:pt idx="63">
                  <c:v>17.678769370725821</c:v>
                </c:pt>
                <c:pt idx="64">
                  <c:v>17.553975192419372</c:v>
                </c:pt>
                <c:pt idx="65">
                  <c:v>19.077256918416669</c:v>
                </c:pt>
                <c:pt idx="66">
                  <c:v>18.345575369333332</c:v>
                </c:pt>
                <c:pt idx="67">
                  <c:v>11.064592022249995</c:v>
                </c:pt>
                <c:pt idx="68">
                  <c:v>24.53129711290325</c:v>
                </c:pt>
                <c:pt idx="69">
                  <c:v>6.5887057220833363</c:v>
                </c:pt>
                <c:pt idx="70">
                  <c:v>20.876776640416693</c:v>
                </c:pt>
                <c:pt idx="71">
                  <c:v>23.612441924919342</c:v>
                </c:pt>
                <c:pt idx="72">
                  <c:v>17.837219994435479</c:v>
                </c:pt>
                <c:pt idx="73">
                  <c:v>18.602316657166647</c:v>
                </c:pt>
                <c:pt idx="74">
                  <c:v>11.065917564974994</c:v>
                </c:pt>
                <c:pt idx="75">
                  <c:v>7.6756441455241875</c:v>
                </c:pt>
                <c:pt idx="76">
                  <c:v>8.6733032647258028</c:v>
                </c:pt>
                <c:pt idx="77">
                  <c:v>14.852483863225824</c:v>
                </c:pt>
                <c:pt idx="78">
                  <c:v>10.034010665564516</c:v>
                </c:pt>
                <c:pt idx="79">
                  <c:v>23.543381078225782</c:v>
                </c:pt>
                <c:pt idx="80">
                  <c:v>21.44848870558334</c:v>
                </c:pt>
                <c:pt idx="81">
                  <c:v>11.947040446249998</c:v>
                </c:pt>
                <c:pt idx="82">
                  <c:v>16.629507787316669</c:v>
                </c:pt>
                <c:pt idx="83">
                  <c:v>5.083012107927428</c:v>
                </c:pt>
                <c:pt idx="84">
                  <c:v>39.331628112903189</c:v>
                </c:pt>
                <c:pt idx="85">
                  <c:v>25.730215214516164</c:v>
                </c:pt>
                <c:pt idx="86">
                  <c:v>20.556000949354829</c:v>
                </c:pt>
                <c:pt idx="87">
                  <c:v>9.3010920986854746</c:v>
                </c:pt>
                <c:pt idx="88">
                  <c:v>22.275756448399996</c:v>
                </c:pt>
                <c:pt idx="89">
                  <c:v>13.343258894482764</c:v>
                </c:pt>
                <c:pt idx="90">
                  <c:v>21.703492768749996</c:v>
                </c:pt>
                <c:pt idx="91">
                  <c:v>18.895821811435475</c:v>
                </c:pt>
                <c:pt idx="92">
                  <c:v>6.7375059041612868</c:v>
                </c:pt>
                <c:pt idx="93">
                  <c:v>3.937167619282262</c:v>
                </c:pt>
                <c:pt idx="94">
                  <c:v>8.1834288019354844</c:v>
                </c:pt>
                <c:pt idx="95">
                  <c:v>17.009961210666674</c:v>
                </c:pt>
                <c:pt idx="96">
                  <c:v>12.931928554999994</c:v>
                </c:pt>
                <c:pt idx="97">
                  <c:v>3.5110643352975828</c:v>
                </c:pt>
                <c:pt idx="98">
                  <c:v>14.020279568750013</c:v>
                </c:pt>
                <c:pt idx="99">
                  <c:v>17.518548623333331</c:v>
                </c:pt>
                <c:pt idx="100">
                  <c:v>16.862834473333344</c:v>
                </c:pt>
                <c:pt idx="101">
                  <c:v>11.662092832672418</c:v>
                </c:pt>
                <c:pt idx="102">
                  <c:v>11.913261011166659</c:v>
                </c:pt>
                <c:pt idx="103">
                  <c:v>26.462856287903239</c:v>
                </c:pt>
                <c:pt idx="104">
                  <c:v>24.889731435483835</c:v>
                </c:pt>
                <c:pt idx="105">
                  <c:v>14.530379280083345</c:v>
                </c:pt>
                <c:pt idx="106">
                  <c:v>14.785187080625013</c:v>
                </c:pt>
                <c:pt idx="107">
                  <c:v>22.303319080564503</c:v>
                </c:pt>
                <c:pt idx="108">
                  <c:v>20.786222423633333</c:v>
                </c:pt>
                <c:pt idx="109">
                  <c:v>20.943311772814496</c:v>
                </c:pt>
                <c:pt idx="110">
                  <c:v>15.067532969125006</c:v>
                </c:pt>
                <c:pt idx="111">
                  <c:v>7.9451070680172373</c:v>
                </c:pt>
                <c:pt idx="112">
                  <c:v>22.081426510000004</c:v>
                </c:pt>
                <c:pt idx="113">
                  <c:v>27.426629802419363</c:v>
                </c:pt>
                <c:pt idx="114">
                  <c:v>15.720869471491936</c:v>
                </c:pt>
                <c:pt idx="115">
                  <c:v>20.102482253225823</c:v>
                </c:pt>
                <c:pt idx="116">
                  <c:v>16.948404541249989</c:v>
                </c:pt>
                <c:pt idx="117">
                  <c:v>28.29448498709678</c:v>
                </c:pt>
                <c:pt idx="118">
                  <c:v>13.464712299999995</c:v>
                </c:pt>
                <c:pt idx="119">
                  <c:v>22.489615178333331</c:v>
                </c:pt>
                <c:pt idx="120">
                  <c:v>38.94417726612906</c:v>
                </c:pt>
                <c:pt idx="121">
                  <c:v>21.572136937524217</c:v>
                </c:pt>
                <c:pt idx="122">
                  <c:v>17.847354039666669</c:v>
                </c:pt>
                <c:pt idx="123">
                  <c:v>14.048007228125009</c:v>
                </c:pt>
                <c:pt idx="124">
                  <c:v>7.4181666547258063</c:v>
                </c:pt>
                <c:pt idx="125">
                  <c:v>26.549455043548374</c:v>
                </c:pt>
                <c:pt idx="126">
                  <c:v>22.221459866666674</c:v>
                </c:pt>
                <c:pt idx="127">
                  <c:v>21.566450572333313</c:v>
                </c:pt>
                <c:pt idx="128">
                  <c:v>16.968276849766671</c:v>
                </c:pt>
                <c:pt idx="129">
                  <c:v>23.077952140645159</c:v>
                </c:pt>
                <c:pt idx="130">
                  <c:v>17.096647772016144</c:v>
                </c:pt>
                <c:pt idx="131">
                  <c:v>23.528995585403241</c:v>
                </c:pt>
                <c:pt idx="132">
                  <c:v>8.2475599448124939</c:v>
                </c:pt>
                <c:pt idx="133">
                  <c:v>38.913568241935437</c:v>
                </c:pt>
                <c:pt idx="134">
                  <c:v>27.793399945161298</c:v>
                </c:pt>
                <c:pt idx="135">
                  <c:v>38.404928879032219</c:v>
                </c:pt>
                <c:pt idx="136">
                  <c:v>25.02559362822581</c:v>
                </c:pt>
                <c:pt idx="137">
                  <c:v>28.424855256451632</c:v>
                </c:pt>
                <c:pt idx="138">
                  <c:v>14.252788651274201</c:v>
                </c:pt>
                <c:pt idx="139">
                  <c:v>11.847627578620697</c:v>
                </c:pt>
                <c:pt idx="140">
                  <c:v>14.52081284062503</c:v>
                </c:pt>
                <c:pt idx="141">
                  <c:v>21.477863671658351</c:v>
                </c:pt>
                <c:pt idx="142">
                  <c:v>19.479022182316683</c:v>
                </c:pt>
                <c:pt idx="143">
                  <c:v>14.363754617822583</c:v>
                </c:pt>
                <c:pt idx="144">
                  <c:v>5.7982149160000009</c:v>
                </c:pt>
                <c:pt idx="145">
                  <c:v>15.345804227672415</c:v>
                </c:pt>
                <c:pt idx="146">
                  <c:v>15.462852467758623</c:v>
                </c:pt>
                <c:pt idx="147">
                  <c:v>13.008527753629023</c:v>
                </c:pt>
                <c:pt idx="148">
                  <c:v>17.481282844999999</c:v>
                </c:pt>
                <c:pt idx="149">
                  <c:v>41.005271491935503</c:v>
                </c:pt>
                <c:pt idx="150">
                  <c:v>19.529991799499999</c:v>
                </c:pt>
                <c:pt idx="151">
                  <c:v>27.946645266129039</c:v>
                </c:pt>
                <c:pt idx="152">
                  <c:v>19.982331878306454</c:v>
                </c:pt>
                <c:pt idx="153">
                  <c:v>26.431653126666621</c:v>
                </c:pt>
                <c:pt idx="154">
                  <c:v>20.729560104185484</c:v>
                </c:pt>
                <c:pt idx="155">
                  <c:v>19.779567048620674</c:v>
                </c:pt>
                <c:pt idx="156">
                  <c:v>24.240509364919316</c:v>
                </c:pt>
                <c:pt idx="157">
                  <c:v>27.807230734274214</c:v>
                </c:pt>
                <c:pt idx="158">
                  <c:v>15.162444253125022</c:v>
                </c:pt>
                <c:pt idx="159">
                  <c:v>30.562325782258085</c:v>
                </c:pt>
                <c:pt idx="160">
                  <c:v>22.306188267999993</c:v>
                </c:pt>
                <c:pt idx="161">
                  <c:v>10.612723497622579</c:v>
                </c:pt>
                <c:pt idx="162">
                  <c:v>13.404856616177415</c:v>
                </c:pt>
                <c:pt idx="163">
                  <c:v>15.39079636250001</c:v>
                </c:pt>
                <c:pt idx="164">
                  <c:v>31.821670379032241</c:v>
                </c:pt>
                <c:pt idx="165">
                  <c:v>29.622297983870958</c:v>
                </c:pt>
                <c:pt idx="166">
                  <c:v>24.019500050000019</c:v>
                </c:pt>
                <c:pt idx="167">
                  <c:v>40.430660798387144</c:v>
                </c:pt>
                <c:pt idx="168">
                  <c:v>27.264870330645149</c:v>
                </c:pt>
                <c:pt idx="169">
                  <c:v>19.915919865483854</c:v>
                </c:pt>
                <c:pt idx="170">
                  <c:v>23.570177275806465</c:v>
                </c:pt>
                <c:pt idx="171">
                  <c:v>22.236486681500001</c:v>
                </c:pt>
                <c:pt idx="172">
                  <c:v>18.862346478782246</c:v>
                </c:pt>
                <c:pt idx="173">
                  <c:v>38.502750209677401</c:v>
                </c:pt>
                <c:pt idx="174">
                  <c:v>41.357417274193537</c:v>
                </c:pt>
                <c:pt idx="175">
                  <c:v>23.359382336612867</c:v>
                </c:pt>
                <c:pt idx="176">
                  <c:v>28.341095623750014</c:v>
                </c:pt>
                <c:pt idx="177">
                  <c:v>39.624785346774189</c:v>
                </c:pt>
                <c:pt idx="178">
                  <c:v>42.476520596774201</c:v>
                </c:pt>
                <c:pt idx="179">
                  <c:v>40.099881669354851</c:v>
                </c:pt>
                <c:pt idx="180">
                  <c:v>36.933602717741948</c:v>
                </c:pt>
                <c:pt idx="181">
                  <c:v>27.804126187500021</c:v>
                </c:pt>
                <c:pt idx="182">
                  <c:v>44.554088758064538</c:v>
                </c:pt>
                <c:pt idx="183">
                  <c:v>11.821125275374989</c:v>
                </c:pt>
                <c:pt idx="184">
                  <c:v>24.643777491666622</c:v>
                </c:pt>
                <c:pt idx="185">
                  <c:v>22.598609625967732</c:v>
                </c:pt>
                <c:pt idx="186">
                  <c:v>38.403103741935546</c:v>
                </c:pt>
                <c:pt idx="187">
                  <c:v>30.340266701612887</c:v>
                </c:pt>
                <c:pt idx="188">
                  <c:v>6.9021324989919375</c:v>
                </c:pt>
                <c:pt idx="189">
                  <c:v>30.700846068750018</c:v>
                </c:pt>
                <c:pt idx="190">
                  <c:v>40.515483072580622</c:v>
                </c:pt>
                <c:pt idx="191">
                  <c:v>20.47050642812501</c:v>
                </c:pt>
                <c:pt idx="192">
                  <c:v>40.109542346774262</c:v>
                </c:pt>
                <c:pt idx="193">
                  <c:v>41.565813879032248</c:v>
                </c:pt>
                <c:pt idx="194">
                  <c:v>24.709498376875004</c:v>
                </c:pt>
                <c:pt idx="195">
                  <c:v>29.742004814516136</c:v>
                </c:pt>
                <c:pt idx="196">
                  <c:v>30.60014773064519</c:v>
                </c:pt>
                <c:pt idx="197">
                  <c:v>43.358846322580611</c:v>
                </c:pt>
                <c:pt idx="198">
                  <c:v>41.644875266129063</c:v>
                </c:pt>
                <c:pt idx="199">
                  <c:v>33.921584177419334</c:v>
                </c:pt>
                <c:pt idx="200">
                  <c:v>42.453265693548396</c:v>
                </c:pt>
                <c:pt idx="201">
                  <c:v>43.17560241129037</c:v>
                </c:pt>
                <c:pt idx="202">
                  <c:v>40.722989491935522</c:v>
                </c:pt>
                <c:pt idx="203">
                  <c:v>14.303478869298388</c:v>
                </c:pt>
                <c:pt idx="204">
                  <c:v>42.738627016128987</c:v>
                </c:pt>
                <c:pt idx="205">
                  <c:v>20.125905223125002</c:v>
                </c:pt>
                <c:pt idx="206">
                  <c:v>24.496716619375039</c:v>
                </c:pt>
                <c:pt idx="207">
                  <c:v>42.54967065322581</c:v>
                </c:pt>
                <c:pt idx="208">
                  <c:v>39.979638379032259</c:v>
                </c:pt>
                <c:pt idx="209">
                  <c:v>12.444660517145165</c:v>
                </c:pt>
                <c:pt idx="210">
                  <c:v>15.042943384677418</c:v>
                </c:pt>
                <c:pt idx="211">
                  <c:v>42.940451072580629</c:v>
                </c:pt>
                <c:pt idx="212">
                  <c:v>11.125207640624998</c:v>
                </c:pt>
                <c:pt idx="213">
                  <c:v>27.047300583333318</c:v>
                </c:pt>
                <c:pt idx="214">
                  <c:v>11.697388655875001</c:v>
                </c:pt>
                <c:pt idx="215">
                  <c:v>19.885740941048372</c:v>
                </c:pt>
                <c:pt idx="216">
                  <c:v>16.329704461451616</c:v>
                </c:pt>
                <c:pt idx="217">
                  <c:v>45.433655862903215</c:v>
                </c:pt>
                <c:pt idx="218">
                  <c:v>42.946996467741954</c:v>
                </c:pt>
                <c:pt idx="219">
                  <c:v>17.419009261612871</c:v>
                </c:pt>
                <c:pt idx="220">
                  <c:v>44.070727580645148</c:v>
                </c:pt>
                <c:pt idx="221">
                  <c:v>16.986007286048384</c:v>
                </c:pt>
                <c:pt idx="222">
                  <c:v>24.028438891935515</c:v>
                </c:pt>
                <c:pt idx="223">
                  <c:v>10.381065489516132</c:v>
                </c:pt>
                <c:pt idx="224">
                  <c:v>44.06660322580646</c:v>
                </c:pt>
                <c:pt idx="225">
                  <c:v>17.088975642741936</c:v>
                </c:pt>
                <c:pt idx="226">
                  <c:v>15.435399091125007</c:v>
                </c:pt>
                <c:pt idx="227">
                  <c:v>45.05758221774186</c:v>
                </c:pt>
                <c:pt idx="228">
                  <c:v>28.927550191129001</c:v>
                </c:pt>
                <c:pt idx="229">
                  <c:v>12.448868110564508</c:v>
                </c:pt>
                <c:pt idx="230">
                  <c:v>15.040017673766133</c:v>
                </c:pt>
                <c:pt idx="231">
                  <c:v>21.478739349516154</c:v>
                </c:pt>
                <c:pt idx="232">
                  <c:v>16.747224225403254</c:v>
                </c:pt>
                <c:pt idx="233">
                  <c:v>22.175973541129039</c:v>
                </c:pt>
                <c:pt idx="234">
                  <c:v>24.89100065504838</c:v>
                </c:pt>
                <c:pt idx="235">
                  <c:v>41.300044391666624</c:v>
                </c:pt>
                <c:pt idx="236">
                  <c:v>20.418182059201605</c:v>
                </c:pt>
                <c:pt idx="237">
                  <c:v>32.482576783548389</c:v>
                </c:pt>
                <c:pt idx="238">
                  <c:v>20.373849493064487</c:v>
                </c:pt>
                <c:pt idx="239">
                  <c:v>23.888999812096763</c:v>
                </c:pt>
                <c:pt idx="240">
                  <c:v>26.092650161290297</c:v>
                </c:pt>
                <c:pt idx="241">
                  <c:v>20.308496514758041</c:v>
                </c:pt>
                <c:pt idx="242">
                  <c:v>21.414145076370929</c:v>
                </c:pt>
                <c:pt idx="243">
                  <c:v>45.819257575000009</c:v>
                </c:pt>
                <c:pt idx="244">
                  <c:v>35.536793594354847</c:v>
                </c:pt>
                <c:pt idx="245">
                  <c:v>35.743807072580637</c:v>
                </c:pt>
                <c:pt idx="246">
                  <c:v>20.538634325887113</c:v>
                </c:pt>
                <c:pt idx="247">
                  <c:v>28.362323894596784</c:v>
                </c:pt>
                <c:pt idx="248">
                  <c:v>27.856649304354843</c:v>
                </c:pt>
                <c:pt idx="249">
                  <c:v>24.749008008064497</c:v>
                </c:pt>
                <c:pt idx="250">
                  <c:v>47.702482858333305</c:v>
                </c:pt>
                <c:pt idx="251">
                  <c:v>46.469398733333314</c:v>
                </c:pt>
                <c:pt idx="252">
                  <c:v>48.916306075000058</c:v>
                </c:pt>
                <c:pt idx="253">
                  <c:v>44.260263774999984</c:v>
                </c:pt>
                <c:pt idx="254">
                  <c:v>43.915583833333301</c:v>
                </c:pt>
                <c:pt idx="255">
                  <c:v>45.183931216666736</c:v>
                </c:pt>
                <c:pt idx="256">
                  <c:v>46.96611692500003</c:v>
                </c:pt>
                <c:pt idx="257">
                  <c:v>15.747938738790319</c:v>
                </c:pt>
                <c:pt idx="258">
                  <c:v>36.947631175000012</c:v>
                </c:pt>
                <c:pt idx="259">
                  <c:v>47.024118808333341</c:v>
                </c:pt>
                <c:pt idx="260">
                  <c:v>37.937957633333369</c:v>
                </c:pt>
                <c:pt idx="261">
                  <c:v>48.400923025000012</c:v>
                </c:pt>
                <c:pt idx="262">
                  <c:v>48.251698950000034</c:v>
                </c:pt>
                <c:pt idx="263">
                  <c:v>36.572469217741912</c:v>
                </c:pt>
                <c:pt idx="264">
                  <c:v>36.369646362903225</c:v>
                </c:pt>
                <c:pt idx="265">
                  <c:v>27.93915192983868</c:v>
                </c:pt>
                <c:pt idx="266">
                  <c:v>47.754714583333254</c:v>
                </c:pt>
                <c:pt idx="267">
                  <c:v>34.847719064516149</c:v>
                </c:pt>
                <c:pt idx="268">
                  <c:v>48.444406616666647</c:v>
                </c:pt>
                <c:pt idx="269">
                  <c:v>30.583935053225801</c:v>
                </c:pt>
                <c:pt idx="270">
                  <c:v>26.337874811048419</c:v>
                </c:pt>
                <c:pt idx="271">
                  <c:v>46.005714300000022</c:v>
                </c:pt>
                <c:pt idx="272">
                  <c:v>46.734019908333281</c:v>
                </c:pt>
                <c:pt idx="273">
                  <c:v>44.753467091666636</c:v>
                </c:pt>
                <c:pt idx="274">
                  <c:v>41.51659329999999</c:v>
                </c:pt>
                <c:pt idx="275">
                  <c:v>44.58291792499999</c:v>
                </c:pt>
                <c:pt idx="276">
                  <c:v>29.900052807258042</c:v>
                </c:pt>
                <c:pt idx="277">
                  <c:v>42.153900425000003</c:v>
                </c:pt>
                <c:pt idx="278">
                  <c:v>30.146298675161283</c:v>
                </c:pt>
                <c:pt idx="279">
                  <c:v>48.302779524999977</c:v>
                </c:pt>
                <c:pt idx="280">
                  <c:v>34.181826739911315</c:v>
                </c:pt>
                <c:pt idx="281">
                  <c:v>32.408907440000007</c:v>
                </c:pt>
                <c:pt idx="282">
                  <c:v>42.757265870967785</c:v>
                </c:pt>
                <c:pt idx="283">
                  <c:v>45.793706291666616</c:v>
                </c:pt>
                <c:pt idx="284">
                  <c:v>45.803997633333331</c:v>
                </c:pt>
                <c:pt idx="285">
                  <c:v>22.40309577370968</c:v>
                </c:pt>
                <c:pt idx="286">
                  <c:v>31.622680091935472</c:v>
                </c:pt>
                <c:pt idx="287">
                  <c:v>43.700215649999976</c:v>
                </c:pt>
                <c:pt idx="288">
                  <c:v>23.016138981612901</c:v>
                </c:pt>
                <c:pt idx="289">
                  <c:v>49.038997583333298</c:v>
                </c:pt>
                <c:pt idx="290">
                  <c:v>50.493537791666753</c:v>
                </c:pt>
                <c:pt idx="291">
                  <c:v>44.778159183333358</c:v>
                </c:pt>
                <c:pt idx="292">
                  <c:v>49.11703463333334</c:v>
                </c:pt>
                <c:pt idx="293">
                  <c:v>46.086732358333315</c:v>
                </c:pt>
                <c:pt idx="294">
                  <c:v>41.147381275000029</c:v>
                </c:pt>
                <c:pt idx="295">
                  <c:v>16.805093767338704</c:v>
                </c:pt>
                <c:pt idx="296">
                  <c:v>44.363726983333329</c:v>
                </c:pt>
                <c:pt idx="297">
                  <c:v>33.986916600000001</c:v>
                </c:pt>
                <c:pt idx="298">
                  <c:v>31.653502158870975</c:v>
                </c:pt>
                <c:pt idx="299">
                  <c:v>48.063639866666698</c:v>
                </c:pt>
                <c:pt idx="300">
                  <c:v>47.796372108333316</c:v>
                </c:pt>
                <c:pt idx="301">
                  <c:v>35.977177306451594</c:v>
                </c:pt>
                <c:pt idx="302">
                  <c:v>39.671914540322604</c:v>
                </c:pt>
                <c:pt idx="303">
                  <c:v>40.004256814516097</c:v>
                </c:pt>
                <c:pt idx="304">
                  <c:v>48.713866716666679</c:v>
                </c:pt>
                <c:pt idx="305">
                  <c:v>49.002811433333356</c:v>
                </c:pt>
                <c:pt idx="306">
                  <c:v>37.230062370967715</c:v>
                </c:pt>
                <c:pt idx="307">
                  <c:v>40.692984150000001</c:v>
                </c:pt>
                <c:pt idx="308">
                  <c:v>41.395065833333362</c:v>
                </c:pt>
                <c:pt idx="309">
                  <c:v>36.136514637096774</c:v>
                </c:pt>
                <c:pt idx="310">
                  <c:v>35.194382830645154</c:v>
                </c:pt>
                <c:pt idx="311">
                  <c:v>43.701942008064584</c:v>
                </c:pt>
                <c:pt idx="312">
                  <c:v>43.13689910833331</c:v>
                </c:pt>
                <c:pt idx="313">
                  <c:v>44.730077816666643</c:v>
                </c:pt>
                <c:pt idx="314">
                  <c:v>35.78609657056456</c:v>
                </c:pt>
                <c:pt idx="315">
                  <c:v>43.113796483333289</c:v>
                </c:pt>
                <c:pt idx="316">
                  <c:v>46.341650927419401</c:v>
                </c:pt>
                <c:pt idx="317">
                  <c:v>42.940147250000031</c:v>
                </c:pt>
                <c:pt idx="318">
                  <c:v>36.40831475806452</c:v>
                </c:pt>
                <c:pt idx="319">
                  <c:v>42.84914952499998</c:v>
                </c:pt>
                <c:pt idx="320">
                  <c:v>37.969705967741973</c:v>
                </c:pt>
                <c:pt idx="321">
                  <c:v>48.183757591666684</c:v>
                </c:pt>
                <c:pt idx="322">
                  <c:v>44.309995935483862</c:v>
                </c:pt>
                <c:pt idx="323">
                  <c:v>41.514579924999985</c:v>
                </c:pt>
                <c:pt idx="324">
                  <c:v>43.779589225806482</c:v>
                </c:pt>
                <c:pt idx="325">
                  <c:v>42.791743862903239</c:v>
                </c:pt>
                <c:pt idx="326">
                  <c:v>40.199525935483884</c:v>
                </c:pt>
                <c:pt idx="327">
                  <c:v>41.789267216666644</c:v>
                </c:pt>
                <c:pt idx="328">
                  <c:v>40.145430324999978</c:v>
                </c:pt>
                <c:pt idx="329">
                  <c:v>36.550000070161296</c:v>
                </c:pt>
                <c:pt idx="330">
                  <c:v>36.0754962016129</c:v>
                </c:pt>
                <c:pt idx="331">
                  <c:v>50.638837491666663</c:v>
                </c:pt>
                <c:pt idx="332">
                  <c:v>41.210847096774188</c:v>
                </c:pt>
                <c:pt idx="333">
                  <c:v>51.330824241666619</c:v>
                </c:pt>
                <c:pt idx="334">
                  <c:v>40.992575524193612</c:v>
                </c:pt>
                <c:pt idx="335">
                  <c:v>45.939921153225818</c:v>
                </c:pt>
                <c:pt idx="336">
                  <c:v>46.493262798387057</c:v>
                </c:pt>
                <c:pt idx="337">
                  <c:v>40.137815141666728</c:v>
                </c:pt>
                <c:pt idx="338">
                  <c:v>40.640643452500001</c:v>
                </c:pt>
                <c:pt idx="339">
                  <c:v>44.380689725806441</c:v>
                </c:pt>
                <c:pt idx="340">
                  <c:v>46.930621274193513</c:v>
                </c:pt>
                <c:pt idx="341">
                  <c:v>41.98160785000001</c:v>
                </c:pt>
                <c:pt idx="342">
                  <c:v>44.804762935483851</c:v>
                </c:pt>
                <c:pt idx="343">
                  <c:v>43.911408450000025</c:v>
                </c:pt>
                <c:pt idx="344">
                  <c:v>38.025270641129019</c:v>
                </c:pt>
                <c:pt idx="345">
                  <c:v>37.219058391666699</c:v>
                </c:pt>
                <c:pt idx="346">
                  <c:v>44.982781783333309</c:v>
                </c:pt>
                <c:pt idx="347">
                  <c:v>40.985317540322541</c:v>
                </c:pt>
                <c:pt idx="348">
                  <c:v>47.069787427419293</c:v>
                </c:pt>
                <c:pt idx="349">
                  <c:v>40.467675733333323</c:v>
                </c:pt>
                <c:pt idx="350">
                  <c:v>44.131278100000031</c:v>
                </c:pt>
                <c:pt idx="351">
                  <c:v>44.966904558333354</c:v>
                </c:pt>
                <c:pt idx="352">
                  <c:v>42.969910316666635</c:v>
                </c:pt>
                <c:pt idx="353">
                  <c:v>44.500334666666625</c:v>
                </c:pt>
                <c:pt idx="354">
                  <c:v>40.87202841129033</c:v>
                </c:pt>
                <c:pt idx="355">
                  <c:v>39.853403032258015</c:v>
                </c:pt>
                <c:pt idx="356">
                  <c:v>47.608695298387126</c:v>
                </c:pt>
                <c:pt idx="357">
                  <c:v>44.256870282258092</c:v>
                </c:pt>
                <c:pt idx="358">
                  <c:v>44.659360346774186</c:v>
                </c:pt>
                <c:pt idx="359">
                  <c:v>47.208938169354802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3776"/>
        <c:axId val="90445696"/>
      </c:scatterChart>
      <c:scatterChart>
        <c:scatterStyle val="smoothMarker"/>
        <c:varyColors val="0"/>
        <c:ser>
          <c:idx val="2"/>
          <c:order val="1"/>
          <c:tx>
            <c:strRef>
              <c:f>y_ord_lambda_1!$T$1</c:f>
              <c:strCache>
                <c:ptCount val="1"/>
                <c:pt idx="0">
                  <c:v>reg(x(t-1),a=0.05)</c:v>
                </c:pt>
              </c:strCache>
            </c:strRef>
          </c:tx>
          <c:marker>
            <c:symbol val="none"/>
          </c:marker>
          <c:xVal>
            <c:numRef>
              <c:f>y_ord_lambda_1!$G$4:$G$363</c:f>
              <c:numCache>
                <c:formatCode>General</c:formatCode>
                <c:ptCount val="360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</c:numCache>
            </c:numRef>
          </c:xVal>
          <c:yVal>
            <c:numRef>
              <c:f>y_ord_lambda_1!$T$4:$T$363</c:f>
              <c:numCache>
                <c:formatCode>0.00</c:formatCode>
                <c:ptCount val="360"/>
                <c:pt idx="0">
                  <c:v>-1.6605381530793319</c:v>
                </c:pt>
                <c:pt idx="1">
                  <c:v>-1.6088928259897206</c:v>
                </c:pt>
                <c:pt idx="2">
                  <c:v>-1.5063284474874967</c:v>
                </c:pt>
                <c:pt idx="3">
                  <c:v>-1.2426648177726984</c:v>
                </c:pt>
                <c:pt idx="4">
                  <c:v>-1.1939357687981165</c:v>
                </c:pt>
                <c:pt idx="5">
                  <c:v>-1.1545585865469938</c:v>
                </c:pt>
                <c:pt idx="6">
                  <c:v>-1.0158919178447885</c:v>
                </c:pt>
                <c:pt idx="7">
                  <c:v>-0.93125971224963733</c:v>
                </c:pt>
                <c:pt idx="8">
                  <c:v>-0.66780267801789206</c:v>
                </c:pt>
                <c:pt idx="9">
                  <c:v>-0.59466140418930324</c:v>
                </c:pt>
                <c:pt idx="10">
                  <c:v>-0.57944879377676362</c:v>
                </c:pt>
                <c:pt idx="11">
                  <c:v>-0.46188709851482246</c:v>
                </c:pt>
                <c:pt idx="12">
                  <c:v>-0.45474448106606102</c:v>
                </c:pt>
                <c:pt idx="13">
                  <c:v>-0.2248912729349497</c:v>
                </c:pt>
                <c:pt idx="14">
                  <c:v>-0.22401972925682578</c:v>
                </c:pt>
                <c:pt idx="15">
                  <c:v>-0.1813946811241629</c:v>
                </c:pt>
                <c:pt idx="16">
                  <c:v>-0.13250329113366721</c:v>
                </c:pt>
                <c:pt idx="17">
                  <c:v>-5.6612829740491311E-2</c:v>
                </c:pt>
                <c:pt idx="18">
                  <c:v>0.1038978497339893</c:v>
                </c:pt>
                <c:pt idx="19">
                  <c:v>0.10816747835668306</c:v>
                </c:pt>
                <c:pt idx="20">
                  <c:v>0.21600336533227704</c:v>
                </c:pt>
                <c:pt idx="21">
                  <c:v>0.24663448490557771</c:v>
                </c:pt>
                <c:pt idx="22">
                  <c:v>0.70331011814121602</c:v>
                </c:pt>
                <c:pt idx="23">
                  <c:v>0.72614284436679455</c:v>
                </c:pt>
                <c:pt idx="24">
                  <c:v>0.7950396271851714</c:v>
                </c:pt>
                <c:pt idx="25">
                  <c:v>0.89652550246106877</c:v>
                </c:pt>
                <c:pt idx="26">
                  <c:v>1.1236234679980868</c:v>
                </c:pt>
                <c:pt idx="27">
                  <c:v>1.2146404341389259</c:v>
                </c:pt>
                <c:pt idx="28">
                  <c:v>1.3733652655939865</c:v>
                </c:pt>
                <c:pt idx="29">
                  <c:v>1.3857256868433101</c:v>
                </c:pt>
                <c:pt idx="30">
                  <c:v>1.4808969808642223</c:v>
                </c:pt>
                <c:pt idx="31">
                  <c:v>1.5394786482569742</c:v>
                </c:pt>
                <c:pt idx="32">
                  <c:v>1.6863947026699515</c:v>
                </c:pt>
                <c:pt idx="33">
                  <c:v>1.7259290511390555</c:v>
                </c:pt>
                <c:pt idx="34">
                  <c:v>1.7353051053719613</c:v>
                </c:pt>
                <c:pt idx="35">
                  <c:v>1.7543589763364968</c:v>
                </c:pt>
                <c:pt idx="36">
                  <c:v>1.886066768124695</c:v>
                </c:pt>
                <c:pt idx="37">
                  <c:v>1.9883832038761335</c:v>
                </c:pt>
                <c:pt idx="38">
                  <c:v>2.0104865765126156</c:v>
                </c:pt>
                <c:pt idx="39">
                  <c:v>2.3301811756254773</c:v>
                </c:pt>
                <c:pt idx="40">
                  <c:v>2.375390536247747</c:v>
                </c:pt>
                <c:pt idx="41">
                  <c:v>2.4180565869910842</c:v>
                </c:pt>
                <c:pt idx="42">
                  <c:v>2.4815004344277574</c:v>
                </c:pt>
                <c:pt idx="43">
                  <c:v>2.8272062489045675</c:v>
                </c:pt>
                <c:pt idx="44">
                  <c:v>3.0307127567030099</c:v>
                </c:pt>
                <c:pt idx="45">
                  <c:v>3.0411520127326046</c:v>
                </c:pt>
                <c:pt idx="46">
                  <c:v>3.0981007036364128</c:v>
                </c:pt>
                <c:pt idx="47">
                  <c:v>3.1081573371670901</c:v>
                </c:pt>
                <c:pt idx="48">
                  <c:v>3.1839601400679127</c:v>
                </c:pt>
                <c:pt idx="49">
                  <c:v>3.3399979340187365</c:v>
                </c:pt>
                <c:pt idx="50">
                  <c:v>3.4457016407187613</c:v>
                </c:pt>
                <c:pt idx="51">
                  <c:v>3.4625194626282543</c:v>
                </c:pt>
                <c:pt idx="52">
                  <c:v>3.4633366080220505</c:v>
                </c:pt>
                <c:pt idx="53">
                  <c:v>3.4795256744890066</c:v>
                </c:pt>
                <c:pt idx="54">
                  <c:v>3.499886627347327</c:v>
                </c:pt>
                <c:pt idx="55">
                  <c:v>3.5847035400240257</c:v>
                </c:pt>
                <c:pt idx="56">
                  <c:v>3.6260484674784417</c:v>
                </c:pt>
                <c:pt idx="57">
                  <c:v>3.6815641970389716</c:v>
                </c:pt>
                <c:pt idx="58">
                  <c:v>3.7333990147325995</c:v>
                </c:pt>
                <c:pt idx="59">
                  <c:v>3.8308554097220719</c:v>
                </c:pt>
                <c:pt idx="60">
                  <c:v>3.8526139081893591</c:v>
                </c:pt>
                <c:pt idx="61">
                  <c:v>3.9288927083829419</c:v>
                </c:pt>
                <c:pt idx="62">
                  <c:v>3.9452303447440942</c:v>
                </c:pt>
                <c:pt idx="63">
                  <c:v>3.9856907962048105</c:v>
                </c:pt>
                <c:pt idx="64">
                  <c:v>4.0065145005357206</c:v>
                </c:pt>
                <c:pt idx="65">
                  <c:v>4.1538670268816649</c:v>
                </c:pt>
                <c:pt idx="66">
                  <c:v>4.313277867059826</c:v>
                </c:pt>
                <c:pt idx="67">
                  <c:v>4.3158716843067078</c:v>
                </c:pt>
                <c:pt idx="68">
                  <c:v>4.58350702946883</c:v>
                </c:pt>
                <c:pt idx="69">
                  <c:v>4.613659608943852</c:v>
                </c:pt>
                <c:pt idx="70">
                  <c:v>4.6608800275299016</c:v>
                </c:pt>
                <c:pt idx="71">
                  <c:v>4.6699247023864077</c:v>
                </c:pt>
                <c:pt idx="72">
                  <c:v>4.8672287213517391</c:v>
                </c:pt>
                <c:pt idx="73">
                  <c:v>4.8743501893101451</c:v>
                </c:pt>
                <c:pt idx="74">
                  <c:v>4.905201314465347</c:v>
                </c:pt>
                <c:pt idx="75">
                  <c:v>4.9421000091702973</c:v>
                </c:pt>
                <c:pt idx="76">
                  <c:v>5.0602458929269885</c:v>
                </c:pt>
                <c:pt idx="77">
                  <c:v>5.2845855632312029</c:v>
                </c:pt>
                <c:pt idx="78">
                  <c:v>5.3016785838571723</c:v>
                </c:pt>
                <c:pt idx="79">
                  <c:v>5.365186877641082</c:v>
                </c:pt>
                <c:pt idx="80">
                  <c:v>5.4279183447531461</c:v>
                </c:pt>
                <c:pt idx="81">
                  <c:v>5.4591668872465542</c:v>
                </c:pt>
                <c:pt idx="82">
                  <c:v>5.4963245354575276</c:v>
                </c:pt>
                <c:pt idx="83">
                  <c:v>5.593144804544548</c:v>
                </c:pt>
                <c:pt idx="84">
                  <c:v>5.5969446935815119</c:v>
                </c:pt>
                <c:pt idx="85">
                  <c:v>5.5990421413794591</c:v>
                </c:pt>
                <c:pt idx="86">
                  <c:v>5.6720181613512599</c:v>
                </c:pt>
                <c:pt idx="87">
                  <c:v>5.7561212129091777</c:v>
                </c:pt>
                <c:pt idx="88">
                  <c:v>5.7976070548080552</c:v>
                </c:pt>
                <c:pt idx="89">
                  <c:v>5.9132143351875444</c:v>
                </c:pt>
                <c:pt idx="90">
                  <c:v>5.9150179218616268</c:v>
                </c:pt>
                <c:pt idx="91">
                  <c:v>5.9301764416797704</c:v>
                </c:pt>
                <c:pt idx="92">
                  <c:v>5.9886855467257041</c:v>
                </c:pt>
                <c:pt idx="93">
                  <c:v>6.1017198199951652</c:v>
                </c:pt>
                <c:pt idx="94">
                  <c:v>6.1294557164231191</c:v>
                </c:pt>
                <c:pt idx="95">
                  <c:v>6.1317432510788832</c:v>
                </c:pt>
                <c:pt idx="96">
                  <c:v>6.156951559114014</c:v>
                </c:pt>
                <c:pt idx="97">
                  <c:v>6.173875495126949</c:v>
                </c:pt>
                <c:pt idx="98">
                  <c:v>6.3167340460524821</c:v>
                </c:pt>
                <c:pt idx="99">
                  <c:v>6.325679904820686</c:v>
                </c:pt>
                <c:pt idx="100">
                  <c:v>6.332932915265391</c:v>
                </c:pt>
                <c:pt idx="101">
                  <c:v>6.3496200628534192</c:v>
                </c:pt>
                <c:pt idx="102">
                  <c:v>6.5682374812700006</c:v>
                </c:pt>
                <c:pt idx="103">
                  <c:v>6.6079613003003965</c:v>
                </c:pt>
                <c:pt idx="104">
                  <c:v>6.6819640698497702</c:v>
                </c:pt>
                <c:pt idx="105">
                  <c:v>6.6903058992538549</c:v>
                </c:pt>
                <c:pt idx="106">
                  <c:v>6.7082559420109247</c:v>
                </c:pt>
                <c:pt idx="107">
                  <c:v>6.8040251658446218</c:v>
                </c:pt>
                <c:pt idx="108">
                  <c:v>6.8592866775451009</c:v>
                </c:pt>
                <c:pt idx="109">
                  <c:v>6.8930730000770213</c:v>
                </c:pt>
                <c:pt idx="110">
                  <c:v>6.9539169633789593</c:v>
                </c:pt>
                <c:pt idx="111">
                  <c:v>6.9656405932163166</c:v>
                </c:pt>
                <c:pt idx="112">
                  <c:v>7.0013149089073847</c:v>
                </c:pt>
                <c:pt idx="113">
                  <c:v>7.036909802265547</c:v>
                </c:pt>
                <c:pt idx="114">
                  <c:v>7.0896604119035098</c:v>
                </c:pt>
                <c:pt idx="115">
                  <c:v>7.1019109150840132</c:v>
                </c:pt>
                <c:pt idx="116">
                  <c:v>7.1128410375646736</c:v>
                </c:pt>
                <c:pt idx="117">
                  <c:v>7.1276076978887888</c:v>
                </c:pt>
                <c:pt idx="118">
                  <c:v>7.1763170137003369</c:v>
                </c:pt>
                <c:pt idx="119">
                  <c:v>7.1810465821848455</c:v>
                </c:pt>
                <c:pt idx="120">
                  <c:v>7.226782173964458</c:v>
                </c:pt>
                <c:pt idx="121">
                  <c:v>7.2948603518814918</c:v>
                </c:pt>
                <c:pt idx="122">
                  <c:v>7.2976948292627659</c:v>
                </c:pt>
                <c:pt idx="123">
                  <c:v>7.379769868423133</c:v>
                </c:pt>
                <c:pt idx="124">
                  <c:v>7.4181591039115444</c:v>
                </c:pt>
                <c:pt idx="125">
                  <c:v>7.4411320028886889</c:v>
                </c:pt>
                <c:pt idx="126">
                  <c:v>7.4629711010940403</c:v>
                </c:pt>
                <c:pt idx="127">
                  <c:v>7.5399018450470114</c:v>
                </c:pt>
                <c:pt idx="128">
                  <c:v>7.6375804749896909</c:v>
                </c:pt>
                <c:pt idx="129">
                  <c:v>7.6438277186469561</c:v>
                </c:pt>
                <c:pt idx="130">
                  <c:v>7.9509617377545956</c:v>
                </c:pt>
                <c:pt idx="131">
                  <c:v>8.1092327287936072</c:v>
                </c:pt>
                <c:pt idx="132">
                  <c:v>8.2695309726565824</c:v>
                </c:pt>
                <c:pt idx="133">
                  <c:v>8.2901672096993266</c:v>
                </c:pt>
                <c:pt idx="134">
                  <c:v>8.4020148771840582</c:v>
                </c:pt>
                <c:pt idx="135">
                  <c:v>8.4149096907869847</c:v>
                </c:pt>
                <c:pt idx="136">
                  <c:v>8.6496874935331256</c:v>
                </c:pt>
                <c:pt idx="137">
                  <c:v>8.6811082747115691</c:v>
                </c:pt>
                <c:pt idx="138">
                  <c:v>8.8349616823597508</c:v>
                </c:pt>
                <c:pt idx="139">
                  <c:v>8.9004137462596198</c:v>
                </c:pt>
                <c:pt idx="140">
                  <c:v>8.9190178761960439</c:v>
                </c:pt>
                <c:pt idx="141">
                  <c:v>8.9599582920326739</c:v>
                </c:pt>
                <c:pt idx="142">
                  <c:v>9.0340263123058442</c:v>
                </c:pt>
                <c:pt idx="143">
                  <c:v>9.0484656597528641</c:v>
                </c:pt>
                <c:pt idx="144">
                  <c:v>9.1610260699842563</c:v>
                </c:pt>
                <c:pt idx="145">
                  <c:v>9.2013136323440285</c:v>
                </c:pt>
                <c:pt idx="146">
                  <c:v>9.2286429303974806</c:v>
                </c:pt>
                <c:pt idx="147">
                  <c:v>9.2608988631883733</c:v>
                </c:pt>
                <c:pt idx="148">
                  <c:v>9.3028970551706962</c:v>
                </c:pt>
                <c:pt idx="149">
                  <c:v>9.3136029012402268</c:v>
                </c:pt>
                <c:pt idx="150">
                  <c:v>9.4205953513862895</c:v>
                </c:pt>
                <c:pt idx="151">
                  <c:v>9.4555254614954301</c:v>
                </c:pt>
                <c:pt idx="152">
                  <c:v>9.5113486045279174</c:v>
                </c:pt>
                <c:pt idx="153">
                  <c:v>9.5523649187809987</c:v>
                </c:pt>
                <c:pt idx="154">
                  <c:v>9.6002704109735113</c:v>
                </c:pt>
                <c:pt idx="155">
                  <c:v>9.8426152879247013</c:v>
                </c:pt>
                <c:pt idx="156">
                  <c:v>9.8637867959326115</c:v>
                </c:pt>
                <c:pt idx="157">
                  <c:v>9.8818953168941803</c:v>
                </c:pt>
                <c:pt idx="158">
                  <c:v>9.8824351381420783</c:v>
                </c:pt>
                <c:pt idx="159">
                  <c:v>9.9365056862711683</c:v>
                </c:pt>
                <c:pt idx="160">
                  <c:v>9.940011108643116</c:v>
                </c:pt>
                <c:pt idx="161">
                  <c:v>10.020986855716391</c:v>
                </c:pt>
                <c:pt idx="162">
                  <c:v>10.253968267781111</c:v>
                </c:pt>
                <c:pt idx="163">
                  <c:v>10.31225282513795</c:v>
                </c:pt>
                <c:pt idx="164">
                  <c:v>10.340293370865204</c:v>
                </c:pt>
                <c:pt idx="165">
                  <c:v>10.349556816164174</c:v>
                </c:pt>
                <c:pt idx="166">
                  <c:v>10.373765095937109</c:v>
                </c:pt>
                <c:pt idx="167">
                  <c:v>10.390756383723875</c:v>
                </c:pt>
                <c:pt idx="168">
                  <c:v>10.392525125879544</c:v>
                </c:pt>
                <c:pt idx="169">
                  <c:v>10.452264823756845</c:v>
                </c:pt>
                <c:pt idx="170">
                  <c:v>10.505600662450544</c:v>
                </c:pt>
                <c:pt idx="171">
                  <c:v>10.572791488633694</c:v>
                </c:pt>
                <c:pt idx="172">
                  <c:v>10.830182052744071</c:v>
                </c:pt>
                <c:pt idx="173">
                  <c:v>10.836852486374784</c:v>
                </c:pt>
                <c:pt idx="174">
                  <c:v>10.868287454574258</c:v>
                </c:pt>
                <c:pt idx="175">
                  <c:v>11.041777370641</c:v>
                </c:pt>
                <c:pt idx="176">
                  <c:v>11.041778194610707</c:v>
                </c:pt>
                <c:pt idx="177">
                  <c:v>11.146338147573267</c:v>
                </c:pt>
                <c:pt idx="178">
                  <c:v>11.155206242864143</c:v>
                </c:pt>
                <c:pt idx="179">
                  <c:v>11.171725053620928</c:v>
                </c:pt>
                <c:pt idx="180">
                  <c:v>11.197779561477702</c:v>
                </c:pt>
                <c:pt idx="181">
                  <c:v>11.368266713164985</c:v>
                </c:pt>
                <c:pt idx="182">
                  <c:v>11.448715020323064</c:v>
                </c:pt>
                <c:pt idx="183">
                  <c:v>11.454225467761461</c:v>
                </c:pt>
                <c:pt idx="184">
                  <c:v>11.584958643607528</c:v>
                </c:pt>
                <c:pt idx="185">
                  <c:v>11.742900423896558</c:v>
                </c:pt>
                <c:pt idx="186">
                  <c:v>11.764217949517452</c:v>
                </c:pt>
                <c:pt idx="187">
                  <c:v>11.833557716290297</c:v>
                </c:pt>
                <c:pt idx="188">
                  <c:v>11.874072078906742</c:v>
                </c:pt>
                <c:pt idx="189">
                  <c:v>11.898428225659448</c:v>
                </c:pt>
                <c:pt idx="190">
                  <c:v>11.985178730449803</c:v>
                </c:pt>
                <c:pt idx="191">
                  <c:v>11.985961154811779</c:v>
                </c:pt>
                <c:pt idx="192">
                  <c:v>12.068932473649713</c:v>
                </c:pt>
                <c:pt idx="193">
                  <c:v>12.503304201355849</c:v>
                </c:pt>
                <c:pt idx="194">
                  <c:v>12.72673121107918</c:v>
                </c:pt>
                <c:pt idx="195">
                  <c:v>12.877902643893719</c:v>
                </c:pt>
                <c:pt idx="196">
                  <c:v>12.935713318118033</c:v>
                </c:pt>
                <c:pt idx="197">
                  <c:v>12.954948850097118</c:v>
                </c:pt>
                <c:pt idx="198">
                  <c:v>13.008333605600875</c:v>
                </c:pt>
                <c:pt idx="199">
                  <c:v>13.315235964902239</c:v>
                </c:pt>
                <c:pt idx="200">
                  <c:v>13.449359228899841</c:v>
                </c:pt>
                <c:pt idx="201">
                  <c:v>13.549077634629242</c:v>
                </c:pt>
                <c:pt idx="202">
                  <c:v>13.77517712359408</c:v>
                </c:pt>
                <c:pt idx="203">
                  <c:v>13.781789433672451</c:v>
                </c:pt>
                <c:pt idx="204">
                  <c:v>13.783703265681417</c:v>
                </c:pt>
                <c:pt idx="205">
                  <c:v>13.814167886811891</c:v>
                </c:pt>
                <c:pt idx="206">
                  <c:v>13.865027537820282</c:v>
                </c:pt>
                <c:pt idx="207">
                  <c:v>13.869646887403174</c:v>
                </c:pt>
                <c:pt idx="208">
                  <c:v>14.08407650963067</c:v>
                </c:pt>
                <c:pt idx="209">
                  <c:v>14.112810149312558</c:v>
                </c:pt>
                <c:pt idx="210">
                  <c:v>14.125896550387029</c:v>
                </c:pt>
                <c:pt idx="211">
                  <c:v>14.164444696247429</c:v>
                </c:pt>
                <c:pt idx="212">
                  <c:v>14.474336518373576</c:v>
                </c:pt>
                <c:pt idx="213">
                  <c:v>14.902621437435077</c:v>
                </c:pt>
                <c:pt idx="214">
                  <c:v>14.976416029961431</c:v>
                </c:pt>
                <c:pt idx="215">
                  <c:v>15.073846453615101</c:v>
                </c:pt>
                <c:pt idx="216">
                  <c:v>15.225647427588601</c:v>
                </c:pt>
                <c:pt idx="217">
                  <c:v>15.345221151142983</c:v>
                </c:pt>
                <c:pt idx="218">
                  <c:v>15.482111914056603</c:v>
                </c:pt>
                <c:pt idx="219">
                  <c:v>15.495433186846633</c:v>
                </c:pt>
                <c:pt idx="220">
                  <c:v>15.505427670181266</c:v>
                </c:pt>
                <c:pt idx="221">
                  <c:v>15.567504268387705</c:v>
                </c:pt>
                <c:pt idx="222">
                  <c:v>16.135778992154634</c:v>
                </c:pt>
                <c:pt idx="223">
                  <c:v>16.154779594359759</c:v>
                </c:pt>
                <c:pt idx="224">
                  <c:v>16.258448743528596</c:v>
                </c:pt>
                <c:pt idx="225">
                  <c:v>16.620457489369844</c:v>
                </c:pt>
                <c:pt idx="226">
                  <c:v>16.665871766563022</c:v>
                </c:pt>
                <c:pt idx="227">
                  <c:v>17.552963703596099</c:v>
                </c:pt>
                <c:pt idx="228">
                  <c:v>17.593238594152602</c:v>
                </c:pt>
                <c:pt idx="229">
                  <c:v>17.713393093912469</c:v>
                </c:pt>
                <c:pt idx="230">
                  <c:v>18.123889742230691</c:v>
                </c:pt>
                <c:pt idx="231">
                  <c:v>18.337594434162341</c:v>
                </c:pt>
                <c:pt idx="232">
                  <c:v>18.548677315969584</c:v>
                </c:pt>
                <c:pt idx="233">
                  <c:v>18.676293051770134</c:v>
                </c:pt>
                <c:pt idx="234">
                  <c:v>18.702362877986801</c:v>
                </c:pt>
                <c:pt idx="235">
                  <c:v>18.702635111390098</c:v>
                </c:pt>
                <c:pt idx="236">
                  <c:v>18.820156699512456</c:v>
                </c:pt>
                <c:pt idx="237">
                  <c:v>18.880766463942489</c:v>
                </c:pt>
                <c:pt idx="238">
                  <c:v>18.918381949699313</c:v>
                </c:pt>
                <c:pt idx="239">
                  <c:v>19.062098566521687</c:v>
                </c:pt>
                <c:pt idx="240">
                  <c:v>19.085936124071214</c:v>
                </c:pt>
                <c:pt idx="241">
                  <c:v>19.173279593251703</c:v>
                </c:pt>
                <c:pt idx="242">
                  <c:v>19.187130946438398</c:v>
                </c:pt>
                <c:pt idx="243">
                  <c:v>19.409755664981919</c:v>
                </c:pt>
                <c:pt idx="244">
                  <c:v>19.418403661771684</c:v>
                </c:pt>
                <c:pt idx="245">
                  <c:v>19.585727955185245</c:v>
                </c:pt>
                <c:pt idx="246">
                  <c:v>19.592511479269131</c:v>
                </c:pt>
                <c:pt idx="247">
                  <c:v>20.028901300602321</c:v>
                </c:pt>
                <c:pt idx="248">
                  <c:v>20.048472910580184</c:v>
                </c:pt>
                <c:pt idx="249">
                  <c:v>20.082726364701038</c:v>
                </c:pt>
                <c:pt idx="250">
                  <c:v>20.315645735857331</c:v>
                </c:pt>
                <c:pt idx="251">
                  <c:v>20.31677086169708</c:v>
                </c:pt>
                <c:pt idx="252">
                  <c:v>20.377073897007943</c:v>
                </c:pt>
                <c:pt idx="253">
                  <c:v>20.630327191991761</c:v>
                </c:pt>
                <c:pt idx="254">
                  <c:v>20.649196461655187</c:v>
                </c:pt>
                <c:pt idx="255">
                  <c:v>20.888044798108414</c:v>
                </c:pt>
                <c:pt idx="256">
                  <c:v>21.068764799657764</c:v>
                </c:pt>
                <c:pt idx="257">
                  <c:v>21.097818109441814</c:v>
                </c:pt>
                <c:pt idx="258">
                  <c:v>21.209698686668808</c:v>
                </c:pt>
                <c:pt idx="259">
                  <c:v>21.287517854776606</c:v>
                </c:pt>
                <c:pt idx="260">
                  <c:v>21.302694160133409</c:v>
                </c:pt>
                <c:pt idx="261">
                  <c:v>21.36164315377216</c:v>
                </c:pt>
                <c:pt idx="262">
                  <c:v>21.367598584634809</c:v>
                </c:pt>
                <c:pt idx="263">
                  <c:v>21.385027660047012</c:v>
                </c:pt>
                <c:pt idx="264">
                  <c:v>21.389722123579812</c:v>
                </c:pt>
                <c:pt idx="265">
                  <c:v>21.423069957714333</c:v>
                </c:pt>
                <c:pt idx="266">
                  <c:v>21.565555586434538</c:v>
                </c:pt>
                <c:pt idx="267">
                  <c:v>21.588373850246395</c:v>
                </c:pt>
                <c:pt idx="268">
                  <c:v>21.617845210406124</c:v>
                </c:pt>
                <c:pt idx="269">
                  <c:v>21.695001703371602</c:v>
                </c:pt>
                <c:pt idx="270">
                  <c:v>21.727267702093151</c:v>
                </c:pt>
                <c:pt idx="271">
                  <c:v>21.745764825188065</c:v>
                </c:pt>
                <c:pt idx="272">
                  <c:v>21.837641506452449</c:v>
                </c:pt>
                <c:pt idx="273">
                  <c:v>21.907479836224773</c:v>
                </c:pt>
                <c:pt idx="274">
                  <c:v>21.911954100219919</c:v>
                </c:pt>
                <c:pt idx="275">
                  <c:v>21.919780669190054</c:v>
                </c:pt>
                <c:pt idx="276">
                  <c:v>22.007385808167793</c:v>
                </c:pt>
                <c:pt idx="277">
                  <c:v>22.046510012124514</c:v>
                </c:pt>
                <c:pt idx="278">
                  <c:v>22.101496665731201</c:v>
                </c:pt>
                <c:pt idx="279">
                  <c:v>22.136864810266623</c:v>
                </c:pt>
                <c:pt idx="280">
                  <c:v>22.160073678682519</c:v>
                </c:pt>
                <c:pt idx="281">
                  <c:v>22.233749455145418</c:v>
                </c:pt>
                <c:pt idx="282">
                  <c:v>22.234990622311294</c:v>
                </c:pt>
                <c:pt idx="283">
                  <c:v>22.265333189682099</c:v>
                </c:pt>
                <c:pt idx="284">
                  <c:v>22.31407145143319</c:v>
                </c:pt>
                <c:pt idx="285">
                  <c:v>22.403083457653537</c:v>
                </c:pt>
                <c:pt idx="286">
                  <c:v>22.521653956818856</c:v>
                </c:pt>
                <c:pt idx="287">
                  <c:v>22.61590873880284</c:v>
                </c:pt>
                <c:pt idx="288">
                  <c:v>22.627865609895927</c:v>
                </c:pt>
                <c:pt idx="289">
                  <c:v>22.812412622710539</c:v>
                </c:pt>
                <c:pt idx="290">
                  <c:v>22.826748363608022</c:v>
                </c:pt>
                <c:pt idx="291">
                  <c:v>22.827506590752169</c:v>
                </c:pt>
                <c:pt idx="292">
                  <c:v>22.871842520558236</c:v>
                </c:pt>
                <c:pt idx="293">
                  <c:v>22.988326748989891</c:v>
                </c:pt>
                <c:pt idx="294">
                  <c:v>22.989573118788336</c:v>
                </c:pt>
                <c:pt idx="295">
                  <c:v>22.999816876082672</c:v>
                </c:pt>
                <c:pt idx="296">
                  <c:v>23.044778479003476</c:v>
                </c:pt>
                <c:pt idx="297">
                  <c:v>23.056459565331014</c:v>
                </c:pt>
                <c:pt idx="298">
                  <c:v>23.11255611388227</c:v>
                </c:pt>
                <c:pt idx="299">
                  <c:v>23.112743408654129</c:v>
                </c:pt>
                <c:pt idx="300">
                  <c:v>23.116778389500674</c:v>
                </c:pt>
                <c:pt idx="301">
                  <c:v>23.130903883722631</c:v>
                </c:pt>
                <c:pt idx="302">
                  <c:v>23.219604093912125</c:v>
                </c:pt>
                <c:pt idx="303">
                  <c:v>23.233845961222261</c:v>
                </c:pt>
                <c:pt idx="304">
                  <c:v>23.257705038066472</c:v>
                </c:pt>
                <c:pt idx="305">
                  <c:v>23.370667762864368</c:v>
                </c:pt>
                <c:pt idx="306">
                  <c:v>23.581108639814637</c:v>
                </c:pt>
                <c:pt idx="307">
                  <c:v>23.582172872233503</c:v>
                </c:pt>
                <c:pt idx="308">
                  <c:v>23.630039353729892</c:v>
                </c:pt>
                <c:pt idx="309">
                  <c:v>23.66178076573312</c:v>
                </c:pt>
                <c:pt idx="310">
                  <c:v>23.711300764495466</c:v>
                </c:pt>
                <c:pt idx="311">
                  <c:v>23.71387472548048</c:v>
                </c:pt>
                <c:pt idx="312">
                  <c:v>23.806972291183879</c:v>
                </c:pt>
                <c:pt idx="313">
                  <c:v>23.809514795092088</c:v>
                </c:pt>
                <c:pt idx="314">
                  <c:v>23.84684182880412</c:v>
                </c:pt>
                <c:pt idx="315">
                  <c:v>23.924264511071108</c:v>
                </c:pt>
                <c:pt idx="316">
                  <c:v>23.926356467000268</c:v>
                </c:pt>
                <c:pt idx="317">
                  <c:v>23.957014404384317</c:v>
                </c:pt>
                <c:pt idx="318">
                  <c:v>23.990137499872649</c:v>
                </c:pt>
                <c:pt idx="319">
                  <c:v>24.000594369060366</c:v>
                </c:pt>
                <c:pt idx="320">
                  <c:v>24.074350808947976</c:v>
                </c:pt>
                <c:pt idx="321">
                  <c:v>24.107488109885225</c:v>
                </c:pt>
                <c:pt idx="322">
                  <c:v>24.125260166963418</c:v>
                </c:pt>
                <c:pt idx="323">
                  <c:v>24.172383938732761</c:v>
                </c:pt>
                <c:pt idx="324">
                  <c:v>24.215978500940135</c:v>
                </c:pt>
                <c:pt idx="325">
                  <c:v>24.230397076795906</c:v>
                </c:pt>
                <c:pt idx="326">
                  <c:v>24.245618788316865</c:v>
                </c:pt>
                <c:pt idx="327">
                  <c:v>24.262018963971311</c:v>
                </c:pt>
                <c:pt idx="328">
                  <c:v>24.332883795766399</c:v>
                </c:pt>
                <c:pt idx="329">
                  <c:v>24.361972950934739</c:v>
                </c:pt>
                <c:pt idx="330">
                  <c:v>24.371760640935435</c:v>
                </c:pt>
                <c:pt idx="331">
                  <c:v>24.417872191531366</c:v>
                </c:pt>
                <c:pt idx="332">
                  <c:v>24.495761421757592</c:v>
                </c:pt>
                <c:pt idx="333">
                  <c:v>24.649706926901182</c:v>
                </c:pt>
                <c:pt idx="334">
                  <c:v>24.871663974267094</c:v>
                </c:pt>
                <c:pt idx="335">
                  <c:v>24.878008185042301</c:v>
                </c:pt>
                <c:pt idx="336">
                  <c:v>24.887415343942081</c:v>
                </c:pt>
                <c:pt idx="337">
                  <c:v>24.911858533161023</c:v>
                </c:pt>
                <c:pt idx="338">
                  <c:v>24.961799734038742</c:v>
                </c:pt>
                <c:pt idx="339">
                  <c:v>25.002358643092315</c:v>
                </c:pt>
                <c:pt idx="340">
                  <c:v>25.052303116350515</c:v>
                </c:pt>
                <c:pt idx="341">
                  <c:v>25.209450472367891</c:v>
                </c:pt>
                <c:pt idx="342">
                  <c:v>25.288202012549387</c:v>
                </c:pt>
                <c:pt idx="343">
                  <c:v>25.302913277956485</c:v>
                </c:pt>
                <c:pt idx="344">
                  <c:v>25.451330646711043</c:v>
                </c:pt>
                <c:pt idx="345">
                  <c:v>25.469521478009529</c:v>
                </c:pt>
                <c:pt idx="346">
                  <c:v>25.572527721310607</c:v>
                </c:pt>
                <c:pt idx="347">
                  <c:v>25.594409405702443</c:v>
                </c:pt>
                <c:pt idx="348">
                  <c:v>25.630165304703979</c:v>
                </c:pt>
                <c:pt idx="349">
                  <c:v>25.658318227294327</c:v>
                </c:pt>
                <c:pt idx="350">
                  <c:v>25.74409923281863</c:v>
                </c:pt>
                <c:pt idx="351">
                  <c:v>25.798972529356099</c:v>
                </c:pt>
                <c:pt idx="352">
                  <c:v>25.990533912339028</c:v>
                </c:pt>
                <c:pt idx="353">
                  <c:v>26.021525315849544</c:v>
                </c:pt>
                <c:pt idx="354">
                  <c:v>26.048350285331008</c:v>
                </c:pt>
                <c:pt idx="355">
                  <c:v>26.080549106756202</c:v>
                </c:pt>
                <c:pt idx="356">
                  <c:v>26.106229346275263</c:v>
                </c:pt>
                <c:pt idx="357">
                  <c:v>26.270989495845221</c:v>
                </c:pt>
                <c:pt idx="358">
                  <c:v>26.345037388716438</c:v>
                </c:pt>
                <c:pt idx="359">
                  <c:v>26.386920586415972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y_ord_lambda_1!$U$1</c:f>
              <c:strCache>
                <c:ptCount val="1"/>
                <c:pt idx="0">
                  <c:v>reg(x(t-1),a=0.10)</c:v>
                </c:pt>
              </c:strCache>
            </c:strRef>
          </c:tx>
          <c:marker>
            <c:symbol val="none"/>
          </c:marker>
          <c:xVal>
            <c:numRef>
              <c:f>y_ord_lambda_1!$G$4:$G$363</c:f>
              <c:numCache>
                <c:formatCode>General</c:formatCode>
                <c:ptCount val="360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</c:numCache>
            </c:numRef>
          </c:xVal>
          <c:yVal>
            <c:numRef>
              <c:f>y_ord_lambda_1!$U$4:$U$363</c:f>
              <c:numCache>
                <c:formatCode>0.00</c:formatCode>
                <c:ptCount val="360"/>
                <c:pt idx="0">
                  <c:v>-0.56613860120951376</c:v>
                </c:pt>
                <c:pt idx="1">
                  <c:v>-0.51168749459847573</c:v>
                </c:pt>
                <c:pt idx="2">
                  <c:v>-0.40355101404856697</c:v>
                </c:pt>
                <c:pt idx="3">
                  <c:v>-0.12556310652417757</c:v>
                </c:pt>
                <c:pt idx="4">
                  <c:v>-7.4186713144665628E-2</c:v>
                </c:pt>
                <c:pt idx="5">
                  <c:v>-3.2670253289976081E-2</c:v>
                </c:pt>
                <c:pt idx="6">
                  <c:v>0.11352987722328534</c:v>
                </c:pt>
                <c:pt idx="7">
                  <c:v>0.20275996848774458</c:v>
                </c:pt>
                <c:pt idx="8">
                  <c:v>0.48053005664091453</c:v>
                </c:pt>
                <c:pt idx="9">
                  <c:v>0.5576449385352098</c:v>
                </c:pt>
                <c:pt idx="10">
                  <c:v>0.57368401734611707</c:v>
                </c:pt>
                <c:pt idx="11">
                  <c:v>0.6976325866130928</c:v>
                </c:pt>
                <c:pt idx="12">
                  <c:v>0.70516324710265765</c:v>
                </c:pt>
                <c:pt idx="13">
                  <c:v>0.94750388557164777</c:v>
                </c:pt>
                <c:pt idx="14">
                  <c:v>0.9484227783429402</c:v>
                </c:pt>
                <c:pt idx="15">
                  <c:v>0.99336355364570927</c:v>
                </c:pt>
                <c:pt idx="16">
                  <c:v>1.0449111076793023</c:v>
                </c:pt>
                <c:pt idx="17">
                  <c:v>1.1249245345845202</c:v>
                </c:pt>
                <c:pt idx="18">
                  <c:v>1.2941554139845111</c:v>
                </c:pt>
                <c:pt idx="19">
                  <c:v>1.2986570023454567</c:v>
                </c:pt>
                <c:pt idx="20">
                  <c:v>1.4123513810840325</c:v>
                </c:pt>
                <c:pt idx="21">
                  <c:v>1.4446466234901312</c:v>
                </c:pt>
                <c:pt idx="22">
                  <c:v>1.9261324614795088</c:v>
                </c:pt>
                <c:pt idx="23">
                  <c:v>1.9502056406031958</c:v>
                </c:pt>
                <c:pt idx="24">
                  <c:v>2.0228454374214362</c:v>
                </c:pt>
                <c:pt idx="25">
                  <c:v>2.1298448219848076</c:v>
                </c:pt>
                <c:pt idx="26">
                  <c:v>2.3692805314566403</c:v>
                </c:pt>
                <c:pt idx="27">
                  <c:v>2.4652422535723471</c:v>
                </c:pt>
                <c:pt idx="28">
                  <c:v>2.6325902636717364</c:v>
                </c:pt>
                <c:pt idx="29">
                  <c:v>2.645622200017816</c:v>
                </c:pt>
                <c:pt idx="30">
                  <c:v>2.7459639457105354</c:v>
                </c:pt>
                <c:pt idx="31">
                  <c:v>2.8077282290719392</c:v>
                </c:pt>
                <c:pt idx="32">
                  <c:v>2.962625916675572</c:v>
                </c:pt>
                <c:pt idx="33">
                  <c:v>3.0043080812507696</c:v>
                </c:pt>
                <c:pt idx="34">
                  <c:v>3.0141935163403959</c:v>
                </c:pt>
                <c:pt idx="35">
                  <c:v>3.0342825431257747</c:v>
                </c:pt>
                <c:pt idx="36">
                  <c:v>3.1731457359122173</c:v>
                </c:pt>
                <c:pt idx="37">
                  <c:v>3.281020803515065</c:v>
                </c:pt>
                <c:pt idx="38">
                  <c:v>3.3043250048381445</c:v>
                </c:pt>
                <c:pt idx="39">
                  <c:v>3.6413879237942544</c:v>
                </c:pt>
                <c:pt idx="40">
                  <c:v>3.6890534117248217</c:v>
                </c:pt>
                <c:pt idx="41">
                  <c:v>3.7340374172218986</c:v>
                </c:pt>
                <c:pt idx="42">
                  <c:v>3.8009280324094945</c:v>
                </c:pt>
                <c:pt idx="43">
                  <c:v>4.1654153001049883</c:v>
                </c:pt>
                <c:pt idx="44">
                  <c:v>4.3799778786892185</c:v>
                </c:pt>
                <c:pt idx="45">
                  <c:v>4.3909842770419889</c:v>
                </c:pt>
                <c:pt idx="46">
                  <c:v>4.4510268678146598</c:v>
                </c:pt>
                <c:pt idx="47">
                  <c:v>4.4616298566112436</c:v>
                </c:pt>
                <c:pt idx="48">
                  <c:v>4.5415508627267904</c:v>
                </c:pt>
                <c:pt idx="49">
                  <c:v>4.706065854354688</c:v>
                </c:pt>
                <c:pt idx="50">
                  <c:v>4.8175122160500665</c:v>
                </c:pt>
                <c:pt idx="51">
                  <c:v>4.8352437140454283</c:v>
                </c:pt>
                <c:pt idx="52">
                  <c:v>4.8361052531906266</c:v>
                </c:pt>
                <c:pt idx="53">
                  <c:v>4.8531738368128376</c:v>
                </c:pt>
                <c:pt idx="54">
                  <c:v>4.8746409564394986</c:v>
                </c:pt>
                <c:pt idx="55">
                  <c:v>4.9640657895239038</c:v>
                </c:pt>
                <c:pt idx="56">
                  <c:v>5.007656897945771</c:v>
                </c:pt>
                <c:pt idx="57">
                  <c:v>5.0661886776679674</c:v>
                </c:pt>
                <c:pt idx="58">
                  <c:v>5.1208395694999069</c:v>
                </c:pt>
                <c:pt idx="59">
                  <c:v>5.2235905607811031</c:v>
                </c:pt>
                <c:pt idx="60">
                  <c:v>5.2465311516632678</c:v>
                </c:pt>
                <c:pt idx="61">
                  <c:v>5.326954014980525</c:v>
                </c:pt>
                <c:pt idx="62">
                  <c:v>5.3441792399796793</c:v>
                </c:pt>
                <c:pt idx="63">
                  <c:v>5.3868378207297924</c:v>
                </c:pt>
                <c:pt idx="64">
                  <c:v>5.4087928321210788</c:v>
                </c:pt>
                <c:pt idx="65">
                  <c:v>5.5641507042388598</c:v>
                </c:pt>
                <c:pt idx="66">
                  <c:v>5.7322219924395332</c:v>
                </c:pt>
                <c:pt idx="67">
                  <c:v>5.7349567261976224</c:v>
                </c:pt>
                <c:pt idx="68">
                  <c:v>6.0171321239256406</c:v>
                </c:pt>
                <c:pt idx="69">
                  <c:v>6.0489228281793563</c:v>
                </c:pt>
                <c:pt idx="70">
                  <c:v>6.0987086305266898</c:v>
                </c:pt>
                <c:pt idx="71">
                  <c:v>6.10824468311126</c:v>
                </c:pt>
                <c:pt idx="72">
                  <c:v>6.3162678049868619</c:v>
                </c:pt>
                <c:pt idx="73">
                  <c:v>6.3237761669797541</c:v>
                </c:pt>
                <c:pt idx="74">
                  <c:v>6.3563033673977438</c:v>
                </c:pt>
                <c:pt idx="75">
                  <c:v>6.3952066888095969</c:v>
                </c:pt>
                <c:pt idx="76">
                  <c:v>6.5197711842755366</c:v>
                </c:pt>
                <c:pt idx="77">
                  <c:v>6.7562987462682083</c:v>
                </c:pt>
                <c:pt idx="78">
                  <c:v>6.774320393934306</c:v>
                </c:pt>
                <c:pt idx="79">
                  <c:v>6.8412789567005463</c:v>
                </c:pt>
                <c:pt idx="80">
                  <c:v>6.9074184894729695</c:v>
                </c:pt>
                <c:pt idx="81">
                  <c:v>6.9403646980582261</c:v>
                </c:pt>
                <c:pt idx="82">
                  <c:v>6.9795410413630234</c:v>
                </c:pt>
                <c:pt idx="83">
                  <c:v>7.0816213473899188</c:v>
                </c:pt>
                <c:pt idx="84">
                  <c:v>7.0856276762239458</c:v>
                </c:pt>
                <c:pt idx="85">
                  <c:v>7.0878390738487296</c:v>
                </c:pt>
                <c:pt idx="86">
                  <c:v>7.1647797239996907</c:v>
                </c:pt>
                <c:pt idx="87">
                  <c:v>7.253451913426388</c:v>
                </c:pt>
                <c:pt idx="88">
                  <c:v>7.2971915918713508</c:v>
                </c:pt>
                <c:pt idx="89">
                  <c:v>7.4190795670996463</c:v>
                </c:pt>
                <c:pt idx="90">
                  <c:v>7.420981138757857</c:v>
                </c:pt>
                <c:pt idx="91">
                  <c:v>7.4369631883487353</c:v>
                </c:pt>
                <c:pt idx="92">
                  <c:v>7.4986509672071149</c:v>
                </c:pt>
                <c:pt idx="93">
                  <c:v>7.6178261493841406</c:v>
                </c:pt>
                <c:pt idx="94">
                  <c:v>7.6470688773996072</c:v>
                </c:pt>
                <c:pt idx="95">
                  <c:v>7.6494806888922762</c:v>
                </c:pt>
                <c:pt idx="96">
                  <c:v>7.6760585100748804</c:v>
                </c:pt>
                <c:pt idx="97">
                  <c:v>7.6939018871246523</c:v>
                </c:pt>
                <c:pt idx="98">
                  <c:v>7.8445216358048642</c:v>
                </c:pt>
                <c:pt idx="99">
                  <c:v>7.8539535038356272</c:v>
                </c:pt>
                <c:pt idx="100">
                  <c:v>7.8616005547351255</c:v>
                </c:pt>
                <c:pt idx="101">
                  <c:v>7.8791942791542455</c:v>
                </c:pt>
                <c:pt idx="102">
                  <c:v>8.109688711623928</c:v>
                </c:pt>
                <c:pt idx="103">
                  <c:v>8.1515706402884227</c:v>
                </c:pt>
                <c:pt idx="104">
                  <c:v>8.2295938211127648</c:v>
                </c:pt>
                <c:pt idx="105">
                  <c:v>8.2383888441634419</c:v>
                </c:pt>
                <c:pt idx="106">
                  <c:v>8.2573140741294004</c:v>
                </c:pt>
                <c:pt idx="107">
                  <c:v>8.3582862338753685</c:v>
                </c:pt>
                <c:pt idx="108">
                  <c:v>8.4165499846280518</c:v>
                </c:pt>
                <c:pt idx="109">
                  <c:v>8.4521718453820434</c:v>
                </c:pt>
                <c:pt idx="110">
                  <c:v>8.5163213303227288</c:v>
                </c:pt>
                <c:pt idx="111">
                  <c:v>8.5286818797492963</c:v>
                </c:pt>
                <c:pt idx="112">
                  <c:v>8.5662943042693236</c:v>
                </c:pt>
                <c:pt idx="113">
                  <c:v>8.6038229916119526</c:v>
                </c:pt>
                <c:pt idx="114">
                  <c:v>8.6594394283945135</c:v>
                </c:pt>
                <c:pt idx="115">
                  <c:v>8.6723554750595468</c:v>
                </c:pt>
                <c:pt idx="116">
                  <c:v>8.6838794075817205</c:v>
                </c:pt>
                <c:pt idx="117">
                  <c:v>8.6994483087952261</c:v>
                </c:pt>
                <c:pt idx="118">
                  <c:v>8.7508038969514068</c:v>
                </c:pt>
                <c:pt idx="119">
                  <c:v>8.7557904127174382</c:v>
                </c:pt>
                <c:pt idx="120">
                  <c:v>8.8040107208120979</c:v>
                </c:pt>
                <c:pt idx="121">
                  <c:v>8.8757874396856877</c:v>
                </c:pt>
                <c:pt idx="122">
                  <c:v>8.8787759081255615</c:v>
                </c:pt>
                <c:pt idx="123">
                  <c:v>8.9653099076038067</c:v>
                </c:pt>
                <c:pt idx="124">
                  <c:v>9.0057847476734381</c:v>
                </c:pt>
                <c:pt idx="125">
                  <c:v>9.0300057148327433</c:v>
                </c:pt>
                <c:pt idx="126">
                  <c:v>9.0530312842633549</c:v>
                </c:pt>
                <c:pt idx="127">
                  <c:v>9.1341415100419887</c:v>
                </c:pt>
                <c:pt idx="128">
                  <c:v>9.2371268098233266</c:v>
                </c:pt>
                <c:pt idx="129">
                  <c:v>9.2437134527894322</c:v>
                </c:pt>
                <c:pt idx="130">
                  <c:v>9.5675334024489374</c:v>
                </c:pt>
                <c:pt idx="131">
                  <c:v>9.7344029159587748</c:v>
                </c:pt>
                <c:pt idx="132">
                  <c:v>9.9034098185774795</c:v>
                </c:pt>
                <c:pt idx="133">
                  <c:v>9.9251671779861077</c:v>
                </c:pt>
                <c:pt idx="134">
                  <c:v>10.043091288638749</c:v>
                </c:pt>
                <c:pt idx="135">
                  <c:v>10.056686649725417</c:v>
                </c:pt>
                <c:pt idx="136">
                  <c:v>10.304219425441094</c:v>
                </c:pt>
                <c:pt idx="137">
                  <c:v>10.337347230068623</c:v>
                </c:pt>
                <c:pt idx="138">
                  <c:v>10.499559162385104</c:v>
                </c:pt>
                <c:pt idx="139">
                  <c:v>10.568567096116272</c:v>
                </c:pt>
                <c:pt idx="140">
                  <c:v>10.588181948410963</c:v>
                </c:pt>
                <c:pt idx="141">
                  <c:v>10.631346568969036</c:v>
                </c:pt>
                <c:pt idx="142">
                  <c:v>10.709438545448631</c:v>
                </c:pt>
                <c:pt idx="143">
                  <c:v>10.724662351580541</c:v>
                </c:pt>
                <c:pt idx="144">
                  <c:v>10.843337926760018</c:v>
                </c:pt>
                <c:pt idx="145">
                  <c:v>10.885814225716249</c:v>
                </c:pt>
                <c:pt idx="146">
                  <c:v>10.914628265742202</c:v>
                </c:pt>
                <c:pt idx="147">
                  <c:v>10.948636593972704</c:v>
                </c:pt>
                <c:pt idx="148">
                  <c:v>10.992916457378982</c:v>
                </c:pt>
                <c:pt idx="149">
                  <c:v>11.004203929035068</c:v>
                </c:pt>
                <c:pt idx="150">
                  <c:v>11.117009048835563</c:v>
                </c:pt>
                <c:pt idx="151">
                  <c:v>11.153836836685333</c:v>
                </c:pt>
                <c:pt idx="152">
                  <c:v>11.21269273099211</c:v>
                </c:pt>
                <c:pt idx="153">
                  <c:v>11.255937373364326</c:v>
                </c:pt>
                <c:pt idx="154">
                  <c:v>11.306445467893433</c:v>
                </c:pt>
                <c:pt idx="155">
                  <c:v>11.561956420677436</c:v>
                </c:pt>
                <c:pt idx="156">
                  <c:v>11.584278131171303</c:v>
                </c:pt>
                <c:pt idx="157">
                  <c:v>11.603370449121687</c:v>
                </c:pt>
                <c:pt idx="158">
                  <c:v>11.603939597696723</c:v>
                </c:pt>
                <c:pt idx="159">
                  <c:v>11.660947682389182</c:v>
                </c:pt>
                <c:pt idx="160">
                  <c:v>11.664643546817739</c:v>
                </c:pt>
                <c:pt idx="161">
                  <c:v>11.750018532034598</c:v>
                </c:pt>
                <c:pt idx="162">
                  <c:v>11.995657323027523</c:v>
                </c:pt>
                <c:pt idx="163">
                  <c:v>12.057108355003901</c:v>
                </c:pt>
                <c:pt idx="164">
                  <c:v>12.086672283259738</c:v>
                </c:pt>
                <c:pt idx="165">
                  <c:v>12.096438991614288</c:v>
                </c:pt>
                <c:pt idx="166">
                  <c:v>12.121962455150474</c:v>
                </c:pt>
                <c:pt idx="167">
                  <c:v>12.139876843051059</c:v>
                </c:pt>
                <c:pt idx="168">
                  <c:v>12.141741677163132</c:v>
                </c:pt>
                <c:pt idx="169">
                  <c:v>12.204726904314153</c:v>
                </c:pt>
                <c:pt idx="170">
                  <c:v>12.260960364388104</c:v>
                </c:pt>
                <c:pt idx="171">
                  <c:v>12.331801523616978</c:v>
                </c:pt>
                <c:pt idx="172">
                  <c:v>12.603175563377267</c:v>
                </c:pt>
                <c:pt idx="173">
                  <c:v>12.610208387317709</c:v>
                </c:pt>
                <c:pt idx="174">
                  <c:v>12.643351149716601</c:v>
                </c:pt>
                <c:pt idx="175">
                  <c:v>12.826266399711997</c:v>
                </c:pt>
                <c:pt idx="176">
                  <c:v>12.826267268446205</c:v>
                </c:pt>
                <c:pt idx="177">
                  <c:v>12.936507738724007</c:v>
                </c:pt>
                <c:pt idx="178">
                  <c:v>12.945857618555003</c:v>
                </c:pt>
                <c:pt idx="179">
                  <c:v>12.963273860764964</c:v>
                </c:pt>
                <c:pt idx="180">
                  <c:v>12.990743853985176</c:v>
                </c:pt>
                <c:pt idx="181">
                  <c:v>13.170493205871914</c:v>
                </c:pt>
                <c:pt idx="182">
                  <c:v>13.255312096497612</c:v>
                </c:pt>
                <c:pt idx="183">
                  <c:v>13.261121914691273</c:v>
                </c:pt>
                <c:pt idx="184">
                  <c:v>13.39895754274804</c:v>
                </c:pt>
                <c:pt idx="185">
                  <c:v>13.565479960196043</c:v>
                </c:pt>
                <c:pt idx="186">
                  <c:v>13.587955621125694</c:v>
                </c:pt>
                <c:pt idx="187">
                  <c:v>13.661062468263705</c:v>
                </c:pt>
                <c:pt idx="188">
                  <c:v>13.703777889046663</c:v>
                </c:pt>
                <c:pt idx="189">
                  <c:v>13.729457252857536</c:v>
                </c:pt>
                <c:pt idx="190">
                  <c:v>13.820920725955588</c:v>
                </c:pt>
                <c:pt idx="191">
                  <c:v>13.821745657750004</c:v>
                </c:pt>
                <c:pt idx="192">
                  <c:v>13.90922462985262</c:v>
                </c:pt>
                <c:pt idx="193">
                  <c:v>14.36719483910521</c:v>
                </c:pt>
                <c:pt idx="194">
                  <c:v>14.60276015763095</c:v>
                </c:pt>
                <c:pt idx="195">
                  <c:v>14.76214440919054</c:v>
                </c:pt>
                <c:pt idx="196">
                  <c:v>14.823095812983222</c:v>
                </c:pt>
                <c:pt idx="197">
                  <c:v>14.843376370035283</c:v>
                </c:pt>
                <c:pt idx="198">
                  <c:v>14.89966140446435</c:v>
                </c:pt>
                <c:pt idx="199">
                  <c:v>15.223237108738655</c:v>
                </c:pt>
                <c:pt idx="200">
                  <c:v>15.364647001143474</c:v>
                </c:pt>
                <c:pt idx="201">
                  <c:v>15.469782893342067</c:v>
                </c:pt>
                <c:pt idx="202">
                  <c:v>15.708165881157473</c:v>
                </c:pt>
                <c:pt idx="203">
                  <c:v>15.71513742381801</c:v>
                </c:pt>
                <c:pt idx="204">
                  <c:v>15.717155230202991</c:v>
                </c:pt>
                <c:pt idx="205">
                  <c:v>15.749274928664036</c:v>
                </c:pt>
                <c:pt idx="206">
                  <c:v>15.802897675102507</c:v>
                </c:pt>
                <c:pt idx="207">
                  <c:v>15.8077679840111</c:v>
                </c:pt>
                <c:pt idx="208">
                  <c:v>16.033847106333525</c:v>
                </c:pt>
                <c:pt idx="209">
                  <c:v>16.064141782847567</c:v>
                </c:pt>
                <c:pt idx="210">
                  <c:v>16.077939139940966</c:v>
                </c:pt>
                <c:pt idx="211">
                  <c:v>16.11858152364125</c:v>
                </c:pt>
                <c:pt idx="212">
                  <c:v>16.445309101824673</c:v>
                </c:pt>
                <c:pt idx="213">
                  <c:v>16.896861819212894</c:v>
                </c:pt>
                <c:pt idx="214">
                  <c:v>16.974665513204389</c:v>
                </c:pt>
                <c:pt idx="215">
                  <c:v>17.077389122182979</c:v>
                </c:pt>
                <c:pt idx="216">
                  <c:v>17.237437116518425</c:v>
                </c:pt>
                <c:pt idx="217">
                  <c:v>17.363507023246697</c:v>
                </c:pt>
                <c:pt idx="218">
                  <c:v>17.507834766830207</c:v>
                </c:pt>
                <c:pt idx="219">
                  <c:v>17.521879755714213</c:v>
                </c:pt>
                <c:pt idx="220">
                  <c:v>17.5324172178283</c:v>
                </c:pt>
                <c:pt idx="221">
                  <c:v>17.597866304076209</c:v>
                </c:pt>
                <c:pt idx="222">
                  <c:v>18.197014171113643</c:v>
                </c:pt>
                <c:pt idx="223">
                  <c:v>18.217047035162505</c:v>
                </c:pt>
                <c:pt idx="224">
                  <c:v>18.326348306192763</c:v>
                </c:pt>
                <c:pt idx="225">
                  <c:v>18.708024208442882</c:v>
                </c:pt>
                <c:pt idx="226">
                  <c:v>18.75590574562084</c:v>
                </c:pt>
                <c:pt idx="227">
                  <c:v>19.69119147928205</c:v>
                </c:pt>
                <c:pt idx="228">
                  <c:v>19.733654418003198</c:v>
                </c:pt>
                <c:pt idx="229">
                  <c:v>19.860336653258837</c:v>
                </c:pt>
                <c:pt idx="230">
                  <c:v>20.293134701420399</c:v>
                </c:pt>
                <c:pt idx="231">
                  <c:v>20.518449509543476</c:v>
                </c:pt>
                <c:pt idx="232">
                  <c:v>20.741000070238119</c:v>
                </c:pt>
                <c:pt idx="233">
                  <c:v>20.87554889443793</c:v>
                </c:pt>
                <c:pt idx="234">
                  <c:v>20.903035038231575</c:v>
                </c:pt>
                <c:pt idx="235">
                  <c:v>20.903322061490048</c:v>
                </c:pt>
                <c:pt idx="236">
                  <c:v>21.027228344682825</c:v>
                </c:pt>
                <c:pt idx="237">
                  <c:v>21.091130907230706</c:v>
                </c:pt>
                <c:pt idx="238">
                  <c:v>21.130789961410322</c:v>
                </c:pt>
                <c:pt idx="239">
                  <c:v>21.282314392861675</c:v>
                </c:pt>
                <c:pt idx="240">
                  <c:v>21.307446993633551</c:v>
                </c:pt>
                <c:pt idx="241">
                  <c:v>21.399535645601475</c:v>
                </c:pt>
                <c:pt idx="242">
                  <c:v>21.41413951300979</c:v>
                </c:pt>
                <c:pt idx="243">
                  <c:v>21.648858953601813</c:v>
                </c:pt>
                <c:pt idx="244">
                  <c:v>21.657976777453605</c:v>
                </c:pt>
                <c:pt idx="245">
                  <c:v>21.834391439780553</c:v>
                </c:pt>
                <c:pt idx="246">
                  <c:v>21.841543498135206</c:v>
                </c:pt>
                <c:pt idx="247">
                  <c:v>22.301641439700287</c:v>
                </c:pt>
                <c:pt idx="248">
                  <c:v>22.32227633314583</c:v>
                </c:pt>
                <c:pt idx="249">
                  <c:v>22.358390703743087</c:v>
                </c:pt>
                <c:pt idx="250">
                  <c:v>22.603964083278491</c:v>
                </c:pt>
                <c:pt idx="251">
                  <c:v>22.605150334784746</c:v>
                </c:pt>
                <c:pt idx="252">
                  <c:v>22.668729504280243</c:v>
                </c:pt>
                <c:pt idx="253">
                  <c:v>22.935741505982421</c:v>
                </c:pt>
                <c:pt idx="254">
                  <c:v>22.955635902475112</c:v>
                </c:pt>
                <c:pt idx="255">
                  <c:v>23.20746035523765</c:v>
                </c:pt>
                <c:pt idx="256">
                  <c:v>23.397998485706577</c:v>
                </c:pt>
                <c:pt idx="257">
                  <c:v>23.428630199311755</c:v>
                </c:pt>
                <c:pt idx="258">
                  <c:v>23.54658900762216</c:v>
                </c:pt>
                <c:pt idx="259">
                  <c:v>23.628635923728773</c:v>
                </c:pt>
                <c:pt idx="260">
                  <c:v>23.644636725108363</c:v>
                </c:pt>
                <c:pt idx="261">
                  <c:v>23.706788290760521</c:v>
                </c:pt>
                <c:pt idx="262">
                  <c:v>23.713067267370622</c:v>
                </c:pt>
                <c:pt idx="263">
                  <c:v>23.731443226956571</c:v>
                </c:pt>
                <c:pt idx="264">
                  <c:v>23.736392730594385</c:v>
                </c:pt>
                <c:pt idx="265">
                  <c:v>23.77155228081962</c:v>
                </c:pt>
                <c:pt idx="266">
                  <c:v>23.92177884723332</c:v>
                </c:pt>
                <c:pt idx="267">
                  <c:v>23.94583677823146</c:v>
                </c:pt>
                <c:pt idx="268">
                  <c:v>23.97690925398992</c:v>
                </c:pt>
                <c:pt idx="269">
                  <c:v>24.058257493239278</c:v>
                </c:pt>
                <c:pt idx="270">
                  <c:v>24.0922764342608</c:v>
                </c:pt>
                <c:pt idx="271">
                  <c:v>24.111778466262475</c:v>
                </c:pt>
                <c:pt idx="272">
                  <c:v>24.20864660997497</c:v>
                </c:pt>
                <c:pt idx="273">
                  <c:v>24.282279105967714</c:v>
                </c:pt>
                <c:pt idx="274">
                  <c:v>24.286996447100684</c:v>
                </c:pt>
                <c:pt idx="275">
                  <c:v>24.295248216726463</c:v>
                </c:pt>
                <c:pt idx="276">
                  <c:v>24.387612754448817</c:v>
                </c:pt>
                <c:pt idx="277">
                  <c:v>24.428862492242576</c:v>
                </c:pt>
                <c:pt idx="278">
                  <c:v>24.486836452452504</c:v>
                </c:pt>
                <c:pt idx="279">
                  <c:v>24.524126072196637</c:v>
                </c:pt>
                <c:pt idx="280">
                  <c:v>24.548595828506684</c:v>
                </c:pt>
                <c:pt idx="281">
                  <c:v>24.626274251413587</c:v>
                </c:pt>
                <c:pt idx="282">
                  <c:v>24.627582848521591</c:v>
                </c:pt>
                <c:pt idx="283">
                  <c:v>24.659573862304764</c:v>
                </c:pt>
                <c:pt idx="284">
                  <c:v>24.710959968971114</c:v>
                </c:pt>
                <c:pt idx="285">
                  <c:v>24.804807806006917</c:v>
                </c:pt>
                <c:pt idx="286">
                  <c:v>24.929819985323206</c:v>
                </c:pt>
                <c:pt idx="287">
                  <c:v>25.029195426851629</c:v>
                </c:pt>
                <c:pt idx="288">
                  <c:v>25.0418018890296</c:v>
                </c:pt>
                <c:pt idx="289">
                  <c:v>25.236374944053164</c:v>
                </c:pt>
                <c:pt idx="290">
                  <c:v>25.251489514914585</c:v>
                </c:pt>
                <c:pt idx="291">
                  <c:v>25.252288934908375</c:v>
                </c:pt>
                <c:pt idx="292">
                  <c:v>25.299033540405421</c:v>
                </c:pt>
                <c:pt idx="293">
                  <c:v>25.421846106387065</c:v>
                </c:pt>
                <c:pt idx="294">
                  <c:v>25.423160188775469</c:v>
                </c:pt>
                <c:pt idx="295">
                  <c:v>25.433960467367253</c:v>
                </c:pt>
                <c:pt idx="296">
                  <c:v>25.481364737453408</c:v>
                </c:pt>
                <c:pt idx="297">
                  <c:v>25.493680432072786</c:v>
                </c:pt>
                <c:pt idx="298">
                  <c:v>25.552824585432017</c:v>
                </c:pt>
                <c:pt idx="299">
                  <c:v>25.553022055525922</c:v>
                </c:pt>
                <c:pt idx="300">
                  <c:v>25.557276248201816</c:v>
                </c:pt>
                <c:pt idx="301">
                  <c:v>25.572169150138112</c:v>
                </c:pt>
                <c:pt idx="302">
                  <c:v>25.665688251935435</c:v>
                </c:pt>
                <c:pt idx="303">
                  <c:v>25.680703849259448</c:v>
                </c:pt>
                <c:pt idx="304">
                  <c:v>25.705859138422998</c:v>
                </c:pt>
                <c:pt idx="305">
                  <c:v>25.82495888505391</c:v>
                </c:pt>
                <c:pt idx="306">
                  <c:v>26.046832562148783</c:v>
                </c:pt>
                <c:pt idx="307">
                  <c:v>26.047954612025592</c:v>
                </c:pt>
                <c:pt idx="308">
                  <c:v>26.098421576491372</c:v>
                </c:pt>
                <c:pt idx="309">
                  <c:v>26.131887431126657</c:v>
                </c:pt>
                <c:pt idx="310">
                  <c:v>26.184097744894412</c:v>
                </c:pt>
                <c:pt idx="311">
                  <c:v>26.186811543642644</c:v>
                </c:pt>
                <c:pt idx="312">
                  <c:v>26.284966899819359</c:v>
                </c:pt>
                <c:pt idx="313">
                  <c:v>26.287647532495473</c:v>
                </c:pt>
                <c:pt idx="314">
                  <c:v>26.327002463651219</c:v>
                </c:pt>
                <c:pt idx="315">
                  <c:v>26.408631353694208</c:v>
                </c:pt>
                <c:pt idx="316">
                  <c:v>26.410836961088787</c:v>
                </c:pt>
                <c:pt idx="317">
                  <c:v>26.443160478259603</c:v>
                </c:pt>
                <c:pt idx="318">
                  <c:v>26.47808308027146</c:v>
                </c:pt>
                <c:pt idx="319">
                  <c:v>26.489108048667347</c:v>
                </c:pt>
                <c:pt idx="320">
                  <c:v>26.566871517269306</c:v>
                </c:pt>
                <c:pt idx="321">
                  <c:v>26.60180909648156</c:v>
                </c:pt>
                <c:pt idx="322">
                  <c:v>26.62054667118959</c:v>
                </c:pt>
                <c:pt idx="323">
                  <c:v>26.670230576106572</c:v>
                </c:pt>
                <c:pt idx="324">
                  <c:v>26.716193537098118</c:v>
                </c:pt>
                <c:pt idx="325">
                  <c:v>26.73139544316291</c:v>
                </c:pt>
                <c:pt idx="326">
                  <c:v>26.74744411752588</c:v>
                </c:pt>
                <c:pt idx="327">
                  <c:v>26.764735279443599</c:v>
                </c:pt>
                <c:pt idx="328">
                  <c:v>26.839450045105789</c:v>
                </c:pt>
                <c:pt idx="329">
                  <c:v>26.870119551497879</c:v>
                </c:pt>
                <c:pt idx="330">
                  <c:v>26.880438985641049</c:v>
                </c:pt>
                <c:pt idx="331">
                  <c:v>26.929055677585755</c:v>
                </c:pt>
                <c:pt idx="332">
                  <c:v>27.011176462134976</c:v>
                </c:pt>
                <c:pt idx="333">
                  <c:v>27.173485495405668</c:v>
                </c:pt>
                <c:pt idx="334">
                  <c:v>27.407500991681299</c:v>
                </c:pt>
                <c:pt idx="335">
                  <c:v>27.414189869780262</c:v>
                </c:pt>
                <c:pt idx="336">
                  <c:v>27.424108099386405</c:v>
                </c:pt>
                <c:pt idx="337">
                  <c:v>27.449879234493459</c:v>
                </c:pt>
                <c:pt idx="338">
                  <c:v>27.502533633381425</c:v>
                </c:pt>
                <c:pt idx="339">
                  <c:v>27.545296020713611</c:v>
                </c:pt>
                <c:pt idx="340">
                  <c:v>27.597953869763451</c:v>
                </c:pt>
                <c:pt idx="341">
                  <c:v>27.763638703578092</c:v>
                </c:pt>
                <c:pt idx="342">
                  <c:v>27.846668645527451</c:v>
                </c:pt>
                <c:pt idx="343">
                  <c:v>27.862179142337261</c:v>
                </c:pt>
                <c:pt idx="344">
                  <c:v>28.01865970746103</c:v>
                </c:pt>
                <c:pt idx="345">
                  <c:v>28.037838807491873</c:v>
                </c:pt>
                <c:pt idx="346">
                  <c:v>28.14644115840462</c:v>
                </c:pt>
                <c:pt idx="347">
                  <c:v>28.169511627637618</c:v>
                </c:pt>
                <c:pt idx="348">
                  <c:v>28.20721006771387</c:v>
                </c:pt>
                <c:pt idx="349">
                  <c:v>28.236892478026022</c:v>
                </c:pt>
                <c:pt idx="350">
                  <c:v>28.327333781048491</c:v>
                </c:pt>
                <c:pt idx="351">
                  <c:v>28.385188225743484</c:v>
                </c:pt>
                <c:pt idx="352">
                  <c:v>28.587156726577309</c:v>
                </c:pt>
                <c:pt idx="353">
                  <c:v>28.61983182637189</c:v>
                </c:pt>
                <c:pt idx="354">
                  <c:v>28.648114138739444</c:v>
                </c:pt>
                <c:pt idx="355">
                  <c:v>28.682062252866611</c:v>
                </c:pt>
                <c:pt idx="356">
                  <c:v>28.709137644555454</c:v>
                </c:pt>
                <c:pt idx="357">
                  <c:v>28.882848858619752</c:v>
                </c:pt>
                <c:pt idx="358">
                  <c:v>28.960919614218941</c:v>
                </c:pt>
                <c:pt idx="359">
                  <c:v>29.005078235950421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y_ord_lambda_1!$H$1</c:f>
              <c:strCache>
                <c:ptCount val="1"/>
                <c:pt idx="0">
                  <c:v>Theta (95%)</c:v>
                </c:pt>
              </c:strCache>
            </c:strRef>
          </c:tx>
          <c:spPr>
            <a:ln w="444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y_ord_lambda_1!$G$4:$G$361</c:f>
              <c:numCache>
                <c:formatCode>General</c:formatCode>
                <c:ptCount val="358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</c:numCache>
            </c:numRef>
          </c:xVal>
          <c:yVal>
            <c:numRef>
              <c:f>y_ord_lambda_1!$H$4:$H$361</c:f>
              <c:numCache>
                <c:formatCode>General</c:formatCode>
                <c:ptCount val="358"/>
                <c:pt idx="0">
                  <c:v>10.402100000000001</c:v>
                </c:pt>
                <c:pt idx="1">
                  <c:v>10.5223</c:v>
                </c:pt>
                <c:pt idx="2">
                  <c:v>10.760999999999999</c:v>
                </c:pt>
                <c:pt idx="3">
                  <c:v>11.374700000000001</c:v>
                </c:pt>
                <c:pt idx="4">
                  <c:v>11.488099999999999</c:v>
                </c:pt>
                <c:pt idx="5">
                  <c:v>11.579800000000001</c:v>
                </c:pt>
                <c:pt idx="6">
                  <c:v>11.9026</c:v>
                </c:pt>
                <c:pt idx="7">
                  <c:v>12.099500000000001</c:v>
                </c:pt>
                <c:pt idx="8">
                  <c:v>12.7128</c:v>
                </c:pt>
                <c:pt idx="9">
                  <c:v>12.882999999999999</c:v>
                </c:pt>
                <c:pt idx="10">
                  <c:v>12.9184</c:v>
                </c:pt>
                <c:pt idx="11">
                  <c:v>13.1921</c:v>
                </c:pt>
                <c:pt idx="12">
                  <c:v>13.2087</c:v>
                </c:pt>
                <c:pt idx="13">
                  <c:v>13.7437</c:v>
                </c:pt>
                <c:pt idx="14">
                  <c:v>13.745699999999999</c:v>
                </c:pt>
                <c:pt idx="15">
                  <c:v>13.844900000000001</c:v>
                </c:pt>
                <c:pt idx="16">
                  <c:v>13.9587</c:v>
                </c:pt>
                <c:pt idx="17">
                  <c:v>14.135400000000001</c:v>
                </c:pt>
                <c:pt idx="18">
                  <c:v>14.509</c:v>
                </c:pt>
                <c:pt idx="19">
                  <c:v>14.5189</c:v>
                </c:pt>
                <c:pt idx="20">
                  <c:v>14.7699</c:v>
                </c:pt>
                <c:pt idx="21">
                  <c:v>14.841200000000001</c:v>
                </c:pt>
                <c:pt idx="22">
                  <c:v>15.904199999999999</c:v>
                </c:pt>
                <c:pt idx="23">
                  <c:v>15.9573</c:v>
                </c:pt>
                <c:pt idx="24">
                  <c:v>16.117699999999999</c:v>
                </c:pt>
                <c:pt idx="25">
                  <c:v>16.353899999999999</c:v>
                </c:pt>
                <c:pt idx="26">
                  <c:v>16.8825</c:v>
                </c:pt>
                <c:pt idx="27">
                  <c:v>17.0943</c:v>
                </c:pt>
                <c:pt idx="28">
                  <c:v>17.463799999999999</c:v>
                </c:pt>
                <c:pt idx="29">
                  <c:v>17.492599999999999</c:v>
                </c:pt>
                <c:pt idx="30">
                  <c:v>17.714099999999998</c:v>
                </c:pt>
                <c:pt idx="31">
                  <c:v>17.8504</c:v>
                </c:pt>
                <c:pt idx="32">
                  <c:v>18.192399999999999</c:v>
                </c:pt>
                <c:pt idx="33">
                  <c:v>18.284400000000002</c:v>
                </c:pt>
                <c:pt idx="34">
                  <c:v>18.3062</c:v>
                </c:pt>
                <c:pt idx="35">
                  <c:v>18.3506</c:v>
                </c:pt>
                <c:pt idx="36">
                  <c:v>18.6572</c:v>
                </c:pt>
                <c:pt idx="37">
                  <c:v>18.895299999999999</c:v>
                </c:pt>
                <c:pt idx="38">
                  <c:v>18.9468</c:v>
                </c:pt>
                <c:pt idx="39">
                  <c:v>19.690899999999999</c:v>
                </c:pt>
                <c:pt idx="40">
                  <c:v>19.796099999999999</c:v>
                </c:pt>
                <c:pt idx="41">
                  <c:v>19.895399999999999</c:v>
                </c:pt>
                <c:pt idx="42">
                  <c:v>20.043099999999999</c:v>
                </c:pt>
                <c:pt idx="43">
                  <c:v>21.1129</c:v>
                </c:pt>
                <c:pt idx="44">
                  <c:v>21.742699999999999</c:v>
                </c:pt>
                <c:pt idx="45">
                  <c:v>21.774999999999999</c:v>
                </c:pt>
                <c:pt idx="46">
                  <c:v>21.9513</c:v>
                </c:pt>
                <c:pt idx="47">
                  <c:v>21.982399999999998</c:v>
                </c:pt>
                <c:pt idx="48">
                  <c:v>22.216999999999999</c:v>
                </c:pt>
                <c:pt idx="49">
                  <c:v>22.6998</c:v>
                </c:pt>
                <c:pt idx="50">
                  <c:v>23.027000000000001</c:v>
                </c:pt>
                <c:pt idx="51">
                  <c:v>23.079000000000001</c:v>
                </c:pt>
                <c:pt idx="52">
                  <c:v>23.081499999999998</c:v>
                </c:pt>
                <c:pt idx="53">
                  <c:v>23.131599999999999</c:v>
                </c:pt>
                <c:pt idx="54">
                  <c:v>23.194600000000001</c:v>
                </c:pt>
                <c:pt idx="55">
                  <c:v>23.457100000000001</c:v>
                </c:pt>
                <c:pt idx="56">
                  <c:v>23.585100000000001</c:v>
                </c:pt>
                <c:pt idx="57">
                  <c:v>23.756900000000002</c:v>
                </c:pt>
                <c:pt idx="58">
                  <c:v>23.917300000000001</c:v>
                </c:pt>
                <c:pt idx="59">
                  <c:v>24.218900000000001</c:v>
                </c:pt>
                <c:pt idx="60">
                  <c:v>24.286200000000001</c:v>
                </c:pt>
                <c:pt idx="61">
                  <c:v>24.522300000000001</c:v>
                </c:pt>
                <c:pt idx="62">
                  <c:v>24.572800000000001</c:v>
                </c:pt>
                <c:pt idx="63">
                  <c:v>24.698</c:v>
                </c:pt>
                <c:pt idx="64">
                  <c:v>24.762499999999999</c:v>
                </c:pt>
                <c:pt idx="65">
                  <c:v>25.218499999999999</c:v>
                </c:pt>
                <c:pt idx="66">
                  <c:v>25.7118</c:v>
                </c:pt>
                <c:pt idx="67">
                  <c:v>25.719799999999999</c:v>
                </c:pt>
                <c:pt idx="68">
                  <c:v>26.548100000000002</c:v>
                </c:pt>
                <c:pt idx="69">
                  <c:v>26.641400000000001</c:v>
                </c:pt>
                <c:pt idx="70">
                  <c:v>26.787500000000001</c:v>
                </c:pt>
                <c:pt idx="71">
                  <c:v>26.8155</c:v>
                </c:pt>
                <c:pt idx="72">
                  <c:v>27.426100000000002</c:v>
                </c:pt>
                <c:pt idx="73">
                  <c:v>27.4481</c:v>
                </c:pt>
                <c:pt idx="74">
                  <c:v>27.543600000000001</c:v>
                </c:pt>
                <c:pt idx="75">
                  <c:v>27.657800000000002</c:v>
                </c:pt>
                <c:pt idx="76">
                  <c:v>28.023399999999999</c:v>
                </c:pt>
                <c:pt idx="77">
                  <c:v>28.717700000000001</c:v>
                </c:pt>
                <c:pt idx="78">
                  <c:v>28.770600000000002</c:v>
                </c:pt>
                <c:pt idx="79">
                  <c:v>28.967099999999999</c:v>
                </c:pt>
                <c:pt idx="80">
                  <c:v>29.161200000000001</c:v>
                </c:pt>
                <c:pt idx="81">
                  <c:v>29.257899999999999</c:v>
                </c:pt>
                <c:pt idx="82">
                  <c:v>29.372900000000001</c:v>
                </c:pt>
                <c:pt idx="83">
                  <c:v>29.672499999999999</c:v>
                </c:pt>
                <c:pt idx="84">
                  <c:v>29.6843</c:v>
                </c:pt>
                <c:pt idx="85">
                  <c:v>29.690799999999999</c:v>
                </c:pt>
                <c:pt idx="86">
                  <c:v>29.916599999999999</c:v>
                </c:pt>
                <c:pt idx="87">
                  <c:v>30.1769</c:v>
                </c:pt>
                <c:pt idx="88">
                  <c:v>30.305299999999999</c:v>
                </c:pt>
                <c:pt idx="89">
                  <c:v>30.6631</c:v>
                </c:pt>
                <c:pt idx="90">
                  <c:v>30.668600000000001</c:v>
                </c:pt>
                <c:pt idx="91">
                  <c:v>30.715499999999999</c:v>
                </c:pt>
                <c:pt idx="92">
                  <c:v>30.896599999999999</c:v>
                </c:pt>
                <c:pt idx="93">
                  <c:v>31.246400000000001</c:v>
                </c:pt>
                <c:pt idx="94">
                  <c:v>31.3322</c:v>
                </c:pt>
                <c:pt idx="95">
                  <c:v>31.339300000000001</c:v>
                </c:pt>
                <c:pt idx="96">
                  <c:v>31.417300000000001</c:v>
                </c:pt>
                <c:pt idx="97">
                  <c:v>31.4697</c:v>
                </c:pt>
                <c:pt idx="98">
                  <c:v>31.911799999999999</c:v>
                </c:pt>
                <c:pt idx="99">
                  <c:v>31.939499999999999</c:v>
                </c:pt>
                <c:pt idx="100">
                  <c:v>31.9619</c:v>
                </c:pt>
                <c:pt idx="101">
                  <c:v>32.013599999999997</c:v>
                </c:pt>
                <c:pt idx="102">
                  <c:v>32.690100000000001</c:v>
                </c:pt>
                <c:pt idx="103">
                  <c:v>32.813099999999999</c:v>
                </c:pt>
                <c:pt idx="104">
                  <c:v>33.042099999999998</c:v>
                </c:pt>
                <c:pt idx="105">
                  <c:v>33.067900000000002</c:v>
                </c:pt>
                <c:pt idx="106">
                  <c:v>33.123399999999997</c:v>
                </c:pt>
                <c:pt idx="107">
                  <c:v>33.419800000000002</c:v>
                </c:pt>
                <c:pt idx="108">
                  <c:v>33.590800000000002</c:v>
                </c:pt>
                <c:pt idx="109">
                  <c:v>33.695399999999999</c:v>
                </c:pt>
                <c:pt idx="110">
                  <c:v>33.883699999999997</c:v>
                </c:pt>
                <c:pt idx="111">
                  <c:v>33.919899999999998</c:v>
                </c:pt>
                <c:pt idx="112">
                  <c:v>34.030299999999997</c:v>
                </c:pt>
                <c:pt idx="113">
                  <c:v>34.140500000000003</c:v>
                </c:pt>
                <c:pt idx="114">
                  <c:v>34.303699999999999</c:v>
                </c:pt>
                <c:pt idx="115">
                  <c:v>34.341700000000003</c:v>
                </c:pt>
                <c:pt idx="116">
                  <c:v>34.375500000000002</c:v>
                </c:pt>
                <c:pt idx="117">
                  <c:v>34.421199999999999</c:v>
                </c:pt>
                <c:pt idx="118">
                  <c:v>34.571899999999999</c:v>
                </c:pt>
                <c:pt idx="119">
                  <c:v>34.586599999999997</c:v>
                </c:pt>
                <c:pt idx="120">
                  <c:v>34.728099999999998</c:v>
                </c:pt>
                <c:pt idx="121">
                  <c:v>34.938800000000001</c:v>
                </c:pt>
                <c:pt idx="122">
                  <c:v>34.947499999999998</c:v>
                </c:pt>
                <c:pt idx="123">
                  <c:v>35.201500000000003</c:v>
                </c:pt>
                <c:pt idx="124">
                  <c:v>35.320300000000003</c:v>
                </c:pt>
                <c:pt idx="125">
                  <c:v>35.391399999999997</c:v>
                </c:pt>
                <c:pt idx="126">
                  <c:v>35.459000000000003</c:v>
                </c:pt>
                <c:pt idx="127">
                  <c:v>35.697099999999999</c:v>
                </c:pt>
                <c:pt idx="128">
                  <c:v>35.999400000000001</c:v>
                </c:pt>
                <c:pt idx="129">
                  <c:v>36.018700000000003</c:v>
                </c:pt>
                <c:pt idx="130">
                  <c:v>36.969200000000001</c:v>
                </c:pt>
                <c:pt idx="131">
                  <c:v>37.459000000000003</c:v>
                </c:pt>
                <c:pt idx="132">
                  <c:v>37.954999999999998</c:v>
                </c:pt>
                <c:pt idx="133">
                  <c:v>38.018900000000002</c:v>
                </c:pt>
                <c:pt idx="134">
                  <c:v>38.365000000000002</c:v>
                </c:pt>
                <c:pt idx="135">
                  <c:v>38.404899999999998</c:v>
                </c:pt>
                <c:pt idx="136">
                  <c:v>38.689599999999999</c:v>
                </c:pt>
                <c:pt idx="137">
                  <c:v>38.727699999999999</c:v>
                </c:pt>
                <c:pt idx="138">
                  <c:v>38.914299999999997</c:v>
                </c:pt>
                <c:pt idx="139">
                  <c:v>38.993699999999997</c:v>
                </c:pt>
                <c:pt idx="140">
                  <c:v>39.016199999999998</c:v>
                </c:pt>
                <c:pt idx="141">
                  <c:v>39.065899999999999</c:v>
                </c:pt>
                <c:pt idx="142">
                  <c:v>39.155700000000003</c:v>
                </c:pt>
                <c:pt idx="143">
                  <c:v>39.173200000000001</c:v>
                </c:pt>
                <c:pt idx="144">
                  <c:v>39.309699999999999</c:v>
                </c:pt>
                <c:pt idx="145">
                  <c:v>39.358600000000003</c:v>
                </c:pt>
                <c:pt idx="146">
                  <c:v>39.3917</c:v>
                </c:pt>
                <c:pt idx="147">
                  <c:v>39.430799999999998</c:v>
                </c:pt>
                <c:pt idx="148">
                  <c:v>39.4818</c:v>
                </c:pt>
                <c:pt idx="149">
                  <c:v>39.494700000000002</c:v>
                </c:pt>
                <c:pt idx="150">
                  <c:v>39.624499999999998</c:v>
                </c:pt>
                <c:pt idx="151">
                  <c:v>39.666800000000002</c:v>
                </c:pt>
                <c:pt idx="152">
                  <c:v>39.734499999999997</c:v>
                </c:pt>
                <c:pt idx="153">
                  <c:v>39.784300000000002</c:v>
                </c:pt>
                <c:pt idx="154">
                  <c:v>39.842399999999998</c:v>
                </c:pt>
                <c:pt idx="155">
                  <c:v>40.136200000000002</c:v>
                </c:pt>
                <c:pt idx="156">
                  <c:v>40.161900000000003</c:v>
                </c:pt>
                <c:pt idx="157">
                  <c:v>40.183900000000001</c:v>
                </c:pt>
                <c:pt idx="158">
                  <c:v>40.1845</c:v>
                </c:pt>
                <c:pt idx="159">
                  <c:v>40.250100000000003</c:v>
                </c:pt>
                <c:pt idx="160">
                  <c:v>40.254399999999997</c:v>
                </c:pt>
                <c:pt idx="161">
                  <c:v>40.352499999999999</c:v>
                </c:pt>
                <c:pt idx="162">
                  <c:v>40.635100000000001</c:v>
                </c:pt>
                <c:pt idx="163">
                  <c:v>40.705800000000004</c:v>
                </c:pt>
                <c:pt idx="164">
                  <c:v>40.739800000000002</c:v>
                </c:pt>
                <c:pt idx="165">
                  <c:v>40.750999999999998</c:v>
                </c:pt>
                <c:pt idx="166">
                  <c:v>40.780299999999997</c:v>
                </c:pt>
                <c:pt idx="167">
                  <c:v>40.800899999999999</c:v>
                </c:pt>
                <c:pt idx="168">
                  <c:v>40.803100000000001</c:v>
                </c:pt>
                <c:pt idx="169">
                  <c:v>40.875500000000002</c:v>
                </c:pt>
                <c:pt idx="170">
                  <c:v>40.940199999999997</c:v>
                </c:pt>
                <c:pt idx="171">
                  <c:v>41.021700000000003</c:v>
                </c:pt>
                <c:pt idx="172">
                  <c:v>41.333799999999997</c:v>
                </c:pt>
                <c:pt idx="173">
                  <c:v>41.341900000000003</c:v>
                </c:pt>
                <c:pt idx="174">
                  <c:v>41.38</c:v>
                </c:pt>
                <c:pt idx="175">
                  <c:v>41.590400000000002</c:v>
                </c:pt>
                <c:pt idx="176">
                  <c:v>41.590400000000002</c:v>
                </c:pt>
                <c:pt idx="177">
                  <c:v>41.717199999999998</c:v>
                </c:pt>
                <c:pt idx="178">
                  <c:v>41.728000000000002</c:v>
                </c:pt>
                <c:pt idx="179">
                  <c:v>41.747999999999998</c:v>
                </c:pt>
                <c:pt idx="180">
                  <c:v>41.779600000000002</c:v>
                </c:pt>
                <c:pt idx="181">
                  <c:v>41.9863</c:v>
                </c:pt>
                <c:pt idx="182">
                  <c:v>42.0839</c:v>
                </c:pt>
                <c:pt idx="183">
                  <c:v>42.090600000000002</c:v>
                </c:pt>
                <c:pt idx="184">
                  <c:v>42.249099999999999</c:v>
                </c:pt>
                <c:pt idx="185">
                  <c:v>42.440600000000003</c:v>
                </c:pt>
                <c:pt idx="186">
                  <c:v>42.466500000000003</c:v>
                </c:pt>
                <c:pt idx="187">
                  <c:v>42.550600000000003</c:v>
                </c:pt>
                <c:pt idx="188">
                  <c:v>42.599699999999999</c:v>
                </c:pt>
                <c:pt idx="189">
                  <c:v>42.629199999999997</c:v>
                </c:pt>
                <c:pt idx="190">
                  <c:v>42.734400000000001</c:v>
                </c:pt>
                <c:pt idx="191">
                  <c:v>42.735399999999998</c:v>
                </c:pt>
                <c:pt idx="192">
                  <c:v>42.835999999999999</c:v>
                </c:pt>
                <c:pt idx="193">
                  <c:v>43.092300000000002</c:v>
                </c:pt>
                <c:pt idx="194">
                  <c:v>43.224200000000003</c:v>
                </c:pt>
                <c:pt idx="195">
                  <c:v>43.313400000000001</c:v>
                </c:pt>
                <c:pt idx="196">
                  <c:v>43.347499999999997</c:v>
                </c:pt>
                <c:pt idx="197">
                  <c:v>43.358800000000002</c:v>
                </c:pt>
                <c:pt idx="198">
                  <c:v>43.390300000000003</c:v>
                </c:pt>
                <c:pt idx="199">
                  <c:v>43.5715</c:v>
                </c:pt>
                <c:pt idx="200">
                  <c:v>43.650599999999997</c:v>
                </c:pt>
                <c:pt idx="201">
                  <c:v>43.709400000000002</c:v>
                </c:pt>
                <c:pt idx="202">
                  <c:v>43.8429</c:v>
                </c:pt>
                <c:pt idx="203">
                  <c:v>43.846800000000002</c:v>
                </c:pt>
                <c:pt idx="204">
                  <c:v>43.847900000000003</c:v>
                </c:pt>
                <c:pt idx="205">
                  <c:v>43.865900000000003</c:v>
                </c:pt>
                <c:pt idx="206">
                  <c:v>43.895899999999997</c:v>
                </c:pt>
                <c:pt idx="207">
                  <c:v>43.898600000000002</c:v>
                </c:pt>
                <c:pt idx="208">
                  <c:v>44.025199999999998</c:v>
                </c:pt>
                <c:pt idx="209">
                  <c:v>44.042099999999998</c:v>
                </c:pt>
                <c:pt idx="210">
                  <c:v>44.049799999999998</c:v>
                </c:pt>
                <c:pt idx="211">
                  <c:v>44.072600000000001</c:v>
                </c:pt>
                <c:pt idx="212">
                  <c:v>44.255499999999998</c:v>
                </c:pt>
                <c:pt idx="213">
                  <c:v>44.508200000000002</c:v>
                </c:pt>
                <c:pt idx="214">
                  <c:v>44.551699999999997</c:v>
                </c:pt>
                <c:pt idx="215">
                  <c:v>44.609200000000001</c:v>
                </c:pt>
                <c:pt idx="216">
                  <c:v>44.698799999999999</c:v>
                </c:pt>
                <c:pt idx="217">
                  <c:v>44.769399999999997</c:v>
                </c:pt>
                <c:pt idx="218">
                  <c:v>44.850200000000001</c:v>
                </c:pt>
                <c:pt idx="219">
                  <c:v>44.857999999999997</c:v>
                </c:pt>
                <c:pt idx="220">
                  <c:v>44.863900000000001</c:v>
                </c:pt>
                <c:pt idx="221">
                  <c:v>44.900500000000001</c:v>
                </c:pt>
                <c:pt idx="222">
                  <c:v>45.235900000000001</c:v>
                </c:pt>
                <c:pt idx="223">
                  <c:v>45.247100000000003</c:v>
                </c:pt>
                <c:pt idx="224">
                  <c:v>45.308300000000003</c:v>
                </c:pt>
                <c:pt idx="225">
                  <c:v>45.521900000000002</c:v>
                </c:pt>
                <c:pt idx="226">
                  <c:v>45.548699999999997</c:v>
                </c:pt>
                <c:pt idx="227">
                  <c:v>46.072200000000002</c:v>
                </c:pt>
                <c:pt idx="228">
                  <c:v>46.095999999999997</c:v>
                </c:pt>
                <c:pt idx="229">
                  <c:v>46.166899999999998</c:v>
                </c:pt>
                <c:pt idx="230">
                  <c:v>46.409100000000002</c:v>
                </c:pt>
                <c:pt idx="231">
                  <c:v>46.535200000000003</c:v>
                </c:pt>
                <c:pt idx="232">
                  <c:v>46.659799999999997</c:v>
                </c:pt>
                <c:pt idx="233">
                  <c:v>46.735100000000003</c:v>
                </c:pt>
                <c:pt idx="234">
                  <c:v>46.750500000000002</c:v>
                </c:pt>
                <c:pt idx="235">
                  <c:v>46.750599999999999</c:v>
                </c:pt>
                <c:pt idx="236">
                  <c:v>46.82</c:v>
                </c:pt>
                <c:pt idx="237">
                  <c:v>46.855699999999999</c:v>
                </c:pt>
                <c:pt idx="238">
                  <c:v>46.877899999999997</c:v>
                </c:pt>
                <c:pt idx="239">
                  <c:v>46.962699999999998</c:v>
                </c:pt>
                <c:pt idx="240">
                  <c:v>46.976799999999997</c:v>
                </c:pt>
                <c:pt idx="241">
                  <c:v>47.028399999999998</c:v>
                </c:pt>
                <c:pt idx="242">
                  <c:v>47.036499999999997</c:v>
                </c:pt>
                <c:pt idx="243">
                  <c:v>47.167900000000003</c:v>
                </c:pt>
                <c:pt idx="244">
                  <c:v>47.173000000000002</c:v>
                </c:pt>
                <c:pt idx="245">
                  <c:v>47.271700000000003</c:v>
                </c:pt>
                <c:pt idx="246">
                  <c:v>47.275799999999997</c:v>
                </c:pt>
                <c:pt idx="247">
                  <c:v>47.533299999999997</c:v>
                </c:pt>
                <c:pt idx="248">
                  <c:v>47.544800000000002</c:v>
                </c:pt>
                <c:pt idx="249">
                  <c:v>47.564999999999998</c:v>
                </c:pt>
                <c:pt idx="250">
                  <c:v>47.702500000000001</c:v>
                </c:pt>
                <c:pt idx="251">
                  <c:v>47.703099999999999</c:v>
                </c:pt>
                <c:pt idx="252">
                  <c:v>47.738700000000001</c:v>
                </c:pt>
                <c:pt idx="253">
                  <c:v>47.883899999999997</c:v>
                </c:pt>
                <c:pt idx="254">
                  <c:v>47.8947</c:v>
                </c:pt>
                <c:pt idx="255">
                  <c:v>48.031599999999997</c:v>
                </c:pt>
                <c:pt idx="256">
                  <c:v>48.135199999999998</c:v>
                </c:pt>
                <c:pt idx="257">
                  <c:v>48.151800000000001</c:v>
                </c:pt>
                <c:pt idx="258">
                  <c:v>48.215899999999998</c:v>
                </c:pt>
                <c:pt idx="259">
                  <c:v>48.2605</c:v>
                </c:pt>
                <c:pt idx="260">
                  <c:v>48.269199999999998</c:v>
                </c:pt>
                <c:pt idx="261">
                  <c:v>48.302999999999997</c:v>
                </c:pt>
                <c:pt idx="262">
                  <c:v>48.306399999999996</c:v>
                </c:pt>
                <c:pt idx="263">
                  <c:v>48.316400000000002</c:v>
                </c:pt>
                <c:pt idx="264">
                  <c:v>48.319099999999999</c:v>
                </c:pt>
                <c:pt idx="265">
                  <c:v>48.338200000000001</c:v>
                </c:pt>
                <c:pt idx="266">
                  <c:v>48.419899999999998</c:v>
                </c:pt>
                <c:pt idx="267">
                  <c:v>48.433</c:v>
                </c:pt>
                <c:pt idx="268">
                  <c:v>48.4499</c:v>
                </c:pt>
                <c:pt idx="269">
                  <c:v>48.494100000000003</c:v>
                </c:pt>
                <c:pt idx="270">
                  <c:v>48.512599999999999</c:v>
                </c:pt>
                <c:pt idx="271">
                  <c:v>48.523200000000003</c:v>
                </c:pt>
                <c:pt idx="272">
                  <c:v>48.575800000000001</c:v>
                </c:pt>
                <c:pt idx="273">
                  <c:v>48.615900000000003</c:v>
                </c:pt>
                <c:pt idx="274">
                  <c:v>48.618400000000001</c:v>
                </c:pt>
                <c:pt idx="275">
                  <c:v>48.622900000000001</c:v>
                </c:pt>
                <c:pt idx="276">
                  <c:v>48.673099999999998</c:v>
                </c:pt>
                <c:pt idx="277">
                  <c:v>48.695500000000003</c:v>
                </c:pt>
                <c:pt idx="278">
                  <c:v>48.7271</c:v>
                </c:pt>
                <c:pt idx="279">
                  <c:v>48.747300000000003</c:v>
                </c:pt>
                <c:pt idx="280">
                  <c:v>48.760599999999997</c:v>
                </c:pt>
                <c:pt idx="281">
                  <c:v>48.802799999999998</c:v>
                </c:pt>
                <c:pt idx="282">
                  <c:v>48.803600000000003</c:v>
                </c:pt>
                <c:pt idx="283">
                  <c:v>48.820999999999998</c:v>
                </c:pt>
                <c:pt idx="284">
                  <c:v>48.8489</c:v>
                </c:pt>
                <c:pt idx="285">
                  <c:v>48.899900000000002</c:v>
                </c:pt>
                <c:pt idx="286">
                  <c:v>48.9679</c:v>
                </c:pt>
                <c:pt idx="287">
                  <c:v>49.021900000000002</c:v>
                </c:pt>
                <c:pt idx="288">
                  <c:v>49.028700000000001</c:v>
                </c:pt>
                <c:pt idx="289">
                  <c:v>49.039000000000001</c:v>
                </c:pt>
                <c:pt idx="290">
                  <c:v>49.0398</c:v>
                </c:pt>
                <c:pt idx="291">
                  <c:v>49.0398</c:v>
                </c:pt>
                <c:pt idx="292">
                  <c:v>49.042299999999997</c:v>
                </c:pt>
                <c:pt idx="293">
                  <c:v>49.0488</c:v>
                </c:pt>
                <c:pt idx="294">
                  <c:v>49.048900000000003</c:v>
                </c:pt>
                <c:pt idx="295">
                  <c:v>49.049399999999999</c:v>
                </c:pt>
                <c:pt idx="296">
                  <c:v>49.051900000000003</c:v>
                </c:pt>
                <c:pt idx="297">
                  <c:v>49.052599999999998</c:v>
                </c:pt>
                <c:pt idx="298">
                  <c:v>49.055700000000002</c:v>
                </c:pt>
                <c:pt idx="299">
                  <c:v>49.055700000000002</c:v>
                </c:pt>
                <c:pt idx="300">
                  <c:v>49.055900000000001</c:v>
                </c:pt>
                <c:pt idx="301">
                  <c:v>49.056699999999999</c:v>
                </c:pt>
                <c:pt idx="302">
                  <c:v>49.061700000000002</c:v>
                </c:pt>
                <c:pt idx="303">
                  <c:v>49.062399999999997</c:v>
                </c:pt>
                <c:pt idx="304">
                  <c:v>49.063800000000001</c:v>
                </c:pt>
                <c:pt idx="305">
                  <c:v>49.070099999999996</c:v>
                </c:pt>
                <c:pt idx="306">
                  <c:v>49.081800000000001</c:v>
                </c:pt>
                <c:pt idx="307">
                  <c:v>49.081800000000001</c:v>
                </c:pt>
                <c:pt idx="308">
                  <c:v>49.084499999999998</c:v>
                </c:pt>
                <c:pt idx="309">
                  <c:v>49.086300000000001</c:v>
                </c:pt>
                <c:pt idx="310">
                  <c:v>49.088999999999999</c:v>
                </c:pt>
                <c:pt idx="311">
                  <c:v>49.089199999999998</c:v>
                </c:pt>
                <c:pt idx="312">
                  <c:v>49.094299999999997</c:v>
                </c:pt>
                <c:pt idx="313">
                  <c:v>49.094499999999996</c:v>
                </c:pt>
                <c:pt idx="314">
                  <c:v>49.096600000000002</c:v>
                </c:pt>
                <c:pt idx="315">
                  <c:v>49.100900000000003</c:v>
                </c:pt>
                <c:pt idx="316">
                  <c:v>49.100999999999999</c:v>
                </c:pt>
                <c:pt idx="317">
                  <c:v>49.102699999999999</c:v>
                </c:pt>
                <c:pt idx="318">
                  <c:v>49.104500000000002</c:v>
                </c:pt>
                <c:pt idx="319">
                  <c:v>49.1051</c:v>
                </c:pt>
                <c:pt idx="320">
                  <c:v>49.109200000000001</c:v>
                </c:pt>
                <c:pt idx="321">
                  <c:v>49.1111</c:v>
                </c:pt>
                <c:pt idx="322">
                  <c:v>49.112000000000002</c:v>
                </c:pt>
                <c:pt idx="323">
                  <c:v>49.114699999999999</c:v>
                </c:pt>
                <c:pt idx="324">
                  <c:v>49.117100000000001</c:v>
                </c:pt>
                <c:pt idx="325">
                  <c:v>49.117899999999999</c:v>
                </c:pt>
                <c:pt idx="326">
                  <c:v>49.118699999999997</c:v>
                </c:pt>
                <c:pt idx="327">
                  <c:v>49.119700000000002</c:v>
                </c:pt>
                <c:pt idx="328">
                  <c:v>49.123600000000003</c:v>
                </c:pt>
                <c:pt idx="329">
                  <c:v>49.1252</c:v>
                </c:pt>
                <c:pt idx="330">
                  <c:v>49.125799999999998</c:v>
                </c:pt>
                <c:pt idx="331">
                  <c:v>49.128300000000003</c:v>
                </c:pt>
                <c:pt idx="332">
                  <c:v>49.1327</c:v>
                </c:pt>
                <c:pt idx="333">
                  <c:v>49.141199999999998</c:v>
                </c:pt>
                <c:pt idx="334">
                  <c:v>49.153599999999997</c:v>
                </c:pt>
                <c:pt idx="335">
                  <c:v>49.1539</c:v>
                </c:pt>
                <c:pt idx="336">
                  <c:v>49.154499999999999</c:v>
                </c:pt>
                <c:pt idx="337">
                  <c:v>49.155799999999999</c:v>
                </c:pt>
                <c:pt idx="338">
                  <c:v>49.1586</c:v>
                </c:pt>
                <c:pt idx="339">
                  <c:v>49.160800000000002</c:v>
                </c:pt>
                <c:pt idx="340">
                  <c:v>49.163600000000002</c:v>
                </c:pt>
                <c:pt idx="341">
                  <c:v>49.172400000000003</c:v>
                </c:pt>
                <c:pt idx="342">
                  <c:v>49.1768</c:v>
                </c:pt>
                <c:pt idx="343">
                  <c:v>49.177599999999998</c:v>
                </c:pt>
                <c:pt idx="344">
                  <c:v>49.1858</c:v>
                </c:pt>
                <c:pt idx="345">
                  <c:v>49.186799999999998</c:v>
                </c:pt>
                <c:pt idx="346">
                  <c:v>49.192599999999999</c:v>
                </c:pt>
                <c:pt idx="347">
                  <c:v>49.193800000000003</c:v>
                </c:pt>
                <c:pt idx="348">
                  <c:v>49.195799999999998</c:v>
                </c:pt>
                <c:pt idx="349">
                  <c:v>49.197299999999998</c:v>
                </c:pt>
                <c:pt idx="350">
                  <c:v>49.202100000000002</c:v>
                </c:pt>
                <c:pt idx="351">
                  <c:v>49.205199999999998</c:v>
                </c:pt>
                <c:pt idx="352">
                  <c:v>49.215800000000002</c:v>
                </c:pt>
                <c:pt idx="353">
                  <c:v>49.217599999999997</c:v>
                </c:pt>
                <c:pt idx="354">
                  <c:v>49.219000000000001</c:v>
                </c:pt>
                <c:pt idx="355">
                  <c:v>49.220799999999997</c:v>
                </c:pt>
                <c:pt idx="356">
                  <c:v>49.222299999999997</c:v>
                </c:pt>
                <c:pt idx="357">
                  <c:v>49.231400000000001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y_ord_lambda_1!$I$1</c:f>
              <c:strCache>
                <c:ptCount val="1"/>
                <c:pt idx="0">
                  <c:v>Theta (75%)</c:v>
                </c:pt>
              </c:strCache>
            </c:strRef>
          </c:tx>
          <c:marker>
            <c:symbol val="none"/>
          </c:marker>
          <c:xVal>
            <c:numRef>
              <c:f>y_ord_lambda_1!$G$4:$G$375</c:f>
              <c:numCache>
                <c:formatCode>General</c:formatCode>
                <c:ptCount val="372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  <c:pt idx="360">
                  <c:v>48.302779524999977</c:v>
                </c:pt>
                <c:pt idx="361">
                  <c:v>48.400923025000012</c:v>
                </c:pt>
                <c:pt idx="362">
                  <c:v>48.444406616666647</c:v>
                </c:pt>
                <c:pt idx="363">
                  <c:v>48.713866716666679</c:v>
                </c:pt>
                <c:pt idx="364">
                  <c:v>48.916306075000058</c:v>
                </c:pt>
                <c:pt idx="365">
                  <c:v>49.002811433333356</c:v>
                </c:pt>
                <c:pt idx="366">
                  <c:v>49.038997583333298</c:v>
                </c:pt>
                <c:pt idx="367">
                  <c:v>49.11703463333334</c:v>
                </c:pt>
                <c:pt idx="368">
                  <c:v>49.319767564516162</c:v>
                </c:pt>
                <c:pt idx="369">
                  <c:v>50.493537791666753</c:v>
                </c:pt>
                <c:pt idx="370">
                  <c:v>50.638837491666663</c:v>
                </c:pt>
                <c:pt idx="371">
                  <c:v>51.330824241666619</c:v>
                </c:pt>
              </c:numCache>
            </c:numRef>
          </c:xVal>
          <c:yVal>
            <c:numRef>
              <c:f>y_ord_lambda_1!$I$4:$I$375</c:f>
              <c:numCache>
                <c:formatCode>General</c:formatCode>
                <c:ptCount val="372"/>
                <c:pt idx="0">
                  <c:v>6.8971600000000004</c:v>
                </c:pt>
                <c:pt idx="1">
                  <c:v>7.0127199999999998</c:v>
                </c:pt>
                <c:pt idx="2">
                  <c:v>7.2422000000000004</c:v>
                </c:pt>
                <c:pt idx="3">
                  <c:v>7.8321199999999997</c:v>
                </c:pt>
                <c:pt idx="4">
                  <c:v>7.9411500000000004</c:v>
                </c:pt>
                <c:pt idx="5">
                  <c:v>8.0292499999999993</c:v>
                </c:pt>
                <c:pt idx="6">
                  <c:v>8.3394999999999992</c:v>
                </c:pt>
                <c:pt idx="7">
                  <c:v>8.5288599999999999</c:v>
                </c:pt>
                <c:pt idx="8">
                  <c:v>9.1183200000000006</c:v>
                </c:pt>
                <c:pt idx="9">
                  <c:v>9.2819699999999994</c:v>
                </c:pt>
                <c:pt idx="10">
                  <c:v>9.3160100000000003</c:v>
                </c:pt>
                <c:pt idx="11">
                  <c:v>9.5790400000000009</c:v>
                </c:pt>
                <c:pt idx="12">
                  <c:v>9.5950199999999999</c:v>
                </c:pt>
                <c:pt idx="13">
                  <c:v>10.109299999999999</c:v>
                </c:pt>
                <c:pt idx="14">
                  <c:v>10.1113</c:v>
                </c:pt>
                <c:pt idx="15">
                  <c:v>10.2066</c:v>
                </c:pt>
                <c:pt idx="16">
                  <c:v>10.316000000000001</c:v>
                </c:pt>
                <c:pt idx="17">
                  <c:v>10.485799999999999</c:v>
                </c:pt>
                <c:pt idx="18">
                  <c:v>10.844900000000001</c:v>
                </c:pt>
                <c:pt idx="19">
                  <c:v>10.8545</c:v>
                </c:pt>
                <c:pt idx="20">
                  <c:v>11.095800000000001</c:v>
                </c:pt>
                <c:pt idx="21">
                  <c:v>11.164300000000001</c:v>
                </c:pt>
                <c:pt idx="22">
                  <c:v>12.1861</c:v>
                </c:pt>
                <c:pt idx="23">
                  <c:v>12.2372</c:v>
                </c:pt>
                <c:pt idx="24">
                  <c:v>12.391299999999999</c:v>
                </c:pt>
                <c:pt idx="25">
                  <c:v>12.618399999999999</c:v>
                </c:pt>
                <c:pt idx="26">
                  <c:v>13.1265</c:v>
                </c:pt>
                <c:pt idx="27">
                  <c:v>13.3301</c:v>
                </c:pt>
                <c:pt idx="28">
                  <c:v>13.6853</c:v>
                </c:pt>
                <c:pt idx="29">
                  <c:v>13.712899999999999</c:v>
                </c:pt>
                <c:pt idx="30">
                  <c:v>13.9259</c:v>
                </c:pt>
                <c:pt idx="31">
                  <c:v>14.056900000000001</c:v>
                </c:pt>
                <c:pt idx="32">
                  <c:v>14.3856</c:v>
                </c:pt>
                <c:pt idx="33">
                  <c:v>14.4741</c:v>
                </c:pt>
                <c:pt idx="34">
                  <c:v>14.495100000000001</c:v>
                </c:pt>
                <c:pt idx="35">
                  <c:v>14.537699999999999</c:v>
                </c:pt>
                <c:pt idx="36">
                  <c:v>14.8324</c:v>
                </c:pt>
                <c:pt idx="37">
                  <c:v>15.061299999999999</c:v>
                </c:pt>
                <c:pt idx="38">
                  <c:v>15.110799999999999</c:v>
                </c:pt>
                <c:pt idx="39">
                  <c:v>15.5862</c:v>
                </c:pt>
                <c:pt idx="40">
                  <c:v>15.6534</c:v>
                </c:pt>
                <c:pt idx="41">
                  <c:v>15.716900000000001</c:v>
                </c:pt>
                <c:pt idx="42">
                  <c:v>15.811199999999999</c:v>
                </c:pt>
                <c:pt idx="43">
                  <c:v>16.325299999999999</c:v>
                </c:pt>
                <c:pt idx="44">
                  <c:v>16.628</c:v>
                </c:pt>
                <c:pt idx="45">
                  <c:v>16.6435</c:v>
                </c:pt>
                <c:pt idx="46">
                  <c:v>16.728200000000001</c:v>
                </c:pt>
                <c:pt idx="47">
                  <c:v>16.743200000000002</c:v>
                </c:pt>
                <c:pt idx="48">
                  <c:v>16.855899999999998</c:v>
                </c:pt>
                <c:pt idx="49">
                  <c:v>17.087900000000001</c:v>
                </c:pt>
                <c:pt idx="50">
                  <c:v>17.245100000000001</c:v>
                </c:pt>
                <c:pt idx="51">
                  <c:v>17.270199999999999</c:v>
                </c:pt>
                <c:pt idx="52">
                  <c:v>17.2714</c:v>
                </c:pt>
                <c:pt idx="53">
                  <c:v>17.295400000000001</c:v>
                </c:pt>
                <c:pt idx="54">
                  <c:v>17.325700000000001</c:v>
                </c:pt>
                <c:pt idx="55">
                  <c:v>17.451899999999998</c:v>
                </c:pt>
                <c:pt idx="56">
                  <c:v>17.513300000000001</c:v>
                </c:pt>
                <c:pt idx="57">
                  <c:v>17.5959</c:v>
                </c:pt>
                <c:pt idx="58">
                  <c:v>17.672999999999998</c:v>
                </c:pt>
                <c:pt idx="59">
                  <c:v>17.817900000000002</c:v>
                </c:pt>
                <c:pt idx="60">
                  <c:v>17.850300000000001</c:v>
                </c:pt>
                <c:pt idx="61">
                  <c:v>17.963699999999999</c:v>
                </c:pt>
                <c:pt idx="62">
                  <c:v>17.988</c:v>
                </c:pt>
                <c:pt idx="63">
                  <c:v>18.048200000000001</c:v>
                </c:pt>
                <c:pt idx="64">
                  <c:v>18.0792</c:v>
                </c:pt>
                <c:pt idx="65">
                  <c:v>18.298300000000001</c:v>
                </c:pt>
                <c:pt idx="66">
                  <c:v>18.535399999999999</c:v>
                </c:pt>
                <c:pt idx="67">
                  <c:v>18.539200000000001</c:v>
                </c:pt>
                <c:pt idx="68">
                  <c:v>18.937200000000001</c:v>
                </c:pt>
                <c:pt idx="69">
                  <c:v>18.982099999999999</c:v>
                </c:pt>
                <c:pt idx="70">
                  <c:v>19.052299999999999</c:v>
                </c:pt>
                <c:pt idx="71">
                  <c:v>19.0657</c:v>
                </c:pt>
                <c:pt idx="72">
                  <c:v>19.359200000000001</c:v>
                </c:pt>
                <c:pt idx="73">
                  <c:v>19.369800000000001</c:v>
                </c:pt>
                <c:pt idx="74">
                  <c:v>19.415600000000001</c:v>
                </c:pt>
                <c:pt idx="75">
                  <c:v>19.470500000000001</c:v>
                </c:pt>
                <c:pt idx="76">
                  <c:v>19.6462</c:v>
                </c:pt>
                <c:pt idx="77">
                  <c:v>19.979800000000001</c:v>
                </c:pt>
                <c:pt idx="78">
                  <c:v>20.005299999999998</c:v>
                </c:pt>
                <c:pt idx="79">
                  <c:v>20.099699999999999</c:v>
                </c:pt>
                <c:pt idx="80">
                  <c:v>20.193000000000001</c:v>
                </c:pt>
                <c:pt idx="81">
                  <c:v>20.2395</c:v>
                </c:pt>
                <c:pt idx="82">
                  <c:v>20.294699999999999</c:v>
                </c:pt>
                <c:pt idx="83">
                  <c:v>20.438700000000001</c:v>
                </c:pt>
                <c:pt idx="84">
                  <c:v>20.444400000000002</c:v>
                </c:pt>
                <c:pt idx="85">
                  <c:v>20.447500000000002</c:v>
                </c:pt>
                <c:pt idx="86">
                  <c:v>20.556000000000001</c:v>
                </c:pt>
                <c:pt idx="87">
                  <c:v>20.681100000000001</c:v>
                </c:pt>
                <c:pt idx="88">
                  <c:v>20.742799999999999</c:v>
                </c:pt>
                <c:pt idx="89">
                  <c:v>20.9147</c:v>
                </c:pt>
                <c:pt idx="90">
                  <c:v>20.917400000000001</c:v>
                </c:pt>
                <c:pt idx="91">
                  <c:v>20.939900000000002</c:v>
                </c:pt>
                <c:pt idx="92">
                  <c:v>21.026900000000001</c:v>
                </c:pt>
                <c:pt idx="93">
                  <c:v>21.195</c:v>
                </c:pt>
                <c:pt idx="94">
                  <c:v>21.2363</c:v>
                </c:pt>
                <c:pt idx="95">
                  <c:v>21.239699999999999</c:v>
                </c:pt>
                <c:pt idx="96">
                  <c:v>21.277200000000001</c:v>
                </c:pt>
                <c:pt idx="97">
                  <c:v>21.302299999999999</c:v>
                </c:pt>
                <c:pt idx="98">
                  <c:v>21.514800000000001</c:v>
                </c:pt>
                <c:pt idx="99">
                  <c:v>21.528099999999998</c:v>
                </c:pt>
                <c:pt idx="100">
                  <c:v>21.538900000000002</c:v>
                </c:pt>
                <c:pt idx="101">
                  <c:v>21.563700000000001</c:v>
                </c:pt>
                <c:pt idx="102">
                  <c:v>21.8888</c:v>
                </c:pt>
                <c:pt idx="103">
                  <c:v>21.947900000000001</c:v>
                </c:pt>
                <c:pt idx="104">
                  <c:v>22.0579</c:v>
                </c:pt>
                <c:pt idx="105">
                  <c:v>22.0703</c:v>
                </c:pt>
                <c:pt idx="106">
                  <c:v>22.097000000000001</c:v>
                </c:pt>
                <c:pt idx="107">
                  <c:v>22.2395</c:v>
                </c:pt>
                <c:pt idx="108">
                  <c:v>22.3216</c:v>
                </c:pt>
                <c:pt idx="109">
                  <c:v>22.3719</c:v>
                </c:pt>
                <c:pt idx="110">
                  <c:v>22.462399999999999</c:v>
                </c:pt>
                <c:pt idx="111">
                  <c:v>22.479800000000001</c:v>
                </c:pt>
                <c:pt idx="112">
                  <c:v>22.532900000000001</c:v>
                </c:pt>
                <c:pt idx="113">
                  <c:v>22.585799999999999</c:v>
                </c:pt>
                <c:pt idx="114">
                  <c:v>22.664200000000001</c:v>
                </c:pt>
                <c:pt idx="115">
                  <c:v>22.682500000000001</c:v>
                </c:pt>
                <c:pt idx="116">
                  <c:v>22.698699999999999</c:v>
                </c:pt>
                <c:pt idx="117">
                  <c:v>22.720700000000001</c:v>
                </c:pt>
                <c:pt idx="118">
                  <c:v>22.793099999999999</c:v>
                </c:pt>
                <c:pt idx="119">
                  <c:v>22.8001</c:v>
                </c:pt>
                <c:pt idx="120">
                  <c:v>22.868200000000002</c:v>
                </c:pt>
                <c:pt idx="121">
                  <c:v>22.9694</c:v>
                </c:pt>
                <c:pt idx="122">
                  <c:v>22.973600000000001</c:v>
                </c:pt>
                <c:pt idx="123">
                  <c:v>23.095700000000001</c:v>
                </c:pt>
                <c:pt idx="124">
                  <c:v>23.152799999999999</c:v>
                </c:pt>
                <c:pt idx="125">
                  <c:v>23.186900000000001</c:v>
                </c:pt>
                <c:pt idx="126">
                  <c:v>23.2194</c:v>
                </c:pt>
                <c:pt idx="127">
                  <c:v>23.3338</c:v>
                </c:pt>
                <c:pt idx="128">
                  <c:v>23.479099999999999</c:v>
                </c:pt>
                <c:pt idx="129">
                  <c:v>23.488399999999999</c:v>
                </c:pt>
                <c:pt idx="130">
                  <c:v>24.244199999999999</c:v>
                </c:pt>
                <c:pt idx="131">
                  <c:v>24.633700000000001</c:v>
                </c:pt>
                <c:pt idx="132">
                  <c:v>25.028099999999998</c:v>
                </c:pt>
                <c:pt idx="133">
                  <c:v>25.078900000000001</c:v>
                </c:pt>
                <c:pt idx="134">
                  <c:v>25.354099999999999</c:v>
                </c:pt>
                <c:pt idx="135">
                  <c:v>25.385899999999999</c:v>
                </c:pt>
                <c:pt idx="136">
                  <c:v>25.9636</c:v>
                </c:pt>
                <c:pt idx="137">
                  <c:v>26.040900000000001</c:v>
                </c:pt>
                <c:pt idx="138">
                  <c:v>26.419499999999999</c:v>
                </c:pt>
                <c:pt idx="139">
                  <c:v>26.5806</c:v>
                </c:pt>
                <c:pt idx="140">
                  <c:v>26.6264</c:v>
                </c:pt>
                <c:pt idx="141">
                  <c:v>26.7271</c:v>
                </c:pt>
                <c:pt idx="142">
                  <c:v>26.909400000000002</c:v>
                </c:pt>
                <c:pt idx="143">
                  <c:v>26.944900000000001</c:v>
                </c:pt>
                <c:pt idx="144">
                  <c:v>27.221900000000002</c:v>
                </c:pt>
                <c:pt idx="145">
                  <c:v>27.321100000000001</c:v>
                </c:pt>
                <c:pt idx="146">
                  <c:v>27.388300000000001</c:v>
                </c:pt>
                <c:pt idx="147">
                  <c:v>27.467700000000001</c:v>
                </c:pt>
                <c:pt idx="148">
                  <c:v>27.571100000000001</c:v>
                </c:pt>
                <c:pt idx="149">
                  <c:v>27.5974</c:v>
                </c:pt>
                <c:pt idx="150">
                  <c:v>27.860700000000001</c:v>
                </c:pt>
                <c:pt idx="151">
                  <c:v>27.9466</c:v>
                </c:pt>
                <c:pt idx="152">
                  <c:v>28.084</c:v>
                </c:pt>
                <c:pt idx="153">
                  <c:v>28.184999999999999</c:v>
                </c:pt>
                <c:pt idx="154">
                  <c:v>28.302800000000001</c:v>
                </c:pt>
                <c:pt idx="155">
                  <c:v>29.543800000000001</c:v>
                </c:pt>
                <c:pt idx="156">
                  <c:v>29.6523</c:v>
                </c:pt>
                <c:pt idx="157">
                  <c:v>29.745000000000001</c:v>
                </c:pt>
                <c:pt idx="158">
                  <c:v>29.747699999999998</c:v>
                </c:pt>
                <c:pt idx="159">
                  <c:v>30.0246</c:v>
                </c:pt>
                <c:pt idx="160">
                  <c:v>30.0426</c:v>
                </c:pt>
                <c:pt idx="161">
                  <c:v>30.4572</c:v>
                </c:pt>
                <c:pt idx="162">
                  <c:v>31.650300000000001</c:v>
                </c:pt>
                <c:pt idx="163">
                  <c:v>31.948799999999999</c:v>
                </c:pt>
                <c:pt idx="164">
                  <c:v>32.092300000000002</c:v>
                </c:pt>
                <c:pt idx="165">
                  <c:v>32.139800000000001</c:v>
                </c:pt>
                <c:pt idx="166">
                  <c:v>32.263800000000003</c:v>
                </c:pt>
                <c:pt idx="167">
                  <c:v>32.3508</c:v>
                </c:pt>
                <c:pt idx="168">
                  <c:v>32.3598</c:v>
                </c:pt>
                <c:pt idx="169">
                  <c:v>32.665700000000001</c:v>
                </c:pt>
                <c:pt idx="170">
                  <c:v>32.938899999999997</c:v>
                </c:pt>
                <c:pt idx="171">
                  <c:v>33.282899999999998</c:v>
                </c:pt>
                <c:pt idx="172">
                  <c:v>34.600999999999999</c:v>
                </c:pt>
                <c:pt idx="173">
                  <c:v>34.635100000000001</c:v>
                </c:pt>
                <c:pt idx="174">
                  <c:v>34.796100000000003</c:v>
                </c:pt>
                <c:pt idx="175">
                  <c:v>35.6845</c:v>
                </c:pt>
                <c:pt idx="176">
                  <c:v>35.6845</c:v>
                </c:pt>
                <c:pt idx="177">
                  <c:v>36.219900000000003</c:v>
                </c:pt>
                <c:pt idx="178">
                  <c:v>36.2654</c:v>
                </c:pt>
                <c:pt idx="179">
                  <c:v>36.349899999999998</c:v>
                </c:pt>
                <c:pt idx="180">
                  <c:v>36.483400000000003</c:v>
                </c:pt>
                <c:pt idx="181">
                  <c:v>37.356400000000001</c:v>
                </c:pt>
                <c:pt idx="182">
                  <c:v>37.7684</c:v>
                </c:pt>
                <c:pt idx="183">
                  <c:v>37.796599999999998</c:v>
                </c:pt>
                <c:pt idx="184">
                  <c:v>38.466000000000001</c:v>
                </c:pt>
                <c:pt idx="185">
                  <c:v>39.274799999999999</c:v>
                </c:pt>
                <c:pt idx="186">
                  <c:v>39.384</c:v>
                </c:pt>
                <c:pt idx="187">
                  <c:v>39.739100000000001</c:v>
                </c:pt>
                <c:pt idx="188">
                  <c:v>39.9465</c:v>
                </c:pt>
                <c:pt idx="189">
                  <c:v>40.071300000000001</c:v>
                </c:pt>
                <c:pt idx="190">
                  <c:v>40.515500000000003</c:v>
                </c:pt>
                <c:pt idx="191">
                  <c:v>40.519500000000001</c:v>
                </c:pt>
                <c:pt idx="192">
                  <c:v>40.944400000000002</c:v>
                </c:pt>
                <c:pt idx="193">
                  <c:v>41.565800000000003</c:v>
                </c:pt>
                <c:pt idx="194">
                  <c:v>41.8855</c:v>
                </c:pt>
                <c:pt idx="195">
                  <c:v>42.101700000000001</c:v>
                </c:pt>
                <c:pt idx="196">
                  <c:v>42.1845</c:v>
                </c:pt>
                <c:pt idx="197">
                  <c:v>42.212000000000003</c:v>
                </c:pt>
                <c:pt idx="198">
                  <c:v>42.2883</c:v>
                </c:pt>
                <c:pt idx="199">
                  <c:v>42.381500000000003</c:v>
                </c:pt>
                <c:pt idx="200">
                  <c:v>42.422199999999997</c:v>
                </c:pt>
                <c:pt idx="201">
                  <c:v>42.452399999999997</c:v>
                </c:pt>
                <c:pt idx="202">
                  <c:v>42.521000000000001</c:v>
                </c:pt>
                <c:pt idx="203">
                  <c:v>42.523000000000003</c:v>
                </c:pt>
                <c:pt idx="204">
                  <c:v>42.523600000000002</c:v>
                </c:pt>
                <c:pt idx="205">
                  <c:v>42.532800000000002</c:v>
                </c:pt>
                <c:pt idx="206">
                  <c:v>42.548299999999998</c:v>
                </c:pt>
                <c:pt idx="207">
                  <c:v>42.549700000000001</c:v>
                </c:pt>
                <c:pt idx="208">
                  <c:v>42.614699999999999</c:v>
                </c:pt>
                <c:pt idx="209">
                  <c:v>42.623399999999997</c:v>
                </c:pt>
                <c:pt idx="210">
                  <c:v>42.627400000000002</c:v>
                </c:pt>
                <c:pt idx="211">
                  <c:v>42.639099999999999</c:v>
                </c:pt>
                <c:pt idx="212">
                  <c:v>42.7331</c:v>
                </c:pt>
                <c:pt idx="213">
                  <c:v>42.823999999999998</c:v>
                </c:pt>
                <c:pt idx="214">
                  <c:v>42.839700000000001</c:v>
                </c:pt>
                <c:pt idx="215">
                  <c:v>42.860399999999998</c:v>
                </c:pt>
                <c:pt idx="216">
                  <c:v>42.892600000000002</c:v>
                </c:pt>
                <c:pt idx="217">
                  <c:v>42.917900000000003</c:v>
                </c:pt>
                <c:pt idx="218">
                  <c:v>42.947000000000003</c:v>
                </c:pt>
                <c:pt idx="219">
                  <c:v>42.949800000000003</c:v>
                </c:pt>
                <c:pt idx="220">
                  <c:v>42.951900000000002</c:v>
                </c:pt>
                <c:pt idx="221">
                  <c:v>42.9651</c:v>
                </c:pt>
                <c:pt idx="222">
                  <c:v>41.886600000000001</c:v>
                </c:pt>
                <c:pt idx="223">
                  <c:v>41.8506</c:v>
                </c:pt>
                <c:pt idx="224">
                  <c:v>41.653799999999997</c:v>
                </c:pt>
                <c:pt idx="225">
                  <c:v>40.966799999999999</c:v>
                </c:pt>
                <c:pt idx="226">
                  <c:v>40.880600000000001</c:v>
                </c:pt>
                <c:pt idx="227">
                  <c:v>39.197099999999999</c:v>
                </c:pt>
                <c:pt idx="228">
                  <c:v>39.120600000000003</c:v>
                </c:pt>
                <c:pt idx="229">
                  <c:v>38.892600000000002</c:v>
                </c:pt>
                <c:pt idx="230">
                  <c:v>39.891599999999997</c:v>
                </c:pt>
                <c:pt idx="231">
                  <c:v>40.411700000000003</c:v>
                </c:pt>
                <c:pt idx="232">
                  <c:v>40.925400000000003</c:v>
                </c:pt>
                <c:pt idx="233">
                  <c:v>41.235900000000001</c:v>
                </c:pt>
                <c:pt idx="234">
                  <c:v>41.299399999999999</c:v>
                </c:pt>
                <c:pt idx="235">
                  <c:v>41.3</c:v>
                </c:pt>
                <c:pt idx="236">
                  <c:v>41.585999999999999</c:v>
                </c:pt>
                <c:pt idx="237">
                  <c:v>41.733600000000003</c:v>
                </c:pt>
                <c:pt idx="238">
                  <c:v>41.825099999999999</c:v>
                </c:pt>
                <c:pt idx="239">
                  <c:v>42.174799999999998</c:v>
                </c:pt>
                <c:pt idx="240">
                  <c:v>42.232900000000001</c:v>
                </c:pt>
                <c:pt idx="241">
                  <c:v>42.445399999999999</c:v>
                </c:pt>
                <c:pt idx="242">
                  <c:v>42.479100000000003</c:v>
                </c:pt>
                <c:pt idx="243">
                  <c:v>43.020899999999997</c:v>
                </c:pt>
                <c:pt idx="244">
                  <c:v>43.042000000000002</c:v>
                </c:pt>
                <c:pt idx="245">
                  <c:v>43.449199999999998</c:v>
                </c:pt>
                <c:pt idx="246">
                  <c:v>43.465699999999998</c:v>
                </c:pt>
                <c:pt idx="247">
                  <c:v>44.527700000000003</c:v>
                </c:pt>
                <c:pt idx="248">
                  <c:v>44.575299999999999</c:v>
                </c:pt>
                <c:pt idx="249">
                  <c:v>44.658700000000003</c:v>
                </c:pt>
                <c:pt idx="250">
                  <c:v>45.225499999999997</c:v>
                </c:pt>
                <c:pt idx="251">
                  <c:v>45.228299999999997</c:v>
                </c:pt>
                <c:pt idx="252">
                  <c:v>45.375</c:v>
                </c:pt>
                <c:pt idx="253">
                  <c:v>45.991300000000003</c:v>
                </c:pt>
                <c:pt idx="254">
                  <c:v>46.037300000000002</c:v>
                </c:pt>
                <c:pt idx="255">
                  <c:v>46.0304</c:v>
                </c:pt>
                <c:pt idx="256">
                  <c:v>46.025199999999998</c:v>
                </c:pt>
                <c:pt idx="257">
                  <c:v>46.0244</c:v>
                </c:pt>
                <c:pt idx="258">
                  <c:v>46.021099999999997</c:v>
                </c:pt>
                <c:pt idx="259">
                  <c:v>46.018900000000002</c:v>
                </c:pt>
                <c:pt idx="260">
                  <c:v>46.018500000000003</c:v>
                </c:pt>
                <c:pt idx="261">
                  <c:v>46.016800000000003</c:v>
                </c:pt>
                <c:pt idx="262">
                  <c:v>46.016599999999997</c:v>
                </c:pt>
                <c:pt idx="263">
                  <c:v>46.016100000000002</c:v>
                </c:pt>
                <c:pt idx="264">
                  <c:v>46.015999999999998</c:v>
                </c:pt>
                <c:pt idx="265">
                  <c:v>46.015000000000001</c:v>
                </c:pt>
                <c:pt idx="266">
                  <c:v>46.010899999999999</c:v>
                </c:pt>
                <c:pt idx="267">
                  <c:v>46.010199999999998</c:v>
                </c:pt>
                <c:pt idx="268">
                  <c:v>46.009399999999999</c:v>
                </c:pt>
                <c:pt idx="269">
                  <c:v>46.007199999999997</c:v>
                </c:pt>
                <c:pt idx="270">
                  <c:v>46.0062</c:v>
                </c:pt>
                <c:pt idx="271">
                  <c:v>46.005699999999997</c:v>
                </c:pt>
                <c:pt idx="272">
                  <c:v>46.003100000000003</c:v>
                </c:pt>
                <c:pt idx="273">
                  <c:v>46.001100000000001</c:v>
                </c:pt>
                <c:pt idx="274">
                  <c:v>46.000900000000001</c:v>
                </c:pt>
                <c:pt idx="275">
                  <c:v>46.000700000000002</c:v>
                </c:pt>
                <c:pt idx="276">
                  <c:v>45.998199999999997</c:v>
                </c:pt>
                <c:pt idx="277">
                  <c:v>45.997100000000003</c:v>
                </c:pt>
                <c:pt idx="278">
                  <c:v>45.9955</c:v>
                </c:pt>
                <c:pt idx="279">
                  <c:v>45.994500000000002</c:v>
                </c:pt>
                <c:pt idx="280">
                  <c:v>45.9938</c:v>
                </c:pt>
                <c:pt idx="281">
                  <c:v>45.991700000000002</c:v>
                </c:pt>
                <c:pt idx="282">
                  <c:v>45.991599999999998</c:v>
                </c:pt>
                <c:pt idx="283">
                  <c:v>45.9908</c:v>
                </c:pt>
                <c:pt idx="284">
                  <c:v>45.989400000000003</c:v>
                </c:pt>
                <c:pt idx="285">
                  <c:v>45.986800000000002</c:v>
                </c:pt>
                <c:pt idx="286">
                  <c:v>45.983400000000003</c:v>
                </c:pt>
                <c:pt idx="287">
                  <c:v>45.980699999999999</c:v>
                </c:pt>
                <c:pt idx="288">
                  <c:v>45.9803</c:v>
                </c:pt>
                <c:pt idx="289">
                  <c:v>45.975000000000001</c:v>
                </c:pt>
                <c:pt idx="290">
                  <c:v>45.974600000000002</c:v>
                </c:pt>
                <c:pt idx="291">
                  <c:v>45.974600000000002</c:v>
                </c:pt>
                <c:pt idx="292">
                  <c:v>45.973300000000002</c:v>
                </c:pt>
                <c:pt idx="293">
                  <c:v>45.97</c:v>
                </c:pt>
                <c:pt idx="294">
                  <c:v>45.969900000000003</c:v>
                </c:pt>
                <c:pt idx="295">
                  <c:v>45.9696</c:v>
                </c:pt>
                <c:pt idx="296">
                  <c:v>45.968400000000003</c:v>
                </c:pt>
                <c:pt idx="297">
                  <c:v>45.968000000000004</c:v>
                </c:pt>
                <c:pt idx="298">
                  <c:v>45.9664</c:v>
                </c:pt>
                <c:pt idx="299">
                  <c:v>45.9664</c:v>
                </c:pt>
                <c:pt idx="300">
                  <c:v>45.966299999999997</c:v>
                </c:pt>
                <c:pt idx="301">
                  <c:v>45.965899999999998</c:v>
                </c:pt>
                <c:pt idx="302">
                  <c:v>45.963299999999997</c:v>
                </c:pt>
                <c:pt idx="303">
                  <c:v>45.962899999999998</c:v>
                </c:pt>
                <c:pt idx="304">
                  <c:v>45.962200000000003</c:v>
                </c:pt>
                <c:pt idx="305">
                  <c:v>45.959000000000003</c:v>
                </c:pt>
                <c:pt idx="306">
                  <c:v>45.9529</c:v>
                </c:pt>
                <c:pt idx="307">
                  <c:v>45.9529</c:v>
                </c:pt>
                <c:pt idx="308">
                  <c:v>45.951500000000003</c:v>
                </c:pt>
                <c:pt idx="309">
                  <c:v>45.950600000000001</c:v>
                </c:pt>
                <c:pt idx="310">
                  <c:v>45.949199999999998</c:v>
                </c:pt>
                <c:pt idx="311">
                  <c:v>45.949100000000001</c:v>
                </c:pt>
                <c:pt idx="312">
                  <c:v>45.946399999999997</c:v>
                </c:pt>
                <c:pt idx="313">
                  <c:v>45.946399999999997</c:v>
                </c:pt>
                <c:pt idx="314">
                  <c:v>45.945300000000003</c:v>
                </c:pt>
                <c:pt idx="315">
                  <c:v>45.943100000000001</c:v>
                </c:pt>
                <c:pt idx="316">
                  <c:v>45.942999999999998</c:v>
                </c:pt>
                <c:pt idx="317">
                  <c:v>45.942100000000003</c:v>
                </c:pt>
                <c:pt idx="318">
                  <c:v>45.941200000000002</c:v>
                </c:pt>
                <c:pt idx="319">
                  <c:v>45.940899999999999</c:v>
                </c:pt>
                <c:pt idx="320">
                  <c:v>45.938699999999997</c:v>
                </c:pt>
                <c:pt idx="321">
                  <c:v>45.937800000000003</c:v>
                </c:pt>
                <c:pt idx="322">
                  <c:v>45.9373</c:v>
                </c:pt>
                <c:pt idx="323">
                  <c:v>45.935899999999997</c:v>
                </c:pt>
                <c:pt idx="324">
                  <c:v>45.934699999999999</c:v>
                </c:pt>
                <c:pt idx="325">
                  <c:v>45.9343</c:v>
                </c:pt>
                <c:pt idx="326">
                  <c:v>45.933799999999998</c:v>
                </c:pt>
                <c:pt idx="327">
                  <c:v>45.933300000000003</c:v>
                </c:pt>
                <c:pt idx="328">
                  <c:v>45.9313</c:v>
                </c:pt>
                <c:pt idx="329">
                  <c:v>45.930500000000002</c:v>
                </c:pt>
                <c:pt idx="330">
                  <c:v>45.930199999999999</c:v>
                </c:pt>
                <c:pt idx="331">
                  <c:v>45.928899999999999</c:v>
                </c:pt>
                <c:pt idx="332">
                  <c:v>45.926600000000001</c:v>
                </c:pt>
                <c:pt idx="333">
                  <c:v>45.922199999999997</c:v>
                </c:pt>
                <c:pt idx="334">
                  <c:v>45.915799999999997</c:v>
                </c:pt>
                <c:pt idx="335">
                  <c:v>45.915599999999998</c:v>
                </c:pt>
                <c:pt idx="336">
                  <c:v>45.915399999999998</c:v>
                </c:pt>
                <c:pt idx="337">
                  <c:v>45.914700000000003</c:v>
                </c:pt>
                <c:pt idx="338">
                  <c:v>45.913200000000003</c:v>
                </c:pt>
                <c:pt idx="339">
                  <c:v>45.911999999999999</c:v>
                </c:pt>
                <c:pt idx="340">
                  <c:v>45.910600000000002</c:v>
                </c:pt>
                <c:pt idx="341">
                  <c:v>45.906100000000002</c:v>
                </c:pt>
                <c:pt idx="342">
                  <c:v>45.903799999999997</c:v>
                </c:pt>
                <c:pt idx="343">
                  <c:v>45.903399999999998</c:v>
                </c:pt>
                <c:pt idx="344">
                  <c:v>45.899099999999997</c:v>
                </c:pt>
                <c:pt idx="345">
                  <c:v>45.898600000000002</c:v>
                </c:pt>
                <c:pt idx="346">
                  <c:v>45.895600000000002</c:v>
                </c:pt>
                <c:pt idx="347">
                  <c:v>45.895000000000003</c:v>
                </c:pt>
                <c:pt idx="348">
                  <c:v>45.893999999999998</c:v>
                </c:pt>
                <c:pt idx="349">
                  <c:v>45.8932</c:v>
                </c:pt>
                <c:pt idx="350">
                  <c:v>45.890700000000002</c:v>
                </c:pt>
                <c:pt idx="351">
                  <c:v>45.889099999999999</c:v>
                </c:pt>
                <c:pt idx="352">
                  <c:v>45.883600000000001</c:v>
                </c:pt>
                <c:pt idx="353">
                  <c:v>45.8827</c:v>
                </c:pt>
                <c:pt idx="354">
                  <c:v>45.881999999999998</c:v>
                </c:pt>
                <c:pt idx="355">
                  <c:v>45.881</c:v>
                </c:pt>
                <c:pt idx="356">
                  <c:v>45.880299999999998</c:v>
                </c:pt>
                <c:pt idx="357">
                  <c:v>45.875599999999999</c:v>
                </c:pt>
                <c:pt idx="358">
                  <c:v>45.873399999999997</c:v>
                </c:pt>
                <c:pt idx="359">
                  <c:v>45.872199999999999</c:v>
                </c:pt>
                <c:pt idx="360">
                  <c:v>45.871299999999998</c:v>
                </c:pt>
                <c:pt idx="361">
                  <c:v>45.869599999999998</c:v>
                </c:pt>
                <c:pt idx="362">
                  <c:v>45.8688</c:v>
                </c:pt>
                <c:pt idx="363">
                  <c:v>45.863999999999997</c:v>
                </c:pt>
                <c:pt idx="364">
                  <c:v>45.860399999999998</c:v>
                </c:pt>
                <c:pt idx="365">
                  <c:v>45.858899999999998</c:v>
                </c:pt>
                <c:pt idx="366">
                  <c:v>45.8583</c:v>
                </c:pt>
                <c:pt idx="367">
                  <c:v>45.856900000000003</c:v>
                </c:pt>
                <c:pt idx="368">
                  <c:v>45.853299999999997</c:v>
                </c:pt>
                <c:pt idx="369">
                  <c:v>46.907200000000003</c:v>
                </c:pt>
                <c:pt idx="370">
                  <c:v>47.037700000000001</c:v>
                </c:pt>
                <c:pt idx="371">
                  <c:v>47.658999999999999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y_ord_lambda_1!$J$1</c:f>
              <c:strCache>
                <c:ptCount val="1"/>
                <c:pt idx="0">
                  <c:v>Theta (50%)</c:v>
                </c:pt>
              </c:strCache>
            </c:strRef>
          </c:tx>
          <c:marker>
            <c:symbol val="none"/>
          </c:marker>
          <c:xVal>
            <c:numRef>
              <c:f>y_ord_lambda_1!$G$4:$G$375</c:f>
              <c:numCache>
                <c:formatCode>General</c:formatCode>
                <c:ptCount val="372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  <c:pt idx="360">
                  <c:v>48.302779524999977</c:v>
                </c:pt>
                <c:pt idx="361">
                  <c:v>48.400923025000012</c:v>
                </c:pt>
                <c:pt idx="362">
                  <c:v>48.444406616666647</c:v>
                </c:pt>
                <c:pt idx="363">
                  <c:v>48.713866716666679</c:v>
                </c:pt>
                <c:pt idx="364">
                  <c:v>48.916306075000058</c:v>
                </c:pt>
                <c:pt idx="365">
                  <c:v>49.002811433333356</c:v>
                </c:pt>
                <c:pt idx="366">
                  <c:v>49.038997583333298</c:v>
                </c:pt>
                <c:pt idx="367">
                  <c:v>49.11703463333334</c:v>
                </c:pt>
                <c:pt idx="368">
                  <c:v>49.319767564516162</c:v>
                </c:pt>
                <c:pt idx="369">
                  <c:v>50.493537791666753</c:v>
                </c:pt>
                <c:pt idx="370">
                  <c:v>50.638837491666663</c:v>
                </c:pt>
                <c:pt idx="371">
                  <c:v>51.330824241666619</c:v>
                </c:pt>
              </c:numCache>
            </c:numRef>
          </c:xVal>
          <c:yVal>
            <c:numRef>
              <c:f>y_ord_lambda_1!$J$4:$J$375</c:f>
              <c:numCache>
                <c:formatCode>General</c:formatCode>
                <c:ptCount val="372"/>
                <c:pt idx="0">
                  <c:v>4.8685099999999997</c:v>
                </c:pt>
                <c:pt idx="1">
                  <c:v>4.9905400000000002</c:v>
                </c:pt>
                <c:pt idx="2">
                  <c:v>5.2328799999999998</c:v>
                </c:pt>
                <c:pt idx="3">
                  <c:v>5.85588</c:v>
                </c:pt>
                <c:pt idx="4">
                  <c:v>5.9710099999999997</c:v>
                </c:pt>
                <c:pt idx="5">
                  <c:v>6.0640599999999996</c:v>
                </c:pt>
                <c:pt idx="6">
                  <c:v>6.3917000000000002</c:v>
                </c:pt>
                <c:pt idx="7">
                  <c:v>6.5916800000000002</c:v>
                </c:pt>
                <c:pt idx="8">
                  <c:v>7.2141799999999998</c:v>
                </c:pt>
                <c:pt idx="9">
                  <c:v>7.3869999999999996</c:v>
                </c:pt>
                <c:pt idx="10">
                  <c:v>7.4229500000000002</c:v>
                </c:pt>
                <c:pt idx="11">
                  <c:v>7.7007300000000001</c:v>
                </c:pt>
                <c:pt idx="12">
                  <c:v>7.7176</c:v>
                </c:pt>
                <c:pt idx="13">
                  <c:v>8.2607099999999996</c:v>
                </c:pt>
                <c:pt idx="14">
                  <c:v>8.2627699999999997</c:v>
                </c:pt>
                <c:pt idx="15">
                  <c:v>8.3634900000000005</c:v>
                </c:pt>
                <c:pt idx="16">
                  <c:v>8.4790100000000006</c:v>
                </c:pt>
                <c:pt idx="17">
                  <c:v>8.6583199999999998</c:v>
                </c:pt>
                <c:pt idx="18">
                  <c:v>9.0375899999999998</c:v>
                </c:pt>
                <c:pt idx="19">
                  <c:v>9.0476700000000001</c:v>
                </c:pt>
                <c:pt idx="20">
                  <c:v>9.3024699999999996</c:v>
                </c:pt>
                <c:pt idx="21">
                  <c:v>9.3748500000000003</c:v>
                </c:pt>
                <c:pt idx="22">
                  <c:v>10.3194</c:v>
                </c:pt>
                <c:pt idx="23">
                  <c:v>10.3667</c:v>
                </c:pt>
                <c:pt idx="24">
                  <c:v>10.5092</c:v>
                </c:pt>
                <c:pt idx="25">
                  <c:v>10.719099999999999</c:v>
                </c:pt>
                <c:pt idx="26">
                  <c:v>11.188800000000001</c:v>
                </c:pt>
                <c:pt idx="27">
                  <c:v>11.3771</c:v>
                </c:pt>
                <c:pt idx="28">
                  <c:v>11.705399999999999</c:v>
                </c:pt>
                <c:pt idx="29">
                  <c:v>11.7309</c:v>
                </c:pt>
                <c:pt idx="30">
                  <c:v>11.9278</c:v>
                </c:pt>
                <c:pt idx="31">
                  <c:v>12.048999999999999</c:v>
                </c:pt>
                <c:pt idx="32">
                  <c:v>12.3528</c:v>
                </c:pt>
                <c:pt idx="33">
                  <c:v>12.4346</c:v>
                </c:pt>
                <c:pt idx="34">
                  <c:v>12.454000000000001</c:v>
                </c:pt>
                <c:pt idx="35">
                  <c:v>12.493399999999999</c:v>
                </c:pt>
                <c:pt idx="36">
                  <c:v>12.7658</c:v>
                </c:pt>
                <c:pt idx="37">
                  <c:v>12.977499999999999</c:v>
                </c:pt>
                <c:pt idx="38">
                  <c:v>13.023199999999999</c:v>
                </c:pt>
                <c:pt idx="39">
                  <c:v>13.5143</c:v>
                </c:pt>
                <c:pt idx="40">
                  <c:v>13.5837</c:v>
                </c:pt>
                <c:pt idx="41">
                  <c:v>13.6493</c:v>
                </c:pt>
                <c:pt idx="42">
                  <c:v>13.7468</c:v>
                </c:pt>
                <c:pt idx="43">
                  <c:v>14.2379</c:v>
                </c:pt>
                <c:pt idx="44">
                  <c:v>14.526999999999999</c:v>
                </c:pt>
                <c:pt idx="45">
                  <c:v>14.5418</c:v>
                </c:pt>
                <c:pt idx="46">
                  <c:v>14.6227</c:v>
                </c:pt>
                <c:pt idx="47">
                  <c:v>14.637</c:v>
                </c:pt>
                <c:pt idx="48">
                  <c:v>14.7447</c:v>
                </c:pt>
                <c:pt idx="49">
                  <c:v>14.9664</c:v>
                </c:pt>
                <c:pt idx="50">
                  <c:v>15.1165</c:v>
                </c:pt>
                <c:pt idx="51">
                  <c:v>15.1404</c:v>
                </c:pt>
                <c:pt idx="52">
                  <c:v>15.1416</c:v>
                </c:pt>
                <c:pt idx="53">
                  <c:v>15.1646</c:v>
                </c:pt>
                <c:pt idx="54">
                  <c:v>15.1935</c:v>
                </c:pt>
                <c:pt idx="55">
                  <c:v>15.314</c:v>
                </c:pt>
                <c:pt idx="56">
                  <c:v>15.3727</c:v>
                </c:pt>
                <c:pt idx="57">
                  <c:v>15.451599999999999</c:v>
                </c:pt>
                <c:pt idx="58">
                  <c:v>15.5252</c:v>
                </c:pt>
                <c:pt idx="59">
                  <c:v>15.6637</c:v>
                </c:pt>
                <c:pt idx="60">
                  <c:v>15.694599999999999</c:v>
                </c:pt>
                <c:pt idx="61">
                  <c:v>15.803000000000001</c:v>
                </c:pt>
                <c:pt idx="62">
                  <c:v>15.8262</c:v>
                </c:pt>
                <c:pt idx="63">
                  <c:v>15.883599999999999</c:v>
                </c:pt>
                <c:pt idx="64">
                  <c:v>15.9132</c:v>
                </c:pt>
                <c:pt idx="65">
                  <c:v>16.122599999999998</c:v>
                </c:pt>
                <c:pt idx="66">
                  <c:v>16.349</c:v>
                </c:pt>
                <c:pt idx="67">
                  <c:v>16.352699999999999</c:v>
                </c:pt>
                <c:pt idx="68">
                  <c:v>16.4496</c:v>
                </c:pt>
                <c:pt idx="69">
                  <c:v>16.4605</c:v>
                </c:pt>
                <c:pt idx="70">
                  <c:v>16.477599999999999</c:v>
                </c:pt>
                <c:pt idx="71">
                  <c:v>16.480899999999998</c:v>
                </c:pt>
                <c:pt idx="72">
                  <c:v>16.552299999999999</c:v>
                </c:pt>
                <c:pt idx="73">
                  <c:v>16.5548</c:v>
                </c:pt>
                <c:pt idx="74">
                  <c:v>16.565999999999999</c:v>
                </c:pt>
                <c:pt idx="75">
                  <c:v>16.5794</c:v>
                </c:pt>
                <c:pt idx="76">
                  <c:v>16.6221</c:v>
                </c:pt>
                <c:pt idx="77">
                  <c:v>16.703299999999999</c:v>
                </c:pt>
                <c:pt idx="78">
                  <c:v>16.709499999999998</c:v>
                </c:pt>
                <c:pt idx="79">
                  <c:v>16.732500000000002</c:v>
                </c:pt>
                <c:pt idx="80">
                  <c:v>16.755199999999999</c:v>
                </c:pt>
                <c:pt idx="81">
                  <c:v>16.766500000000001</c:v>
                </c:pt>
                <c:pt idx="82">
                  <c:v>16.78</c:v>
                </c:pt>
                <c:pt idx="83">
                  <c:v>16.815000000000001</c:v>
                </c:pt>
                <c:pt idx="84">
                  <c:v>16.816400000000002</c:v>
                </c:pt>
                <c:pt idx="85">
                  <c:v>16.8172</c:v>
                </c:pt>
                <c:pt idx="86">
                  <c:v>16.843599999999999</c:v>
                </c:pt>
                <c:pt idx="87">
                  <c:v>16.873999999999999</c:v>
                </c:pt>
                <c:pt idx="88">
                  <c:v>16.888999999999999</c:v>
                </c:pt>
                <c:pt idx="89">
                  <c:v>16.930900000000001</c:v>
                </c:pt>
                <c:pt idx="90">
                  <c:v>16.9315</c:v>
                </c:pt>
                <c:pt idx="91">
                  <c:v>16.937000000000001</c:v>
                </c:pt>
                <c:pt idx="92">
                  <c:v>16.958200000000001</c:v>
                </c:pt>
                <c:pt idx="93">
                  <c:v>16.999099999999999</c:v>
                </c:pt>
                <c:pt idx="94">
                  <c:v>17.0091</c:v>
                </c:pt>
                <c:pt idx="95">
                  <c:v>17.010000000000002</c:v>
                </c:pt>
                <c:pt idx="96">
                  <c:v>17.019100000000002</c:v>
                </c:pt>
                <c:pt idx="97">
                  <c:v>17.025200000000002</c:v>
                </c:pt>
                <c:pt idx="98">
                  <c:v>17.076899999999998</c:v>
                </c:pt>
                <c:pt idx="99">
                  <c:v>17.080200000000001</c:v>
                </c:pt>
                <c:pt idx="100">
                  <c:v>17.082799999999999</c:v>
                </c:pt>
                <c:pt idx="101">
                  <c:v>17.088799999999999</c:v>
                </c:pt>
                <c:pt idx="102">
                  <c:v>17.3337</c:v>
                </c:pt>
                <c:pt idx="103">
                  <c:v>17.3782</c:v>
                </c:pt>
                <c:pt idx="104">
                  <c:v>17.460999999999999</c:v>
                </c:pt>
                <c:pt idx="105">
                  <c:v>17.470400000000001</c:v>
                </c:pt>
                <c:pt idx="106">
                  <c:v>17.490500000000001</c:v>
                </c:pt>
                <c:pt idx="107">
                  <c:v>17.597799999999999</c:v>
                </c:pt>
                <c:pt idx="108">
                  <c:v>17.659600000000001</c:v>
                </c:pt>
                <c:pt idx="109">
                  <c:v>17.697500000000002</c:v>
                </c:pt>
                <c:pt idx="110">
                  <c:v>17.765599999999999</c:v>
                </c:pt>
                <c:pt idx="111">
                  <c:v>17.7788</c:v>
                </c:pt>
                <c:pt idx="112">
                  <c:v>17.8187</c:v>
                </c:pt>
                <c:pt idx="113">
                  <c:v>17.858599999999999</c:v>
                </c:pt>
                <c:pt idx="114">
                  <c:v>17.9177</c:v>
                </c:pt>
                <c:pt idx="115">
                  <c:v>17.9314</c:v>
                </c:pt>
                <c:pt idx="116">
                  <c:v>17.9436</c:v>
                </c:pt>
                <c:pt idx="117">
                  <c:v>17.9602</c:v>
                </c:pt>
                <c:pt idx="118">
                  <c:v>18.014700000000001</c:v>
                </c:pt>
                <c:pt idx="119">
                  <c:v>18.02</c:v>
                </c:pt>
                <c:pt idx="120">
                  <c:v>18.071200000000001</c:v>
                </c:pt>
                <c:pt idx="121">
                  <c:v>18.147500000000001</c:v>
                </c:pt>
                <c:pt idx="122">
                  <c:v>18.150700000000001</c:v>
                </c:pt>
                <c:pt idx="123">
                  <c:v>18.242599999999999</c:v>
                </c:pt>
                <c:pt idx="124">
                  <c:v>18.285599999999999</c:v>
                </c:pt>
                <c:pt idx="125">
                  <c:v>18.311299999999999</c:v>
                </c:pt>
                <c:pt idx="126">
                  <c:v>18.335799999999999</c:v>
                </c:pt>
                <c:pt idx="127">
                  <c:v>18.421900000000001</c:v>
                </c:pt>
                <c:pt idx="128">
                  <c:v>18.531300000000002</c:v>
                </c:pt>
                <c:pt idx="129">
                  <c:v>18.5383</c:v>
                </c:pt>
                <c:pt idx="130">
                  <c:v>18.882300000000001</c:v>
                </c:pt>
                <c:pt idx="131">
                  <c:v>19.0596</c:v>
                </c:pt>
                <c:pt idx="132">
                  <c:v>19.239100000000001</c:v>
                </c:pt>
                <c:pt idx="133">
                  <c:v>19.2622</c:v>
                </c:pt>
                <c:pt idx="134">
                  <c:v>19.387499999999999</c:v>
                </c:pt>
                <c:pt idx="135">
                  <c:v>19.402000000000001</c:v>
                </c:pt>
                <c:pt idx="136">
                  <c:v>19.664899999999999</c:v>
                </c:pt>
                <c:pt idx="137">
                  <c:v>19.700099999999999</c:v>
                </c:pt>
                <c:pt idx="138">
                  <c:v>19.872399999999999</c:v>
                </c:pt>
                <c:pt idx="139">
                  <c:v>19.945699999999999</c:v>
                </c:pt>
                <c:pt idx="140">
                  <c:v>19.9666</c:v>
                </c:pt>
                <c:pt idx="141">
                  <c:v>20.0124</c:v>
                </c:pt>
                <c:pt idx="142">
                  <c:v>20.095400000000001</c:v>
                </c:pt>
                <c:pt idx="143">
                  <c:v>20.111499999999999</c:v>
                </c:pt>
                <c:pt idx="144">
                  <c:v>20.2376</c:v>
                </c:pt>
                <c:pt idx="145">
                  <c:v>20.282699999999998</c:v>
                </c:pt>
                <c:pt idx="146">
                  <c:v>20.313300000000002</c:v>
                </c:pt>
                <c:pt idx="147">
                  <c:v>20.349499999999999</c:v>
                </c:pt>
                <c:pt idx="148">
                  <c:v>20.3965</c:v>
                </c:pt>
                <c:pt idx="149">
                  <c:v>20.4085</c:v>
                </c:pt>
                <c:pt idx="150">
                  <c:v>20.528300000000002</c:v>
                </c:pt>
                <c:pt idx="151">
                  <c:v>20.567399999999999</c:v>
                </c:pt>
                <c:pt idx="152">
                  <c:v>20.63</c:v>
                </c:pt>
                <c:pt idx="153">
                  <c:v>20.675899999999999</c:v>
                </c:pt>
                <c:pt idx="154">
                  <c:v>20.729600000000001</c:v>
                </c:pt>
                <c:pt idx="155">
                  <c:v>21.772500000000001</c:v>
                </c:pt>
                <c:pt idx="156">
                  <c:v>21.863600000000002</c:v>
                </c:pt>
                <c:pt idx="157">
                  <c:v>21.941500000000001</c:v>
                </c:pt>
                <c:pt idx="158">
                  <c:v>21.9438</c:v>
                </c:pt>
                <c:pt idx="159">
                  <c:v>22.176500000000001</c:v>
                </c:pt>
                <c:pt idx="160">
                  <c:v>22.191600000000001</c:v>
                </c:pt>
                <c:pt idx="161">
                  <c:v>22.540099999999999</c:v>
                </c:pt>
                <c:pt idx="162">
                  <c:v>23.5427</c:v>
                </c:pt>
                <c:pt idx="163">
                  <c:v>23.793500000000002</c:v>
                </c:pt>
                <c:pt idx="164">
                  <c:v>23.914200000000001</c:v>
                </c:pt>
                <c:pt idx="165">
                  <c:v>23.954000000000001</c:v>
                </c:pt>
                <c:pt idx="166">
                  <c:v>24.058199999999999</c:v>
                </c:pt>
                <c:pt idx="167">
                  <c:v>24.1313</c:v>
                </c:pt>
                <c:pt idx="168">
                  <c:v>24.1389</c:v>
                </c:pt>
                <c:pt idx="169">
                  <c:v>24.396000000000001</c:v>
                </c:pt>
                <c:pt idx="170">
                  <c:v>24.625499999999999</c:v>
                </c:pt>
                <c:pt idx="171">
                  <c:v>24.9147</c:v>
                </c:pt>
                <c:pt idx="172">
                  <c:v>26.022300000000001</c:v>
                </c:pt>
                <c:pt idx="173">
                  <c:v>26.051100000000002</c:v>
                </c:pt>
                <c:pt idx="174">
                  <c:v>26.186299999999999</c:v>
                </c:pt>
                <c:pt idx="175">
                  <c:v>26.9329</c:v>
                </c:pt>
                <c:pt idx="176">
                  <c:v>26.9329</c:v>
                </c:pt>
                <c:pt idx="177">
                  <c:v>27.382899999999999</c:v>
                </c:pt>
                <c:pt idx="178">
                  <c:v>27.421099999999999</c:v>
                </c:pt>
                <c:pt idx="179">
                  <c:v>27.492100000000001</c:v>
                </c:pt>
                <c:pt idx="180">
                  <c:v>27.604299999999999</c:v>
                </c:pt>
                <c:pt idx="181">
                  <c:v>28.337900000000001</c:v>
                </c:pt>
                <c:pt idx="182">
                  <c:v>28.684100000000001</c:v>
                </c:pt>
                <c:pt idx="183">
                  <c:v>28.707899999999999</c:v>
                </c:pt>
                <c:pt idx="184">
                  <c:v>29.270399999999999</c:v>
                </c:pt>
                <c:pt idx="185">
                  <c:v>29.950099999999999</c:v>
                </c:pt>
                <c:pt idx="186">
                  <c:v>30.041899999999998</c:v>
                </c:pt>
                <c:pt idx="187">
                  <c:v>30.340299999999999</c:v>
                </c:pt>
                <c:pt idx="188">
                  <c:v>30.514600000000002</c:v>
                </c:pt>
                <c:pt idx="189">
                  <c:v>30.619399999999999</c:v>
                </c:pt>
                <c:pt idx="190">
                  <c:v>30.992799999999999</c:v>
                </c:pt>
                <c:pt idx="191">
                  <c:v>30.996099999999998</c:v>
                </c:pt>
                <c:pt idx="192">
                  <c:v>31.353200000000001</c:v>
                </c:pt>
                <c:pt idx="193">
                  <c:v>30.9758</c:v>
                </c:pt>
                <c:pt idx="194">
                  <c:v>30.781700000000001</c:v>
                </c:pt>
                <c:pt idx="195">
                  <c:v>30.650400000000001</c:v>
                </c:pt>
                <c:pt idx="196">
                  <c:v>30.600100000000001</c:v>
                </c:pt>
                <c:pt idx="197">
                  <c:v>30.583400000000001</c:v>
                </c:pt>
                <c:pt idx="198">
                  <c:v>30.537099999999999</c:v>
                </c:pt>
                <c:pt idx="199">
                  <c:v>29.394400000000001</c:v>
                </c:pt>
                <c:pt idx="200">
                  <c:v>28.895099999999999</c:v>
                </c:pt>
                <c:pt idx="201">
                  <c:v>28.523800000000001</c:v>
                </c:pt>
                <c:pt idx="202">
                  <c:v>27.682099999999998</c:v>
                </c:pt>
                <c:pt idx="203">
                  <c:v>27.657499999999999</c:v>
                </c:pt>
                <c:pt idx="204">
                  <c:v>27.650300000000001</c:v>
                </c:pt>
                <c:pt idx="205">
                  <c:v>27.536899999999999</c:v>
                </c:pt>
                <c:pt idx="206">
                  <c:v>27.3476</c:v>
                </c:pt>
                <c:pt idx="207">
                  <c:v>27.330400000000001</c:v>
                </c:pt>
                <c:pt idx="208">
                  <c:v>26.532</c:v>
                </c:pt>
                <c:pt idx="209">
                  <c:v>26.425000000000001</c:v>
                </c:pt>
                <c:pt idx="210">
                  <c:v>26.376300000000001</c:v>
                </c:pt>
                <c:pt idx="211">
                  <c:v>26.232800000000001</c:v>
                </c:pt>
                <c:pt idx="212">
                  <c:v>25.0791</c:v>
                </c:pt>
                <c:pt idx="213">
                  <c:v>23.484500000000001</c:v>
                </c:pt>
                <c:pt idx="214">
                  <c:v>23.209800000000001</c:v>
                </c:pt>
                <c:pt idx="215">
                  <c:v>22.847100000000001</c:v>
                </c:pt>
                <c:pt idx="216">
                  <c:v>22.2819</c:v>
                </c:pt>
                <c:pt idx="217">
                  <c:v>21.8367</c:v>
                </c:pt>
                <c:pt idx="218">
                  <c:v>21.327100000000002</c:v>
                </c:pt>
                <c:pt idx="219">
                  <c:v>21.2775</c:v>
                </c:pt>
                <c:pt idx="220">
                  <c:v>21.240300000000001</c:v>
                </c:pt>
                <c:pt idx="221">
                  <c:v>21.0092</c:v>
                </c:pt>
                <c:pt idx="222">
                  <c:v>18.8935</c:v>
                </c:pt>
                <c:pt idx="223">
                  <c:v>18.822700000000001</c:v>
                </c:pt>
                <c:pt idx="224">
                  <c:v>18.436699999999998</c:v>
                </c:pt>
                <c:pt idx="225">
                  <c:v>17.088999999999999</c:v>
                </c:pt>
                <c:pt idx="226">
                  <c:v>16.919899999999998</c:v>
                </c:pt>
                <c:pt idx="227">
                  <c:v>16.4573</c:v>
                </c:pt>
                <c:pt idx="228">
                  <c:v>16.436299999999999</c:v>
                </c:pt>
                <c:pt idx="229">
                  <c:v>16.3736</c:v>
                </c:pt>
                <c:pt idx="230">
                  <c:v>19.730899999999998</c:v>
                </c:pt>
                <c:pt idx="231">
                  <c:v>21.4787</c:v>
                </c:pt>
                <c:pt idx="232">
                  <c:v>23.205100000000002</c:v>
                </c:pt>
                <c:pt idx="233">
                  <c:v>24.248899999999999</c:v>
                </c:pt>
                <c:pt idx="234">
                  <c:v>24.4621</c:v>
                </c:pt>
                <c:pt idx="235">
                  <c:v>24.464300000000001</c:v>
                </c:pt>
                <c:pt idx="236">
                  <c:v>25.4255</c:v>
                </c:pt>
                <c:pt idx="237">
                  <c:v>25.921199999999999</c:v>
                </c:pt>
                <c:pt idx="238">
                  <c:v>26.2288</c:v>
                </c:pt>
                <c:pt idx="239">
                  <c:v>27.404199999999999</c:v>
                </c:pt>
                <c:pt idx="240">
                  <c:v>27.5992</c:v>
                </c:pt>
                <c:pt idx="241">
                  <c:v>28.313500000000001</c:v>
                </c:pt>
                <c:pt idx="242">
                  <c:v>28.4268</c:v>
                </c:pt>
                <c:pt idx="243">
                  <c:v>30.247599999999998</c:v>
                </c:pt>
                <c:pt idx="244">
                  <c:v>30.318300000000001</c:v>
                </c:pt>
                <c:pt idx="245">
                  <c:v>31.686800000000002</c:v>
                </c:pt>
                <c:pt idx="246">
                  <c:v>31.7423</c:v>
                </c:pt>
                <c:pt idx="247">
                  <c:v>35.311399999999999</c:v>
                </c:pt>
                <c:pt idx="248">
                  <c:v>35.471499999999999</c:v>
                </c:pt>
                <c:pt idx="249">
                  <c:v>35.751600000000003</c:v>
                </c:pt>
                <c:pt idx="250">
                  <c:v>37.656599999999997</c:v>
                </c:pt>
                <c:pt idx="251">
                  <c:v>37.665799999999997</c:v>
                </c:pt>
                <c:pt idx="252">
                  <c:v>38.158999999999999</c:v>
                </c:pt>
                <c:pt idx="253">
                  <c:v>40.2303</c:v>
                </c:pt>
                <c:pt idx="254">
                  <c:v>40.384599999999999</c:v>
                </c:pt>
                <c:pt idx="255">
                  <c:v>40.560299999999998</c:v>
                </c:pt>
                <c:pt idx="256">
                  <c:v>40.693199999999997</c:v>
                </c:pt>
                <c:pt idx="257">
                  <c:v>40.714500000000001</c:v>
                </c:pt>
                <c:pt idx="258">
                  <c:v>40.796799999999998</c:v>
                </c:pt>
                <c:pt idx="259">
                  <c:v>40.853999999999999</c:v>
                </c:pt>
                <c:pt idx="260">
                  <c:v>40.865200000000002</c:v>
                </c:pt>
                <c:pt idx="261">
                  <c:v>40.908499999999997</c:v>
                </c:pt>
                <c:pt idx="262">
                  <c:v>40.9129</c:v>
                </c:pt>
                <c:pt idx="263">
                  <c:v>40.925699999999999</c:v>
                </c:pt>
                <c:pt idx="264">
                  <c:v>40.929200000000002</c:v>
                </c:pt>
                <c:pt idx="265">
                  <c:v>40.953699999999998</c:v>
                </c:pt>
                <c:pt idx="266">
                  <c:v>41.058500000000002</c:v>
                </c:pt>
                <c:pt idx="267">
                  <c:v>41.075299999999999</c:v>
                </c:pt>
                <c:pt idx="268">
                  <c:v>41.096899999999998</c:v>
                </c:pt>
                <c:pt idx="269">
                  <c:v>41.153700000000001</c:v>
                </c:pt>
                <c:pt idx="270">
                  <c:v>41.177399999999999</c:v>
                </c:pt>
                <c:pt idx="271">
                  <c:v>41.191000000000003</c:v>
                </c:pt>
                <c:pt idx="272">
                  <c:v>41.258600000000001</c:v>
                </c:pt>
                <c:pt idx="273">
                  <c:v>41.309899999999999</c:v>
                </c:pt>
                <c:pt idx="274">
                  <c:v>41.313200000000002</c:v>
                </c:pt>
                <c:pt idx="275">
                  <c:v>41.319000000000003</c:v>
                </c:pt>
                <c:pt idx="276">
                  <c:v>41.383400000000002</c:v>
                </c:pt>
                <c:pt idx="277">
                  <c:v>41.412199999999999</c:v>
                </c:pt>
                <c:pt idx="278">
                  <c:v>41.452599999999997</c:v>
                </c:pt>
                <c:pt idx="279">
                  <c:v>41.4786</c:v>
                </c:pt>
                <c:pt idx="280">
                  <c:v>41.495699999999999</c:v>
                </c:pt>
                <c:pt idx="281">
                  <c:v>41.549900000000001</c:v>
                </c:pt>
                <c:pt idx="282">
                  <c:v>41.550800000000002</c:v>
                </c:pt>
                <c:pt idx="283">
                  <c:v>41.573099999999997</c:v>
                </c:pt>
                <c:pt idx="284">
                  <c:v>41.608899999999998</c:v>
                </c:pt>
                <c:pt idx="285">
                  <c:v>41.674399999999999</c:v>
                </c:pt>
                <c:pt idx="286">
                  <c:v>41.761600000000001</c:v>
                </c:pt>
                <c:pt idx="287">
                  <c:v>41.8309</c:v>
                </c:pt>
                <c:pt idx="288">
                  <c:v>41.839700000000001</c:v>
                </c:pt>
                <c:pt idx="289">
                  <c:v>41.9754</c:v>
                </c:pt>
                <c:pt idx="290">
                  <c:v>41.985900000000001</c:v>
                </c:pt>
                <c:pt idx="291">
                  <c:v>41.986499999999999</c:v>
                </c:pt>
                <c:pt idx="292">
                  <c:v>42.019100000000002</c:v>
                </c:pt>
                <c:pt idx="293">
                  <c:v>42.104799999999997</c:v>
                </c:pt>
                <c:pt idx="294">
                  <c:v>42.105699999999999</c:v>
                </c:pt>
                <c:pt idx="295">
                  <c:v>42.113199999999999</c:v>
                </c:pt>
                <c:pt idx="296">
                  <c:v>42.146299999999997</c:v>
                </c:pt>
                <c:pt idx="297">
                  <c:v>42.154899999999998</c:v>
                </c:pt>
                <c:pt idx="298">
                  <c:v>42.196100000000001</c:v>
                </c:pt>
                <c:pt idx="299">
                  <c:v>42.196199999999997</c:v>
                </c:pt>
                <c:pt idx="300">
                  <c:v>42.199199999999998</c:v>
                </c:pt>
                <c:pt idx="301">
                  <c:v>42.209600000000002</c:v>
                </c:pt>
                <c:pt idx="302">
                  <c:v>42.274799999999999</c:v>
                </c:pt>
                <c:pt idx="303">
                  <c:v>42.285299999999999</c:v>
                </c:pt>
                <c:pt idx="304">
                  <c:v>42.302799999999998</c:v>
                </c:pt>
                <c:pt idx="305">
                  <c:v>42.385899999999999</c:v>
                </c:pt>
                <c:pt idx="306">
                  <c:v>42.540700000000001</c:v>
                </c:pt>
                <c:pt idx="307">
                  <c:v>42.541499999999999</c:v>
                </c:pt>
                <c:pt idx="308">
                  <c:v>42.576700000000002</c:v>
                </c:pt>
                <c:pt idx="309">
                  <c:v>42.6</c:v>
                </c:pt>
                <c:pt idx="310">
                  <c:v>42.636400000000002</c:v>
                </c:pt>
                <c:pt idx="311">
                  <c:v>42.638300000000001</c:v>
                </c:pt>
                <c:pt idx="312">
                  <c:v>42.706800000000001</c:v>
                </c:pt>
                <c:pt idx="313">
                  <c:v>42.708599999999997</c:v>
                </c:pt>
                <c:pt idx="314">
                  <c:v>42.7361</c:v>
                </c:pt>
                <c:pt idx="315">
                  <c:v>42.792999999999999</c:v>
                </c:pt>
                <c:pt idx="316">
                  <c:v>42.794600000000003</c:v>
                </c:pt>
                <c:pt idx="317">
                  <c:v>42.817100000000003</c:v>
                </c:pt>
                <c:pt idx="318">
                  <c:v>42.841500000000003</c:v>
                </c:pt>
                <c:pt idx="319">
                  <c:v>42.8491</c:v>
                </c:pt>
                <c:pt idx="320">
                  <c:v>42.903399999999998</c:v>
                </c:pt>
                <c:pt idx="321">
                  <c:v>42.927799999999998</c:v>
                </c:pt>
                <c:pt idx="322">
                  <c:v>42.940800000000003</c:v>
                </c:pt>
                <c:pt idx="323">
                  <c:v>42.975499999999997</c:v>
                </c:pt>
                <c:pt idx="324">
                  <c:v>43.0075</c:v>
                </c:pt>
                <c:pt idx="325">
                  <c:v>43.018099999999997</c:v>
                </c:pt>
                <c:pt idx="326">
                  <c:v>43.029299999999999</c:v>
                </c:pt>
                <c:pt idx="327">
                  <c:v>43.041400000000003</c:v>
                </c:pt>
                <c:pt idx="328">
                  <c:v>43.093499999999999</c:v>
                </c:pt>
                <c:pt idx="329">
                  <c:v>43.114899999999999</c:v>
                </c:pt>
                <c:pt idx="330">
                  <c:v>43.122100000000003</c:v>
                </c:pt>
                <c:pt idx="331">
                  <c:v>43.155999999999999</c:v>
                </c:pt>
                <c:pt idx="332">
                  <c:v>43.213299999999997</c:v>
                </c:pt>
                <c:pt idx="333">
                  <c:v>43.326500000000003</c:v>
                </c:pt>
                <c:pt idx="334">
                  <c:v>43.489699999999999</c:v>
                </c:pt>
                <c:pt idx="335">
                  <c:v>43.494399999999999</c:v>
                </c:pt>
                <c:pt idx="336">
                  <c:v>43.501300000000001</c:v>
                </c:pt>
                <c:pt idx="337">
                  <c:v>43.519300000000001</c:v>
                </c:pt>
                <c:pt idx="338">
                  <c:v>43.555999999999997</c:v>
                </c:pt>
                <c:pt idx="339">
                  <c:v>43.585799999999999</c:v>
                </c:pt>
                <c:pt idx="340">
                  <c:v>43.622500000000002</c:v>
                </c:pt>
                <c:pt idx="341">
                  <c:v>43.738100000000003</c:v>
                </c:pt>
                <c:pt idx="342">
                  <c:v>43.795999999999999</c:v>
                </c:pt>
                <c:pt idx="343">
                  <c:v>43.806800000000003</c:v>
                </c:pt>
                <c:pt idx="344">
                  <c:v>43.915999999999997</c:v>
                </c:pt>
                <c:pt idx="345">
                  <c:v>43.929400000000001</c:v>
                </c:pt>
                <c:pt idx="346">
                  <c:v>44.005099999999999</c:v>
                </c:pt>
                <c:pt idx="347">
                  <c:v>44.0212</c:v>
                </c:pt>
                <c:pt idx="348">
                  <c:v>44.047499999999999</c:v>
                </c:pt>
                <c:pt idx="349">
                  <c:v>44.068199999999997</c:v>
                </c:pt>
                <c:pt idx="350">
                  <c:v>44.131300000000003</c:v>
                </c:pt>
                <c:pt idx="351">
                  <c:v>44.171599999999998</c:v>
                </c:pt>
                <c:pt idx="352">
                  <c:v>44.3125</c:v>
                </c:pt>
                <c:pt idx="353">
                  <c:v>44.335299999999997</c:v>
                </c:pt>
                <c:pt idx="354">
                  <c:v>44.354999999999997</c:v>
                </c:pt>
                <c:pt idx="355">
                  <c:v>44.378700000000002</c:v>
                </c:pt>
                <c:pt idx="356">
                  <c:v>44.397599999999997</c:v>
                </c:pt>
                <c:pt idx="357">
                  <c:v>44.518700000000003</c:v>
                </c:pt>
                <c:pt idx="358">
                  <c:v>44.5732</c:v>
                </c:pt>
                <c:pt idx="359">
                  <c:v>44.603999999999999</c:v>
                </c:pt>
                <c:pt idx="360">
                  <c:v>44.627099999999999</c:v>
                </c:pt>
                <c:pt idx="361">
                  <c:v>44.671599999999998</c:v>
                </c:pt>
                <c:pt idx="362">
                  <c:v>44.691400000000002</c:v>
                </c:pt>
                <c:pt idx="363">
                  <c:v>44.813499999999998</c:v>
                </c:pt>
                <c:pt idx="364">
                  <c:v>44.905299999999997</c:v>
                </c:pt>
                <c:pt idx="365">
                  <c:v>44.944499999999998</c:v>
                </c:pt>
                <c:pt idx="366">
                  <c:v>44.960900000000002</c:v>
                </c:pt>
                <c:pt idx="367">
                  <c:v>44.996299999999998</c:v>
                </c:pt>
                <c:pt idx="368">
                  <c:v>45.088200000000001</c:v>
                </c:pt>
                <c:pt idx="369">
                  <c:v>46.5886</c:v>
                </c:pt>
                <c:pt idx="370">
                  <c:v>46.7744</c:v>
                </c:pt>
                <c:pt idx="371">
                  <c:v>47.658999999999999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y_ord_lambda_1!$K$1</c:f>
              <c:strCache>
                <c:ptCount val="1"/>
                <c:pt idx="0">
                  <c:v>Theta (25%)</c:v>
                </c:pt>
              </c:strCache>
            </c:strRef>
          </c:tx>
          <c:marker>
            <c:symbol val="none"/>
          </c:marker>
          <c:xVal>
            <c:numRef>
              <c:f>y_ord_lambda_1!$G$4:$G$375</c:f>
              <c:numCache>
                <c:formatCode>General</c:formatCode>
                <c:ptCount val="372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  <c:pt idx="360">
                  <c:v>48.302779524999977</c:v>
                </c:pt>
                <c:pt idx="361">
                  <c:v>48.400923025000012</c:v>
                </c:pt>
                <c:pt idx="362">
                  <c:v>48.444406616666647</c:v>
                </c:pt>
                <c:pt idx="363">
                  <c:v>48.713866716666679</c:v>
                </c:pt>
                <c:pt idx="364">
                  <c:v>48.916306075000058</c:v>
                </c:pt>
                <c:pt idx="365">
                  <c:v>49.002811433333356</c:v>
                </c:pt>
                <c:pt idx="366">
                  <c:v>49.038997583333298</c:v>
                </c:pt>
                <c:pt idx="367">
                  <c:v>49.11703463333334</c:v>
                </c:pt>
                <c:pt idx="368">
                  <c:v>49.319767564516162</c:v>
                </c:pt>
                <c:pt idx="369">
                  <c:v>50.493537791666753</c:v>
                </c:pt>
                <c:pt idx="370">
                  <c:v>50.638837491666663</c:v>
                </c:pt>
                <c:pt idx="371">
                  <c:v>51.330824241666619</c:v>
                </c:pt>
              </c:numCache>
            </c:numRef>
          </c:xVal>
          <c:yVal>
            <c:numRef>
              <c:f>y_ord_lambda_1!$K$4:$K$375</c:f>
              <c:numCache>
                <c:formatCode>General</c:formatCode>
                <c:ptCount val="372"/>
                <c:pt idx="0">
                  <c:v>3.8235100000000002</c:v>
                </c:pt>
                <c:pt idx="1">
                  <c:v>3.8804699999999999</c:v>
                </c:pt>
                <c:pt idx="2">
                  <c:v>3.9936099999999999</c:v>
                </c:pt>
                <c:pt idx="3">
                  <c:v>4.2844499999999996</c:v>
                </c:pt>
                <c:pt idx="4">
                  <c:v>4.3381999999999996</c:v>
                </c:pt>
                <c:pt idx="5">
                  <c:v>4.3816300000000004</c:v>
                </c:pt>
                <c:pt idx="6">
                  <c:v>4.5345899999999997</c:v>
                </c:pt>
                <c:pt idx="7">
                  <c:v>4.6279500000000002</c:v>
                </c:pt>
                <c:pt idx="8">
                  <c:v>4.9185499999999998</c:v>
                </c:pt>
                <c:pt idx="9">
                  <c:v>4.9992299999999998</c:v>
                </c:pt>
                <c:pt idx="10">
                  <c:v>5.0160099999999996</c:v>
                </c:pt>
                <c:pt idx="11">
                  <c:v>5.1456900000000001</c:v>
                </c:pt>
                <c:pt idx="12">
                  <c:v>5.1535700000000002</c:v>
                </c:pt>
                <c:pt idx="13">
                  <c:v>5.4071100000000003</c:v>
                </c:pt>
                <c:pt idx="14">
                  <c:v>5.4080700000000004</c:v>
                </c:pt>
                <c:pt idx="15">
                  <c:v>5.4550900000000002</c:v>
                </c:pt>
                <c:pt idx="16">
                  <c:v>5.5090199999999996</c:v>
                </c:pt>
                <c:pt idx="17">
                  <c:v>5.5927300000000004</c:v>
                </c:pt>
                <c:pt idx="18">
                  <c:v>5.7697900000000004</c:v>
                </c:pt>
                <c:pt idx="19">
                  <c:v>5.7744999999999997</c:v>
                </c:pt>
                <c:pt idx="20">
                  <c:v>5.8934499999999996</c:v>
                </c:pt>
                <c:pt idx="21">
                  <c:v>5.9272299999999998</c:v>
                </c:pt>
                <c:pt idx="22">
                  <c:v>6.4309799999999999</c:v>
                </c:pt>
                <c:pt idx="23">
                  <c:v>6.4561599999999997</c:v>
                </c:pt>
                <c:pt idx="24">
                  <c:v>6.5321600000000002</c:v>
                </c:pt>
                <c:pt idx="25">
                  <c:v>6.6440999999999999</c:v>
                </c:pt>
                <c:pt idx="26">
                  <c:v>6.8946100000000001</c:v>
                </c:pt>
                <c:pt idx="27">
                  <c:v>6.9950000000000001</c:v>
                </c:pt>
                <c:pt idx="28">
                  <c:v>7.1700900000000001</c:v>
                </c:pt>
                <c:pt idx="29">
                  <c:v>7.1837200000000001</c:v>
                </c:pt>
                <c:pt idx="30">
                  <c:v>7.2887000000000004</c:v>
                </c:pt>
                <c:pt idx="31">
                  <c:v>7.3533200000000001</c:v>
                </c:pt>
                <c:pt idx="32">
                  <c:v>7.5153800000000004</c:v>
                </c:pt>
                <c:pt idx="33">
                  <c:v>7.5589899999999997</c:v>
                </c:pt>
                <c:pt idx="34">
                  <c:v>7.5693299999999999</c:v>
                </c:pt>
                <c:pt idx="35">
                  <c:v>7.5903499999999999</c:v>
                </c:pt>
                <c:pt idx="36">
                  <c:v>7.7356299999999996</c:v>
                </c:pt>
                <c:pt idx="37">
                  <c:v>7.84849</c:v>
                </c:pt>
                <c:pt idx="38">
                  <c:v>7.8728699999999998</c:v>
                </c:pt>
                <c:pt idx="39">
                  <c:v>8.2255099999999999</c:v>
                </c:pt>
                <c:pt idx="40">
                  <c:v>8.2753800000000002</c:v>
                </c:pt>
                <c:pt idx="41">
                  <c:v>8.3224499999999999</c:v>
                </c:pt>
                <c:pt idx="42">
                  <c:v>8.3924299999999992</c:v>
                </c:pt>
                <c:pt idx="43">
                  <c:v>8.7737599999999993</c:v>
                </c:pt>
                <c:pt idx="44">
                  <c:v>8.9982399999999991</c:v>
                </c:pt>
                <c:pt idx="45">
                  <c:v>9.00976</c:v>
                </c:pt>
                <c:pt idx="46">
                  <c:v>9.0725800000000003</c:v>
                </c:pt>
                <c:pt idx="47">
                  <c:v>9.0836699999999997</c:v>
                </c:pt>
                <c:pt idx="48">
                  <c:v>9.1672799999999999</c:v>
                </c:pt>
                <c:pt idx="49">
                  <c:v>9.3393999999999995</c:v>
                </c:pt>
                <c:pt idx="50">
                  <c:v>9.4559999999999995</c:v>
                </c:pt>
                <c:pt idx="51">
                  <c:v>9.4745500000000007</c:v>
                </c:pt>
                <c:pt idx="52">
                  <c:v>9.4754500000000004</c:v>
                </c:pt>
                <c:pt idx="53">
                  <c:v>9.4933099999999992</c:v>
                </c:pt>
                <c:pt idx="54">
                  <c:v>9.5157699999999998</c:v>
                </c:pt>
                <c:pt idx="55">
                  <c:v>9.6093299999999999</c:v>
                </c:pt>
                <c:pt idx="56">
                  <c:v>9.6549300000000002</c:v>
                </c:pt>
                <c:pt idx="57">
                  <c:v>9.71617</c:v>
                </c:pt>
                <c:pt idx="58">
                  <c:v>9.7733500000000006</c:v>
                </c:pt>
                <c:pt idx="59">
                  <c:v>9.8808500000000006</c:v>
                </c:pt>
                <c:pt idx="60">
                  <c:v>9.9048499999999997</c:v>
                </c:pt>
                <c:pt idx="61">
                  <c:v>9.9889899999999994</c:v>
                </c:pt>
                <c:pt idx="62">
                  <c:v>10.007</c:v>
                </c:pt>
                <c:pt idx="63">
                  <c:v>10.051600000000001</c:v>
                </c:pt>
                <c:pt idx="64">
                  <c:v>10.0746</c:v>
                </c:pt>
                <c:pt idx="65">
                  <c:v>10.2372</c:v>
                </c:pt>
                <c:pt idx="66">
                  <c:v>10.413</c:v>
                </c:pt>
                <c:pt idx="67">
                  <c:v>10.415900000000001</c:v>
                </c:pt>
                <c:pt idx="68">
                  <c:v>10.7111</c:v>
                </c:pt>
                <c:pt idx="69">
                  <c:v>10.744300000000001</c:v>
                </c:pt>
                <c:pt idx="70">
                  <c:v>10.7964</c:v>
                </c:pt>
                <c:pt idx="71">
                  <c:v>10.8064</c:v>
                </c:pt>
                <c:pt idx="72">
                  <c:v>11.023999999999999</c:v>
                </c:pt>
                <c:pt idx="73">
                  <c:v>11.0319</c:v>
                </c:pt>
                <c:pt idx="74">
                  <c:v>11.065899999999999</c:v>
                </c:pt>
                <c:pt idx="75">
                  <c:v>11.1066</c:v>
                </c:pt>
                <c:pt idx="76">
                  <c:v>11.2369</c:v>
                </c:pt>
                <c:pt idx="77">
                  <c:v>11.484400000000001</c:v>
                </c:pt>
                <c:pt idx="78">
                  <c:v>11.503299999999999</c:v>
                </c:pt>
                <c:pt idx="79">
                  <c:v>11.5733</c:v>
                </c:pt>
                <c:pt idx="80">
                  <c:v>11.6425</c:v>
                </c:pt>
                <c:pt idx="81">
                  <c:v>11.677</c:v>
                </c:pt>
                <c:pt idx="82">
                  <c:v>11.718</c:v>
                </c:pt>
                <c:pt idx="83">
                  <c:v>11.8248</c:v>
                </c:pt>
                <c:pt idx="84">
                  <c:v>11.829000000000001</c:v>
                </c:pt>
                <c:pt idx="85">
                  <c:v>11.831300000000001</c:v>
                </c:pt>
                <c:pt idx="86">
                  <c:v>11.911799999999999</c:v>
                </c:pt>
                <c:pt idx="87">
                  <c:v>12.0045</c:v>
                </c:pt>
                <c:pt idx="88">
                  <c:v>12.0503</c:v>
                </c:pt>
                <c:pt idx="89">
                  <c:v>12.1778</c:v>
                </c:pt>
                <c:pt idx="90">
                  <c:v>12.1798</c:v>
                </c:pt>
                <c:pt idx="91">
                  <c:v>12.1965</c:v>
                </c:pt>
                <c:pt idx="92">
                  <c:v>12.261100000000001</c:v>
                </c:pt>
                <c:pt idx="93">
                  <c:v>12.3858</c:v>
                </c:pt>
                <c:pt idx="94">
                  <c:v>12.4163</c:v>
                </c:pt>
                <c:pt idx="95">
                  <c:v>12.418900000000001</c:v>
                </c:pt>
                <c:pt idx="96">
                  <c:v>12.4467</c:v>
                </c:pt>
                <c:pt idx="97">
                  <c:v>12.465299999999999</c:v>
                </c:pt>
                <c:pt idx="98">
                  <c:v>12.6229</c:v>
                </c:pt>
                <c:pt idx="99">
                  <c:v>12.6328</c:v>
                </c:pt>
                <c:pt idx="100">
                  <c:v>12.6408</c:v>
                </c:pt>
                <c:pt idx="101">
                  <c:v>12.6592</c:v>
                </c:pt>
                <c:pt idx="102">
                  <c:v>12.9003</c:v>
                </c:pt>
                <c:pt idx="103">
                  <c:v>12.9442</c:v>
                </c:pt>
                <c:pt idx="104">
                  <c:v>13.0258</c:v>
                </c:pt>
                <c:pt idx="105">
                  <c:v>13.035</c:v>
                </c:pt>
                <c:pt idx="106">
                  <c:v>13.0548</c:v>
                </c:pt>
                <c:pt idx="107">
                  <c:v>13.160399999999999</c:v>
                </c:pt>
                <c:pt idx="108">
                  <c:v>13.221399999999999</c:v>
                </c:pt>
                <c:pt idx="109">
                  <c:v>13.258699999999999</c:v>
                </c:pt>
                <c:pt idx="110">
                  <c:v>13.325799999999999</c:v>
                </c:pt>
                <c:pt idx="111">
                  <c:v>13.338699999999999</c:v>
                </c:pt>
                <c:pt idx="112">
                  <c:v>13.3781</c:v>
                </c:pt>
                <c:pt idx="113">
                  <c:v>13.417299999999999</c:v>
                </c:pt>
                <c:pt idx="114">
                  <c:v>13.4755</c:v>
                </c:pt>
                <c:pt idx="115">
                  <c:v>13.489000000000001</c:v>
                </c:pt>
                <c:pt idx="116">
                  <c:v>13.501099999999999</c:v>
                </c:pt>
                <c:pt idx="117">
                  <c:v>13.5174</c:v>
                </c:pt>
                <c:pt idx="118">
                  <c:v>13.571099999999999</c:v>
                </c:pt>
                <c:pt idx="119">
                  <c:v>13.5763</c:v>
                </c:pt>
                <c:pt idx="120">
                  <c:v>13.626799999999999</c:v>
                </c:pt>
                <c:pt idx="121">
                  <c:v>13.7019</c:v>
                </c:pt>
                <c:pt idx="122">
                  <c:v>13.705</c:v>
                </c:pt>
                <c:pt idx="123">
                  <c:v>13.795500000000001</c:v>
                </c:pt>
                <c:pt idx="124">
                  <c:v>13.837899999999999</c:v>
                </c:pt>
                <c:pt idx="125">
                  <c:v>13.863200000000001</c:v>
                </c:pt>
                <c:pt idx="126">
                  <c:v>13.8873</c:v>
                </c:pt>
                <c:pt idx="127">
                  <c:v>13.972200000000001</c:v>
                </c:pt>
                <c:pt idx="128">
                  <c:v>14.0799</c:v>
                </c:pt>
                <c:pt idx="129">
                  <c:v>14.0868</c:v>
                </c:pt>
                <c:pt idx="130">
                  <c:v>14.425599999999999</c:v>
                </c:pt>
                <c:pt idx="131">
                  <c:v>14.600199999999999</c:v>
                </c:pt>
                <c:pt idx="132">
                  <c:v>14.776999999999999</c:v>
                </c:pt>
                <c:pt idx="133">
                  <c:v>14.7997</c:v>
                </c:pt>
                <c:pt idx="134">
                  <c:v>14.9231</c:v>
                </c:pt>
                <c:pt idx="135">
                  <c:v>14.9373</c:v>
                </c:pt>
                <c:pt idx="136">
                  <c:v>15.196300000000001</c:v>
                </c:pt>
                <c:pt idx="137">
                  <c:v>15.231</c:v>
                </c:pt>
                <c:pt idx="138">
                  <c:v>15.400700000000001</c:v>
                </c:pt>
                <c:pt idx="139">
                  <c:v>15.472899999999999</c:v>
                </c:pt>
                <c:pt idx="140">
                  <c:v>15.493399999999999</c:v>
                </c:pt>
                <c:pt idx="141">
                  <c:v>15.538600000000001</c:v>
                </c:pt>
                <c:pt idx="142">
                  <c:v>15.6203</c:v>
                </c:pt>
                <c:pt idx="143">
                  <c:v>15.636200000000001</c:v>
                </c:pt>
                <c:pt idx="144">
                  <c:v>15.760400000000001</c:v>
                </c:pt>
                <c:pt idx="145">
                  <c:v>15.8048</c:v>
                </c:pt>
                <c:pt idx="146">
                  <c:v>15.834899999999999</c:v>
                </c:pt>
                <c:pt idx="147">
                  <c:v>15.8705</c:v>
                </c:pt>
                <c:pt idx="148">
                  <c:v>15.9168</c:v>
                </c:pt>
                <c:pt idx="149">
                  <c:v>15.928699999999999</c:v>
                </c:pt>
                <c:pt idx="150">
                  <c:v>16.046700000000001</c:v>
                </c:pt>
                <c:pt idx="151">
                  <c:v>16.0852</c:v>
                </c:pt>
                <c:pt idx="152">
                  <c:v>16.146799999999999</c:v>
                </c:pt>
                <c:pt idx="153">
                  <c:v>16.192</c:v>
                </c:pt>
                <c:pt idx="154">
                  <c:v>16.244900000000001</c:v>
                </c:pt>
                <c:pt idx="155">
                  <c:v>16.9635</c:v>
                </c:pt>
                <c:pt idx="156">
                  <c:v>17.026299999999999</c:v>
                </c:pt>
                <c:pt idx="157">
                  <c:v>17.079999999999998</c:v>
                </c:pt>
                <c:pt idx="158">
                  <c:v>17.081600000000002</c:v>
                </c:pt>
                <c:pt idx="159">
                  <c:v>17.241900000000001</c:v>
                </c:pt>
                <c:pt idx="160">
                  <c:v>17.252300000000002</c:v>
                </c:pt>
                <c:pt idx="161">
                  <c:v>17.4925</c:v>
                </c:pt>
                <c:pt idx="162">
                  <c:v>18.183299999999999</c:v>
                </c:pt>
                <c:pt idx="163">
                  <c:v>18.356200000000001</c:v>
                </c:pt>
                <c:pt idx="164">
                  <c:v>18.439299999999999</c:v>
                </c:pt>
                <c:pt idx="165">
                  <c:v>18.466799999999999</c:v>
                </c:pt>
                <c:pt idx="166">
                  <c:v>18.538599999999999</c:v>
                </c:pt>
                <c:pt idx="167">
                  <c:v>18.588999999999999</c:v>
                </c:pt>
                <c:pt idx="168">
                  <c:v>18.594200000000001</c:v>
                </c:pt>
                <c:pt idx="169">
                  <c:v>18.7714</c:v>
                </c:pt>
                <c:pt idx="170">
                  <c:v>18.929500000000001</c:v>
                </c:pt>
                <c:pt idx="171">
                  <c:v>19.128799999999998</c:v>
                </c:pt>
                <c:pt idx="172">
                  <c:v>19.891999999999999</c:v>
                </c:pt>
                <c:pt idx="173">
                  <c:v>19.911799999999999</c:v>
                </c:pt>
                <c:pt idx="174">
                  <c:v>20.004999999999999</c:v>
                </c:pt>
                <c:pt idx="175">
                  <c:v>20.519500000000001</c:v>
                </c:pt>
                <c:pt idx="176">
                  <c:v>20.519500000000001</c:v>
                </c:pt>
                <c:pt idx="177">
                  <c:v>20.829599999999999</c:v>
                </c:pt>
                <c:pt idx="178">
                  <c:v>20.855899999999998</c:v>
                </c:pt>
                <c:pt idx="179">
                  <c:v>20.904800000000002</c:v>
                </c:pt>
                <c:pt idx="180">
                  <c:v>20.982099999999999</c:v>
                </c:pt>
                <c:pt idx="181">
                  <c:v>21.4877</c:v>
                </c:pt>
                <c:pt idx="182">
                  <c:v>21.726199999999999</c:v>
                </c:pt>
                <c:pt idx="183">
                  <c:v>21.742599999999999</c:v>
                </c:pt>
                <c:pt idx="184">
                  <c:v>22.130199999999999</c:v>
                </c:pt>
                <c:pt idx="185">
                  <c:v>22.598600000000001</c:v>
                </c:pt>
                <c:pt idx="186">
                  <c:v>22.661799999999999</c:v>
                </c:pt>
                <c:pt idx="187">
                  <c:v>22.8674</c:v>
                </c:pt>
                <c:pt idx="188">
                  <c:v>22.9876</c:v>
                </c:pt>
                <c:pt idx="189">
                  <c:v>23.059799999999999</c:v>
                </c:pt>
                <c:pt idx="190">
                  <c:v>23.3171</c:v>
                </c:pt>
                <c:pt idx="191">
                  <c:v>23.319400000000002</c:v>
                </c:pt>
                <c:pt idx="192">
                  <c:v>23.5654</c:v>
                </c:pt>
                <c:pt idx="193">
                  <c:v>22.709399999999999</c:v>
                </c:pt>
                <c:pt idx="194">
                  <c:v>22.268999999999998</c:v>
                </c:pt>
                <c:pt idx="195">
                  <c:v>21.9711</c:v>
                </c:pt>
                <c:pt idx="196">
                  <c:v>21.857199999999999</c:v>
                </c:pt>
                <c:pt idx="197">
                  <c:v>21.819299999999998</c:v>
                </c:pt>
                <c:pt idx="198">
                  <c:v>21.713999999999999</c:v>
                </c:pt>
                <c:pt idx="199">
                  <c:v>21.109200000000001</c:v>
                </c:pt>
                <c:pt idx="200">
                  <c:v>20.844899999999999</c:v>
                </c:pt>
                <c:pt idx="201">
                  <c:v>20.648299999999999</c:v>
                </c:pt>
                <c:pt idx="202">
                  <c:v>20.2027</c:v>
                </c:pt>
                <c:pt idx="203">
                  <c:v>20.189699999999998</c:v>
                </c:pt>
                <c:pt idx="204">
                  <c:v>20.1859</c:v>
                </c:pt>
                <c:pt idx="205">
                  <c:v>20.125900000000001</c:v>
                </c:pt>
                <c:pt idx="206">
                  <c:v>20.025700000000001</c:v>
                </c:pt>
                <c:pt idx="207">
                  <c:v>20.0166</c:v>
                </c:pt>
                <c:pt idx="208">
                  <c:v>19.594000000000001</c:v>
                </c:pt>
                <c:pt idx="209">
                  <c:v>19.537299999999998</c:v>
                </c:pt>
                <c:pt idx="210">
                  <c:v>19.511500000000002</c:v>
                </c:pt>
                <c:pt idx="211">
                  <c:v>19.435600000000001</c:v>
                </c:pt>
                <c:pt idx="212">
                  <c:v>18.8248</c:v>
                </c:pt>
                <c:pt idx="213">
                  <c:v>17.980799999999999</c:v>
                </c:pt>
                <c:pt idx="214">
                  <c:v>17.8353</c:v>
                </c:pt>
                <c:pt idx="215">
                  <c:v>17.6433</c:v>
                </c:pt>
                <c:pt idx="216">
                  <c:v>17.344200000000001</c:v>
                </c:pt>
                <c:pt idx="217">
                  <c:v>17.108499999999999</c:v>
                </c:pt>
                <c:pt idx="218">
                  <c:v>16.838699999999999</c:v>
                </c:pt>
                <c:pt idx="219">
                  <c:v>16.8125</c:v>
                </c:pt>
                <c:pt idx="220">
                  <c:v>16.7928</c:v>
                </c:pt>
                <c:pt idx="221">
                  <c:v>16.670400000000001</c:v>
                </c:pt>
                <c:pt idx="222">
                  <c:v>15.5505</c:v>
                </c:pt>
                <c:pt idx="223">
                  <c:v>15.513</c:v>
                </c:pt>
                <c:pt idx="224">
                  <c:v>15.3087</c:v>
                </c:pt>
                <c:pt idx="225">
                  <c:v>14.5953</c:v>
                </c:pt>
                <c:pt idx="226">
                  <c:v>14.505800000000001</c:v>
                </c:pt>
                <c:pt idx="227">
                  <c:v>15.5527</c:v>
                </c:pt>
                <c:pt idx="228">
                  <c:v>15.600199999999999</c:v>
                </c:pt>
                <c:pt idx="229">
                  <c:v>15.742000000000001</c:v>
                </c:pt>
                <c:pt idx="230">
                  <c:v>17.321899999999999</c:v>
                </c:pt>
                <c:pt idx="231">
                  <c:v>18.144500000000001</c:v>
                </c:pt>
                <c:pt idx="232">
                  <c:v>18.956900000000001</c:v>
                </c:pt>
                <c:pt idx="233">
                  <c:v>19.448</c:v>
                </c:pt>
                <c:pt idx="234">
                  <c:v>19.548400000000001</c:v>
                </c:pt>
                <c:pt idx="235">
                  <c:v>19.549399999999999</c:v>
                </c:pt>
                <c:pt idx="236">
                  <c:v>20.0017</c:v>
                </c:pt>
                <c:pt idx="237">
                  <c:v>20.234999999999999</c:v>
                </c:pt>
                <c:pt idx="238">
                  <c:v>20.379799999999999</c:v>
                </c:pt>
                <c:pt idx="239">
                  <c:v>20.9329</c:v>
                </c:pt>
                <c:pt idx="240">
                  <c:v>21.024699999999999</c:v>
                </c:pt>
                <c:pt idx="241">
                  <c:v>21.360800000000001</c:v>
                </c:pt>
                <c:pt idx="242">
                  <c:v>21.414100000000001</c:v>
                </c:pt>
                <c:pt idx="243">
                  <c:v>22.271000000000001</c:v>
                </c:pt>
                <c:pt idx="244">
                  <c:v>22.304300000000001</c:v>
                </c:pt>
                <c:pt idx="245">
                  <c:v>22.9483</c:v>
                </c:pt>
                <c:pt idx="246">
                  <c:v>22.974399999999999</c:v>
                </c:pt>
                <c:pt idx="247">
                  <c:v>24.6539</c:v>
                </c:pt>
                <c:pt idx="248">
                  <c:v>24.729299999999999</c:v>
                </c:pt>
                <c:pt idx="249">
                  <c:v>24.8611</c:v>
                </c:pt>
                <c:pt idx="250">
                  <c:v>25.7576</c:v>
                </c:pt>
                <c:pt idx="251">
                  <c:v>25.761900000000001</c:v>
                </c:pt>
                <c:pt idx="252">
                  <c:v>25.994</c:v>
                </c:pt>
                <c:pt idx="253">
                  <c:v>26.968699999999998</c:v>
                </c:pt>
                <c:pt idx="254">
                  <c:v>27.0413</c:v>
                </c:pt>
                <c:pt idx="255">
                  <c:v>27.8504</c:v>
                </c:pt>
                <c:pt idx="256">
                  <c:v>28.462599999999998</c:v>
                </c:pt>
                <c:pt idx="257">
                  <c:v>28.561</c:v>
                </c:pt>
                <c:pt idx="258">
                  <c:v>28.94</c:v>
                </c:pt>
                <c:pt idx="259">
                  <c:v>29.203600000000002</c:v>
                </c:pt>
                <c:pt idx="260">
                  <c:v>29.254999999999999</c:v>
                </c:pt>
                <c:pt idx="261">
                  <c:v>29.454699999999999</c:v>
                </c:pt>
                <c:pt idx="262">
                  <c:v>29.474900000000002</c:v>
                </c:pt>
                <c:pt idx="263">
                  <c:v>29.533899999999999</c:v>
                </c:pt>
                <c:pt idx="264">
                  <c:v>29.549800000000001</c:v>
                </c:pt>
                <c:pt idx="265">
                  <c:v>29.662800000000001</c:v>
                </c:pt>
                <c:pt idx="266">
                  <c:v>30.145399999999999</c:v>
                </c:pt>
                <c:pt idx="267">
                  <c:v>30.2227</c:v>
                </c:pt>
                <c:pt idx="268">
                  <c:v>30.322600000000001</c:v>
                </c:pt>
                <c:pt idx="269">
                  <c:v>30.5839</c:v>
                </c:pt>
                <c:pt idx="270">
                  <c:v>30.693200000000001</c:v>
                </c:pt>
                <c:pt idx="271">
                  <c:v>30.7559</c:v>
                </c:pt>
                <c:pt idx="272">
                  <c:v>31.0671</c:v>
                </c:pt>
                <c:pt idx="273">
                  <c:v>31.303699999999999</c:v>
                </c:pt>
                <c:pt idx="274">
                  <c:v>31.3188</c:v>
                </c:pt>
                <c:pt idx="275">
                  <c:v>31.345400000000001</c:v>
                </c:pt>
                <c:pt idx="276">
                  <c:v>31.642099999999999</c:v>
                </c:pt>
                <c:pt idx="277">
                  <c:v>31.7746</c:v>
                </c:pt>
                <c:pt idx="278">
                  <c:v>31.960899999999999</c:v>
                </c:pt>
                <c:pt idx="279">
                  <c:v>32.0807</c:v>
                </c:pt>
                <c:pt idx="280">
                  <c:v>32.159300000000002</c:v>
                </c:pt>
                <c:pt idx="281">
                  <c:v>32.408900000000003</c:v>
                </c:pt>
                <c:pt idx="282">
                  <c:v>32.4131</c:v>
                </c:pt>
                <c:pt idx="283">
                  <c:v>32.515900000000002</c:v>
                </c:pt>
                <c:pt idx="284">
                  <c:v>32.680999999999997</c:v>
                </c:pt>
                <c:pt idx="285">
                  <c:v>32.982500000000002</c:v>
                </c:pt>
                <c:pt idx="286">
                  <c:v>33.3842</c:v>
                </c:pt>
                <c:pt idx="287">
                  <c:v>33.703400000000002</c:v>
                </c:pt>
                <c:pt idx="288">
                  <c:v>33.743899999999996</c:v>
                </c:pt>
                <c:pt idx="289">
                  <c:v>34.369100000000003</c:v>
                </c:pt>
                <c:pt idx="290">
                  <c:v>34.417700000000004</c:v>
                </c:pt>
                <c:pt idx="291">
                  <c:v>34.420200000000001</c:v>
                </c:pt>
                <c:pt idx="292">
                  <c:v>34.570399999999999</c:v>
                </c:pt>
                <c:pt idx="293">
                  <c:v>34.965000000000003</c:v>
                </c:pt>
                <c:pt idx="294">
                  <c:v>34.969200000000001</c:v>
                </c:pt>
                <c:pt idx="295">
                  <c:v>35.003900000000002</c:v>
                </c:pt>
                <c:pt idx="296">
                  <c:v>35.156199999999998</c:v>
                </c:pt>
                <c:pt idx="297">
                  <c:v>35.195799999999998</c:v>
                </c:pt>
                <c:pt idx="298">
                  <c:v>35.385800000000003</c:v>
                </c:pt>
                <c:pt idx="299">
                  <c:v>35.386400000000002</c:v>
                </c:pt>
                <c:pt idx="300">
                  <c:v>35.400100000000002</c:v>
                </c:pt>
                <c:pt idx="301">
                  <c:v>35.448</c:v>
                </c:pt>
                <c:pt idx="302">
                  <c:v>35.748399999999997</c:v>
                </c:pt>
                <c:pt idx="303">
                  <c:v>35.796700000000001</c:v>
                </c:pt>
                <c:pt idx="304">
                  <c:v>35.877499999999998</c:v>
                </c:pt>
                <c:pt idx="305">
                  <c:v>36.260100000000001</c:v>
                </c:pt>
                <c:pt idx="306">
                  <c:v>36.843200000000003</c:v>
                </c:pt>
                <c:pt idx="307">
                  <c:v>36.8461</c:v>
                </c:pt>
                <c:pt idx="308">
                  <c:v>36.978700000000003</c:v>
                </c:pt>
                <c:pt idx="309">
                  <c:v>37.066699999999997</c:v>
                </c:pt>
                <c:pt idx="310">
                  <c:v>37.203899999999997</c:v>
                </c:pt>
                <c:pt idx="311">
                  <c:v>37.210999999999999</c:v>
                </c:pt>
                <c:pt idx="312">
                  <c:v>37.468899999999998</c:v>
                </c:pt>
                <c:pt idx="313">
                  <c:v>37.475999999999999</c:v>
                </c:pt>
                <c:pt idx="314">
                  <c:v>37.5794</c:v>
                </c:pt>
                <c:pt idx="315">
                  <c:v>37.793900000000001</c:v>
                </c:pt>
                <c:pt idx="316">
                  <c:v>37.799700000000001</c:v>
                </c:pt>
                <c:pt idx="317">
                  <c:v>37.884599999999999</c:v>
                </c:pt>
                <c:pt idx="318">
                  <c:v>37.976399999999998</c:v>
                </c:pt>
                <c:pt idx="319">
                  <c:v>38.005400000000002</c:v>
                </c:pt>
                <c:pt idx="320">
                  <c:v>38.209699999999998</c:v>
                </c:pt>
                <c:pt idx="321">
                  <c:v>38.301499999999997</c:v>
                </c:pt>
                <c:pt idx="322">
                  <c:v>38.3508</c:v>
                </c:pt>
                <c:pt idx="323">
                  <c:v>38.481299999999997</c:v>
                </c:pt>
                <c:pt idx="324">
                  <c:v>38.6021</c:v>
                </c:pt>
                <c:pt idx="325">
                  <c:v>38.642099999999999</c:v>
                </c:pt>
                <c:pt idx="326">
                  <c:v>38.684199999999997</c:v>
                </c:pt>
                <c:pt idx="327">
                  <c:v>38.729700000000001</c:v>
                </c:pt>
                <c:pt idx="328">
                  <c:v>38.926000000000002</c:v>
                </c:pt>
                <c:pt idx="329">
                  <c:v>39.006599999999999</c:v>
                </c:pt>
                <c:pt idx="330">
                  <c:v>39.033700000000003</c:v>
                </c:pt>
                <c:pt idx="331">
                  <c:v>39.161499999999997</c:v>
                </c:pt>
                <c:pt idx="332">
                  <c:v>39.377299999999998</c:v>
                </c:pt>
                <c:pt idx="333">
                  <c:v>39.803800000000003</c:v>
                </c:pt>
                <c:pt idx="334">
                  <c:v>40.086599999999997</c:v>
                </c:pt>
                <c:pt idx="335">
                  <c:v>40.094700000000003</c:v>
                </c:pt>
                <c:pt idx="336">
                  <c:v>40.106699999999996</c:v>
                </c:pt>
                <c:pt idx="337">
                  <c:v>40.137799999999999</c:v>
                </c:pt>
                <c:pt idx="338">
                  <c:v>40.2014</c:v>
                </c:pt>
                <c:pt idx="339">
                  <c:v>40.253100000000003</c:v>
                </c:pt>
                <c:pt idx="340">
                  <c:v>40.316800000000001</c:v>
                </c:pt>
                <c:pt idx="341">
                  <c:v>40.517000000000003</c:v>
                </c:pt>
                <c:pt idx="342">
                  <c:v>40.6173</c:v>
                </c:pt>
                <c:pt idx="343">
                  <c:v>40.636099999999999</c:v>
                </c:pt>
                <c:pt idx="344">
                  <c:v>40.825200000000002</c:v>
                </c:pt>
                <c:pt idx="345">
                  <c:v>40.848399999999998</c:v>
                </c:pt>
                <c:pt idx="346">
                  <c:v>40.979599999999998</c:v>
                </c:pt>
                <c:pt idx="347">
                  <c:v>41.0075</c:v>
                </c:pt>
                <c:pt idx="348">
                  <c:v>41.053100000000001</c:v>
                </c:pt>
                <c:pt idx="349">
                  <c:v>41.088900000000002</c:v>
                </c:pt>
                <c:pt idx="350">
                  <c:v>41.1982</c:v>
                </c:pt>
                <c:pt idx="351">
                  <c:v>41.268099999999997</c:v>
                </c:pt>
                <c:pt idx="352">
                  <c:v>41.5122</c:v>
                </c:pt>
                <c:pt idx="353">
                  <c:v>41.551699999999997</c:v>
                </c:pt>
                <c:pt idx="354">
                  <c:v>41.585900000000002</c:v>
                </c:pt>
                <c:pt idx="355">
                  <c:v>41.626899999999999</c:v>
                </c:pt>
                <c:pt idx="356">
                  <c:v>41.659599999999998</c:v>
                </c:pt>
                <c:pt idx="357">
                  <c:v>41.869599999999998</c:v>
                </c:pt>
                <c:pt idx="358">
                  <c:v>41.963900000000002</c:v>
                </c:pt>
                <c:pt idx="359">
                  <c:v>42.017299999999999</c:v>
                </c:pt>
                <c:pt idx="360">
                  <c:v>42.057400000000001</c:v>
                </c:pt>
                <c:pt idx="361">
                  <c:v>42.134500000000003</c:v>
                </c:pt>
                <c:pt idx="362">
                  <c:v>42.168700000000001</c:v>
                </c:pt>
                <c:pt idx="363">
                  <c:v>42.380299999999998</c:v>
                </c:pt>
                <c:pt idx="364">
                  <c:v>42.539299999999997</c:v>
                </c:pt>
                <c:pt idx="365">
                  <c:v>42.607300000000002</c:v>
                </c:pt>
                <c:pt idx="366">
                  <c:v>42.6357</c:v>
                </c:pt>
                <c:pt idx="367">
                  <c:v>42.697000000000003</c:v>
                </c:pt>
                <c:pt idx="368">
                  <c:v>42.856200000000001</c:v>
                </c:pt>
                <c:pt idx="369">
                  <c:v>43.778199999999998</c:v>
                </c:pt>
                <c:pt idx="370">
                  <c:v>43.892299999999999</c:v>
                </c:pt>
                <c:pt idx="371">
                  <c:v>44.435899999999997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y_ord_lambda_1!$L$1</c:f>
              <c:strCache>
                <c:ptCount val="1"/>
                <c:pt idx="0">
                  <c:v>Theta (5%)</c:v>
                </c:pt>
              </c:strCache>
            </c:strRef>
          </c:tx>
          <c:marker>
            <c:symbol val="none"/>
          </c:marker>
          <c:xVal>
            <c:numRef>
              <c:f>y_ord_lambda_1!$G$4:$G$375</c:f>
              <c:numCache>
                <c:formatCode>General</c:formatCode>
                <c:ptCount val="372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  <c:pt idx="360">
                  <c:v>48.302779524999977</c:v>
                </c:pt>
                <c:pt idx="361">
                  <c:v>48.400923025000012</c:v>
                </c:pt>
                <c:pt idx="362">
                  <c:v>48.444406616666647</c:v>
                </c:pt>
                <c:pt idx="363">
                  <c:v>48.713866716666679</c:v>
                </c:pt>
                <c:pt idx="364">
                  <c:v>48.916306075000058</c:v>
                </c:pt>
                <c:pt idx="365">
                  <c:v>49.002811433333356</c:v>
                </c:pt>
                <c:pt idx="366">
                  <c:v>49.038997583333298</c:v>
                </c:pt>
                <c:pt idx="367">
                  <c:v>49.11703463333334</c:v>
                </c:pt>
                <c:pt idx="368">
                  <c:v>49.319767564516162</c:v>
                </c:pt>
                <c:pt idx="369">
                  <c:v>50.493537791666753</c:v>
                </c:pt>
                <c:pt idx="370">
                  <c:v>50.638837491666663</c:v>
                </c:pt>
                <c:pt idx="371">
                  <c:v>51.330824241666619</c:v>
                </c:pt>
              </c:numCache>
            </c:numRef>
          </c:xVal>
          <c:yVal>
            <c:numRef>
              <c:f>y_ord_lambda_1!$L$4:$L$375</c:f>
              <c:numCache>
                <c:formatCode>General</c:formatCode>
                <c:ptCount val="372"/>
                <c:pt idx="0">
                  <c:v>2.1333899999999999</c:v>
                </c:pt>
                <c:pt idx="1">
                  <c:v>2.1557200000000001</c:v>
                </c:pt>
                <c:pt idx="2">
                  <c:v>2.2000700000000002</c:v>
                </c:pt>
                <c:pt idx="3">
                  <c:v>2.3140700000000001</c:v>
                </c:pt>
                <c:pt idx="4">
                  <c:v>2.3351500000000001</c:v>
                </c:pt>
                <c:pt idx="5">
                  <c:v>2.3521700000000001</c:v>
                </c:pt>
                <c:pt idx="6">
                  <c:v>2.4121299999999999</c:v>
                </c:pt>
                <c:pt idx="7">
                  <c:v>2.4487299999999999</c:v>
                </c:pt>
                <c:pt idx="8">
                  <c:v>2.56264</c:v>
                </c:pt>
                <c:pt idx="9">
                  <c:v>2.5942699999999999</c:v>
                </c:pt>
                <c:pt idx="10">
                  <c:v>2.6008499999999999</c:v>
                </c:pt>
                <c:pt idx="11">
                  <c:v>2.6516799999999998</c:v>
                </c:pt>
                <c:pt idx="12">
                  <c:v>2.6547700000000001</c:v>
                </c:pt>
                <c:pt idx="13">
                  <c:v>2.7541600000000002</c:v>
                </c:pt>
                <c:pt idx="14">
                  <c:v>2.75454</c:v>
                </c:pt>
                <c:pt idx="15">
                  <c:v>2.7729699999999999</c:v>
                </c:pt>
                <c:pt idx="16">
                  <c:v>2.7941099999999999</c:v>
                </c:pt>
                <c:pt idx="17">
                  <c:v>2.8269199999999999</c:v>
                </c:pt>
                <c:pt idx="18">
                  <c:v>2.8963299999999998</c:v>
                </c:pt>
                <c:pt idx="19">
                  <c:v>2.8981699999999999</c:v>
                </c:pt>
                <c:pt idx="20">
                  <c:v>2.9447999999999999</c:v>
                </c:pt>
                <c:pt idx="21">
                  <c:v>2.9580500000000001</c:v>
                </c:pt>
                <c:pt idx="22">
                  <c:v>3.15551</c:v>
                </c:pt>
                <c:pt idx="23">
                  <c:v>3.1653899999999999</c:v>
                </c:pt>
                <c:pt idx="24">
                  <c:v>3.1951800000000001</c:v>
                </c:pt>
                <c:pt idx="25">
                  <c:v>3.2390599999999998</c:v>
                </c:pt>
                <c:pt idx="26">
                  <c:v>3.3372600000000001</c:v>
                </c:pt>
                <c:pt idx="27">
                  <c:v>3.3766099999999999</c:v>
                </c:pt>
                <c:pt idx="28">
                  <c:v>3.4452400000000001</c:v>
                </c:pt>
                <c:pt idx="29">
                  <c:v>3.45059</c:v>
                </c:pt>
                <c:pt idx="30">
                  <c:v>3.4917400000000001</c:v>
                </c:pt>
                <c:pt idx="31">
                  <c:v>3.5170699999999999</c:v>
                </c:pt>
                <c:pt idx="32">
                  <c:v>3.5806</c:v>
                </c:pt>
                <c:pt idx="33">
                  <c:v>3.5976900000000001</c:v>
                </c:pt>
                <c:pt idx="34">
                  <c:v>3.60175</c:v>
                </c:pt>
                <c:pt idx="35">
                  <c:v>3.6099899999999998</c:v>
                </c:pt>
                <c:pt idx="36">
                  <c:v>3.6669399999999999</c:v>
                </c:pt>
                <c:pt idx="37">
                  <c:v>3.7111800000000001</c:v>
                </c:pt>
                <c:pt idx="38">
                  <c:v>3.7207400000000002</c:v>
                </c:pt>
                <c:pt idx="39">
                  <c:v>3.8589699999999998</c:v>
                </c:pt>
                <c:pt idx="40">
                  <c:v>3.87852</c:v>
                </c:pt>
                <c:pt idx="41">
                  <c:v>3.89697</c:v>
                </c:pt>
                <c:pt idx="42">
                  <c:v>3.9243999999999999</c:v>
                </c:pt>
                <c:pt idx="43">
                  <c:v>4.0738799999999999</c:v>
                </c:pt>
                <c:pt idx="44">
                  <c:v>4.16188</c:v>
                </c:pt>
                <c:pt idx="45">
                  <c:v>4.1663899999999998</c:v>
                </c:pt>
                <c:pt idx="46">
                  <c:v>4.19102</c:v>
                </c:pt>
                <c:pt idx="47">
                  <c:v>4.1953699999999996</c:v>
                </c:pt>
                <c:pt idx="48">
                  <c:v>4.2281399999999998</c:v>
                </c:pt>
                <c:pt idx="49">
                  <c:v>4.2956200000000004</c:v>
                </c:pt>
                <c:pt idx="50">
                  <c:v>4.3413199999999996</c:v>
                </c:pt>
                <c:pt idx="51">
                  <c:v>4.3485899999999997</c:v>
                </c:pt>
                <c:pt idx="52">
                  <c:v>4.3489500000000003</c:v>
                </c:pt>
                <c:pt idx="53">
                  <c:v>4.35595</c:v>
                </c:pt>
                <c:pt idx="54">
                  <c:v>4.3647499999999999</c:v>
                </c:pt>
                <c:pt idx="55">
                  <c:v>4.4014300000000004</c:v>
                </c:pt>
                <c:pt idx="56">
                  <c:v>4.4192999999999998</c:v>
                </c:pt>
                <c:pt idx="57">
                  <c:v>4.4433100000000003</c:v>
                </c:pt>
                <c:pt idx="58">
                  <c:v>4.4657200000000001</c:v>
                </c:pt>
                <c:pt idx="59">
                  <c:v>4.50786</c:v>
                </c:pt>
                <c:pt idx="60">
                  <c:v>4.5172699999999999</c:v>
                </c:pt>
                <c:pt idx="61">
                  <c:v>4.5502500000000001</c:v>
                </c:pt>
                <c:pt idx="62">
                  <c:v>4.5573199999999998</c:v>
                </c:pt>
                <c:pt idx="63">
                  <c:v>4.5748100000000003</c:v>
                </c:pt>
                <c:pt idx="64">
                  <c:v>4.5838200000000002</c:v>
                </c:pt>
                <c:pt idx="65">
                  <c:v>4.6475299999999997</c:v>
                </c:pt>
                <c:pt idx="66">
                  <c:v>4.7164599999999997</c:v>
                </c:pt>
                <c:pt idx="67">
                  <c:v>4.7175799999999999</c:v>
                </c:pt>
                <c:pt idx="68">
                  <c:v>4.9286799999999999</c:v>
                </c:pt>
                <c:pt idx="69">
                  <c:v>4.9524699999999999</c:v>
                </c:pt>
                <c:pt idx="70">
                  <c:v>4.9897099999999996</c:v>
                </c:pt>
                <c:pt idx="71">
                  <c:v>4.9968500000000002</c:v>
                </c:pt>
                <c:pt idx="72">
                  <c:v>5.1524700000000001</c:v>
                </c:pt>
                <c:pt idx="73">
                  <c:v>5.1580899999999996</c:v>
                </c:pt>
                <c:pt idx="74">
                  <c:v>5.1824199999999996</c:v>
                </c:pt>
                <c:pt idx="75">
                  <c:v>5.2115299999999998</c:v>
                </c:pt>
                <c:pt idx="76">
                  <c:v>5.3047199999999997</c:v>
                </c:pt>
                <c:pt idx="77">
                  <c:v>5.4816700000000003</c:v>
                </c:pt>
                <c:pt idx="78">
                  <c:v>5.4951499999999998</c:v>
                </c:pt>
                <c:pt idx="79">
                  <c:v>5.5452399999999997</c:v>
                </c:pt>
                <c:pt idx="80">
                  <c:v>5.5947199999999997</c:v>
                </c:pt>
                <c:pt idx="81">
                  <c:v>5.61937</c:v>
                </c:pt>
                <c:pt idx="82">
                  <c:v>5.6486799999999997</c:v>
                </c:pt>
                <c:pt idx="83">
                  <c:v>5.7250500000000004</c:v>
                </c:pt>
                <c:pt idx="84">
                  <c:v>5.72804</c:v>
                </c:pt>
                <c:pt idx="85">
                  <c:v>5.7297000000000002</c:v>
                </c:pt>
                <c:pt idx="86">
                  <c:v>5.7872599999999998</c:v>
                </c:pt>
                <c:pt idx="87">
                  <c:v>5.8536000000000001</c:v>
                </c:pt>
                <c:pt idx="88">
                  <c:v>5.8863200000000004</c:v>
                </c:pt>
                <c:pt idx="89">
                  <c:v>5.9775099999999997</c:v>
                </c:pt>
                <c:pt idx="90">
                  <c:v>5.9789300000000001</c:v>
                </c:pt>
                <c:pt idx="91">
                  <c:v>5.9908799999999998</c:v>
                </c:pt>
                <c:pt idx="92">
                  <c:v>6.0370299999999997</c:v>
                </c:pt>
                <c:pt idx="93">
                  <c:v>6.1261900000000002</c:v>
                </c:pt>
                <c:pt idx="94">
                  <c:v>6.1480699999999997</c:v>
                </c:pt>
                <c:pt idx="95">
                  <c:v>6.1498699999999999</c:v>
                </c:pt>
                <c:pt idx="96">
                  <c:v>6.1697600000000001</c:v>
                </c:pt>
                <c:pt idx="97">
                  <c:v>6.1831100000000001</c:v>
                </c:pt>
                <c:pt idx="98">
                  <c:v>6.2957900000000002</c:v>
                </c:pt>
                <c:pt idx="99">
                  <c:v>6.3028399999999998</c:v>
                </c:pt>
                <c:pt idx="100">
                  <c:v>6.3085599999999999</c:v>
                </c:pt>
                <c:pt idx="101">
                  <c:v>6.3217299999999996</c:v>
                </c:pt>
                <c:pt idx="102">
                  <c:v>6.5460500000000001</c:v>
                </c:pt>
                <c:pt idx="103">
                  <c:v>6.5868099999999998</c:v>
                </c:pt>
                <c:pt idx="104">
                  <c:v>6.66275</c:v>
                </c:pt>
                <c:pt idx="105">
                  <c:v>6.6713100000000001</c:v>
                </c:pt>
                <c:pt idx="106">
                  <c:v>6.68973</c:v>
                </c:pt>
                <c:pt idx="107">
                  <c:v>6.7880000000000003</c:v>
                </c:pt>
                <c:pt idx="108">
                  <c:v>6.8446999999999996</c:v>
                </c:pt>
                <c:pt idx="109">
                  <c:v>6.8793699999999998</c:v>
                </c:pt>
                <c:pt idx="110">
                  <c:v>6.9417999999999997</c:v>
                </c:pt>
                <c:pt idx="111">
                  <c:v>6.95383</c:v>
                </c:pt>
                <c:pt idx="112">
                  <c:v>6.9904400000000004</c:v>
                </c:pt>
                <c:pt idx="113">
                  <c:v>7.0269599999999999</c:v>
                </c:pt>
                <c:pt idx="114">
                  <c:v>7.0810899999999997</c:v>
                </c:pt>
                <c:pt idx="115">
                  <c:v>7.0936599999999999</c:v>
                </c:pt>
                <c:pt idx="116">
                  <c:v>7.1048799999999996</c:v>
                </c:pt>
                <c:pt idx="117">
                  <c:v>7.1200299999999999</c:v>
                </c:pt>
                <c:pt idx="118">
                  <c:v>7.1700100000000004</c:v>
                </c:pt>
                <c:pt idx="119">
                  <c:v>7.1748599999999998</c:v>
                </c:pt>
                <c:pt idx="120">
                  <c:v>7.2217900000000004</c:v>
                </c:pt>
                <c:pt idx="121">
                  <c:v>7.2916499999999997</c:v>
                </c:pt>
                <c:pt idx="122">
                  <c:v>7.2945599999999997</c:v>
                </c:pt>
                <c:pt idx="123">
                  <c:v>7.3787700000000003</c:v>
                </c:pt>
                <c:pt idx="124">
                  <c:v>7.4181699999999999</c:v>
                </c:pt>
                <c:pt idx="125">
                  <c:v>7.4417400000000002</c:v>
                </c:pt>
                <c:pt idx="126">
                  <c:v>7.4641500000000001</c:v>
                </c:pt>
                <c:pt idx="127">
                  <c:v>7.5430900000000003</c:v>
                </c:pt>
                <c:pt idx="128">
                  <c:v>7.6433200000000001</c:v>
                </c:pt>
                <c:pt idx="129">
                  <c:v>7.6497299999999999</c:v>
                </c:pt>
                <c:pt idx="130">
                  <c:v>7.96488</c:v>
                </c:pt>
                <c:pt idx="131">
                  <c:v>8.1272900000000003</c:v>
                </c:pt>
                <c:pt idx="132">
                  <c:v>8.2917699999999996</c:v>
                </c:pt>
                <c:pt idx="133">
                  <c:v>8.3129399999999993</c:v>
                </c:pt>
                <c:pt idx="134">
                  <c:v>8.4277099999999994</c:v>
                </c:pt>
                <c:pt idx="135">
                  <c:v>8.4409399999999994</c:v>
                </c:pt>
                <c:pt idx="136">
                  <c:v>8.6818500000000007</c:v>
                </c:pt>
                <c:pt idx="137">
                  <c:v>8.7140900000000006</c:v>
                </c:pt>
                <c:pt idx="138">
                  <c:v>8.8719599999999996</c:v>
                </c:pt>
                <c:pt idx="139">
                  <c:v>8.9391300000000005</c:v>
                </c:pt>
                <c:pt idx="140">
                  <c:v>8.9582200000000007</c:v>
                </c:pt>
                <c:pt idx="141">
                  <c:v>9.0002300000000002</c:v>
                </c:pt>
                <c:pt idx="142">
                  <c:v>9.0762300000000007</c:v>
                </c:pt>
                <c:pt idx="143">
                  <c:v>9.0910399999999996</c:v>
                </c:pt>
                <c:pt idx="144">
                  <c:v>9.2065400000000004</c:v>
                </c:pt>
                <c:pt idx="145">
                  <c:v>9.2478800000000003</c:v>
                </c:pt>
                <c:pt idx="146">
                  <c:v>9.2759300000000007</c:v>
                </c:pt>
                <c:pt idx="147">
                  <c:v>9.3090200000000003</c:v>
                </c:pt>
                <c:pt idx="148">
                  <c:v>9.3521199999999993</c:v>
                </c:pt>
                <c:pt idx="149">
                  <c:v>9.3630999999999993</c:v>
                </c:pt>
                <c:pt idx="150">
                  <c:v>9.4728899999999996</c:v>
                </c:pt>
                <c:pt idx="151">
                  <c:v>9.5087299999999999</c:v>
                </c:pt>
                <c:pt idx="152">
                  <c:v>9.5660100000000003</c:v>
                </c:pt>
                <c:pt idx="153">
                  <c:v>9.6081000000000003</c:v>
                </c:pt>
                <c:pt idx="154">
                  <c:v>9.6572600000000008</c:v>
                </c:pt>
                <c:pt idx="155">
                  <c:v>9.9059299999999997</c:v>
                </c:pt>
                <c:pt idx="156">
                  <c:v>9.9276499999999999</c:v>
                </c:pt>
                <c:pt idx="157">
                  <c:v>9.9462399999999995</c:v>
                </c:pt>
                <c:pt idx="158">
                  <c:v>9.94679</c:v>
                </c:pt>
                <c:pt idx="159">
                  <c:v>10.0023</c:v>
                </c:pt>
                <c:pt idx="160">
                  <c:v>10.0059</c:v>
                </c:pt>
                <c:pt idx="161">
                  <c:v>10.089</c:v>
                </c:pt>
                <c:pt idx="162">
                  <c:v>10.327999999999999</c:v>
                </c:pt>
                <c:pt idx="163">
                  <c:v>10.3878</c:v>
                </c:pt>
                <c:pt idx="164">
                  <c:v>10.416600000000001</c:v>
                </c:pt>
                <c:pt idx="165">
                  <c:v>10.4261</c:v>
                </c:pt>
                <c:pt idx="166">
                  <c:v>10.450900000000001</c:v>
                </c:pt>
                <c:pt idx="167">
                  <c:v>10.468400000000001</c:v>
                </c:pt>
                <c:pt idx="168">
                  <c:v>10.4702</c:v>
                </c:pt>
                <c:pt idx="169">
                  <c:v>10.531499999999999</c:v>
                </c:pt>
                <c:pt idx="170">
                  <c:v>10.5862</c:v>
                </c:pt>
                <c:pt idx="171">
                  <c:v>10.655200000000001</c:v>
                </c:pt>
                <c:pt idx="172">
                  <c:v>10.9193</c:v>
                </c:pt>
                <c:pt idx="173">
                  <c:v>10.9261</c:v>
                </c:pt>
                <c:pt idx="174">
                  <c:v>10.958399999999999</c:v>
                </c:pt>
                <c:pt idx="175">
                  <c:v>11.1364</c:v>
                </c:pt>
                <c:pt idx="176">
                  <c:v>11.1364</c:v>
                </c:pt>
                <c:pt idx="177">
                  <c:v>11.2437</c:v>
                </c:pt>
                <c:pt idx="178">
                  <c:v>11.252800000000001</c:v>
                </c:pt>
                <c:pt idx="179">
                  <c:v>11.2697</c:v>
                </c:pt>
                <c:pt idx="180">
                  <c:v>11.2965</c:v>
                </c:pt>
                <c:pt idx="181">
                  <c:v>11.471399999999999</c:v>
                </c:pt>
                <c:pt idx="182">
                  <c:v>11.554</c:v>
                </c:pt>
                <c:pt idx="183">
                  <c:v>11.5596</c:v>
                </c:pt>
                <c:pt idx="184">
                  <c:v>11.6938</c:v>
                </c:pt>
                <c:pt idx="185">
                  <c:v>11.8558</c:v>
                </c:pt>
                <c:pt idx="186">
                  <c:v>11.877700000000001</c:v>
                </c:pt>
                <c:pt idx="187">
                  <c:v>11.9489</c:v>
                </c:pt>
                <c:pt idx="188">
                  <c:v>11.990399999999999</c:v>
                </c:pt>
                <c:pt idx="189">
                  <c:v>12.0154</c:v>
                </c:pt>
                <c:pt idx="190">
                  <c:v>12.1044</c:v>
                </c:pt>
                <c:pt idx="191">
                  <c:v>12.1052</c:v>
                </c:pt>
                <c:pt idx="192">
                  <c:v>12.1904</c:v>
                </c:pt>
                <c:pt idx="193">
                  <c:v>11.997999999999999</c:v>
                </c:pt>
                <c:pt idx="194">
                  <c:v>11.899100000000001</c:v>
                </c:pt>
                <c:pt idx="195">
                  <c:v>11.832100000000001</c:v>
                </c:pt>
                <c:pt idx="196">
                  <c:v>11.8065</c:v>
                </c:pt>
                <c:pt idx="197">
                  <c:v>11.798</c:v>
                </c:pt>
                <c:pt idx="198">
                  <c:v>11.7744</c:v>
                </c:pt>
                <c:pt idx="199">
                  <c:v>11.638500000000001</c:v>
                </c:pt>
                <c:pt idx="200">
                  <c:v>11.5791</c:v>
                </c:pt>
                <c:pt idx="201">
                  <c:v>11.5349</c:v>
                </c:pt>
                <c:pt idx="202">
                  <c:v>11.434799999999999</c:v>
                </c:pt>
                <c:pt idx="203">
                  <c:v>11.431900000000001</c:v>
                </c:pt>
                <c:pt idx="204">
                  <c:v>11.430999999999999</c:v>
                </c:pt>
                <c:pt idx="205">
                  <c:v>11.4175</c:v>
                </c:pt>
                <c:pt idx="206">
                  <c:v>11.395</c:v>
                </c:pt>
                <c:pt idx="207">
                  <c:v>11.393000000000001</c:v>
                </c:pt>
                <c:pt idx="208">
                  <c:v>11.298</c:v>
                </c:pt>
                <c:pt idx="209">
                  <c:v>11.285299999999999</c:v>
                </c:pt>
                <c:pt idx="210">
                  <c:v>11.279500000000001</c:v>
                </c:pt>
                <c:pt idx="211">
                  <c:v>11.2624</c:v>
                </c:pt>
                <c:pt idx="212">
                  <c:v>11.1252</c:v>
                </c:pt>
                <c:pt idx="213">
                  <c:v>10.935600000000001</c:v>
                </c:pt>
                <c:pt idx="214">
                  <c:v>10.902900000000001</c:v>
                </c:pt>
                <c:pt idx="215">
                  <c:v>10.8597</c:v>
                </c:pt>
                <c:pt idx="216">
                  <c:v>10.7925</c:v>
                </c:pt>
                <c:pt idx="217">
                  <c:v>10.739599999999999</c:v>
                </c:pt>
                <c:pt idx="218">
                  <c:v>10.678900000000001</c:v>
                </c:pt>
                <c:pt idx="219">
                  <c:v>10.673</c:v>
                </c:pt>
                <c:pt idx="220">
                  <c:v>10.6686</c:v>
                </c:pt>
                <c:pt idx="221">
                  <c:v>10.6411</c:v>
                </c:pt>
                <c:pt idx="222">
                  <c:v>10.3895</c:v>
                </c:pt>
                <c:pt idx="223">
                  <c:v>10.3811</c:v>
                </c:pt>
                <c:pt idx="224">
                  <c:v>10.3352</c:v>
                </c:pt>
                <c:pt idx="225">
                  <c:v>10.174899999999999</c:v>
                </c:pt>
                <c:pt idx="226">
                  <c:v>10.1547</c:v>
                </c:pt>
                <c:pt idx="227">
                  <c:v>12.943099999999999</c:v>
                </c:pt>
                <c:pt idx="228">
                  <c:v>13.069699999999999</c:v>
                </c:pt>
                <c:pt idx="229">
                  <c:v>13.4474</c:v>
                </c:pt>
                <c:pt idx="230">
                  <c:v>14.7377</c:v>
                </c:pt>
                <c:pt idx="231">
                  <c:v>15.4095</c:v>
                </c:pt>
                <c:pt idx="232">
                  <c:v>16.073</c:v>
                </c:pt>
                <c:pt idx="233">
                  <c:v>16.4741</c:v>
                </c:pt>
                <c:pt idx="234">
                  <c:v>16.556100000000001</c:v>
                </c:pt>
                <c:pt idx="235">
                  <c:v>16.556899999999999</c:v>
                </c:pt>
                <c:pt idx="236">
                  <c:v>16.926300000000001</c:v>
                </c:pt>
                <c:pt idx="237">
                  <c:v>17.116800000000001</c:v>
                </c:pt>
                <c:pt idx="238">
                  <c:v>17.235099999999999</c:v>
                </c:pt>
                <c:pt idx="239">
                  <c:v>17.686800000000002</c:v>
                </c:pt>
                <c:pt idx="240">
                  <c:v>17.761800000000001</c:v>
                </c:pt>
                <c:pt idx="241">
                  <c:v>18.036300000000001</c:v>
                </c:pt>
                <c:pt idx="242">
                  <c:v>18.079799999999999</c:v>
                </c:pt>
                <c:pt idx="243">
                  <c:v>18.779599999999999</c:v>
                </c:pt>
                <c:pt idx="244">
                  <c:v>18.806799999999999</c:v>
                </c:pt>
                <c:pt idx="245">
                  <c:v>19.332799999999999</c:v>
                </c:pt>
                <c:pt idx="246">
                  <c:v>19.354099999999999</c:v>
                </c:pt>
                <c:pt idx="247">
                  <c:v>20.7258</c:v>
                </c:pt>
                <c:pt idx="248">
                  <c:v>20.787299999999998</c:v>
                </c:pt>
                <c:pt idx="249">
                  <c:v>20.895</c:v>
                </c:pt>
                <c:pt idx="250">
                  <c:v>21.627099999999999</c:v>
                </c:pt>
                <c:pt idx="251">
                  <c:v>21.630700000000001</c:v>
                </c:pt>
                <c:pt idx="252">
                  <c:v>21.8202</c:v>
                </c:pt>
                <c:pt idx="253">
                  <c:v>22.616299999999999</c:v>
                </c:pt>
                <c:pt idx="254">
                  <c:v>22.675599999999999</c:v>
                </c:pt>
                <c:pt idx="255">
                  <c:v>23.426300000000001</c:v>
                </c:pt>
                <c:pt idx="256">
                  <c:v>23.994399999999999</c:v>
                </c:pt>
                <c:pt idx="257">
                  <c:v>24.085699999999999</c:v>
                </c:pt>
                <c:pt idx="258">
                  <c:v>24.4374</c:v>
                </c:pt>
                <c:pt idx="259">
                  <c:v>24.681999999999999</c:v>
                </c:pt>
                <c:pt idx="260">
                  <c:v>24.729700000000001</c:v>
                </c:pt>
                <c:pt idx="261">
                  <c:v>24.914999999999999</c:v>
                </c:pt>
                <c:pt idx="262">
                  <c:v>24.933700000000002</c:v>
                </c:pt>
                <c:pt idx="263">
                  <c:v>24.988499999999998</c:v>
                </c:pt>
                <c:pt idx="264">
                  <c:v>25.003299999999999</c:v>
                </c:pt>
                <c:pt idx="265">
                  <c:v>25.1081</c:v>
                </c:pt>
                <c:pt idx="266">
                  <c:v>25.556000000000001</c:v>
                </c:pt>
                <c:pt idx="267">
                  <c:v>25.627700000000001</c:v>
                </c:pt>
                <c:pt idx="268">
                  <c:v>25.720300000000002</c:v>
                </c:pt>
                <c:pt idx="269">
                  <c:v>25.962900000000001</c:v>
                </c:pt>
                <c:pt idx="270">
                  <c:v>26.064299999999999</c:v>
                </c:pt>
                <c:pt idx="271">
                  <c:v>26.122399999999999</c:v>
                </c:pt>
                <c:pt idx="272">
                  <c:v>26.411200000000001</c:v>
                </c:pt>
                <c:pt idx="273">
                  <c:v>26.630800000000001</c:v>
                </c:pt>
                <c:pt idx="274">
                  <c:v>26.6448</c:v>
                </c:pt>
                <c:pt idx="275">
                  <c:v>26.6694</c:v>
                </c:pt>
                <c:pt idx="276">
                  <c:v>26.944800000000001</c:v>
                </c:pt>
                <c:pt idx="277">
                  <c:v>27.067799999999998</c:v>
                </c:pt>
                <c:pt idx="278">
                  <c:v>27.240600000000001</c:v>
                </c:pt>
                <c:pt idx="279">
                  <c:v>27.351800000000001</c:v>
                </c:pt>
                <c:pt idx="280">
                  <c:v>27.424700000000001</c:v>
                </c:pt>
                <c:pt idx="281">
                  <c:v>27.656300000000002</c:v>
                </c:pt>
                <c:pt idx="282">
                  <c:v>27.6602</c:v>
                </c:pt>
                <c:pt idx="283">
                  <c:v>27.755600000000001</c:v>
                </c:pt>
                <c:pt idx="284">
                  <c:v>27.908799999999999</c:v>
                </c:pt>
                <c:pt idx="285">
                  <c:v>28.188600000000001</c:v>
                </c:pt>
                <c:pt idx="286">
                  <c:v>28.561299999999999</c:v>
                </c:pt>
                <c:pt idx="287">
                  <c:v>28.857600000000001</c:v>
                </c:pt>
                <c:pt idx="288">
                  <c:v>28.895099999999999</c:v>
                </c:pt>
                <c:pt idx="289">
                  <c:v>29.475200000000001</c:v>
                </c:pt>
                <c:pt idx="290">
                  <c:v>29.520299999999999</c:v>
                </c:pt>
                <c:pt idx="291">
                  <c:v>29.5227</c:v>
                </c:pt>
                <c:pt idx="292">
                  <c:v>29.661999999999999</c:v>
                </c:pt>
                <c:pt idx="293">
                  <c:v>30.028199999999998</c:v>
                </c:pt>
                <c:pt idx="294">
                  <c:v>30.0321</c:v>
                </c:pt>
                <c:pt idx="295">
                  <c:v>30.064299999999999</c:v>
                </c:pt>
                <c:pt idx="296">
                  <c:v>30.2056</c:v>
                </c:pt>
                <c:pt idx="297">
                  <c:v>30.2424</c:v>
                </c:pt>
                <c:pt idx="298">
                  <c:v>30.418700000000001</c:v>
                </c:pt>
                <c:pt idx="299">
                  <c:v>30.4193</c:v>
                </c:pt>
                <c:pt idx="300">
                  <c:v>30.431999999999999</c:v>
                </c:pt>
                <c:pt idx="301">
                  <c:v>30.476400000000002</c:v>
                </c:pt>
                <c:pt idx="302">
                  <c:v>30.755199999999999</c:v>
                </c:pt>
                <c:pt idx="303">
                  <c:v>30.799900000000001</c:v>
                </c:pt>
                <c:pt idx="304">
                  <c:v>30.8749</c:v>
                </c:pt>
                <c:pt idx="305">
                  <c:v>31.23</c:v>
                </c:pt>
                <c:pt idx="306">
                  <c:v>31.891500000000001</c:v>
                </c:pt>
                <c:pt idx="307">
                  <c:v>31.8948</c:v>
                </c:pt>
                <c:pt idx="308">
                  <c:v>32.045299999999997</c:v>
                </c:pt>
                <c:pt idx="309">
                  <c:v>32.145099999999999</c:v>
                </c:pt>
                <c:pt idx="310">
                  <c:v>32.300699999999999</c:v>
                </c:pt>
                <c:pt idx="311">
                  <c:v>32.308799999999998</c:v>
                </c:pt>
                <c:pt idx="312">
                  <c:v>32.601399999999998</c:v>
                </c:pt>
                <c:pt idx="313">
                  <c:v>32.609400000000001</c:v>
                </c:pt>
                <c:pt idx="314">
                  <c:v>32.726799999999997</c:v>
                </c:pt>
                <c:pt idx="315">
                  <c:v>32.970100000000002</c:v>
                </c:pt>
                <c:pt idx="316">
                  <c:v>32.976700000000001</c:v>
                </c:pt>
                <c:pt idx="317">
                  <c:v>33.073099999999997</c:v>
                </c:pt>
                <c:pt idx="318">
                  <c:v>33.177199999999999</c:v>
                </c:pt>
                <c:pt idx="319">
                  <c:v>33.210099999999997</c:v>
                </c:pt>
                <c:pt idx="320">
                  <c:v>33.441899999999997</c:v>
                </c:pt>
                <c:pt idx="321">
                  <c:v>33.546100000000003</c:v>
                </c:pt>
                <c:pt idx="322">
                  <c:v>33.601900000000001</c:v>
                </c:pt>
                <c:pt idx="323">
                  <c:v>33.750100000000003</c:v>
                </c:pt>
                <c:pt idx="324">
                  <c:v>33.887099999999997</c:v>
                </c:pt>
                <c:pt idx="325">
                  <c:v>33.932400000000001</c:v>
                </c:pt>
                <c:pt idx="326">
                  <c:v>33.9803</c:v>
                </c:pt>
                <c:pt idx="327">
                  <c:v>34.031799999999997</c:v>
                </c:pt>
                <c:pt idx="328">
                  <c:v>34.254600000000003</c:v>
                </c:pt>
                <c:pt idx="329">
                  <c:v>34.345999999999997</c:v>
                </c:pt>
                <c:pt idx="330">
                  <c:v>34.376800000000003</c:v>
                </c:pt>
                <c:pt idx="331">
                  <c:v>34.521700000000003</c:v>
                </c:pt>
                <c:pt idx="332">
                  <c:v>34.766500000000001</c:v>
                </c:pt>
                <c:pt idx="333">
                  <c:v>35.250399999999999</c:v>
                </c:pt>
                <c:pt idx="334">
                  <c:v>35.7834</c:v>
                </c:pt>
                <c:pt idx="335">
                  <c:v>35.798699999999997</c:v>
                </c:pt>
                <c:pt idx="336">
                  <c:v>35.821199999999997</c:v>
                </c:pt>
                <c:pt idx="337">
                  <c:v>35.879899999999999</c:v>
                </c:pt>
                <c:pt idx="338">
                  <c:v>35.999899999999997</c:v>
                </c:pt>
                <c:pt idx="339">
                  <c:v>36.097299999999997</c:v>
                </c:pt>
                <c:pt idx="340">
                  <c:v>36.217199999999998</c:v>
                </c:pt>
                <c:pt idx="341">
                  <c:v>36.594499999999996</c:v>
                </c:pt>
                <c:pt idx="342">
                  <c:v>36.783700000000003</c:v>
                </c:pt>
                <c:pt idx="343">
                  <c:v>36.819000000000003</c:v>
                </c:pt>
                <c:pt idx="344">
                  <c:v>37.175400000000003</c:v>
                </c:pt>
                <c:pt idx="345">
                  <c:v>37.219099999999997</c:v>
                </c:pt>
                <c:pt idx="346">
                  <c:v>37.4664</c:v>
                </c:pt>
                <c:pt idx="347">
                  <c:v>37.518999999999998</c:v>
                </c:pt>
                <c:pt idx="348">
                  <c:v>37.604799999999997</c:v>
                </c:pt>
                <c:pt idx="349">
                  <c:v>37.672400000000003</c:v>
                </c:pt>
                <c:pt idx="350">
                  <c:v>37.878399999999999</c:v>
                </c:pt>
                <c:pt idx="351">
                  <c:v>38.010199999999998</c:v>
                </c:pt>
                <c:pt idx="352">
                  <c:v>38.470199999999998</c:v>
                </c:pt>
                <c:pt idx="353">
                  <c:v>38.544600000000003</c:v>
                </c:pt>
                <c:pt idx="354">
                  <c:v>38.609000000000002</c:v>
                </c:pt>
                <c:pt idx="355">
                  <c:v>38.686300000000003</c:v>
                </c:pt>
                <c:pt idx="356">
                  <c:v>38.747999999999998</c:v>
                </c:pt>
                <c:pt idx="357">
                  <c:v>39.143599999999999</c:v>
                </c:pt>
                <c:pt idx="358">
                  <c:v>39.321399999999997</c:v>
                </c:pt>
                <c:pt idx="359">
                  <c:v>39.421999999999997</c:v>
                </c:pt>
                <c:pt idx="360">
                  <c:v>39.497599999999998</c:v>
                </c:pt>
                <c:pt idx="361">
                  <c:v>39.642899999999997</c:v>
                </c:pt>
                <c:pt idx="362">
                  <c:v>39.707299999999996</c:v>
                </c:pt>
                <c:pt idx="363">
                  <c:v>40.106200000000001</c:v>
                </c:pt>
                <c:pt idx="364">
                  <c:v>40.405799999999999</c:v>
                </c:pt>
                <c:pt idx="365">
                  <c:v>40.533900000000003</c:v>
                </c:pt>
                <c:pt idx="366">
                  <c:v>40.587499999999999</c:v>
                </c:pt>
                <c:pt idx="367">
                  <c:v>40.703000000000003</c:v>
                </c:pt>
                <c:pt idx="368">
                  <c:v>41.003100000000003</c:v>
                </c:pt>
                <c:pt idx="369">
                  <c:v>42.740600000000001</c:v>
                </c:pt>
                <c:pt idx="370">
                  <c:v>42.9557</c:v>
                </c:pt>
                <c:pt idx="371">
                  <c:v>43.9801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3776"/>
        <c:axId val="90445696"/>
      </c:scatterChart>
      <c:valAx>
        <c:axId val="904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Produção defasada - em x(t-1)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45696"/>
        <c:crosses val="autoZero"/>
        <c:crossBetween val="midCat"/>
      </c:valAx>
      <c:valAx>
        <c:axId val="9044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Produção de Icaraizinho: x(t) (MWmédio/mês)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4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02911198600175"/>
          <c:y val="2.9180607244887863E-3"/>
          <c:w val="0.1858336189909495"/>
          <c:h val="0.4879518216284767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29396325459318"/>
          <c:y val="7.8655823464930927E-2"/>
          <c:w val="0.76513604549431324"/>
          <c:h val="0.8008251542773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y_ord_lambda_10!$G$1</c:f>
              <c:strCache>
                <c:ptCount val="1"/>
                <c:pt idx="0">
                  <c:v>X(t)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y_ord_lambda_10!$G$4:$G$363</c:f>
              <c:numCache>
                <c:formatCode>General</c:formatCode>
                <c:ptCount val="360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</c:numCache>
            </c:numRef>
          </c:xVal>
          <c:yVal>
            <c:numRef>
              <c:f>y_ord_lambda_10!$F$4:$F$363</c:f>
              <c:numCache>
                <c:formatCode>General</c:formatCode>
                <c:ptCount val="360"/>
                <c:pt idx="0">
                  <c:v>5.6163615374435514</c:v>
                </c:pt>
                <c:pt idx="1">
                  <c:v>7.2705223331209696</c:v>
                </c:pt>
                <c:pt idx="2">
                  <c:v>5.2328804399083353</c:v>
                </c:pt>
                <c:pt idx="3">
                  <c:v>5.0844258935166602</c:v>
                </c:pt>
                <c:pt idx="4">
                  <c:v>9.3703033719750053</c:v>
                </c:pt>
                <c:pt idx="5">
                  <c:v>7.8500780760895204</c:v>
                </c:pt>
                <c:pt idx="6">
                  <c:v>4.4831848175483877</c:v>
                </c:pt>
                <c:pt idx="7">
                  <c:v>3.5749405290083329</c:v>
                </c:pt>
                <c:pt idx="8">
                  <c:v>8.2936779071774147</c:v>
                </c:pt>
                <c:pt idx="9">
                  <c:v>12.883016167233336</c:v>
                </c:pt>
                <c:pt idx="10">
                  <c:v>4.364537776083333</c:v>
                </c:pt>
                <c:pt idx="11">
                  <c:v>5.8479035736333316</c:v>
                </c:pt>
                <c:pt idx="12">
                  <c:v>5.153570653903226</c:v>
                </c:pt>
                <c:pt idx="13">
                  <c:v>2.7541593822166655</c:v>
                </c:pt>
                <c:pt idx="14">
                  <c:v>8.262769429650799</c:v>
                </c:pt>
                <c:pt idx="15">
                  <c:v>2.8379365020824987</c:v>
                </c:pt>
                <c:pt idx="16">
                  <c:v>17.285870199838701</c:v>
                </c:pt>
                <c:pt idx="17">
                  <c:v>5.623287569459678</c:v>
                </c:pt>
                <c:pt idx="18">
                  <c:v>11.419918205756684</c:v>
                </c:pt>
                <c:pt idx="19">
                  <c:v>14.15102800929999</c:v>
                </c:pt>
                <c:pt idx="20">
                  <c:v>9.4732196106935511</c:v>
                </c:pt>
                <c:pt idx="21">
                  <c:v>10.489759023145162</c:v>
                </c:pt>
                <c:pt idx="22">
                  <c:v>12.186070208629037</c:v>
                </c:pt>
                <c:pt idx="23">
                  <c:v>8.5073293657258038</c:v>
                </c:pt>
                <c:pt idx="24">
                  <c:v>3.799880417666667</c:v>
                </c:pt>
                <c:pt idx="25">
                  <c:v>21.021022272250004</c:v>
                </c:pt>
                <c:pt idx="26">
                  <c:v>10.364131318450006</c:v>
                </c:pt>
                <c:pt idx="27">
                  <c:v>10.86584217658333</c:v>
                </c:pt>
                <c:pt idx="28">
                  <c:v>6.625744117416664</c:v>
                </c:pt>
                <c:pt idx="29">
                  <c:v>13.354811073709682</c:v>
                </c:pt>
                <c:pt idx="30">
                  <c:v>14.648758252916663</c:v>
                </c:pt>
                <c:pt idx="31">
                  <c:v>11.329862663620961</c:v>
                </c:pt>
                <c:pt idx="32">
                  <c:v>13.65636413808333</c:v>
                </c:pt>
                <c:pt idx="33">
                  <c:v>3.0043126045483866</c:v>
                </c:pt>
                <c:pt idx="34">
                  <c:v>16.28705476883334</c:v>
                </c:pt>
                <c:pt idx="35">
                  <c:v>11.504002710199995</c:v>
                </c:pt>
                <c:pt idx="36">
                  <c:v>16.167010241200003</c:v>
                </c:pt>
                <c:pt idx="37">
                  <c:v>16.485057717916657</c:v>
                </c:pt>
                <c:pt idx="38">
                  <c:v>13.023199687224995</c:v>
                </c:pt>
                <c:pt idx="39">
                  <c:v>16.300586572798366</c:v>
                </c:pt>
                <c:pt idx="40">
                  <c:v>7.6956947590249989</c:v>
                </c:pt>
                <c:pt idx="41">
                  <c:v>8.709158529919355</c:v>
                </c:pt>
                <c:pt idx="42">
                  <c:v>5.3559871107166686</c:v>
                </c:pt>
                <c:pt idx="43">
                  <c:v>11.262794467166659</c:v>
                </c:pt>
                <c:pt idx="44">
                  <c:v>14.526976878637109</c:v>
                </c:pt>
                <c:pt idx="45">
                  <c:v>4.710152822212498</c:v>
                </c:pt>
                <c:pt idx="46">
                  <c:v>16.728206591137084</c:v>
                </c:pt>
                <c:pt idx="47">
                  <c:v>11.037310779950007</c:v>
                </c:pt>
                <c:pt idx="48">
                  <c:v>17.281272216541666</c:v>
                </c:pt>
                <c:pt idx="49">
                  <c:v>16.574700877338714</c:v>
                </c:pt>
                <c:pt idx="50">
                  <c:v>23.026959509806431</c:v>
                </c:pt>
                <c:pt idx="51">
                  <c:v>4.698566335072579</c:v>
                </c:pt>
                <c:pt idx="52">
                  <c:v>15.709103908958857</c:v>
                </c:pt>
                <c:pt idx="53">
                  <c:v>9.2277551631416692</c:v>
                </c:pt>
                <c:pt idx="54">
                  <c:v>16.102571746258075</c:v>
                </c:pt>
                <c:pt idx="55">
                  <c:v>15.394507115744357</c:v>
                </c:pt>
                <c:pt idx="56">
                  <c:v>10.473445528000006</c:v>
                </c:pt>
                <c:pt idx="57">
                  <c:v>17.17083834008065</c:v>
                </c:pt>
                <c:pt idx="58">
                  <c:v>19.098174403225805</c:v>
                </c:pt>
                <c:pt idx="59">
                  <c:v>4.5078621457370964</c:v>
                </c:pt>
                <c:pt idx="60">
                  <c:v>15.694592271129043</c:v>
                </c:pt>
                <c:pt idx="61">
                  <c:v>11.092178863689684</c:v>
                </c:pt>
                <c:pt idx="62">
                  <c:v>3.4320178928225813</c:v>
                </c:pt>
                <c:pt idx="63">
                  <c:v>17.678769370725821</c:v>
                </c:pt>
                <c:pt idx="64">
                  <c:v>17.553975192419372</c:v>
                </c:pt>
                <c:pt idx="65">
                  <c:v>19.077256918416669</c:v>
                </c:pt>
                <c:pt idx="66">
                  <c:v>18.345575369333332</c:v>
                </c:pt>
                <c:pt idx="67">
                  <c:v>11.064592022249995</c:v>
                </c:pt>
                <c:pt idx="68">
                  <c:v>24.53129711290325</c:v>
                </c:pt>
                <c:pt idx="69">
                  <c:v>6.5887057220833363</c:v>
                </c:pt>
                <c:pt idx="70">
                  <c:v>20.876776640416693</c:v>
                </c:pt>
                <c:pt idx="71">
                  <c:v>23.612441924919342</c:v>
                </c:pt>
                <c:pt idx="72">
                  <c:v>17.837219994435479</c:v>
                </c:pt>
                <c:pt idx="73">
                  <c:v>18.602316657166647</c:v>
                </c:pt>
                <c:pt idx="74">
                  <c:v>11.065917564974994</c:v>
                </c:pt>
                <c:pt idx="75">
                  <c:v>7.6756441455241875</c:v>
                </c:pt>
                <c:pt idx="76">
                  <c:v>8.6733032647258028</c:v>
                </c:pt>
                <c:pt idx="77">
                  <c:v>14.852483863225824</c:v>
                </c:pt>
                <c:pt idx="78">
                  <c:v>10.034010665564516</c:v>
                </c:pt>
                <c:pt idx="79">
                  <c:v>23.543381078225782</c:v>
                </c:pt>
                <c:pt idx="80">
                  <c:v>21.44848870558334</c:v>
                </c:pt>
                <c:pt idx="81">
                  <c:v>11.947040446249998</c:v>
                </c:pt>
                <c:pt idx="82">
                  <c:v>16.629507787316669</c:v>
                </c:pt>
                <c:pt idx="83">
                  <c:v>5.083012107927428</c:v>
                </c:pt>
                <c:pt idx="84">
                  <c:v>39.331628112903189</c:v>
                </c:pt>
                <c:pt idx="85">
                  <c:v>25.730215214516164</c:v>
                </c:pt>
                <c:pt idx="86">
                  <c:v>20.556000949354829</c:v>
                </c:pt>
                <c:pt idx="87">
                  <c:v>9.3010920986854746</c:v>
                </c:pt>
                <c:pt idx="88">
                  <c:v>22.275756448399996</c:v>
                </c:pt>
                <c:pt idx="89">
                  <c:v>13.343258894482764</c:v>
                </c:pt>
                <c:pt idx="90">
                  <c:v>21.703492768749996</c:v>
                </c:pt>
                <c:pt idx="91">
                  <c:v>18.895821811435475</c:v>
                </c:pt>
                <c:pt idx="92">
                  <c:v>6.7375059041612868</c:v>
                </c:pt>
                <c:pt idx="93">
                  <c:v>3.937167619282262</c:v>
                </c:pt>
                <c:pt idx="94">
                  <c:v>8.1834288019354844</c:v>
                </c:pt>
                <c:pt idx="95">
                  <c:v>17.009961210666674</c:v>
                </c:pt>
                <c:pt idx="96">
                  <c:v>12.931928554999994</c:v>
                </c:pt>
                <c:pt idx="97">
                  <c:v>3.5110643352975828</c:v>
                </c:pt>
                <c:pt idx="98">
                  <c:v>14.020279568750013</c:v>
                </c:pt>
                <c:pt idx="99">
                  <c:v>17.518548623333331</c:v>
                </c:pt>
                <c:pt idx="100">
                  <c:v>16.862834473333344</c:v>
                </c:pt>
                <c:pt idx="101">
                  <c:v>11.662092832672418</c:v>
                </c:pt>
                <c:pt idx="102">
                  <c:v>11.913261011166659</c:v>
                </c:pt>
                <c:pt idx="103">
                  <c:v>26.462856287903239</c:v>
                </c:pt>
                <c:pt idx="104">
                  <c:v>24.889731435483835</c:v>
                </c:pt>
                <c:pt idx="105">
                  <c:v>14.530379280083345</c:v>
                </c:pt>
                <c:pt idx="106">
                  <c:v>14.785187080625013</c:v>
                </c:pt>
                <c:pt idx="107">
                  <c:v>22.303319080564503</c:v>
                </c:pt>
                <c:pt idx="108">
                  <c:v>20.786222423633333</c:v>
                </c:pt>
                <c:pt idx="109">
                  <c:v>20.943311772814496</c:v>
                </c:pt>
                <c:pt idx="110">
                  <c:v>15.067532969125006</c:v>
                </c:pt>
                <c:pt idx="111">
                  <c:v>7.9451070680172373</c:v>
                </c:pt>
                <c:pt idx="112">
                  <c:v>22.081426510000004</c:v>
                </c:pt>
                <c:pt idx="113">
                  <c:v>27.426629802419363</c:v>
                </c:pt>
                <c:pt idx="114">
                  <c:v>15.720869471491936</c:v>
                </c:pt>
                <c:pt idx="115">
                  <c:v>20.102482253225823</c:v>
                </c:pt>
                <c:pt idx="116">
                  <c:v>16.948404541249989</c:v>
                </c:pt>
                <c:pt idx="117">
                  <c:v>28.29448498709678</c:v>
                </c:pt>
                <c:pt idx="118">
                  <c:v>13.464712299999995</c:v>
                </c:pt>
                <c:pt idx="119">
                  <c:v>22.489615178333331</c:v>
                </c:pt>
                <c:pt idx="120">
                  <c:v>38.94417726612906</c:v>
                </c:pt>
                <c:pt idx="121">
                  <c:v>21.572136937524217</c:v>
                </c:pt>
                <c:pt idx="122">
                  <c:v>17.847354039666669</c:v>
                </c:pt>
                <c:pt idx="123">
                  <c:v>14.048007228125009</c:v>
                </c:pt>
                <c:pt idx="124">
                  <c:v>7.4181666547258063</c:v>
                </c:pt>
                <c:pt idx="125">
                  <c:v>26.549455043548374</c:v>
                </c:pt>
                <c:pt idx="126">
                  <c:v>22.221459866666674</c:v>
                </c:pt>
                <c:pt idx="127">
                  <c:v>21.566450572333313</c:v>
                </c:pt>
                <c:pt idx="128">
                  <c:v>16.968276849766671</c:v>
                </c:pt>
                <c:pt idx="129">
                  <c:v>23.077952140645159</c:v>
                </c:pt>
                <c:pt idx="130">
                  <c:v>17.096647772016144</c:v>
                </c:pt>
                <c:pt idx="131">
                  <c:v>23.528995585403241</c:v>
                </c:pt>
                <c:pt idx="132">
                  <c:v>8.2475599448124939</c:v>
                </c:pt>
                <c:pt idx="133">
                  <c:v>38.913568241935437</c:v>
                </c:pt>
                <c:pt idx="134">
                  <c:v>27.793399945161298</c:v>
                </c:pt>
                <c:pt idx="135">
                  <c:v>38.404928879032219</c:v>
                </c:pt>
                <c:pt idx="136">
                  <c:v>25.02559362822581</c:v>
                </c:pt>
                <c:pt idx="137">
                  <c:v>28.424855256451632</c:v>
                </c:pt>
                <c:pt idx="138">
                  <c:v>14.252788651274201</c:v>
                </c:pt>
                <c:pt idx="139">
                  <c:v>11.847627578620697</c:v>
                </c:pt>
                <c:pt idx="140">
                  <c:v>14.52081284062503</c:v>
                </c:pt>
                <c:pt idx="141">
                  <c:v>21.477863671658351</c:v>
                </c:pt>
                <c:pt idx="142">
                  <c:v>19.479022182316683</c:v>
                </c:pt>
                <c:pt idx="143">
                  <c:v>14.363754617822583</c:v>
                </c:pt>
                <c:pt idx="144">
                  <c:v>5.7982149160000009</c:v>
                </c:pt>
                <c:pt idx="145">
                  <c:v>15.345804227672415</c:v>
                </c:pt>
                <c:pt idx="146">
                  <c:v>15.462852467758623</c:v>
                </c:pt>
                <c:pt idx="147">
                  <c:v>13.008527753629023</c:v>
                </c:pt>
                <c:pt idx="148">
                  <c:v>17.481282844999999</c:v>
                </c:pt>
                <c:pt idx="149">
                  <c:v>41.005271491935503</c:v>
                </c:pt>
                <c:pt idx="150">
                  <c:v>19.529991799499999</c:v>
                </c:pt>
                <c:pt idx="151">
                  <c:v>27.946645266129039</c:v>
                </c:pt>
                <c:pt idx="152">
                  <c:v>19.982331878306454</c:v>
                </c:pt>
                <c:pt idx="153">
                  <c:v>26.431653126666621</c:v>
                </c:pt>
                <c:pt idx="154">
                  <c:v>20.729560104185484</c:v>
                </c:pt>
                <c:pt idx="155">
                  <c:v>19.779567048620674</c:v>
                </c:pt>
                <c:pt idx="156">
                  <c:v>24.240509364919316</c:v>
                </c:pt>
                <c:pt idx="157">
                  <c:v>27.807230734274214</c:v>
                </c:pt>
                <c:pt idx="158">
                  <c:v>15.162444253125022</c:v>
                </c:pt>
                <c:pt idx="159">
                  <c:v>30.562325782258085</c:v>
                </c:pt>
                <c:pt idx="160">
                  <c:v>22.306188267999993</c:v>
                </c:pt>
                <c:pt idx="161">
                  <c:v>10.612723497622579</c:v>
                </c:pt>
                <c:pt idx="162">
                  <c:v>13.404856616177415</c:v>
                </c:pt>
                <c:pt idx="163">
                  <c:v>15.39079636250001</c:v>
                </c:pt>
                <c:pt idx="164">
                  <c:v>31.821670379032241</c:v>
                </c:pt>
                <c:pt idx="165">
                  <c:v>29.622297983870958</c:v>
                </c:pt>
                <c:pt idx="166">
                  <c:v>24.019500050000019</c:v>
                </c:pt>
                <c:pt idx="167">
                  <c:v>40.430660798387144</c:v>
                </c:pt>
                <c:pt idx="168">
                  <c:v>27.264870330645149</c:v>
                </c:pt>
                <c:pt idx="169">
                  <c:v>19.915919865483854</c:v>
                </c:pt>
                <c:pt idx="170">
                  <c:v>23.570177275806465</c:v>
                </c:pt>
                <c:pt idx="171">
                  <c:v>22.236486681500001</c:v>
                </c:pt>
                <c:pt idx="172">
                  <c:v>18.862346478782246</c:v>
                </c:pt>
                <c:pt idx="173">
                  <c:v>38.502750209677401</c:v>
                </c:pt>
                <c:pt idx="174">
                  <c:v>41.357417274193537</c:v>
                </c:pt>
                <c:pt idx="175">
                  <c:v>23.359382336612867</c:v>
                </c:pt>
                <c:pt idx="176">
                  <c:v>28.341095623750014</c:v>
                </c:pt>
                <c:pt idx="177">
                  <c:v>39.624785346774189</c:v>
                </c:pt>
                <c:pt idx="178">
                  <c:v>42.476520596774201</c:v>
                </c:pt>
                <c:pt idx="179">
                  <c:v>40.099881669354851</c:v>
                </c:pt>
                <c:pt idx="180">
                  <c:v>36.933602717741948</c:v>
                </c:pt>
                <c:pt idx="181">
                  <c:v>27.804126187500021</c:v>
                </c:pt>
                <c:pt idx="182">
                  <c:v>44.554088758064538</c:v>
                </c:pt>
                <c:pt idx="183">
                  <c:v>11.821125275374989</c:v>
                </c:pt>
                <c:pt idx="184">
                  <c:v>24.643777491666622</c:v>
                </c:pt>
                <c:pt idx="185">
                  <c:v>22.598609625967732</c:v>
                </c:pt>
                <c:pt idx="186">
                  <c:v>38.403103741935546</c:v>
                </c:pt>
                <c:pt idx="187">
                  <c:v>30.340266701612887</c:v>
                </c:pt>
                <c:pt idx="188">
                  <c:v>6.9021324989919375</c:v>
                </c:pt>
                <c:pt idx="189">
                  <c:v>30.700846068750018</c:v>
                </c:pt>
                <c:pt idx="190">
                  <c:v>40.515483072580622</c:v>
                </c:pt>
                <c:pt idx="191">
                  <c:v>20.47050642812501</c:v>
                </c:pt>
                <c:pt idx="192">
                  <c:v>40.109542346774262</c:v>
                </c:pt>
                <c:pt idx="193">
                  <c:v>41.565813879032248</c:v>
                </c:pt>
                <c:pt idx="194">
                  <c:v>24.709498376875004</c:v>
                </c:pt>
                <c:pt idx="195">
                  <c:v>29.742004814516136</c:v>
                </c:pt>
                <c:pt idx="196">
                  <c:v>30.60014773064519</c:v>
                </c:pt>
                <c:pt idx="197">
                  <c:v>43.358846322580611</c:v>
                </c:pt>
                <c:pt idx="198">
                  <c:v>41.644875266129063</c:v>
                </c:pt>
                <c:pt idx="199">
                  <c:v>33.921584177419334</c:v>
                </c:pt>
                <c:pt idx="200">
                  <c:v>42.453265693548396</c:v>
                </c:pt>
                <c:pt idx="201">
                  <c:v>43.17560241129037</c:v>
                </c:pt>
                <c:pt idx="202">
                  <c:v>40.722989491935522</c:v>
                </c:pt>
                <c:pt idx="203">
                  <c:v>14.303478869298388</c:v>
                </c:pt>
                <c:pt idx="204">
                  <c:v>42.738627016128987</c:v>
                </c:pt>
                <c:pt idx="205">
                  <c:v>20.125905223125002</c:v>
                </c:pt>
                <c:pt idx="206">
                  <c:v>24.496716619375039</c:v>
                </c:pt>
                <c:pt idx="207">
                  <c:v>42.54967065322581</c:v>
                </c:pt>
                <c:pt idx="208">
                  <c:v>39.979638379032259</c:v>
                </c:pt>
                <c:pt idx="209">
                  <c:v>12.444660517145165</c:v>
                </c:pt>
                <c:pt idx="210">
                  <c:v>15.042943384677418</c:v>
                </c:pt>
                <c:pt idx="211">
                  <c:v>42.940451072580629</c:v>
                </c:pt>
                <c:pt idx="212">
                  <c:v>11.125207640624998</c:v>
                </c:pt>
                <c:pt idx="213">
                  <c:v>27.047300583333318</c:v>
                </c:pt>
                <c:pt idx="214">
                  <c:v>11.697388655875001</c:v>
                </c:pt>
                <c:pt idx="215">
                  <c:v>19.885740941048372</c:v>
                </c:pt>
                <c:pt idx="216">
                  <c:v>16.329704461451616</c:v>
                </c:pt>
                <c:pt idx="217">
                  <c:v>45.433655862903215</c:v>
                </c:pt>
                <c:pt idx="218">
                  <c:v>42.946996467741954</c:v>
                </c:pt>
                <c:pt idx="219">
                  <c:v>17.419009261612871</c:v>
                </c:pt>
                <c:pt idx="220">
                  <c:v>44.070727580645148</c:v>
                </c:pt>
                <c:pt idx="221">
                  <c:v>16.986007286048384</c:v>
                </c:pt>
                <c:pt idx="222">
                  <c:v>24.028438891935515</c:v>
                </c:pt>
                <c:pt idx="223">
                  <c:v>10.381065489516132</c:v>
                </c:pt>
                <c:pt idx="224">
                  <c:v>44.06660322580646</c:v>
                </c:pt>
                <c:pt idx="225">
                  <c:v>17.088975642741936</c:v>
                </c:pt>
                <c:pt idx="226">
                  <c:v>15.435399091125007</c:v>
                </c:pt>
                <c:pt idx="227">
                  <c:v>45.05758221774186</c:v>
                </c:pt>
                <c:pt idx="228">
                  <c:v>28.927550191129001</c:v>
                </c:pt>
                <c:pt idx="229">
                  <c:v>12.448868110564508</c:v>
                </c:pt>
                <c:pt idx="230">
                  <c:v>15.040017673766133</c:v>
                </c:pt>
                <c:pt idx="231">
                  <c:v>21.478739349516154</c:v>
                </c:pt>
                <c:pt idx="232">
                  <c:v>16.747224225403254</c:v>
                </c:pt>
                <c:pt idx="233">
                  <c:v>22.175973541129039</c:v>
                </c:pt>
                <c:pt idx="234">
                  <c:v>24.89100065504838</c:v>
                </c:pt>
                <c:pt idx="235">
                  <c:v>41.300044391666624</c:v>
                </c:pt>
                <c:pt idx="236">
                  <c:v>20.418182059201605</c:v>
                </c:pt>
                <c:pt idx="237">
                  <c:v>32.482576783548389</c:v>
                </c:pt>
                <c:pt idx="238">
                  <c:v>20.373849493064487</c:v>
                </c:pt>
                <c:pt idx="239">
                  <c:v>23.888999812096763</c:v>
                </c:pt>
                <c:pt idx="240">
                  <c:v>26.092650161290297</c:v>
                </c:pt>
                <c:pt idx="241">
                  <c:v>20.308496514758041</c:v>
                </c:pt>
                <c:pt idx="242">
                  <c:v>21.414145076370929</c:v>
                </c:pt>
                <c:pt idx="243">
                  <c:v>45.819257575000009</c:v>
                </c:pt>
                <c:pt idx="244">
                  <c:v>35.536793594354847</c:v>
                </c:pt>
                <c:pt idx="245">
                  <c:v>35.743807072580637</c:v>
                </c:pt>
                <c:pt idx="246">
                  <c:v>20.538634325887113</c:v>
                </c:pt>
                <c:pt idx="247">
                  <c:v>28.362323894596784</c:v>
                </c:pt>
                <c:pt idx="248">
                  <c:v>27.856649304354843</c:v>
                </c:pt>
                <c:pt idx="249">
                  <c:v>24.749008008064497</c:v>
                </c:pt>
                <c:pt idx="250">
                  <c:v>47.702482858333305</c:v>
                </c:pt>
                <c:pt idx="251">
                  <c:v>46.469398733333314</c:v>
                </c:pt>
                <c:pt idx="252">
                  <c:v>48.916306075000058</c:v>
                </c:pt>
                <c:pt idx="253">
                  <c:v>44.260263774999984</c:v>
                </c:pt>
                <c:pt idx="254">
                  <c:v>43.915583833333301</c:v>
                </c:pt>
                <c:pt idx="255">
                  <c:v>45.183931216666736</c:v>
                </c:pt>
                <c:pt idx="256">
                  <c:v>46.96611692500003</c:v>
                </c:pt>
                <c:pt idx="257">
                  <c:v>15.747938738790319</c:v>
                </c:pt>
                <c:pt idx="258">
                  <c:v>36.947631175000012</c:v>
                </c:pt>
                <c:pt idx="259">
                  <c:v>47.024118808333341</c:v>
                </c:pt>
                <c:pt idx="260">
                  <c:v>37.937957633333369</c:v>
                </c:pt>
                <c:pt idx="261">
                  <c:v>48.400923025000012</c:v>
                </c:pt>
                <c:pt idx="262">
                  <c:v>48.251698950000034</c:v>
                </c:pt>
                <c:pt idx="263">
                  <c:v>36.572469217741912</c:v>
                </c:pt>
                <c:pt idx="264">
                  <c:v>36.369646362903225</c:v>
                </c:pt>
                <c:pt idx="265">
                  <c:v>27.93915192983868</c:v>
                </c:pt>
                <c:pt idx="266">
                  <c:v>47.754714583333254</c:v>
                </c:pt>
                <c:pt idx="267">
                  <c:v>34.847719064516149</c:v>
                </c:pt>
                <c:pt idx="268">
                  <c:v>48.444406616666647</c:v>
                </c:pt>
                <c:pt idx="269">
                  <c:v>30.583935053225801</c:v>
                </c:pt>
                <c:pt idx="270">
                  <c:v>26.337874811048419</c:v>
                </c:pt>
                <c:pt idx="271">
                  <c:v>46.005714300000022</c:v>
                </c:pt>
                <c:pt idx="272">
                  <c:v>46.734019908333281</c:v>
                </c:pt>
                <c:pt idx="273">
                  <c:v>44.753467091666636</c:v>
                </c:pt>
                <c:pt idx="274">
                  <c:v>41.51659329999999</c:v>
                </c:pt>
                <c:pt idx="275">
                  <c:v>44.58291792499999</c:v>
                </c:pt>
                <c:pt idx="276">
                  <c:v>29.900052807258042</c:v>
                </c:pt>
                <c:pt idx="277">
                  <c:v>42.153900425000003</c:v>
                </c:pt>
                <c:pt idx="278">
                  <c:v>30.146298675161283</c:v>
                </c:pt>
                <c:pt idx="279">
                  <c:v>48.302779524999977</c:v>
                </c:pt>
                <c:pt idx="280">
                  <c:v>34.181826739911315</c:v>
                </c:pt>
                <c:pt idx="281">
                  <c:v>32.408907440000007</c:v>
                </c:pt>
                <c:pt idx="282">
                  <c:v>42.757265870967785</c:v>
                </c:pt>
                <c:pt idx="283">
                  <c:v>45.793706291666616</c:v>
                </c:pt>
                <c:pt idx="284">
                  <c:v>45.803997633333331</c:v>
                </c:pt>
                <c:pt idx="285">
                  <c:v>22.40309577370968</c:v>
                </c:pt>
                <c:pt idx="286">
                  <c:v>31.622680091935472</c:v>
                </c:pt>
                <c:pt idx="287">
                  <c:v>43.700215649999976</c:v>
                </c:pt>
                <c:pt idx="288">
                  <c:v>23.016138981612901</c:v>
                </c:pt>
                <c:pt idx="289">
                  <c:v>49.038997583333298</c:v>
                </c:pt>
                <c:pt idx="290">
                  <c:v>50.493537791666753</c:v>
                </c:pt>
                <c:pt idx="291">
                  <c:v>44.778159183333358</c:v>
                </c:pt>
                <c:pt idx="292">
                  <c:v>49.11703463333334</c:v>
                </c:pt>
                <c:pt idx="293">
                  <c:v>46.086732358333315</c:v>
                </c:pt>
                <c:pt idx="294">
                  <c:v>41.147381275000029</c:v>
                </c:pt>
                <c:pt idx="295">
                  <c:v>16.805093767338704</c:v>
                </c:pt>
                <c:pt idx="296">
                  <c:v>44.363726983333329</c:v>
                </c:pt>
                <c:pt idx="297">
                  <c:v>33.986916600000001</c:v>
                </c:pt>
                <c:pt idx="298">
                  <c:v>31.653502158870975</c:v>
                </c:pt>
                <c:pt idx="299">
                  <c:v>48.063639866666698</c:v>
                </c:pt>
                <c:pt idx="300">
                  <c:v>47.796372108333316</c:v>
                </c:pt>
                <c:pt idx="301">
                  <c:v>35.977177306451594</c:v>
                </c:pt>
                <c:pt idx="302">
                  <c:v>39.671914540322604</c:v>
                </c:pt>
                <c:pt idx="303">
                  <c:v>40.004256814516097</c:v>
                </c:pt>
                <c:pt idx="304">
                  <c:v>48.713866716666679</c:v>
                </c:pt>
                <c:pt idx="305">
                  <c:v>49.002811433333356</c:v>
                </c:pt>
                <c:pt idx="306">
                  <c:v>37.230062370967715</c:v>
                </c:pt>
                <c:pt idx="307">
                  <c:v>40.692984150000001</c:v>
                </c:pt>
                <c:pt idx="308">
                  <c:v>41.395065833333362</c:v>
                </c:pt>
                <c:pt idx="309">
                  <c:v>36.136514637096774</c:v>
                </c:pt>
                <c:pt idx="310">
                  <c:v>35.194382830645154</c:v>
                </c:pt>
                <c:pt idx="311">
                  <c:v>43.701942008064584</c:v>
                </c:pt>
                <c:pt idx="312">
                  <c:v>43.13689910833331</c:v>
                </c:pt>
                <c:pt idx="313">
                  <c:v>44.730077816666643</c:v>
                </c:pt>
                <c:pt idx="314">
                  <c:v>35.78609657056456</c:v>
                </c:pt>
                <c:pt idx="315">
                  <c:v>43.113796483333289</c:v>
                </c:pt>
                <c:pt idx="316">
                  <c:v>46.341650927419401</c:v>
                </c:pt>
                <c:pt idx="317">
                  <c:v>42.940147250000031</c:v>
                </c:pt>
                <c:pt idx="318">
                  <c:v>36.40831475806452</c:v>
                </c:pt>
                <c:pt idx="319">
                  <c:v>42.84914952499998</c:v>
                </c:pt>
                <c:pt idx="320">
                  <c:v>37.969705967741973</c:v>
                </c:pt>
                <c:pt idx="321">
                  <c:v>48.183757591666684</c:v>
                </c:pt>
                <c:pt idx="322">
                  <c:v>44.309995935483862</c:v>
                </c:pt>
                <c:pt idx="323">
                  <c:v>41.514579924999985</c:v>
                </c:pt>
                <c:pt idx="324">
                  <c:v>43.779589225806482</c:v>
                </c:pt>
                <c:pt idx="325">
                  <c:v>42.791743862903239</c:v>
                </c:pt>
                <c:pt idx="326">
                  <c:v>40.199525935483884</c:v>
                </c:pt>
                <c:pt idx="327">
                  <c:v>41.789267216666644</c:v>
                </c:pt>
                <c:pt idx="328">
                  <c:v>40.145430324999978</c:v>
                </c:pt>
                <c:pt idx="329">
                  <c:v>36.550000070161296</c:v>
                </c:pt>
                <c:pt idx="330">
                  <c:v>36.0754962016129</c:v>
                </c:pt>
                <c:pt idx="331">
                  <c:v>50.638837491666663</c:v>
                </c:pt>
                <c:pt idx="332">
                  <c:v>41.210847096774188</c:v>
                </c:pt>
                <c:pt idx="333">
                  <c:v>51.330824241666619</c:v>
                </c:pt>
                <c:pt idx="334">
                  <c:v>40.992575524193612</c:v>
                </c:pt>
                <c:pt idx="335">
                  <c:v>45.939921153225818</c:v>
                </c:pt>
                <c:pt idx="336">
                  <c:v>46.493262798387057</c:v>
                </c:pt>
                <c:pt idx="337">
                  <c:v>40.137815141666728</c:v>
                </c:pt>
                <c:pt idx="338">
                  <c:v>40.640643452500001</c:v>
                </c:pt>
                <c:pt idx="339">
                  <c:v>44.380689725806441</c:v>
                </c:pt>
                <c:pt idx="340">
                  <c:v>46.930621274193513</c:v>
                </c:pt>
                <c:pt idx="341">
                  <c:v>41.98160785000001</c:v>
                </c:pt>
                <c:pt idx="342">
                  <c:v>44.804762935483851</c:v>
                </c:pt>
                <c:pt idx="343">
                  <c:v>43.911408450000025</c:v>
                </c:pt>
                <c:pt idx="344">
                  <c:v>38.025270641129019</c:v>
                </c:pt>
                <c:pt idx="345">
                  <c:v>37.219058391666699</c:v>
                </c:pt>
                <c:pt idx="346">
                  <c:v>44.982781783333309</c:v>
                </c:pt>
                <c:pt idx="347">
                  <c:v>40.985317540322541</c:v>
                </c:pt>
                <c:pt idx="348">
                  <c:v>47.069787427419293</c:v>
                </c:pt>
                <c:pt idx="349">
                  <c:v>40.467675733333323</c:v>
                </c:pt>
                <c:pt idx="350">
                  <c:v>44.131278100000031</c:v>
                </c:pt>
                <c:pt idx="351">
                  <c:v>44.966904558333354</c:v>
                </c:pt>
                <c:pt idx="352">
                  <c:v>42.969910316666635</c:v>
                </c:pt>
                <c:pt idx="353">
                  <c:v>44.500334666666625</c:v>
                </c:pt>
                <c:pt idx="354">
                  <c:v>40.87202841129033</c:v>
                </c:pt>
                <c:pt idx="355">
                  <c:v>39.853403032258015</c:v>
                </c:pt>
                <c:pt idx="356">
                  <c:v>47.608695298387126</c:v>
                </c:pt>
                <c:pt idx="357">
                  <c:v>44.256870282258092</c:v>
                </c:pt>
                <c:pt idx="358">
                  <c:v>44.659360346774186</c:v>
                </c:pt>
                <c:pt idx="359">
                  <c:v>47.208938169354802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1984"/>
        <c:axId val="112514176"/>
      </c:scatterChart>
      <c:scatterChart>
        <c:scatterStyle val="smoothMarker"/>
        <c:varyColors val="0"/>
        <c:ser>
          <c:idx val="2"/>
          <c:order val="1"/>
          <c:tx>
            <c:strRef>
              <c:f>y_ord_lambda_10!$U$1</c:f>
              <c:strCache>
                <c:ptCount val="1"/>
                <c:pt idx="0">
                  <c:v>reg(x(t-1),a=0.05)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y_ord_lambda_10!$G$4:$G$363</c:f>
              <c:numCache>
                <c:formatCode>General</c:formatCode>
                <c:ptCount val="360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</c:numCache>
            </c:numRef>
          </c:xVal>
          <c:yVal>
            <c:numRef>
              <c:f>y_ord_lambda_10!$U$4:$U$363</c:f>
              <c:numCache>
                <c:formatCode>0.00</c:formatCode>
                <c:ptCount val="360"/>
                <c:pt idx="0">
                  <c:v>-1.6605381530793319</c:v>
                </c:pt>
                <c:pt idx="1">
                  <c:v>-1.6088928259897206</c:v>
                </c:pt>
                <c:pt idx="2">
                  <c:v>-1.5063284474874967</c:v>
                </c:pt>
                <c:pt idx="3">
                  <c:v>-1.2426648177726984</c:v>
                </c:pt>
                <c:pt idx="4">
                  <c:v>-1.1939357687981165</c:v>
                </c:pt>
                <c:pt idx="5">
                  <c:v>-1.1545585865469938</c:v>
                </c:pt>
                <c:pt idx="6">
                  <c:v>-1.0158919178447885</c:v>
                </c:pt>
                <c:pt idx="7">
                  <c:v>-0.93125971224963733</c:v>
                </c:pt>
                <c:pt idx="8">
                  <c:v>-0.66780267801789206</c:v>
                </c:pt>
                <c:pt idx="9">
                  <c:v>-0.59466140418930324</c:v>
                </c:pt>
                <c:pt idx="10">
                  <c:v>-0.57944879377676362</c:v>
                </c:pt>
                <c:pt idx="11">
                  <c:v>-0.46188709851482246</c:v>
                </c:pt>
                <c:pt idx="12">
                  <c:v>-0.45474448106606102</c:v>
                </c:pt>
                <c:pt idx="13">
                  <c:v>-0.2248912729349497</c:v>
                </c:pt>
                <c:pt idx="14">
                  <c:v>-0.22401972925682578</c:v>
                </c:pt>
                <c:pt idx="15">
                  <c:v>-0.1813946811241629</c:v>
                </c:pt>
                <c:pt idx="16">
                  <c:v>-0.13250329113366721</c:v>
                </c:pt>
                <c:pt idx="17">
                  <c:v>-5.6612829740491311E-2</c:v>
                </c:pt>
                <c:pt idx="18">
                  <c:v>0.1038978497339893</c:v>
                </c:pt>
                <c:pt idx="19">
                  <c:v>0.10816747835668306</c:v>
                </c:pt>
                <c:pt idx="20">
                  <c:v>0.21600336533227704</c:v>
                </c:pt>
                <c:pt idx="21">
                  <c:v>0.24663448490557771</c:v>
                </c:pt>
                <c:pt idx="22">
                  <c:v>0.70331011814121602</c:v>
                </c:pt>
                <c:pt idx="23">
                  <c:v>0.72614284436679455</c:v>
                </c:pt>
                <c:pt idx="24">
                  <c:v>0.7950396271851714</c:v>
                </c:pt>
                <c:pt idx="25">
                  <c:v>0.89652550246106877</c:v>
                </c:pt>
                <c:pt idx="26">
                  <c:v>1.1236234679980868</c:v>
                </c:pt>
                <c:pt idx="27">
                  <c:v>1.2146404341389259</c:v>
                </c:pt>
                <c:pt idx="28">
                  <c:v>1.3733652655939865</c:v>
                </c:pt>
                <c:pt idx="29">
                  <c:v>1.3857256868433101</c:v>
                </c:pt>
                <c:pt idx="30">
                  <c:v>1.4808969808642223</c:v>
                </c:pt>
                <c:pt idx="31">
                  <c:v>1.5394786482569742</c:v>
                </c:pt>
                <c:pt idx="32">
                  <c:v>1.6863947026699515</c:v>
                </c:pt>
                <c:pt idx="33">
                  <c:v>1.7259290511390555</c:v>
                </c:pt>
                <c:pt idx="34">
                  <c:v>1.7353051053719613</c:v>
                </c:pt>
                <c:pt idx="35">
                  <c:v>1.7543589763364968</c:v>
                </c:pt>
                <c:pt idx="36">
                  <c:v>1.886066768124695</c:v>
                </c:pt>
                <c:pt idx="37">
                  <c:v>1.9883832038761335</c:v>
                </c:pt>
                <c:pt idx="38">
                  <c:v>2.0104865765126156</c:v>
                </c:pt>
                <c:pt idx="39">
                  <c:v>2.3301811756254773</c:v>
                </c:pt>
                <c:pt idx="40">
                  <c:v>2.375390536247747</c:v>
                </c:pt>
                <c:pt idx="41">
                  <c:v>2.4180565869910842</c:v>
                </c:pt>
                <c:pt idx="42">
                  <c:v>2.4815004344277574</c:v>
                </c:pt>
                <c:pt idx="43">
                  <c:v>2.8272062489045675</c:v>
                </c:pt>
                <c:pt idx="44">
                  <c:v>3.0307127567030099</c:v>
                </c:pt>
                <c:pt idx="45">
                  <c:v>3.0411520127326046</c:v>
                </c:pt>
                <c:pt idx="46">
                  <c:v>3.0981007036364128</c:v>
                </c:pt>
                <c:pt idx="47">
                  <c:v>3.1081573371670901</c:v>
                </c:pt>
                <c:pt idx="48">
                  <c:v>3.1839601400679127</c:v>
                </c:pt>
                <c:pt idx="49">
                  <c:v>3.3399979340187365</c:v>
                </c:pt>
                <c:pt idx="50">
                  <c:v>3.4457016407187613</c:v>
                </c:pt>
                <c:pt idx="51">
                  <c:v>3.4625194626282543</c:v>
                </c:pt>
                <c:pt idx="52">
                  <c:v>3.4633366080220505</c:v>
                </c:pt>
                <c:pt idx="53">
                  <c:v>3.4795256744890066</c:v>
                </c:pt>
                <c:pt idx="54">
                  <c:v>3.499886627347327</c:v>
                </c:pt>
                <c:pt idx="55">
                  <c:v>3.5847035400240257</c:v>
                </c:pt>
                <c:pt idx="56">
                  <c:v>3.6260484674784417</c:v>
                </c:pt>
                <c:pt idx="57">
                  <c:v>3.6815641970389716</c:v>
                </c:pt>
                <c:pt idx="58">
                  <c:v>3.7333990147325995</c:v>
                </c:pt>
                <c:pt idx="59">
                  <c:v>3.8308554097220719</c:v>
                </c:pt>
                <c:pt idx="60">
                  <c:v>3.8526139081893591</c:v>
                </c:pt>
                <c:pt idx="61">
                  <c:v>3.9288927083829419</c:v>
                </c:pt>
                <c:pt idx="62">
                  <c:v>3.9452303447440942</c:v>
                </c:pt>
                <c:pt idx="63">
                  <c:v>3.9856907962048105</c:v>
                </c:pt>
                <c:pt idx="64">
                  <c:v>4.0065145005357206</c:v>
                </c:pt>
                <c:pt idx="65">
                  <c:v>4.1538670268816649</c:v>
                </c:pt>
                <c:pt idx="66">
                  <c:v>4.313277867059826</c:v>
                </c:pt>
                <c:pt idx="67">
                  <c:v>4.3158716843067078</c:v>
                </c:pt>
                <c:pt idx="68">
                  <c:v>4.58350702946883</c:v>
                </c:pt>
                <c:pt idx="69">
                  <c:v>4.613659608943852</c:v>
                </c:pt>
                <c:pt idx="70">
                  <c:v>4.6608800275299016</c:v>
                </c:pt>
                <c:pt idx="71">
                  <c:v>4.6699247023864077</c:v>
                </c:pt>
                <c:pt idx="72">
                  <c:v>4.8672287213517391</c:v>
                </c:pt>
                <c:pt idx="73">
                  <c:v>4.8743501893101451</c:v>
                </c:pt>
                <c:pt idx="74">
                  <c:v>4.905201314465347</c:v>
                </c:pt>
                <c:pt idx="75">
                  <c:v>4.9421000091702973</c:v>
                </c:pt>
                <c:pt idx="76">
                  <c:v>5.0602458929269885</c:v>
                </c:pt>
                <c:pt idx="77">
                  <c:v>5.2845855632312029</c:v>
                </c:pt>
                <c:pt idx="78">
                  <c:v>5.3016785838571723</c:v>
                </c:pt>
                <c:pt idx="79">
                  <c:v>5.365186877641082</c:v>
                </c:pt>
                <c:pt idx="80">
                  <c:v>5.4279183447531461</c:v>
                </c:pt>
                <c:pt idx="81">
                  <c:v>5.4591668872465542</c:v>
                </c:pt>
                <c:pt idx="82">
                  <c:v>5.4963245354575276</c:v>
                </c:pt>
                <c:pt idx="83">
                  <c:v>5.593144804544548</c:v>
                </c:pt>
                <c:pt idx="84">
                  <c:v>5.5969446935815119</c:v>
                </c:pt>
                <c:pt idx="85">
                  <c:v>5.5990421413794591</c:v>
                </c:pt>
                <c:pt idx="86">
                  <c:v>5.6720181613512599</c:v>
                </c:pt>
                <c:pt idx="87">
                  <c:v>5.7561212129091777</c:v>
                </c:pt>
                <c:pt idx="88">
                  <c:v>5.7976070548080552</c:v>
                </c:pt>
                <c:pt idx="89">
                  <c:v>5.9132143351875444</c:v>
                </c:pt>
                <c:pt idx="90">
                  <c:v>5.9150179218616268</c:v>
                </c:pt>
                <c:pt idx="91">
                  <c:v>5.9301764416797704</c:v>
                </c:pt>
                <c:pt idx="92">
                  <c:v>5.9886855467257041</c:v>
                </c:pt>
                <c:pt idx="93">
                  <c:v>6.1017198199951652</c:v>
                </c:pt>
                <c:pt idx="94">
                  <c:v>6.1294557164231191</c:v>
                </c:pt>
                <c:pt idx="95">
                  <c:v>6.1317432510788832</c:v>
                </c:pt>
                <c:pt idx="96">
                  <c:v>6.156951559114014</c:v>
                </c:pt>
                <c:pt idx="97">
                  <c:v>6.173875495126949</c:v>
                </c:pt>
                <c:pt idx="98">
                  <c:v>6.3167340460524821</c:v>
                </c:pt>
                <c:pt idx="99">
                  <c:v>6.325679904820686</c:v>
                </c:pt>
                <c:pt idx="100">
                  <c:v>6.332932915265391</c:v>
                </c:pt>
                <c:pt idx="101">
                  <c:v>6.3496200628534192</c:v>
                </c:pt>
                <c:pt idx="102">
                  <c:v>6.5682374812700006</c:v>
                </c:pt>
                <c:pt idx="103">
                  <c:v>6.6079613003003965</c:v>
                </c:pt>
                <c:pt idx="104">
                  <c:v>6.6819640698497702</c:v>
                </c:pt>
                <c:pt idx="105">
                  <c:v>6.6903058992538549</c:v>
                </c:pt>
                <c:pt idx="106">
                  <c:v>6.7082559420109247</c:v>
                </c:pt>
                <c:pt idx="107">
                  <c:v>6.8040251658446218</c:v>
                </c:pt>
                <c:pt idx="108">
                  <c:v>6.8592866775451009</c:v>
                </c:pt>
                <c:pt idx="109">
                  <c:v>6.8930730000770213</c:v>
                </c:pt>
                <c:pt idx="110">
                  <c:v>6.9539169633789593</c:v>
                </c:pt>
                <c:pt idx="111">
                  <c:v>6.9656405932163166</c:v>
                </c:pt>
                <c:pt idx="112">
                  <c:v>7.0013149089073847</c:v>
                </c:pt>
                <c:pt idx="113">
                  <c:v>7.036909802265547</c:v>
                </c:pt>
                <c:pt idx="114">
                  <c:v>7.0896604119035098</c:v>
                </c:pt>
                <c:pt idx="115">
                  <c:v>7.1019109150840132</c:v>
                </c:pt>
                <c:pt idx="116">
                  <c:v>7.1128410375646736</c:v>
                </c:pt>
                <c:pt idx="117">
                  <c:v>7.1276076978887888</c:v>
                </c:pt>
                <c:pt idx="118">
                  <c:v>7.1763170137003369</c:v>
                </c:pt>
                <c:pt idx="119">
                  <c:v>7.1810465821848455</c:v>
                </c:pt>
                <c:pt idx="120">
                  <c:v>7.226782173964458</c:v>
                </c:pt>
                <c:pt idx="121">
                  <c:v>7.2948603518814918</c:v>
                </c:pt>
                <c:pt idx="122">
                  <c:v>7.2976948292627659</c:v>
                </c:pt>
                <c:pt idx="123">
                  <c:v>7.379769868423133</c:v>
                </c:pt>
                <c:pt idx="124">
                  <c:v>7.4181591039115444</c:v>
                </c:pt>
                <c:pt idx="125">
                  <c:v>7.4411320028886889</c:v>
                </c:pt>
                <c:pt idx="126">
                  <c:v>7.4629711010940403</c:v>
                </c:pt>
                <c:pt idx="127">
                  <c:v>7.5399018450470114</c:v>
                </c:pt>
                <c:pt idx="128">
                  <c:v>7.6375804749896909</c:v>
                </c:pt>
                <c:pt idx="129">
                  <c:v>7.6438277186469561</c:v>
                </c:pt>
                <c:pt idx="130">
                  <c:v>7.9509617377545956</c:v>
                </c:pt>
                <c:pt idx="131">
                  <c:v>8.1092327287936072</c:v>
                </c:pt>
                <c:pt idx="132">
                  <c:v>8.2695309726565824</c:v>
                </c:pt>
                <c:pt idx="133">
                  <c:v>8.2901672096993266</c:v>
                </c:pt>
                <c:pt idx="134">
                  <c:v>8.4020148771840582</c:v>
                </c:pt>
                <c:pt idx="135">
                  <c:v>8.4149096907869847</c:v>
                </c:pt>
                <c:pt idx="136">
                  <c:v>8.6496874935331256</c:v>
                </c:pt>
                <c:pt idx="137">
                  <c:v>8.6811082747115691</c:v>
                </c:pt>
                <c:pt idx="138">
                  <c:v>8.8349616823597508</c:v>
                </c:pt>
                <c:pt idx="139">
                  <c:v>8.9004137462596198</c:v>
                </c:pt>
                <c:pt idx="140">
                  <c:v>8.9190178761960439</c:v>
                </c:pt>
                <c:pt idx="141">
                  <c:v>8.9599582920326739</c:v>
                </c:pt>
                <c:pt idx="142">
                  <c:v>9.0340263123058442</c:v>
                </c:pt>
                <c:pt idx="143">
                  <c:v>9.0484656597528641</c:v>
                </c:pt>
                <c:pt idx="144">
                  <c:v>9.1610260699842563</c:v>
                </c:pt>
                <c:pt idx="145">
                  <c:v>9.2013136323440285</c:v>
                </c:pt>
                <c:pt idx="146">
                  <c:v>9.2286429303974806</c:v>
                </c:pt>
                <c:pt idx="147">
                  <c:v>9.2608988631883733</c:v>
                </c:pt>
                <c:pt idx="148">
                  <c:v>9.3028970551706962</c:v>
                </c:pt>
                <c:pt idx="149">
                  <c:v>9.3136029012402268</c:v>
                </c:pt>
                <c:pt idx="150">
                  <c:v>9.4205953513862895</c:v>
                </c:pt>
                <c:pt idx="151">
                  <c:v>9.4555254614954301</c:v>
                </c:pt>
                <c:pt idx="152">
                  <c:v>9.5113486045279174</c:v>
                </c:pt>
                <c:pt idx="153">
                  <c:v>9.5523649187809987</c:v>
                </c:pt>
                <c:pt idx="154">
                  <c:v>9.6002704109735113</c:v>
                </c:pt>
                <c:pt idx="155">
                  <c:v>9.8426152879247013</c:v>
                </c:pt>
                <c:pt idx="156">
                  <c:v>9.8637867959326115</c:v>
                </c:pt>
                <c:pt idx="157">
                  <c:v>9.8818953168941803</c:v>
                </c:pt>
                <c:pt idx="158">
                  <c:v>9.8824351381420783</c:v>
                </c:pt>
                <c:pt idx="159">
                  <c:v>9.9365056862711683</c:v>
                </c:pt>
                <c:pt idx="160">
                  <c:v>9.940011108643116</c:v>
                </c:pt>
                <c:pt idx="161">
                  <c:v>10.020986855716391</c:v>
                </c:pt>
                <c:pt idx="162">
                  <c:v>10.253968267781111</c:v>
                </c:pt>
                <c:pt idx="163">
                  <c:v>10.31225282513795</c:v>
                </c:pt>
                <c:pt idx="164">
                  <c:v>10.340293370865204</c:v>
                </c:pt>
                <c:pt idx="165">
                  <c:v>10.349556816164174</c:v>
                </c:pt>
                <c:pt idx="166">
                  <c:v>10.373765095937109</c:v>
                </c:pt>
                <c:pt idx="167">
                  <c:v>10.390756383723875</c:v>
                </c:pt>
                <c:pt idx="168">
                  <c:v>10.392525125879544</c:v>
                </c:pt>
                <c:pt idx="169">
                  <c:v>10.452264823756845</c:v>
                </c:pt>
                <c:pt idx="170">
                  <c:v>10.505600662450544</c:v>
                </c:pt>
                <c:pt idx="171">
                  <c:v>10.572791488633694</c:v>
                </c:pt>
                <c:pt idx="172">
                  <c:v>10.830182052744071</c:v>
                </c:pt>
                <c:pt idx="173">
                  <c:v>10.836852486374784</c:v>
                </c:pt>
                <c:pt idx="174">
                  <c:v>10.868287454574258</c:v>
                </c:pt>
                <c:pt idx="175">
                  <c:v>11.041777370641</c:v>
                </c:pt>
                <c:pt idx="176">
                  <c:v>11.041778194610707</c:v>
                </c:pt>
                <c:pt idx="177">
                  <c:v>11.146338147573267</c:v>
                </c:pt>
                <c:pt idx="178">
                  <c:v>11.155206242864143</c:v>
                </c:pt>
                <c:pt idx="179">
                  <c:v>11.171725053620928</c:v>
                </c:pt>
                <c:pt idx="180">
                  <c:v>11.197779561477702</c:v>
                </c:pt>
                <c:pt idx="181">
                  <c:v>11.368266713164985</c:v>
                </c:pt>
                <c:pt idx="182">
                  <c:v>11.448715020323064</c:v>
                </c:pt>
                <c:pt idx="183">
                  <c:v>11.454225467761461</c:v>
                </c:pt>
                <c:pt idx="184">
                  <c:v>11.584958643607528</c:v>
                </c:pt>
                <c:pt idx="185">
                  <c:v>11.742900423896558</c:v>
                </c:pt>
                <c:pt idx="186">
                  <c:v>11.764217949517452</c:v>
                </c:pt>
                <c:pt idx="187">
                  <c:v>11.833557716290297</c:v>
                </c:pt>
                <c:pt idx="188">
                  <c:v>11.874072078906742</c:v>
                </c:pt>
                <c:pt idx="189">
                  <c:v>11.898428225659448</c:v>
                </c:pt>
                <c:pt idx="190">
                  <c:v>11.985178730449803</c:v>
                </c:pt>
                <c:pt idx="191">
                  <c:v>11.985961154811779</c:v>
                </c:pt>
                <c:pt idx="192">
                  <c:v>12.068932473649713</c:v>
                </c:pt>
                <c:pt idx="193">
                  <c:v>12.503304201355849</c:v>
                </c:pt>
                <c:pt idx="194">
                  <c:v>12.72673121107918</c:v>
                </c:pt>
                <c:pt idx="195">
                  <c:v>12.877902643893719</c:v>
                </c:pt>
                <c:pt idx="196">
                  <c:v>12.935713318118033</c:v>
                </c:pt>
                <c:pt idx="197">
                  <c:v>12.954948850097118</c:v>
                </c:pt>
                <c:pt idx="198">
                  <c:v>13.008333605600875</c:v>
                </c:pt>
                <c:pt idx="199">
                  <c:v>13.315235964902239</c:v>
                </c:pt>
                <c:pt idx="200">
                  <c:v>13.449359228899841</c:v>
                </c:pt>
                <c:pt idx="201">
                  <c:v>13.549077634629242</c:v>
                </c:pt>
                <c:pt idx="202">
                  <c:v>13.77517712359408</c:v>
                </c:pt>
                <c:pt idx="203">
                  <c:v>13.781789433672451</c:v>
                </c:pt>
                <c:pt idx="204">
                  <c:v>13.783703265681417</c:v>
                </c:pt>
                <c:pt idx="205">
                  <c:v>13.814167886811891</c:v>
                </c:pt>
                <c:pt idx="206">
                  <c:v>13.865027537820282</c:v>
                </c:pt>
                <c:pt idx="207">
                  <c:v>13.869646887403174</c:v>
                </c:pt>
                <c:pt idx="208">
                  <c:v>14.08407650963067</c:v>
                </c:pt>
                <c:pt idx="209">
                  <c:v>14.112810149312558</c:v>
                </c:pt>
                <c:pt idx="210">
                  <c:v>14.125896550387029</c:v>
                </c:pt>
                <c:pt idx="211">
                  <c:v>14.164444696247429</c:v>
                </c:pt>
                <c:pt idx="212">
                  <c:v>14.474336518373576</c:v>
                </c:pt>
                <c:pt idx="213">
                  <c:v>14.902621437435077</c:v>
                </c:pt>
                <c:pt idx="214">
                  <c:v>14.976416029961431</c:v>
                </c:pt>
                <c:pt idx="215">
                  <c:v>15.073846453615101</c:v>
                </c:pt>
                <c:pt idx="216">
                  <c:v>15.225647427588601</c:v>
                </c:pt>
                <c:pt idx="217">
                  <c:v>15.345221151142983</c:v>
                </c:pt>
                <c:pt idx="218">
                  <c:v>15.482111914056603</c:v>
                </c:pt>
                <c:pt idx="219">
                  <c:v>15.495433186846633</c:v>
                </c:pt>
                <c:pt idx="220">
                  <c:v>15.505427670181266</c:v>
                </c:pt>
                <c:pt idx="221">
                  <c:v>15.567504268387705</c:v>
                </c:pt>
                <c:pt idx="222">
                  <c:v>16.135778992154634</c:v>
                </c:pt>
                <c:pt idx="223">
                  <c:v>16.154779594359759</c:v>
                </c:pt>
                <c:pt idx="224">
                  <c:v>16.258448743528596</c:v>
                </c:pt>
                <c:pt idx="225">
                  <c:v>16.620457489369844</c:v>
                </c:pt>
                <c:pt idx="226">
                  <c:v>16.665871766563022</c:v>
                </c:pt>
                <c:pt idx="227">
                  <c:v>17.552963703596099</c:v>
                </c:pt>
                <c:pt idx="228">
                  <c:v>17.593238594152602</c:v>
                </c:pt>
                <c:pt idx="229">
                  <c:v>17.713393093912469</c:v>
                </c:pt>
                <c:pt idx="230">
                  <c:v>18.123889742230691</c:v>
                </c:pt>
                <c:pt idx="231">
                  <c:v>18.337594434162341</c:v>
                </c:pt>
                <c:pt idx="232">
                  <c:v>18.548677315969584</c:v>
                </c:pt>
                <c:pt idx="233">
                  <c:v>18.676293051770134</c:v>
                </c:pt>
                <c:pt idx="234">
                  <c:v>18.702362877986801</c:v>
                </c:pt>
                <c:pt idx="235">
                  <c:v>18.702635111390098</c:v>
                </c:pt>
                <c:pt idx="236">
                  <c:v>18.820156699512456</c:v>
                </c:pt>
                <c:pt idx="237">
                  <c:v>18.880766463942489</c:v>
                </c:pt>
                <c:pt idx="238">
                  <c:v>18.918381949699313</c:v>
                </c:pt>
                <c:pt idx="239">
                  <c:v>19.062098566521687</c:v>
                </c:pt>
                <c:pt idx="240">
                  <c:v>19.085936124071214</c:v>
                </c:pt>
                <c:pt idx="241">
                  <c:v>19.173279593251703</c:v>
                </c:pt>
                <c:pt idx="242">
                  <c:v>19.187130946438398</c:v>
                </c:pt>
                <c:pt idx="243">
                  <c:v>19.409755664981919</c:v>
                </c:pt>
                <c:pt idx="244">
                  <c:v>19.418403661771684</c:v>
                </c:pt>
                <c:pt idx="245">
                  <c:v>19.585727955185245</c:v>
                </c:pt>
                <c:pt idx="246">
                  <c:v>19.592511479269131</c:v>
                </c:pt>
                <c:pt idx="247">
                  <c:v>20.028901300602321</c:v>
                </c:pt>
                <c:pt idx="248">
                  <c:v>20.048472910580184</c:v>
                </c:pt>
                <c:pt idx="249">
                  <c:v>20.082726364701038</c:v>
                </c:pt>
                <c:pt idx="250">
                  <c:v>20.315645735857331</c:v>
                </c:pt>
                <c:pt idx="251">
                  <c:v>20.31677086169708</c:v>
                </c:pt>
                <c:pt idx="252">
                  <c:v>20.377073897007943</c:v>
                </c:pt>
                <c:pt idx="253">
                  <c:v>20.630327191991761</c:v>
                </c:pt>
                <c:pt idx="254">
                  <c:v>20.649196461655187</c:v>
                </c:pt>
                <c:pt idx="255">
                  <c:v>20.888044798108414</c:v>
                </c:pt>
                <c:pt idx="256">
                  <c:v>21.068764799657764</c:v>
                </c:pt>
                <c:pt idx="257">
                  <c:v>21.097818109441814</c:v>
                </c:pt>
                <c:pt idx="258">
                  <c:v>21.209698686668808</c:v>
                </c:pt>
                <c:pt idx="259">
                  <c:v>21.287517854776606</c:v>
                </c:pt>
                <c:pt idx="260">
                  <c:v>21.302694160133409</c:v>
                </c:pt>
                <c:pt idx="261">
                  <c:v>21.36164315377216</c:v>
                </c:pt>
                <c:pt idx="262">
                  <c:v>21.367598584634809</c:v>
                </c:pt>
                <c:pt idx="263">
                  <c:v>21.385027660047012</c:v>
                </c:pt>
                <c:pt idx="264">
                  <c:v>21.389722123579812</c:v>
                </c:pt>
                <c:pt idx="265">
                  <c:v>21.423069957714333</c:v>
                </c:pt>
                <c:pt idx="266">
                  <c:v>21.565555586434538</c:v>
                </c:pt>
                <c:pt idx="267">
                  <c:v>21.588373850246395</c:v>
                </c:pt>
                <c:pt idx="268">
                  <c:v>21.617845210406124</c:v>
                </c:pt>
                <c:pt idx="269">
                  <c:v>21.695001703371602</c:v>
                </c:pt>
                <c:pt idx="270">
                  <c:v>21.727267702093151</c:v>
                </c:pt>
                <c:pt idx="271">
                  <c:v>21.745764825188065</c:v>
                </c:pt>
                <c:pt idx="272">
                  <c:v>21.837641506452449</c:v>
                </c:pt>
                <c:pt idx="273">
                  <c:v>21.907479836224773</c:v>
                </c:pt>
                <c:pt idx="274">
                  <c:v>21.911954100219919</c:v>
                </c:pt>
                <c:pt idx="275">
                  <c:v>21.919780669190054</c:v>
                </c:pt>
                <c:pt idx="276">
                  <c:v>22.007385808167793</c:v>
                </c:pt>
                <c:pt idx="277">
                  <c:v>22.046510012124514</c:v>
                </c:pt>
                <c:pt idx="278">
                  <c:v>22.101496665731201</c:v>
                </c:pt>
                <c:pt idx="279">
                  <c:v>22.136864810266623</c:v>
                </c:pt>
                <c:pt idx="280">
                  <c:v>22.160073678682519</c:v>
                </c:pt>
                <c:pt idx="281">
                  <c:v>22.233749455145418</c:v>
                </c:pt>
                <c:pt idx="282">
                  <c:v>22.234990622311294</c:v>
                </c:pt>
                <c:pt idx="283">
                  <c:v>22.265333189682099</c:v>
                </c:pt>
                <c:pt idx="284">
                  <c:v>22.31407145143319</c:v>
                </c:pt>
                <c:pt idx="285">
                  <c:v>22.403083457653537</c:v>
                </c:pt>
                <c:pt idx="286">
                  <c:v>22.521653956818856</c:v>
                </c:pt>
                <c:pt idx="287">
                  <c:v>22.61590873880284</c:v>
                </c:pt>
                <c:pt idx="288">
                  <c:v>22.627865609895927</c:v>
                </c:pt>
                <c:pt idx="289">
                  <c:v>22.812412622710539</c:v>
                </c:pt>
                <c:pt idx="290">
                  <c:v>22.826748363608022</c:v>
                </c:pt>
                <c:pt idx="291">
                  <c:v>22.827506590752169</c:v>
                </c:pt>
                <c:pt idx="292">
                  <c:v>22.871842520558236</c:v>
                </c:pt>
                <c:pt idx="293">
                  <c:v>22.988326748989891</c:v>
                </c:pt>
                <c:pt idx="294">
                  <c:v>22.989573118788336</c:v>
                </c:pt>
                <c:pt idx="295">
                  <c:v>22.999816876082672</c:v>
                </c:pt>
                <c:pt idx="296">
                  <c:v>23.044778479003476</c:v>
                </c:pt>
                <c:pt idx="297">
                  <c:v>23.056459565331014</c:v>
                </c:pt>
                <c:pt idx="298">
                  <c:v>23.11255611388227</c:v>
                </c:pt>
                <c:pt idx="299">
                  <c:v>23.112743408654129</c:v>
                </c:pt>
                <c:pt idx="300">
                  <c:v>23.116778389500674</c:v>
                </c:pt>
                <c:pt idx="301">
                  <c:v>23.130903883722631</c:v>
                </c:pt>
                <c:pt idx="302">
                  <c:v>23.219604093912125</c:v>
                </c:pt>
                <c:pt idx="303">
                  <c:v>23.233845961222261</c:v>
                </c:pt>
                <c:pt idx="304">
                  <c:v>23.257705038066472</c:v>
                </c:pt>
                <c:pt idx="305">
                  <c:v>23.370667762864368</c:v>
                </c:pt>
                <c:pt idx="306">
                  <c:v>23.581108639814637</c:v>
                </c:pt>
                <c:pt idx="307">
                  <c:v>23.582172872233503</c:v>
                </c:pt>
                <c:pt idx="308">
                  <c:v>23.630039353729892</c:v>
                </c:pt>
                <c:pt idx="309">
                  <c:v>23.66178076573312</c:v>
                </c:pt>
                <c:pt idx="310">
                  <c:v>23.711300764495466</c:v>
                </c:pt>
                <c:pt idx="311">
                  <c:v>23.71387472548048</c:v>
                </c:pt>
                <c:pt idx="312">
                  <c:v>23.806972291183879</c:v>
                </c:pt>
                <c:pt idx="313">
                  <c:v>23.809514795092088</c:v>
                </c:pt>
                <c:pt idx="314">
                  <c:v>23.84684182880412</c:v>
                </c:pt>
                <c:pt idx="315">
                  <c:v>23.924264511071108</c:v>
                </c:pt>
                <c:pt idx="316">
                  <c:v>23.926356467000268</c:v>
                </c:pt>
                <c:pt idx="317">
                  <c:v>23.957014404384317</c:v>
                </c:pt>
                <c:pt idx="318">
                  <c:v>23.990137499872649</c:v>
                </c:pt>
                <c:pt idx="319">
                  <c:v>24.000594369060366</c:v>
                </c:pt>
                <c:pt idx="320">
                  <c:v>24.074350808947976</c:v>
                </c:pt>
                <c:pt idx="321">
                  <c:v>24.107488109885225</c:v>
                </c:pt>
                <c:pt idx="322">
                  <c:v>24.125260166963418</c:v>
                </c:pt>
                <c:pt idx="323">
                  <c:v>24.172383938732761</c:v>
                </c:pt>
                <c:pt idx="324">
                  <c:v>24.215978500940135</c:v>
                </c:pt>
                <c:pt idx="325">
                  <c:v>24.230397076795906</c:v>
                </c:pt>
                <c:pt idx="326">
                  <c:v>24.245618788316865</c:v>
                </c:pt>
                <c:pt idx="327">
                  <c:v>24.262018963971311</c:v>
                </c:pt>
                <c:pt idx="328">
                  <c:v>24.332883795766399</c:v>
                </c:pt>
                <c:pt idx="329">
                  <c:v>24.361972950934739</c:v>
                </c:pt>
                <c:pt idx="330">
                  <c:v>24.371760640935435</c:v>
                </c:pt>
                <c:pt idx="331">
                  <c:v>24.417872191531366</c:v>
                </c:pt>
                <c:pt idx="332">
                  <c:v>24.495761421757592</c:v>
                </c:pt>
                <c:pt idx="333">
                  <c:v>24.649706926901182</c:v>
                </c:pt>
                <c:pt idx="334">
                  <c:v>24.871663974267094</c:v>
                </c:pt>
                <c:pt idx="335">
                  <c:v>24.878008185042301</c:v>
                </c:pt>
                <c:pt idx="336">
                  <c:v>24.887415343942081</c:v>
                </c:pt>
                <c:pt idx="337">
                  <c:v>24.911858533161023</c:v>
                </c:pt>
                <c:pt idx="338">
                  <c:v>24.961799734038742</c:v>
                </c:pt>
                <c:pt idx="339">
                  <c:v>25.002358643092315</c:v>
                </c:pt>
                <c:pt idx="340">
                  <c:v>25.052303116350515</c:v>
                </c:pt>
                <c:pt idx="341">
                  <c:v>25.209450472367891</c:v>
                </c:pt>
                <c:pt idx="342">
                  <c:v>25.288202012549387</c:v>
                </c:pt>
                <c:pt idx="343">
                  <c:v>25.302913277956485</c:v>
                </c:pt>
                <c:pt idx="344">
                  <c:v>25.451330646711043</c:v>
                </c:pt>
                <c:pt idx="345">
                  <c:v>25.469521478009529</c:v>
                </c:pt>
                <c:pt idx="346">
                  <c:v>25.572527721310607</c:v>
                </c:pt>
                <c:pt idx="347">
                  <c:v>25.594409405702443</c:v>
                </c:pt>
                <c:pt idx="348">
                  <c:v>25.630165304703979</c:v>
                </c:pt>
                <c:pt idx="349">
                  <c:v>25.658318227294327</c:v>
                </c:pt>
                <c:pt idx="350">
                  <c:v>25.74409923281863</c:v>
                </c:pt>
                <c:pt idx="351">
                  <c:v>25.798972529356099</c:v>
                </c:pt>
                <c:pt idx="352">
                  <c:v>25.990533912339028</c:v>
                </c:pt>
                <c:pt idx="353">
                  <c:v>26.021525315849544</c:v>
                </c:pt>
                <c:pt idx="354">
                  <c:v>26.048350285331008</c:v>
                </c:pt>
                <c:pt idx="355">
                  <c:v>26.080549106756202</c:v>
                </c:pt>
                <c:pt idx="356">
                  <c:v>26.106229346275263</c:v>
                </c:pt>
                <c:pt idx="357">
                  <c:v>26.270989495845221</c:v>
                </c:pt>
                <c:pt idx="358">
                  <c:v>26.345037388716438</c:v>
                </c:pt>
                <c:pt idx="359">
                  <c:v>26.386920586415972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y_ord_lambda_10!$V$1</c:f>
              <c:strCache>
                <c:ptCount val="1"/>
                <c:pt idx="0">
                  <c:v>reg(x(t-1),a=0.25)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y_ord_lambda_10!$G$4:$G$363</c:f>
              <c:numCache>
                <c:formatCode>General</c:formatCode>
                <c:ptCount val="360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</c:numCache>
            </c:numRef>
          </c:xVal>
          <c:yVal>
            <c:numRef>
              <c:f>y_ord_lambda_10!$V$4:$V$363</c:f>
              <c:numCache>
                <c:formatCode>0.00</c:formatCode>
                <c:ptCount val="360"/>
                <c:pt idx="0">
                  <c:v>2.4916283353401014</c:v>
                </c:pt>
                <c:pt idx="1">
                  <c:v>2.5593163106670613</c:v>
                </c:pt>
                <c:pt idx="2">
                  <c:v>2.6937403817826828</c:v>
                </c:pt>
                <c:pt idx="3">
                  <c:v>3.0393061525596829</c:v>
                </c:pt>
                <c:pt idx="4">
                  <c:v>3.1031719628966878</c:v>
                </c:pt>
                <c:pt idx="5">
                  <c:v>3.1547809252338697</c:v>
                </c:pt>
                <c:pt idx="6">
                  <c:v>3.3365217830950367</c:v>
                </c:pt>
                <c:pt idx="7">
                  <c:v>3.4474433895019616</c:v>
                </c:pt>
                <c:pt idx="8">
                  <c:v>3.7927383897998572</c:v>
                </c:pt>
                <c:pt idx="9">
                  <c:v>3.8885996228926727</c:v>
                </c:pt>
                <c:pt idx="10">
                  <c:v>3.9085377442347244</c:v>
                </c:pt>
                <c:pt idx="11">
                  <c:v>4.062617766120896</c:v>
                </c:pt>
                <c:pt idx="12">
                  <c:v>4.0719791031650541</c:v>
                </c:pt>
                <c:pt idx="13">
                  <c:v>4.3732318816362898</c:v>
                </c:pt>
                <c:pt idx="14">
                  <c:v>4.3743741539444656</c:v>
                </c:pt>
                <c:pt idx="15">
                  <c:v>4.4302398705330734</c:v>
                </c:pt>
                <c:pt idx="16">
                  <c:v>4.4943184500652595</c:v>
                </c:pt>
                <c:pt idx="17">
                  <c:v>4.5937828540648642</c:v>
                </c:pt>
                <c:pt idx="18">
                  <c:v>4.8041531532621295</c:v>
                </c:pt>
                <c:pt idx="19">
                  <c:v>4.8097490616076559</c:v>
                </c:pt>
                <c:pt idx="20">
                  <c:v>4.9510821360269492</c:v>
                </c:pt>
                <c:pt idx="21">
                  <c:v>4.9912282360277711</c:v>
                </c:pt>
                <c:pt idx="22">
                  <c:v>5.5897615542743981</c:v>
                </c:pt>
                <c:pt idx="23">
                  <c:v>5.6196868368991453</c:v>
                </c:pt>
                <c:pt idx="24">
                  <c:v>5.7099851077848243</c:v>
                </c:pt>
                <c:pt idx="25">
                  <c:v>5.8429956589580332</c:v>
                </c:pt>
                <c:pt idx="26">
                  <c:v>6.1406373306120869</c:v>
                </c:pt>
                <c:pt idx="27">
                  <c:v>6.2599270031856804</c:v>
                </c:pt>
                <c:pt idx="28">
                  <c:v>6.4679567143087038</c:v>
                </c:pt>
                <c:pt idx="29">
                  <c:v>6.4841566676385245</c:v>
                </c:pt>
                <c:pt idx="30">
                  <c:v>6.6088911318107559</c:v>
                </c:pt>
                <c:pt idx="31">
                  <c:v>6.6856700909257309</c:v>
                </c:pt>
                <c:pt idx="32">
                  <c:v>6.8782228508101806</c:v>
                </c:pt>
                <c:pt idx="33">
                  <c:v>6.9300378000910889</c:v>
                </c:pt>
                <c:pt idx="34">
                  <c:v>6.9423263489946514</c:v>
                </c:pt>
                <c:pt idx="35">
                  <c:v>6.9672989461377135</c:v>
                </c:pt>
                <c:pt idx="36">
                  <c:v>7.139919283026261</c:v>
                </c:pt>
                <c:pt idx="37">
                  <c:v>7.2740183926450062</c:v>
                </c:pt>
                <c:pt idx="38">
                  <c:v>7.3029877617239336</c:v>
                </c:pt>
                <c:pt idx="39">
                  <c:v>7.7219894673258018</c:v>
                </c:pt>
                <c:pt idx="40">
                  <c:v>7.7812422644092258</c:v>
                </c:pt>
                <c:pt idx="41">
                  <c:v>7.8371617202973223</c:v>
                </c:pt>
                <c:pt idx="42">
                  <c:v>7.9203132041186866</c:v>
                </c:pt>
                <c:pt idx="43">
                  <c:v>8.3734060192748476</c:v>
                </c:pt>
                <c:pt idx="44">
                  <c:v>8.6401279911356372</c:v>
                </c:pt>
                <c:pt idx="45">
                  <c:v>8.6538100054510281</c:v>
                </c:pt>
                <c:pt idx="46">
                  <c:v>8.7284487346841892</c:v>
                </c:pt>
                <c:pt idx="47">
                  <c:v>8.7416292720272022</c:v>
                </c:pt>
                <c:pt idx="48">
                  <c:v>8.840978788074656</c:v>
                </c:pt>
                <c:pt idx="49">
                  <c:v>9.0454867840970312</c:v>
                </c:pt>
                <c:pt idx="50">
                  <c:v>9.1840253565929473</c:v>
                </c:pt>
                <c:pt idx="51">
                  <c:v>9.2060673181529502</c:v>
                </c:pt>
                <c:pt idx="52">
                  <c:v>9.207138294374241</c:v>
                </c:pt>
                <c:pt idx="53">
                  <c:v>9.2283561894546704</c:v>
                </c:pt>
                <c:pt idx="54">
                  <c:v>9.2550418888658896</c:v>
                </c:pt>
                <c:pt idx="55">
                  <c:v>9.3662055781307032</c:v>
                </c:pt>
                <c:pt idx="56">
                  <c:v>9.4203935286605471</c:v>
                </c:pt>
                <c:pt idx="57">
                  <c:v>9.4931541740957304</c:v>
                </c:pt>
                <c:pt idx="58">
                  <c:v>9.5610905017142169</c:v>
                </c:pt>
                <c:pt idx="59">
                  <c:v>9.6888198904361769</c:v>
                </c:pt>
                <c:pt idx="60">
                  <c:v>9.7173372566801746</c:v>
                </c:pt>
                <c:pt idx="61">
                  <c:v>9.817310629615049</c:v>
                </c:pt>
                <c:pt idx="62">
                  <c:v>9.8387232450293283</c:v>
                </c:pt>
                <c:pt idx="63">
                  <c:v>9.8917519737551363</c:v>
                </c:pt>
                <c:pt idx="64">
                  <c:v>9.919044169669025</c:v>
                </c:pt>
                <c:pt idx="65">
                  <c:v>10.112168983272456</c:v>
                </c:pt>
                <c:pt idx="66">
                  <c:v>10.321097798808987</c:v>
                </c:pt>
                <c:pt idx="67">
                  <c:v>10.324497336534925</c:v>
                </c:pt>
                <c:pt idx="68">
                  <c:v>10.675268561364675</c:v>
                </c:pt>
                <c:pt idx="69">
                  <c:v>10.71478747179791</c:v>
                </c:pt>
                <c:pt idx="70">
                  <c:v>10.776676024127831</c:v>
                </c:pt>
                <c:pt idx="71">
                  <c:v>10.788530256892496</c:v>
                </c:pt>
                <c:pt idx="72">
                  <c:v>11.047123053574033</c:v>
                </c:pt>
                <c:pt idx="73">
                  <c:v>11.056456671436958</c:v>
                </c:pt>
                <c:pt idx="74">
                  <c:v>11.096891117610392</c:v>
                </c:pt>
                <c:pt idx="75">
                  <c:v>11.145251696921896</c:v>
                </c:pt>
                <c:pt idx="76">
                  <c:v>11.30009737445684</c:v>
                </c:pt>
                <c:pt idx="77">
                  <c:v>11.594123938410279</c:v>
                </c:pt>
                <c:pt idx="78">
                  <c:v>11.616526583985285</c:v>
                </c:pt>
                <c:pt idx="79">
                  <c:v>11.699762533197955</c:v>
                </c:pt>
                <c:pt idx="80">
                  <c:v>11.781980349162945</c:v>
                </c:pt>
                <c:pt idx="81">
                  <c:v>11.822935662886241</c:v>
                </c:pt>
                <c:pt idx="82">
                  <c:v>11.871635634733609</c:v>
                </c:pt>
                <c:pt idx="83">
                  <c:v>11.998531297021515</c:v>
                </c:pt>
                <c:pt idx="84">
                  <c:v>12.003511550025488</c:v>
                </c:pt>
                <c:pt idx="85">
                  <c:v>12.006260530481178</c:v>
                </c:pt>
                <c:pt idx="86">
                  <c:v>12.101905176718777</c:v>
                </c:pt>
                <c:pt idx="87">
                  <c:v>12.212133257352221</c:v>
                </c:pt>
                <c:pt idx="88">
                  <c:v>12.266505894744894</c:v>
                </c:pt>
                <c:pt idx="89">
                  <c:v>12.418024399572369</c:v>
                </c:pt>
                <c:pt idx="90">
                  <c:v>12.420388236480274</c:v>
                </c:pt>
                <c:pt idx="91">
                  <c:v>12.440255465003457</c:v>
                </c:pt>
                <c:pt idx="92">
                  <c:v>12.51693932164512</c:v>
                </c:pt>
                <c:pt idx="93">
                  <c:v>12.665085563160611</c:v>
                </c:pt>
                <c:pt idx="94">
                  <c:v>12.701437093470972</c:v>
                </c:pt>
                <c:pt idx="95">
                  <c:v>12.704435207687</c:v>
                </c:pt>
                <c:pt idx="96">
                  <c:v>12.737474001871723</c:v>
                </c:pt>
                <c:pt idx="97">
                  <c:v>12.759655039882983</c:v>
                </c:pt>
                <c:pt idx="98">
                  <c:v>12.946889909235523</c:v>
                </c:pt>
                <c:pt idx="99">
                  <c:v>12.958614630555036</c:v>
                </c:pt>
                <c:pt idx="100">
                  <c:v>12.968120652100325</c:v>
                </c:pt>
                <c:pt idx="101">
                  <c:v>12.989991347821855</c:v>
                </c:pt>
                <c:pt idx="102">
                  <c:v>13.276518150104451</c:v>
                </c:pt>
                <c:pt idx="103">
                  <c:v>13.328581425408267</c:v>
                </c:pt>
                <c:pt idx="104">
                  <c:v>13.425571761643203</c:v>
                </c:pt>
                <c:pt idx="105">
                  <c:v>13.436504823252159</c:v>
                </c:pt>
                <c:pt idx="106">
                  <c:v>13.460030708743217</c:v>
                </c:pt>
                <c:pt idx="107">
                  <c:v>13.585548838363916</c:v>
                </c:pt>
                <c:pt idx="108">
                  <c:v>13.657976297948446</c:v>
                </c:pt>
                <c:pt idx="109">
                  <c:v>13.702257705285865</c:v>
                </c:pt>
                <c:pt idx="110">
                  <c:v>13.782001699928982</c:v>
                </c:pt>
                <c:pt idx="111">
                  <c:v>13.797367054587236</c:v>
                </c:pt>
                <c:pt idx="112">
                  <c:v>13.844122924602608</c:v>
                </c:pt>
                <c:pt idx="113">
                  <c:v>13.890774701233095</c:v>
                </c:pt>
                <c:pt idx="114">
                  <c:v>13.959911294316552</c:v>
                </c:pt>
                <c:pt idx="115">
                  <c:v>13.975967185599531</c:v>
                </c:pt>
                <c:pt idx="116">
                  <c:v>13.99029254478465</c:v>
                </c:pt>
                <c:pt idx="117">
                  <c:v>14.009646190041771</c:v>
                </c:pt>
                <c:pt idx="118">
                  <c:v>14.073486137480275</c:v>
                </c:pt>
                <c:pt idx="119">
                  <c:v>14.079684857343761</c:v>
                </c:pt>
                <c:pt idx="120">
                  <c:v>14.139627349383181</c:v>
                </c:pt>
                <c:pt idx="121">
                  <c:v>14.228852731171489</c:v>
                </c:pt>
                <c:pt idx="122">
                  <c:v>14.232567685570277</c:v>
                </c:pt>
                <c:pt idx="123">
                  <c:v>14.340137789947905</c:v>
                </c:pt>
                <c:pt idx="124">
                  <c:v>14.390451918466285</c:v>
                </c:pt>
                <c:pt idx="125">
                  <c:v>14.420560915868034</c:v>
                </c:pt>
                <c:pt idx="126">
                  <c:v>14.449183918640809</c:v>
                </c:pt>
                <c:pt idx="127">
                  <c:v>14.550011749386039</c:v>
                </c:pt>
                <c:pt idx="128">
                  <c:v>14.678032406164128</c:v>
                </c:pt>
                <c:pt idx="129">
                  <c:v>14.686220238410804</c:v>
                </c:pt>
                <c:pt idx="130">
                  <c:v>15.088759656378974</c:v>
                </c:pt>
                <c:pt idx="131">
                  <c:v>15.296194550107764</c:v>
                </c:pt>
                <c:pt idx="132">
                  <c:v>15.506286424571552</c:v>
                </c:pt>
                <c:pt idx="133">
                  <c:v>15.533332920014727</c:v>
                </c:pt>
                <c:pt idx="134">
                  <c:v>15.679923959005503</c:v>
                </c:pt>
                <c:pt idx="135">
                  <c:v>15.6968243036095</c:v>
                </c:pt>
                <c:pt idx="136">
                  <c:v>16.004531409269312</c:v>
                </c:pt>
                <c:pt idx="137">
                  <c:v>16.045712464381424</c:v>
                </c:pt>
                <c:pt idx="138">
                  <c:v>16.247357535634219</c:v>
                </c:pt>
                <c:pt idx="139">
                  <c:v>16.333141050542856</c:v>
                </c:pt>
                <c:pt idx="140">
                  <c:v>16.357524203077279</c:v>
                </c:pt>
                <c:pt idx="141">
                  <c:v>16.411181988073338</c:v>
                </c:pt>
                <c:pt idx="142">
                  <c:v>16.508257843940566</c:v>
                </c:pt>
                <c:pt idx="143">
                  <c:v>16.527182502739517</c:v>
                </c:pt>
                <c:pt idx="144">
                  <c:v>16.674707684588306</c:v>
                </c:pt>
                <c:pt idx="145">
                  <c:v>16.727509819469933</c:v>
                </c:pt>
                <c:pt idx="146">
                  <c:v>16.763328449278116</c:v>
                </c:pt>
                <c:pt idx="147">
                  <c:v>16.805604080122887</c:v>
                </c:pt>
                <c:pt idx="148">
                  <c:v>16.860648219503471</c:v>
                </c:pt>
                <c:pt idx="149">
                  <c:v>16.874679635034084</c:v>
                </c:pt>
                <c:pt idx="150">
                  <c:v>17.014907274856977</c:v>
                </c:pt>
                <c:pt idx="151">
                  <c:v>17.060687765841823</c:v>
                </c:pt>
                <c:pt idx="152">
                  <c:v>17.133851316954591</c:v>
                </c:pt>
                <c:pt idx="153">
                  <c:v>17.187608576780793</c:v>
                </c:pt>
                <c:pt idx="154">
                  <c:v>17.250395007931211</c:v>
                </c:pt>
                <c:pt idx="155">
                  <c:v>17.568019756889122</c:v>
                </c:pt>
                <c:pt idx="156">
                  <c:v>17.59576779514218</c:v>
                </c:pt>
                <c:pt idx="157">
                  <c:v>17.61950138710738</c:v>
                </c:pt>
                <c:pt idx="158">
                  <c:v>17.620208893659626</c:v>
                </c:pt>
                <c:pt idx="159">
                  <c:v>17.69107543926842</c:v>
                </c:pt>
                <c:pt idx="160">
                  <c:v>17.695669755083507</c:v>
                </c:pt>
                <c:pt idx="161">
                  <c:v>17.801799092989867</c:v>
                </c:pt>
                <c:pt idx="162">
                  <c:v>18.107151793034035</c:v>
                </c:pt>
                <c:pt idx="163">
                  <c:v>18.183541350475831</c:v>
                </c:pt>
                <c:pt idx="164">
                  <c:v>18.220292163652942</c:v>
                </c:pt>
                <c:pt idx="165">
                  <c:v>18.232433123777973</c:v>
                </c:pt>
                <c:pt idx="166">
                  <c:v>18.264161249754125</c:v>
                </c:pt>
                <c:pt idx="167">
                  <c:v>18.286430561099333</c:v>
                </c:pt>
                <c:pt idx="168">
                  <c:v>18.288748729695399</c:v>
                </c:pt>
                <c:pt idx="169">
                  <c:v>18.36704543965606</c:v>
                </c:pt>
                <c:pt idx="170">
                  <c:v>18.436949052179951</c:v>
                </c:pt>
                <c:pt idx="171">
                  <c:v>18.525011443129511</c:v>
                </c:pt>
                <c:pt idx="172">
                  <c:v>18.862355538611091</c:v>
                </c:pt>
                <c:pt idx="173">
                  <c:v>18.87109801682664</c:v>
                </c:pt>
                <c:pt idx="174">
                  <c:v>18.91229766589068</c:v>
                </c:pt>
                <c:pt idx="175">
                  <c:v>19.139678957093</c:v>
                </c:pt>
                <c:pt idx="176">
                  <c:v>19.139680037013378</c:v>
                </c:pt>
                <c:pt idx="177">
                  <c:v>19.276719570213306</c:v>
                </c:pt>
                <c:pt idx="178">
                  <c:v>19.288342372295755</c:v>
                </c:pt>
                <c:pt idx="179">
                  <c:v>19.309992440519665</c:v>
                </c:pt>
                <c:pt idx="180">
                  <c:v>19.344140290564358</c:v>
                </c:pt>
                <c:pt idx="181">
                  <c:v>19.567586065183018</c:v>
                </c:pt>
                <c:pt idx="182">
                  <c:v>19.673024123897669</c:v>
                </c:pt>
                <c:pt idx="183">
                  <c:v>19.680246288055976</c:v>
                </c:pt>
                <c:pt idx="184">
                  <c:v>19.851589262914658</c:v>
                </c:pt>
                <c:pt idx="185">
                  <c:v>20.058592682773924</c:v>
                </c:pt>
                <c:pt idx="186">
                  <c:v>20.086532096261521</c:v>
                </c:pt>
                <c:pt idx="187">
                  <c:v>20.177410955724525</c:v>
                </c:pt>
                <c:pt idx="188">
                  <c:v>20.230510342091293</c:v>
                </c:pt>
                <c:pt idx="189">
                  <c:v>20.262432267139737</c:v>
                </c:pt>
                <c:pt idx="190">
                  <c:v>20.376130182493473</c:v>
                </c:pt>
                <c:pt idx="191">
                  <c:v>20.377155652248305</c:v>
                </c:pt>
                <c:pt idx="192">
                  <c:v>20.48590044870593</c:v>
                </c:pt>
                <c:pt idx="193">
                  <c:v>21.055201573213981</c:v>
                </c:pt>
                <c:pt idx="194">
                  <c:v>21.348031975764982</c:v>
                </c:pt>
                <c:pt idx="195">
                  <c:v>21.546161967211006</c:v>
                </c:pt>
                <c:pt idx="196">
                  <c:v>21.621930438649677</c:v>
                </c:pt>
                <c:pt idx="197">
                  <c:v>21.647141126380287</c:v>
                </c:pt>
                <c:pt idx="198">
                  <c:v>21.717108850800042</c:v>
                </c:pt>
                <c:pt idx="199">
                  <c:v>22.119344648205907</c:v>
                </c:pt>
                <c:pt idx="200">
                  <c:v>22.295130778255743</c:v>
                </c:pt>
                <c:pt idx="201">
                  <c:v>22.425824828754134</c:v>
                </c:pt>
                <c:pt idx="202">
                  <c:v>22.722157865892907</c:v>
                </c:pt>
                <c:pt idx="203">
                  <c:v>22.730824165569206</c:v>
                </c:pt>
                <c:pt idx="204">
                  <c:v>22.733332493449055</c:v>
                </c:pt>
                <c:pt idx="205">
                  <c:v>22.77326037540141</c:v>
                </c:pt>
                <c:pt idx="206">
                  <c:v>22.839918619168952</c:v>
                </c:pt>
                <c:pt idx="207">
                  <c:v>22.845972882704757</c:v>
                </c:pt>
                <c:pt idx="208">
                  <c:v>23.127011028779808</c:v>
                </c:pt>
                <c:pt idx="209">
                  <c:v>23.164670232495698</c:v>
                </c:pt>
                <c:pt idx="210">
                  <c:v>23.181821677611158</c:v>
                </c:pt>
                <c:pt idx="211">
                  <c:v>23.232344079015867</c:v>
                </c:pt>
                <c:pt idx="212">
                  <c:v>23.63849795957325</c:v>
                </c:pt>
                <c:pt idx="213">
                  <c:v>24.199821522962495</c:v>
                </c:pt>
                <c:pt idx="214">
                  <c:v>24.296539015902759</c:v>
                </c:pt>
                <c:pt idx="215">
                  <c:v>24.42423436578256</c:v>
                </c:pt>
                <c:pt idx="216">
                  <c:v>24.623189453492586</c:v>
                </c:pt>
                <c:pt idx="217">
                  <c:v>24.779906502368238</c:v>
                </c:pt>
                <c:pt idx="218">
                  <c:v>24.95931980275277</c:v>
                </c:pt>
                <c:pt idx="219">
                  <c:v>24.976779078058946</c:v>
                </c:pt>
                <c:pt idx="220">
                  <c:v>24.989878159417977</c:v>
                </c:pt>
                <c:pt idx="221">
                  <c:v>25.071237683784787</c:v>
                </c:pt>
                <c:pt idx="222">
                  <c:v>25.816036248319541</c:v>
                </c:pt>
                <c:pt idx="223">
                  <c:v>25.840939029766282</c:v>
                </c:pt>
                <c:pt idx="224">
                  <c:v>25.976811047750239</c:v>
                </c:pt>
                <c:pt idx="225">
                  <c:v>26.451270992870327</c:v>
                </c:pt>
                <c:pt idx="226">
                  <c:v>26.510792359998273</c:v>
                </c:pt>
                <c:pt idx="227">
                  <c:v>27.673442700898484</c:v>
                </c:pt>
                <c:pt idx="228">
                  <c:v>27.726228227719805</c:v>
                </c:pt>
                <c:pt idx="229">
                  <c:v>27.883706459991568</c:v>
                </c:pt>
                <c:pt idx="230">
                  <c:v>28.42171616133302</c:v>
                </c:pt>
                <c:pt idx="231">
                  <c:v>28.701804191168247</c:v>
                </c:pt>
                <c:pt idx="232">
                  <c:v>28.978455994939786</c:v>
                </c:pt>
                <c:pt idx="233">
                  <c:v>29.145713155712745</c:v>
                </c:pt>
                <c:pt idx="234">
                  <c:v>29.179881082477351</c:v>
                </c:pt>
                <c:pt idx="235">
                  <c:v>29.180237880060485</c:v>
                </c:pt>
                <c:pt idx="236">
                  <c:v>29.334265336279486</c:v>
                </c:pt>
                <c:pt idx="237">
                  <c:v>29.41370238258175</c:v>
                </c:pt>
                <c:pt idx="238">
                  <c:v>29.463002410586252</c:v>
                </c:pt>
                <c:pt idx="239">
                  <c:v>29.65136188784675</c:v>
                </c:pt>
                <c:pt idx="240">
                  <c:v>29.682604133722506</c:v>
                </c:pt>
                <c:pt idx="241">
                  <c:v>29.797079206687034</c:v>
                </c:pt>
                <c:pt idx="242">
                  <c:v>29.815233221882234</c:v>
                </c:pt>
                <c:pt idx="243">
                  <c:v>30.107012116607763</c:v>
                </c:pt>
                <c:pt idx="244">
                  <c:v>30.118346450734787</c:v>
                </c:pt>
                <c:pt idx="245">
                  <c:v>30.337646884722286</c:v>
                </c:pt>
                <c:pt idx="246">
                  <c:v>30.34653758281048</c:v>
                </c:pt>
                <c:pt idx="247">
                  <c:v>30.918483683724599</c:v>
                </c:pt>
                <c:pt idx="248">
                  <c:v>30.944134845755034</c:v>
                </c:pt>
                <c:pt idx="249">
                  <c:v>30.989028490312116</c:v>
                </c:pt>
                <c:pt idx="250">
                  <c:v>31.294299877608051</c:v>
                </c:pt>
                <c:pt idx="251">
                  <c:v>31.295774502600722</c:v>
                </c:pt>
                <c:pt idx="252">
                  <c:v>31.37480954015949</c:v>
                </c:pt>
                <c:pt idx="253">
                  <c:v>31.706731201776464</c:v>
                </c:pt>
                <c:pt idx="254">
                  <c:v>31.731461854700775</c:v>
                </c:pt>
                <c:pt idx="255">
                  <c:v>32.044503928704472</c:v>
                </c:pt>
                <c:pt idx="256">
                  <c:v>32.281361195282244</c:v>
                </c:pt>
                <c:pt idx="257">
                  <c:v>32.319439368597266</c:v>
                </c:pt>
                <c:pt idx="258">
                  <c:v>32.466073540121961</c:v>
                </c:pt>
                <c:pt idx="259">
                  <c:v>32.568065767254247</c:v>
                </c:pt>
                <c:pt idx="260">
                  <c:v>32.587956306058722</c:v>
                </c:pt>
                <c:pt idx="261">
                  <c:v>32.665216694400257</c:v>
                </c:pt>
                <c:pt idx="262">
                  <c:v>32.673022067703307</c:v>
                </c:pt>
                <c:pt idx="263">
                  <c:v>32.695865157155055</c:v>
                </c:pt>
                <c:pt idx="264">
                  <c:v>32.702017867374707</c:v>
                </c:pt>
                <c:pt idx="265">
                  <c:v>32.745724578152007</c:v>
                </c:pt>
                <c:pt idx="266">
                  <c:v>32.932470684039288</c:v>
                </c:pt>
                <c:pt idx="267">
                  <c:v>32.96237701177386</c:v>
                </c:pt>
                <c:pt idx="268">
                  <c:v>33.001003094940728</c:v>
                </c:pt>
                <c:pt idx="269">
                  <c:v>33.102126799377736</c:v>
                </c:pt>
                <c:pt idx="270">
                  <c:v>33.144415622944948</c:v>
                </c:pt>
                <c:pt idx="271">
                  <c:v>33.16865852897778</c:v>
                </c:pt>
                <c:pt idx="272">
                  <c:v>33.289074970987258</c:v>
                </c:pt>
                <c:pt idx="273">
                  <c:v>33.38060726265622</c:v>
                </c:pt>
                <c:pt idx="274">
                  <c:v>33.386471372498804</c:v>
                </c:pt>
                <c:pt idx="275">
                  <c:v>33.396729117723766</c:v>
                </c:pt>
                <c:pt idx="276">
                  <c:v>33.511547143280097</c:v>
                </c:pt>
                <c:pt idx="277">
                  <c:v>33.562824544379993</c:v>
                </c:pt>
                <c:pt idx="278">
                  <c:v>33.634891766380221</c:v>
                </c:pt>
                <c:pt idx="279">
                  <c:v>33.681246358936491</c:v>
                </c:pt>
                <c:pt idx="280">
                  <c:v>33.711664625239187</c:v>
                </c:pt>
                <c:pt idx="281">
                  <c:v>33.80822639414351</c:v>
                </c:pt>
                <c:pt idx="282">
                  <c:v>33.809853106514893</c:v>
                </c:pt>
                <c:pt idx="283">
                  <c:v>33.849621021005738</c:v>
                </c:pt>
                <c:pt idx="284">
                  <c:v>33.913498905894777</c:v>
                </c:pt>
                <c:pt idx="285">
                  <c:v>34.030160815507465</c:v>
                </c:pt>
                <c:pt idx="286">
                  <c:v>34.18556300723106</c:v>
                </c:pt>
                <c:pt idx="287">
                  <c:v>34.30909626216252</c:v>
                </c:pt>
                <c:pt idx="288">
                  <c:v>34.324767310080027</c:v>
                </c:pt>
                <c:pt idx="289">
                  <c:v>34.566640376899507</c:v>
                </c:pt>
                <c:pt idx="290">
                  <c:v>34.585429245725507</c:v>
                </c:pt>
                <c:pt idx="291">
                  <c:v>34.586423001852488</c:v>
                </c:pt>
                <c:pt idx="292">
                  <c:v>34.644531053285753</c:v>
                </c:pt>
                <c:pt idx="293">
                  <c:v>34.797198913562461</c:v>
                </c:pt>
                <c:pt idx="294">
                  <c:v>34.798832444666232</c:v>
                </c:pt>
                <c:pt idx="295">
                  <c:v>34.812258232246037</c:v>
                </c:pt>
                <c:pt idx="296">
                  <c:v>34.871186310363989</c:v>
                </c:pt>
                <c:pt idx="297">
                  <c:v>34.886495906172307</c:v>
                </c:pt>
                <c:pt idx="298">
                  <c:v>34.960017791079274</c:v>
                </c:pt>
                <c:pt idx="299">
                  <c:v>34.960263265444738</c:v>
                </c:pt>
                <c:pt idx="300">
                  <c:v>34.965551637101512</c:v>
                </c:pt>
                <c:pt idx="301">
                  <c:v>34.984064950081759</c:v>
                </c:pt>
                <c:pt idx="302">
                  <c:v>35.100318210098578</c:v>
                </c:pt>
                <c:pt idx="303">
                  <c:v>35.118984045275219</c:v>
                </c:pt>
                <c:pt idx="304">
                  <c:v>35.150254495009285</c:v>
                </c:pt>
                <c:pt idx="305">
                  <c:v>35.298306962867969</c:v>
                </c:pt>
                <c:pt idx="306">
                  <c:v>35.574117335064429</c:v>
                </c:pt>
                <c:pt idx="307">
                  <c:v>35.575512151241803</c:v>
                </c:pt>
                <c:pt idx="308">
                  <c:v>35.638247453758026</c:v>
                </c:pt>
                <c:pt idx="309">
                  <c:v>35.679848737622279</c:v>
                </c:pt>
                <c:pt idx="310">
                  <c:v>35.744751191402869</c:v>
                </c:pt>
                <c:pt idx="311">
                  <c:v>35.748124704893137</c:v>
                </c:pt>
                <c:pt idx="312">
                  <c:v>35.870141276100007</c:v>
                </c:pt>
                <c:pt idx="313">
                  <c:v>35.873473560964989</c:v>
                </c:pt>
                <c:pt idx="314">
                  <c:v>35.922395534729326</c:v>
                </c:pt>
                <c:pt idx="315">
                  <c:v>36.023868115161271</c:v>
                </c:pt>
                <c:pt idx="316">
                  <c:v>36.026609897802558</c:v>
                </c:pt>
                <c:pt idx="317">
                  <c:v>36.066791146061995</c:v>
                </c:pt>
                <c:pt idx="318">
                  <c:v>36.110203307365111</c:v>
                </c:pt>
                <c:pt idx="319">
                  <c:v>36.123908406034488</c:v>
                </c:pt>
                <c:pt idx="320">
                  <c:v>36.220575894937298</c:v>
                </c:pt>
                <c:pt idx="321">
                  <c:v>36.264006674344515</c:v>
                </c:pt>
                <c:pt idx="322">
                  <c:v>36.287299286257515</c:v>
                </c:pt>
                <c:pt idx="323">
                  <c:v>36.349061170257244</c:v>
                </c:pt>
                <c:pt idx="324">
                  <c:v>36.406197562209265</c:v>
                </c:pt>
                <c:pt idx="325">
                  <c:v>36.425094997113334</c:v>
                </c:pt>
                <c:pt idx="326">
                  <c:v>36.445045046651735</c:v>
                </c:pt>
                <c:pt idx="327">
                  <c:v>36.466539628012981</c:v>
                </c:pt>
                <c:pt idx="328">
                  <c:v>36.559417285226232</c:v>
                </c:pt>
                <c:pt idx="329">
                  <c:v>36.597542438619108</c:v>
                </c:pt>
                <c:pt idx="330">
                  <c:v>36.610370490189496</c:v>
                </c:pt>
                <c:pt idx="331">
                  <c:v>36.670805725571185</c:v>
                </c:pt>
                <c:pt idx="332">
                  <c:v>36.772889778299536</c:v>
                </c:pt>
                <c:pt idx="333">
                  <c:v>36.97465555540024</c:v>
                </c:pt>
                <c:pt idx="334">
                  <c:v>37.265559379470915</c:v>
                </c:pt>
                <c:pt idx="335">
                  <c:v>37.273874299844564</c:v>
                </c:pt>
                <c:pt idx="336">
                  <c:v>37.286203615493982</c:v>
                </c:pt>
                <c:pt idx="337">
                  <c:v>37.318239621111552</c:v>
                </c:pt>
                <c:pt idx="338">
                  <c:v>37.383694115512256</c:v>
                </c:pt>
                <c:pt idx="339">
                  <c:v>37.43685188582792</c:v>
                </c:pt>
                <c:pt idx="340">
                  <c:v>37.502310669112475</c:v>
                </c:pt>
                <c:pt idx="341">
                  <c:v>37.70827289176129</c:v>
                </c:pt>
                <c:pt idx="342">
                  <c:v>37.811487114792847</c:v>
                </c:pt>
                <c:pt idx="343">
                  <c:v>37.830768157745219</c:v>
                </c:pt>
                <c:pt idx="344">
                  <c:v>38.025288586997597</c:v>
                </c:pt>
                <c:pt idx="345">
                  <c:v>38.049130057455756</c:v>
                </c:pt>
                <c:pt idx="346">
                  <c:v>38.184133250348474</c:v>
                </c:pt>
                <c:pt idx="347">
                  <c:v>38.212812067904551</c:v>
                </c:pt>
                <c:pt idx="348">
                  <c:v>38.25967486354935</c:v>
                </c:pt>
                <c:pt idx="349">
                  <c:v>38.296572961345696</c:v>
                </c:pt>
                <c:pt idx="350">
                  <c:v>38.409000220744723</c:v>
                </c:pt>
                <c:pt idx="351">
                  <c:v>38.480918873436998</c:v>
                </c:pt>
                <c:pt idx="352">
                  <c:v>38.731985192417774</c:v>
                </c:pt>
                <c:pt idx="353">
                  <c:v>38.772603491775776</c:v>
                </c:pt>
                <c:pt idx="354">
                  <c:v>38.807761132838969</c:v>
                </c:pt>
                <c:pt idx="355">
                  <c:v>38.849961911747855</c:v>
                </c:pt>
                <c:pt idx="356">
                  <c:v>38.883619234044225</c:v>
                </c:pt>
                <c:pt idx="357">
                  <c:v>39.09955902119296</c:v>
                </c:pt>
                <c:pt idx="358">
                  <c:v>39.19660849745987</c:v>
                </c:pt>
                <c:pt idx="359">
                  <c:v>39.251501921749373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y_ord_lambda_10!$H$1</c:f>
              <c:strCache>
                <c:ptCount val="1"/>
                <c:pt idx="0">
                  <c:v>Theta (95%)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y_ord_lambda_10!$G$4:$G$361</c:f>
              <c:numCache>
                <c:formatCode>General</c:formatCode>
                <c:ptCount val="358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</c:numCache>
            </c:numRef>
          </c:xVal>
          <c:yVal>
            <c:numRef>
              <c:f>y_ord_lambda_10!$H$4:$H$361</c:f>
              <c:numCache>
                <c:formatCode>General</c:formatCode>
                <c:ptCount val="358"/>
                <c:pt idx="0">
                  <c:v>11.4429</c:v>
                </c:pt>
                <c:pt idx="1">
                  <c:v>11.56</c:v>
                </c:pt>
                <c:pt idx="2">
                  <c:v>11.7927</c:v>
                </c:pt>
                <c:pt idx="3">
                  <c:v>12.3909</c:v>
                </c:pt>
                <c:pt idx="4">
                  <c:v>12.5014</c:v>
                </c:pt>
                <c:pt idx="5">
                  <c:v>12.5907</c:v>
                </c:pt>
                <c:pt idx="6">
                  <c:v>12.9053</c:v>
                </c:pt>
                <c:pt idx="7">
                  <c:v>13.097300000000001</c:v>
                </c:pt>
                <c:pt idx="8">
                  <c:v>13.695</c:v>
                </c:pt>
                <c:pt idx="9">
                  <c:v>13.860900000000001</c:v>
                </c:pt>
                <c:pt idx="10">
                  <c:v>13.8954</c:v>
                </c:pt>
                <c:pt idx="11">
                  <c:v>14.162100000000001</c:v>
                </c:pt>
                <c:pt idx="12">
                  <c:v>14.1783</c:v>
                </c:pt>
                <c:pt idx="13">
                  <c:v>14.6998</c:v>
                </c:pt>
                <c:pt idx="14">
                  <c:v>14.7018</c:v>
                </c:pt>
                <c:pt idx="15">
                  <c:v>14.798500000000001</c:v>
                </c:pt>
                <c:pt idx="16">
                  <c:v>14.9094</c:v>
                </c:pt>
                <c:pt idx="17">
                  <c:v>15.0816</c:v>
                </c:pt>
                <c:pt idx="18">
                  <c:v>15.4457</c:v>
                </c:pt>
                <c:pt idx="19">
                  <c:v>15.455399999999999</c:v>
                </c:pt>
                <c:pt idx="20">
                  <c:v>15.7</c:v>
                </c:pt>
                <c:pt idx="21">
                  <c:v>15.769500000000001</c:v>
                </c:pt>
                <c:pt idx="22">
                  <c:v>16.805499999999999</c:v>
                </c:pt>
                <c:pt idx="23">
                  <c:v>16.857299999999999</c:v>
                </c:pt>
                <c:pt idx="24">
                  <c:v>17.0136</c:v>
                </c:pt>
                <c:pt idx="25">
                  <c:v>17.2439</c:v>
                </c:pt>
                <c:pt idx="26">
                  <c:v>17.7591</c:v>
                </c:pt>
                <c:pt idx="27">
                  <c:v>17.965499999999999</c:v>
                </c:pt>
                <c:pt idx="28">
                  <c:v>18.325600000000001</c:v>
                </c:pt>
                <c:pt idx="29">
                  <c:v>18.3537</c:v>
                </c:pt>
                <c:pt idx="30">
                  <c:v>18.569600000000001</c:v>
                </c:pt>
                <c:pt idx="31">
                  <c:v>18.702500000000001</c:v>
                </c:pt>
                <c:pt idx="32">
                  <c:v>19.035799999999998</c:v>
                </c:pt>
                <c:pt idx="33">
                  <c:v>19.125499999999999</c:v>
                </c:pt>
                <c:pt idx="34">
                  <c:v>19.146699999999999</c:v>
                </c:pt>
                <c:pt idx="35">
                  <c:v>19.190000000000001</c:v>
                </c:pt>
                <c:pt idx="36">
                  <c:v>19.488700000000001</c:v>
                </c:pt>
                <c:pt idx="37">
                  <c:v>19.7209</c:v>
                </c:pt>
                <c:pt idx="38">
                  <c:v>19.771000000000001</c:v>
                </c:pt>
                <c:pt idx="39">
                  <c:v>20.496300000000002</c:v>
                </c:pt>
                <c:pt idx="40">
                  <c:v>20.598800000000001</c:v>
                </c:pt>
                <c:pt idx="41">
                  <c:v>20.695599999999999</c:v>
                </c:pt>
                <c:pt idx="42">
                  <c:v>20.839600000000001</c:v>
                </c:pt>
                <c:pt idx="43">
                  <c:v>21.623799999999999</c:v>
                </c:pt>
                <c:pt idx="44">
                  <c:v>22.0855</c:v>
                </c:pt>
                <c:pt idx="45">
                  <c:v>22.109200000000001</c:v>
                </c:pt>
                <c:pt idx="46">
                  <c:v>22.238399999999999</c:v>
                </c:pt>
                <c:pt idx="47">
                  <c:v>22.261199999999999</c:v>
                </c:pt>
                <c:pt idx="48">
                  <c:v>22.433199999999999</c:v>
                </c:pt>
                <c:pt idx="49">
                  <c:v>22.787199999999999</c:v>
                </c:pt>
                <c:pt idx="50">
                  <c:v>23.027000000000001</c:v>
                </c:pt>
                <c:pt idx="51">
                  <c:v>23.065100000000001</c:v>
                </c:pt>
                <c:pt idx="52">
                  <c:v>23.067</c:v>
                </c:pt>
                <c:pt idx="53">
                  <c:v>23.1037</c:v>
                </c:pt>
                <c:pt idx="54">
                  <c:v>23.149899999999999</c:v>
                </c:pt>
                <c:pt idx="55">
                  <c:v>23.342300000000002</c:v>
                </c:pt>
                <c:pt idx="56">
                  <c:v>23.4361</c:v>
                </c:pt>
                <c:pt idx="57">
                  <c:v>23.562000000000001</c:v>
                </c:pt>
                <c:pt idx="58">
                  <c:v>23.679600000000001</c:v>
                </c:pt>
                <c:pt idx="59">
                  <c:v>23.900700000000001</c:v>
                </c:pt>
                <c:pt idx="60">
                  <c:v>23.950099999999999</c:v>
                </c:pt>
                <c:pt idx="61">
                  <c:v>24.123100000000001</c:v>
                </c:pt>
                <c:pt idx="62">
                  <c:v>24.1602</c:v>
                </c:pt>
                <c:pt idx="63">
                  <c:v>24.251999999999999</c:v>
                </c:pt>
                <c:pt idx="64">
                  <c:v>24.299199999999999</c:v>
                </c:pt>
                <c:pt idx="65">
                  <c:v>24.633500000000002</c:v>
                </c:pt>
                <c:pt idx="66">
                  <c:v>24.995200000000001</c:v>
                </c:pt>
                <c:pt idx="67">
                  <c:v>25.001000000000001</c:v>
                </c:pt>
                <c:pt idx="68">
                  <c:v>25.6082</c:v>
                </c:pt>
                <c:pt idx="69">
                  <c:v>25.676600000000001</c:v>
                </c:pt>
                <c:pt idx="70">
                  <c:v>25.7837</c:v>
                </c:pt>
                <c:pt idx="71">
                  <c:v>25.804300000000001</c:v>
                </c:pt>
                <c:pt idx="72">
                  <c:v>26.251899999999999</c:v>
                </c:pt>
                <c:pt idx="73">
                  <c:v>26.268000000000001</c:v>
                </c:pt>
                <c:pt idx="74">
                  <c:v>26.338000000000001</c:v>
                </c:pt>
                <c:pt idx="75">
                  <c:v>26.421700000000001</c:v>
                </c:pt>
                <c:pt idx="76">
                  <c:v>26.689699999999998</c:v>
                </c:pt>
                <c:pt idx="77">
                  <c:v>27.198699999999999</c:v>
                </c:pt>
                <c:pt idx="78">
                  <c:v>27.237500000000001</c:v>
                </c:pt>
                <c:pt idx="79">
                  <c:v>27.381499999999999</c:v>
                </c:pt>
                <c:pt idx="80">
                  <c:v>27.523800000000001</c:v>
                </c:pt>
                <c:pt idx="81">
                  <c:v>27.5947</c:v>
                </c:pt>
                <c:pt idx="82">
                  <c:v>27.678999999999998</c:v>
                </c:pt>
                <c:pt idx="83">
                  <c:v>27.898700000000002</c:v>
                </c:pt>
                <c:pt idx="84">
                  <c:v>27.907299999999999</c:v>
                </c:pt>
                <c:pt idx="85">
                  <c:v>27.912099999999999</c:v>
                </c:pt>
                <c:pt idx="86">
                  <c:v>28.0776</c:v>
                </c:pt>
                <c:pt idx="87">
                  <c:v>28.2684</c:v>
                </c:pt>
                <c:pt idx="88">
                  <c:v>28.362500000000001</c:v>
                </c:pt>
                <c:pt idx="89">
                  <c:v>28.6248</c:v>
                </c:pt>
                <c:pt idx="90">
                  <c:v>28.628900000000002</c:v>
                </c:pt>
                <c:pt idx="91">
                  <c:v>28.6633</c:v>
                </c:pt>
                <c:pt idx="92">
                  <c:v>28.795999999999999</c:v>
                </c:pt>
                <c:pt idx="93">
                  <c:v>29.052399999999999</c:v>
                </c:pt>
                <c:pt idx="94">
                  <c:v>29.115400000000001</c:v>
                </c:pt>
                <c:pt idx="95">
                  <c:v>29.1206</c:v>
                </c:pt>
                <c:pt idx="96">
                  <c:v>29.177700000000002</c:v>
                </c:pt>
                <c:pt idx="97">
                  <c:v>29.216100000000001</c:v>
                </c:pt>
                <c:pt idx="98">
                  <c:v>29.540199999999999</c:v>
                </c:pt>
                <c:pt idx="99">
                  <c:v>29.560500000000001</c:v>
                </c:pt>
                <c:pt idx="100">
                  <c:v>29.577000000000002</c:v>
                </c:pt>
                <c:pt idx="101">
                  <c:v>29.614799999999999</c:v>
                </c:pt>
                <c:pt idx="102">
                  <c:v>30.110800000000001</c:v>
                </c:pt>
                <c:pt idx="103">
                  <c:v>30.200900000000001</c:v>
                </c:pt>
                <c:pt idx="104">
                  <c:v>30.3688</c:v>
                </c:pt>
                <c:pt idx="105">
                  <c:v>30.387699999999999</c:v>
                </c:pt>
                <c:pt idx="106">
                  <c:v>30.4284</c:v>
                </c:pt>
                <c:pt idx="107">
                  <c:v>30.645700000000001</c:v>
                </c:pt>
                <c:pt idx="108">
                  <c:v>30.771100000000001</c:v>
                </c:pt>
                <c:pt idx="109">
                  <c:v>30.8477</c:v>
                </c:pt>
                <c:pt idx="110">
                  <c:v>30.985800000000001</c:v>
                </c:pt>
                <c:pt idx="111">
                  <c:v>31.0124</c:v>
                </c:pt>
                <c:pt idx="112">
                  <c:v>31.093299999999999</c:v>
                </c:pt>
                <c:pt idx="113">
                  <c:v>31.173999999999999</c:v>
                </c:pt>
                <c:pt idx="114">
                  <c:v>31.293700000000001</c:v>
                </c:pt>
                <c:pt idx="115">
                  <c:v>31.3215</c:v>
                </c:pt>
                <c:pt idx="116">
                  <c:v>31.346299999999999</c:v>
                </c:pt>
                <c:pt idx="117">
                  <c:v>31.379799999999999</c:v>
                </c:pt>
                <c:pt idx="118">
                  <c:v>31.490300000000001</c:v>
                </c:pt>
                <c:pt idx="119">
                  <c:v>31.501000000000001</c:v>
                </c:pt>
                <c:pt idx="120">
                  <c:v>31.604800000000001</c:v>
                </c:pt>
                <c:pt idx="121">
                  <c:v>31.7592</c:v>
                </c:pt>
                <c:pt idx="122">
                  <c:v>31.765699999999999</c:v>
                </c:pt>
                <c:pt idx="123">
                  <c:v>31.951899999999998</c:v>
                </c:pt>
                <c:pt idx="124">
                  <c:v>32.038899999999998</c:v>
                </c:pt>
                <c:pt idx="125">
                  <c:v>32.091099999999997</c:v>
                </c:pt>
                <c:pt idx="126">
                  <c:v>32.140599999999999</c:v>
                </c:pt>
                <c:pt idx="127">
                  <c:v>32.315100000000001</c:v>
                </c:pt>
                <c:pt idx="128">
                  <c:v>32.536700000000003</c:v>
                </c:pt>
                <c:pt idx="129">
                  <c:v>32.550899999999999</c:v>
                </c:pt>
                <c:pt idx="130">
                  <c:v>33.247700000000002</c:v>
                </c:pt>
                <c:pt idx="131">
                  <c:v>33.606699999999996</c:v>
                </c:pt>
                <c:pt idx="132">
                  <c:v>33.970399999999998</c:v>
                </c:pt>
                <c:pt idx="133">
                  <c:v>34.017200000000003</c:v>
                </c:pt>
                <c:pt idx="134">
                  <c:v>34.270899999999997</c:v>
                </c:pt>
                <c:pt idx="135">
                  <c:v>34.300199999999997</c:v>
                </c:pt>
                <c:pt idx="136">
                  <c:v>34.832799999999999</c:v>
                </c:pt>
                <c:pt idx="137">
                  <c:v>34.9041</c:v>
                </c:pt>
                <c:pt idx="138">
                  <c:v>35.253100000000003</c:v>
                </c:pt>
                <c:pt idx="139">
                  <c:v>35.401600000000002</c:v>
                </c:pt>
                <c:pt idx="140">
                  <c:v>35.443800000000003</c:v>
                </c:pt>
                <c:pt idx="141">
                  <c:v>35.536700000000003</c:v>
                </c:pt>
                <c:pt idx="142">
                  <c:v>35.704700000000003</c:v>
                </c:pt>
                <c:pt idx="143">
                  <c:v>35.737499999999997</c:v>
                </c:pt>
                <c:pt idx="144">
                  <c:v>35.992800000000003</c:v>
                </c:pt>
                <c:pt idx="145">
                  <c:v>36.084200000000003</c:v>
                </c:pt>
                <c:pt idx="146">
                  <c:v>36.1462</c:v>
                </c:pt>
                <c:pt idx="147">
                  <c:v>36.2194</c:v>
                </c:pt>
                <c:pt idx="148">
                  <c:v>36.314700000000002</c:v>
                </c:pt>
                <c:pt idx="149">
                  <c:v>36.338999999999999</c:v>
                </c:pt>
                <c:pt idx="150">
                  <c:v>36.581699999999998</c:v>
                </c:pt>
                <c:pt idx="151">
                  <c:v>36.660899999999998</c:v>
                </c:pt>
                <c:pt idx="152">
                  <c:v>36.787599999999998</c:v>
                </c:pt>
                <c:pt idx="153">
                  <c:v>36.880600000000001</c:v>
                </c:pt>
                <c:pt idx="154">
                  <c:v>36.9893</c:v>
                </c:pt>
                <c:pt idx="155">
                  <c:v>37.539099999999998</c:v>
                </c:pt>
                <c:pt idx="156">
                  <c:v>37.5871</c:v>
                </c:pt>
                <c:pt idx="157">
                  <c:v>37.6282</c:v>
                </c:pt>
                <c:pt idx="158">
                  <c:v>37.629399999999997</c:v>
                </c:pt>
                <c:pt idx="159">
                  <c:v>37.752099999999999</c:v>
                </c:pt>
                <c:pt idx="160">
                  <c:v>37.760100000000001</c:v>
                </c:pt>
                <c:pt idx="161">
                  <c:v>37.943800000000003</c:v>
                </c:pt>
                <c:pt idx="162">
                  <c:v>38.472299999999997</c:v>
                </c:pt>
                <c:pt idx="163">
                  <c:v>38.604500000000002</c:v>
                </c:pt>
                <c:pt idx="164">
                  <c:v>38.668100000000003</c:v>
                </c:pt>
                <c:pt idx="165">
                  <c:v>38.6892</c:v>
                </c:pt>
                <c:pt idx="166">
                  <c:v>38.744100000000003</c:v>
                </c:pt>
                <c:pt idx="167">
                  <c:v>38.782600000000002</c:v>
                </c:pt>
                <c:pt idx="168">
                  <c:v>38.7866</c:v>
                </c:pt>
                <c:pt idx="169">
                  <c:v>38.922199999999997</c:v>
                </c:pt>
                <c:pt idx="170">
                  <c:v>39.043199999999999</c:v>
                </c:pt>
                <c:pt idx="171">
                  <c:v>39.195599999999999</c:v>
                </c:pt>
                <c:pt idx="172">
                  <c:v>39.779499999999999</c:v>
                </c:pt>
                <c:pt idx="173">
                  <c:v>39.794600000000003</c:v>
                </c:pt>
                <c:pt idx="174">
                  <c:v>39.866</c:v>
                </c:pt>
                <c:pt idx="175">
                  <c:v>40.259500000000003</c:v>
                </c:pt>
                <c:pt idx="176">
                  <c:v>40.259500000000003</c:v>
                </c:pt>
                <c:pt idx="177">
                  <c:v>40.4968</c:v>
                </c:pt>
                <c:pt idx="178">
                  <c:v>40.5169</c:v>
                </c:pt>
                <c:pt idx="179">
                  <c:v>40.554299999999998</c:v>
                </c:pt>
                <c:pt idx="180">
                  <c:v>40.613500000000002</c:v>
                </c:pt>
                <c:pt idx="181">
                  <c:v>41.0002</c:v>
                </c:pt>
                <c:pt idx="182">
                  <c:v>41.182699999999997</c:v>
                </c:pt>
                <c:pt idx="183">
                  <c:v>41.1952</c:v>
                </c:pt>
                <c:pt idx="184">
                  <c:v>41.491799999999998</c:v>
                </c:pt>
                <c:pt idx="185">
                  <c:v>41.850099999999998</c:v>
                </c:pt>
                <c:pt idx="186">
                  <c:v>41.898499999999999</c:v>
                </c:pt>
                <c:pt idx="187">
                  <c:v>42.055799999999998</c:v>
                </c:pt>
                <c:pt idx="188">
                  <c:v>42.1477</c:v>
                </c:pt>
                <c:pt idx="189">
                  <c:v>42.203000000000003</c:v>
                </c:pt>
                <c:pt idx="190">
                  <c:v>42.399799999999999</c:v>
                </c:pt>
                <c:pt idx="191">
                  <c:v>42.401499999999999</c:v>
                </c:pt>
                <c:pt idx="192">
                  <c:v>42.589799999999997</c:v>
                </c:pt>
                <c:pt idx="193">
                  <c:v>42.966799999999999</c:v>
                </c:pt>
                <c:pt idx="194">
                  <c:v>43.160699999999999</c:v>
                </c:pt>
                <c:pt idx="195">
                  <c:v>43.292000000000002</c:v>
                </c:pt>
                <c:pt idx="196">
                  <c:v>43.342100000000002</c:v>
                </c:pt>
                <c:pt idx="197">
                  <c:v>43.358800000000002</c:v>
                </c:pt>
                <c:pt idx="198">
                  <c:v>43.405200000000001</c:v>
                </c:pt>
                <c:pt idx="199">
                  <c:v>43.671599999999998</c:v>
                </c:pt>
                <c:pt idx="200">
                  <c:v>43.787999999999997</c:v>
                </c:pt>
                <c:pt idx="201">
                  <c:v>43.874600000000001</c:v>
                </c:pt>
                <c:pt idx="202">
                  <c:v>44.070799999999998</c:v>
                </c:pt>
                <c:pt idx="203">
                  <c:v>44.076599999999999</c:v>
                </c:pt>
                <c:pt idx="204">
                  <c:v>44.078200000000002</c:v>
                </c:pt>
                <c:pt idx="205">
                  <c:v>44.104700000000001</c:v>
                </c:pt>
                <c:pt idx="206">
                  <c:v>44.148800000000001</c:v>
                </c:pt>
                <c:pt idx="207">
                  <c:v>44.152799999999999</c:v>
                </c:pt>
                <c:pt idx="208">
                  <c:v>44.338999999999999</c:v>
                </c:pt>
                <c:pt idx="209">
                  <c:v>44.363900000000001</c:v>
                </c:pt>
                <c:pt idx="210">
                  <c:v>44.375300000000003</c:v>
                </c:pt>
                <c:pt idx="211">
                  <c:v>44.408700000000003</c:v>
                </c:pt>
                <c:pt idx="212">
                  <c:v>44.677700000000002</c:v>
                </c:pt>
                <c:pt idx="213">
                  <c:v>45.049500000000002</c:v>
                </c:pt>
                <c:pt idx="214">
                  <c:v>45.113500000000002</c:v>
                </c:pt>
                <c:pt idx="215">
                  <c:v>45.198099999999997</c:v>
                </c:pt>
                <c:pt idx="216">
                  <c:v>45.329900000000002</c:v>
                </c:pt>
                <c:pt idx="217">
                  <c:v>45.433700000000002</c:v>
                </c:pt>
                <c:pt idx="218">
                  <c:v>45.552500000000002</c:v>
                </c:pt>
                <c:pt idx="219">
                  <c:v>45.564</c:v>
                </c:pt>
                <c:pt idx="220">
                  <c:v>45.572699999999998</c:v>
                </c:pt>
                <c:pt idx="221">
                  <c:v>45.626600000000003</c:v>
                </c:pt>
                <c:pt idx="222">
                  <c:v>46.119900000000001</c:v>
                </c:pt>
                <c:pt idx="223">
                  <c:v>46.136400000000002</c:v>
                </c:pt>
                <c:pt idx="224">
                  <c:v>46.226399999999998</c:v>
                </c:pt>
                <c:pt idx="225">
                  <c:v>46.540599999999998</c:v>
                </c:pt>
                <c:pt idx="226">
                  <c:v>46.58</c:v>
                </c:pt>
                <c:pt idx="227">
                  <c:v>46.923999999999999</c:v>
                </c:pt>
                <c:pt idx="228">
                  <c:v>46.939599999999999</c:v>
                </c:pt>
                <c:pt idx="229">
                  <c:v>46.986199999999997</c:v>
                </c:pt>
                <c:pt idx="230">
                  <c:v>47.145400000000002</c:v>
                </c:pt>
                <c:pt idx="231">
                  <c:v>47.228299999999997</c:v>
                </c:pt>
                <c:pt idx="232">
                  <c:v>47.310099999999998</c:v>
                </c:pt>
                <c:pt idx="233">
                  <c:v>47.3596</c:v>
                </c:pt>
                <c:pt idx="234">
                  <c:v>47.369700000000002</c:v>
                </c:pt>
                <c:pt idx="235">
                  <c:v>47.369799999999998</c:v>
                </c:pt>
                <c:pt idx="236">
                  <c:v>47.415399999999998</c:v>
                </c:pt>
                <c:pt idx="237">
                  <c:v>47.438899999999997</c:v>
                </c:pt>
                <c:pt idx="238">
                  <c:v>47.453499999999998</c:v>
                </c:pt>
                <c:pt idx="239">
                  <c:v>47.5092</c:v>
                </c:pt>
                <c:pt idx="240">
                  <c:v>47.518500000000003</c:v>
                </c:pt>
                <c:pt idx="241">
                  <c:v>47.552300000000002</c:v>
                </c:pt>
                <c:pt idx="242">
                  <c:v>47.557699999999997</c:v>
                </c:pt>
                <c:pt idx="243">
                  <c:v>47.643999999999998</c:v>
                </c:pt>
                <c:pt idx="244">
                  <c:v>47.647399999999998</c:v>
                </c:pt>
                <c:pt idx="245">
                  <c:v>47.712299999999999</c:v>
                </c:pt>
                <c:pt idx="246">
                  <c:v>47.7149</c:v>
                </c:pt>
                <c:pt idx="247">
                  <c:v>47.884099999999997</c:v>
                </c:pt>
                <c:pt idx="248">
                  <c:v>47.8917</c:v>
                </c:pt>
                <c:pt idx="249">
                  <c:v>47.905000000000001</c:v>
                </c:pt>
                <c:pt idx="250">
                  <c:v>47.9953</c:v>
                </c:pt>
                <c:pt idx="251">
                  <c:v>47.995699999999999</c:v>
                </c:pt>
                <c:pt idx="252">
                  <c:v>48.019100000000002</c:v>
                </c:pt>
                <c:pt idx="253">
                  <c:v>48.1173</c:v>
                </c:pt>
                <c:pt idx="254">
                  <c:v>48.124699999999997</c:v>
                </c:pt>
                <c:pt idx="255">
                  <c:v>48.217300000000002</c:v>
                </c:pt>
                <c:pt idx="256">
                  <c:v>48.287399999999998</c:v>
                </c:pt>
                <c:pt idx="257">
                  <c:v>48.2986</c:v>
                </c:pt>
                <c:pt idx="258">
                  <c:v>48.341999999999999</c:v>
                </c:pt>
                <c:pt idx="259">
                  <c:v>48.372199999999999</c:v>
                </c:pt>
                <c:pt idx="260">
                  <c:v>48.378100000000003</c:v>
                </c:pt>
                <c:pt idx="261">
                  <c:v>48.4009</c:v>
                </c:pt>
                <c:pt idx="262">
                  <c:v>48.403199999999998</c:v>
                </c:pt>
                <c:pt idx="263">
                  <c:v>48.41</c:v>
                </c:pt>
                <c:pt idx="264">
                  <c:v>48.411799999999999</c:v>
                </c:pt>
                <c:pt idx="265">
                  <c:v>48.424700000000001</c:v>
                </c:pt>
                <c:pt idx="266">
                  <c:v>48.48</c:v>
                </c:pt>
                <c:pt idx="267">
                  <c:v>48.488799999999998</c:v>
                </c:pt>
                <c:pt idx="268">
                  <c:v>48.500300000000003</c:v>
                </c:pt>
                <c:pt idx="269">
                  <c:v>48.530200000000001</c:v>
                </c:pt>
                <c:pt idx="270">
                  <c:v>48.542700000000004</c:v>
                </c:pt>
                <c:pt idx="271">
                  <c:v>48.549900000000001</c:v>
                </c:pt>
                <c:pt idx="272">
                  <c:v>48.585500000000003</c:v>
                </c:pt>
                <c:pt idx="273">
                  <c:v>48.6126</c:v>
                </c:pt>
                <c:pt idx="274">
                  <c:v>48.6143</c:v>
                </c:pt>
                <c:pt idx="275">
                  <c:v>48.617400000000004</c:v>
                </c:pt>
                <c:pt idx="276">
                  <c:v>48.651299999999999</c:v>
                </c:pt>
                <c:pt idx="277">
                  <c:v>48.666499999999999</c:v>
                </c:pt>
                <c:pt idx="278">
                  <c:v>48.687800000000003</c:v>
                </c:pt>
                <c:pt idx="279">
                  <c:v>48.701500000000003</c:v>
                </c:pt>
                <c:pt idx="280">
                  <c:v>48.710500000000003</c:v>
                </c:pt>
                <c:pt idx="281">
                  <c:v>48.739100000000001</c:v>
                </c:pt>
                <c:pt idx="282">
                  <c:v>48.739600000000003</c:v>
                </c:pt>
                <c:pt idx="283">
                  <c:v>48.751399999999997</c:v>
                </c:pt>
                <c:pt idx="284">
                  <c:v>48.770299999999999</c:v>
                </c:pt>
                <c:pt idx="285">
                  <c:v>48.8048</c:v>
                </c:pt>
                <c:pt idx="286">
                  <c:v>48.850700000000003</c:v>
                </c:pt>
                <c:pt idx="287">
                  <c:v>48.887300000000003</c:v>
                </c:pt>
                <c:pt idx="288">
                  <c:v>48.8919</c:v>
                </c:pt>
                <c:pt idx="289">
                  <c:v>48.963500000000003</c:v>
                </c:pt>
                <c:pt idx="290">
                  <c:v>48.969099999999997</c:v>
                </c:pt>
                <c:pt idx="291">
                  <c:v>48.9694</c:v>
                </c:pt>
                <c:pt idx="292">
                  <c:v>48.986499999999999</c:v>
                </c:pt>
                <c:pt idx="293">
                  <c:v>49.031700000000001</c:v>
                </c:pt>
                <c:pt idx="294">
                  <c:v>49.032200000000003</c:v>
                </c:pt>
                <c:pt idx="295">
                  <c:v>49.036200000000001</c:v>
                </c:pt>
                <c:pt idx="296">
                  <c:v>49.053600000000003</c:v>
                </c:pt>
                <c:pt idx="297">
                  <c:v>49.058100000000003</c:v>
                </c:pt>
                <c:pt idx="298">
                  <c:v>49.079900000000002</c:v>
                </c:pt>
                <c:pt idx="299">
                  <c:v>49.08</c:v>
                </c:pt>
                <c:pt idx="300">
                  <c:v>49.081499999999998</c:v>
                </c:pt>
                <c:pt idx="301">
                  <c:v>49.087000000000003</c:v>
                </c:pt>
                <c:pt idx="302">
                  <c:v>49.121400000000001</c:v>
                </c:pt>
                <c:pt idx="303">
                  <c:v>49.126899999999999</c:v>
                </c:pt>
                <c:pt idx="304">
                  <c:v>49.136200000000002</c:v>
                </c:pt>
                <c:pt idx="305">
                  <c:v>49.18</c:v>
                </c:pt>
                <c:pt idx="306">
                  <c:v>49.261600000000001</c:v>
                </c:pt>
                <c:pt idx="307">
                  <c:v>49.262</c:v>
                </c:pt>
                <c:pt idx="308">
                  <c:v>49.2806</c:v>
                </c:pt>
                <c:pt idx="309">
                  <c:v>49.292900000000003</c:v>
                </c:pt>
                <c:pt idx="310">
                  <c:v>49.312100000000001</c:v>
                </c:pt>
                <c:pt idx="311">
                  <c:v>49.313099999999999</c:v>
                </c:pt>
                <c:pt idx="312">
                  <c:v>49.349200000000003</c:v>
                </c:pt>
                <c:pt idx="313">
                  <c:v>49.350200000000001</c:v>
                </c:pt>
                <c:pt idx="314">
                  <c:v>49.364600000000003</c:v>
                </c:pt>
                <c:pt idx="315">
                  <c:v>49.394599999999997</c:v>
                </c:pt>
                <c:pt idx="316">
                  <c:v>49.395499999999998</c:v>
                </c:pt>
                <c:pt idx="317">
                  <c:v>49.407299999999999</c:v>
                </c:pt>
                <c:pt idx="318">
                  <c:v>49.420200000000001</c:v>
                </c:pt>
                <c:pt idx="319">
                  <c:v>49.424199999999999</c:v>
                </c:pt>
                <c:pt idx="320">
                  <c:v>49.452800000000003</c:v>
                </c:pt>
                <c:pt idx="321">
                  <c:v>49.465699999999998</c:v>
                </c:pt>
                <c:pt idx="322">
                  <c:v>49.4726</c:v>
                </c:pt>
                <c:pt idx="323">
                  <c:v>49.490900000000003</c:v>
                </c:pt>
                <c:pt idx="324">
                  <c:v>49.507800000000003</c:v>
                </c:pt>
                <c:pt idx="325">
                  <c:v>49.513399999999997</c:v>
                </c:pt>
                <c:pt idx="326">
                  <c:v>49.519300000000001</c:v>
                </c:pt>
                <c:pt idx="327">
                  <c:v>49.525599999999997</c:v>
                </c:pt>
                <c:pt idx="328">
                  <c:v>49.553100000000001</c:v>
                </c:pt>
                <c:pt idx="329">
                  <c:v>49.564399999999999</c:v>
                </c:pt>
                <c:pt idx="330">
                  <c:v>49.568199999999997</c:v>
                </c:pt>
                <c:pt idx="331">
                  <c:v>49.586100000000002</c:v>
                </c:pt>
                <c:pt idx="332">
                  <c:v>49.616300000000003</c:v>
                </c:pt>
                <c:pt idx="333">
                  <c:v>49.676000000000002</c:v>
                </c:pt>
                <c:pt idx="334">
                  <c:v>49.762</c:v>
                </c:pt>
                <c:pt idx="335">
                  <c:v>49.764499999999998</c:v>
                </c:pt>
                <c:pt idx="336">
                  <c:v>49.768099999999997</c:v>
                </c:pt>
                <c:pt idx="337">
                  <c:v>49.7776</c:v>
                </c:pt>
                <c:pt idx="338">
                  <c:v>49.796999999999997</c:v>
                </c:pt>
                <c:pt idx="339">
                  <c:v>49.8127</c:v>
                </c:pt>
                <c:pt idx="340">
                  <c:v>49.832099999999997</c:v>
                </c:pt>
                <c:pt idx="341">
                  <c:v>49.893000000000001</c:v>
                </c:pt>
                <c:pt idx="342">
                  <c:v>49.9236</c:v>
                </c:pt>
                <c:pt idx="343">
                  <c:v>49.929299999999998</c:v>
                </c:pt>
                <c:pt idx="344">
                  <c:v>49.986800000000002</c:v>
                </c:pt>
                <c:pt idx="345">
                  <c:v>49.993899999999996</c:v>
                </c:pt>
                <c:pt idx="346">
                  <c:v>50.033799999999999</c:v>
                </c:pt>
                <c:pt idx="347">
                  <c:v>50.042299999999997</c:v>
                </c:pt>
                <c:pt idx="348">
                  <c:v>50.056199999999997</c:v>
                </c:pt>
                <c:pt idx="349">
                  <c:v>50.067100000000003</c:v>
                </c:pt>
                <c:pt idx="350">
                  <c:v>50.100299999999997</c:v>
                </c:pt>
                <c:pt idx="351">
                  <c:v>50.121600000000001</c:v>
                </c:pt>
                <c:pt idx="352">
                  <c:v>50.195900000000002</c:v>
                </c:pt>
                <c:pt idx="353">
                  <c:v>50.207900000000002</c:v>
                </c:pt>
                <c:pt idx="354">
                  <c:v>50.218299999999999</c:v>
                </c:pt>
                <c:pt idx="355">
                  <c:v>50.230800000000002</c:v>
                </c:pt>
                <c:pt idx="356">
                  <c:v>50.2408</c:v>
                </c:pt>
                <c:pt idx="357">
                  <c:v>50.304699999999997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y_ord_lambda_10!$I$1</c:f>
              <c:strCache>
                <c:ptCount val="1"/>
                <c:pt idx="0">
                  <c:v>Theta (75%)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y_ord_lambda_10!$G$4:$G$375</c:f>
              <c:numCache>
                <c:formatCode>General</c:formatCode>
                <c:ptCount val="372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  <c:pt idx="360">
                  <c:v>48.302779524999977</c:v>
                </c:pt>
                <c:pt idx="361">
                  <c:v>48.400923025000012</c:v>
                </c:pt>
                <c:pt idx="362">
                  <c:v>48.444406616666647</c:v>
                </c:pt>
                <c:pt idx="363">
                  <c:v>48.713866716666679</c:v>
                </c:pt>
                <c:pt idx="364">
                  <c:v>48.916306075000058</c:v>
                </c:pt>
                <c:pt idx="365">
                  <c:v>49.002811433333356</c:v>
                </c:pt>
                <c:pt idx="366">
                  <c:v>49.038997583333298</c:v>
                </c:pt>
                <c:pt idx="367">
                  <c:v>49.11703463333334</c:v>
                </c:pt>
                <c:pt idx="368">
                  <c:v>49.319767564516162</c:v>
                </c:pt>
                <c:pt idx="369">
                  <c:v>50.493537791666753</c:v>
                </c:pt>
                <c:pt idx="370">
                  <c:v>50.638837491666663</c:v>
                </c:pt>
                <c:pt idx="371">
                  <c:v>51.330824241666619</c:v>
                </c:pt>
              </c:numCache>
            </c:numRef>
          </c:xVal>
          <c:yVal>
            <c:numRef>
              <c:f>y_ord_lambda_10!$I$4:$I$375</c:f>
              <c:numCache>
                <c:formatCode>General</c:formatCode>
                <c:ptCount val="372"/>
                <c:pt idx="0">
                  <c:v>6.7942299999999998</c:v>
                </c:pt>
                <c:pt idx="1">
                  <c:v>6.9020000000000001</c:v>
                </c:pt>
                <c:pt idx="2">
                  <c:v>7.1160300000000003</c:v>
                </c:pt>
                <c:pt idx="3">
                  <c:v>7.66622</c:v>
                </c:pt>
                <c:pt idx="4">
                  <c:v>7.7679099999999996</c:v>
                </c:pt>
                <c:pt idx="5">
                  <c:v>7.8500800000000002</c:v>
                </c:pt>
                <c:pt idx="6">
                  <c:v>8.1394400000000005</c:v>
                </c:pt>
                <c:pt idx="7">
                  <c:v>8.3160399999999992</c:v>
                </c:pt>
                <c:pt idx="8">
                  <c:v>8.8658099999999997</c:v>
                </c:pt>
                <c:pt idx="9">
                  <c:v>9.0184300000000004</c:v>
                </c:pt>
                <c:pt idx="10">
                  <c:v>9.0501799999999992</c:v>
                </c:pt>
                <c:pt idx="11">
                  <c:v>9.2955000000000005</c:v>
                </c:pt>
                <c:pt idx="12">
                  <c:v>9.3103999999999996</c:v>
                </c:pt>
                <c:pt idx="13">
                  <c:v>9.7900500000000008</c:v>
                </c:pt>
                <c:pt idx="14">
                  <c:v>9.7918599999999998</c:v>
                </c:pt>
                <c:pt idx="15">
                  <c:v>9.8808100000000003</c:v>
                </c:pt>
                <c:pt idx="16">
                  <c:v>9.9828299999999999</c:v>
                </c:pt>
                <c:pt idx="17">
                  <c:v>10.1412</c:v>
                </c:pt>
                <c:pt idx="18">
                  <c:v>10.476100000000001</c:v>
                </c:pt>
                <c:pt idx="19">
                  <c:v>10.484999999999999</c:v>
                </c:pt>
                <c:pt idx="20">
                  <c:v>10.710100000000001</c:v>
                </c:pt>
                <c:pt idx="21">
                  <c:v>10.773999999999999</c:v>
                </c:pt>
                <c:pt idx="22">
                  <c:v>11.727</c:v>
                </c:pt>
                <c:pt idx="23">
                  <c:v>11.7746</c:v>
                </c:pt>
                <c:pt idx="24">
                  <c:v>11.9184</c:v>
                </c:pt>
                <c:pt idx="25">
                  <c:v>12.130100000000001</c:v>
                </c:pt>
                <c:pt idx="26">
                  <c:v>12.603999999999999</c:v>
                </c:pt>
                <c:pt idx="27">
                  <c:v>12.794</c:v>
                </c:pt>
                <c:pt idx="28">
                  <c:v>13.1252</c:v>
                </c:pt>
                <c:pt idx="29">
                  <c:v>13.151</c:v>
                </c:pt>
                <c:pt idx="30">
                  <c:v>13.349600000000001</c:v>
                </c:pt>
                <c:pt idx="31">
                  <c:v>13.4718</c:v>
                </c:pt>
                <c:pt idx="32">
                  <c:v>13.7784</c:v>
                </c:pt>
                <c:pt idx="33">
                  <c:v>13.860900000000001</c:v>
                </c:pt>
                <c:pt idx="34">
                  <c:v>13.8805</c:v>
                </c:pt>
                <c:pt idx="35">
                  <c:v>13.920199999999999</c:v>
                </c:pt>
                <c:pt idx="36">
                  <c:v>14.195</c:v>
                </c:pt>
                <c:pt idx="37">
                  <c:v>14.4086</c:v>
                </c:pt>
                <c:pt idx="38">
                  <c:v>14.454700000000001</c:v>
                </c:pt>
                <c:pt idx="39">
                  <c:v>15.1218</c:v>
                </c:pt>
                <c:pt idx="40">
                  <c:v>15.216100000000001</c:v>
                </c:pt>
                <c:pt idx="41">
                  <c:v>15.305199999999999</c:v>
                </c:pt>
                <c:pt idx="42">
                  <c:v>15.4376</c:v>
                </c:pt>
                <c:pt idx="43">
                  <c:v>16.158999999999999</c:v>
                </c:pt>
                <c:pt idx="44">
                  <c:v>16.583600000000001</c:v>
                </c:pt>
                <c:pt idx="45">
                  <c:v>16.605399999999999</c:v>
                </c:pt>
                <c:pt idx="46">
                  <c:v>16.7242</c:v>
                </c:pt>
                <c:pt idx="47">
                  <c:v>16.745200000000001</c:v>
                </c:pt>
                <c:pt idx="48">
                  <c:v>16.903400000000001</c:v>
                </c:pt>
                <c:pt idx="49">
                  <c:v>17.228999999999999</c:v>
                </c:pt>
                <c:pt idx="50">
                  <c:v>17.4496</c:v>
                </c:pt>
                <c:pt idx="51">
                  <c:v>17.4847</c:v>
                </c:pt>
                <c:pt idx="52">
                  <c:v>17.4864</c:v>
                </c:pt>
                <c:pt idx="53">
                  <c:v>17.520199999999999</c:v>
                </c:pt>
                <c:pt idx="54">
                  <c:v>17.5627</c:v>
                </c:pt>
                <c:pt idx="55">
                  <c:v>17.739699999999999</c:v>
                </c:pt>
                <c:pt idx="56">
                  <c:v>17.825900000000001</c:v>
                </c:pt>
                <c:pt idx="57">
                  <c:v>17.941800000000001</c:v>
                </c:pt>
                <c:pt idx="58">
                  <c:v>18.049900000000001</c:v>
                </c:pt>
                <c:pt idx="59">
                  <c:v>18.253299999999999</c:v>
                </c:pt>
                <c:pt idx="60">
                  <c:v>18.2987</c:v>
                </c:pt>
                <c:pt idx="61">
                  <c:v>18.457899999999999</c:v>
                </c:pt>
                <c:pt idx="62">
                  <c:v>18.492000000000001</c:v>
                </c:pt>
                <c:pt idx="63">
                  <c:v>18.5764</c:v>
                </c:pt>
                <c:pt idx="64">
                  <c:v>18.619900000000001</c:v>
                </c:pt>
                <c:pt idx="65">
                  <c:v>18.927299999999999</c:v>
                </c:pt>
                <c:pt idx="66">
                  <c:v>19.260000000000002</c:v>
                </c:pt>
                <c:pt idx="67">
                  <c:v>19.2654</c:v>
                </c:pt>
                <c:pt idx="68">
                  <c:v>19.823899999999998</c:v>
                </c:pt>
                <c:pt idx="69">
                  <c:v>19.886800000000001</c:v>
                </c:pt>
                <c:pt idx="70">
                  <c:v>19.985299999999999</c:v>
                </c:pt>
                <c:pt idx="71">
                  <c:v>20.004200000000001</c:v>
                </c:pt>
                <c:pt idx="72">
                  <c:v>20.415900000000001</c:v>
                </c:pt>
                <c:pt idx="73">
                  <c:v>20.430800000000001</c:v>
                </c:pt>
                <c:pt idx="74">
                  <c:v>20.495200000000001</c:v>
                </c:pt>
                <c:pt idx="75">
                  <c:v>20.572199999999999</c:v>
                </c:pt>
                <c:pt idx="76">
                  <c:v>20.8187</c:v>
                </c:pt>
                <c:pt idx="77">
                  <c:v>21.286799999999999</c:v>
                </c:pt>
                <c:pt idx="78">
                  <c:v>21.322500000000002</c:v>
                </c:pt>
                <c:pt idx="79">
                  <c:v>21.454999999999998</c:v>
                </c:pt>
                <c:pt idx="80">
                  <c:v>21.585899999999999</c:v>
                </c:pt>
                <c:pt idx="81">
                  <c:v>21.651199999999999</c:v>
                </c:pt>
                <c:pt idx="82">
                  <c:v>21.7287</c:v>
                </c:pt>
                <c:pt idx="83">
                  <c:v>21.930700000000002</c:v>
                </c:pt>
                <c:pt idx="84">
                  <c:v>21.938700000000001</c:v>
                </c:pt>
                <c:pt idx="85">
                  <c:v>21.943000000000001</c:v>
                </c:pt>
                <c:pt idx="86">
                  <c:v>22.095300000000002</c:v>
                </c:pt>
                <c:pt idx="87">
                  <c:v>22.270800000000001</c:v>
                </c:pt>
                <c:pt idx="88">
                  <c:v>22.357399999999998</c:v>
                </c:pt>
                <c:pt idx="89">
                  <c:v>22.598600000000001</c:v>
                </c:pt>
                <c:pt idx="90">
                  <c:v>22.602399999999999</c:v>
                </c:pt>
                <c:pt idx="91">
                  <c:v>22.634</c:v>
                </c:pt>
                <c:pt idx="92">
                  <c:v>22.7561</c:v>
                </c:pt>
                <c:pt idx="93">
                  <c:v>22.992000000000001</c:v>
                </c:pt>
                <c:pt idx="94">
                  <c:v>23.049900000000001</c:v>
                </c:pt>
                <c:pt idx="95">
                  <c:v>23.054600000000001</c:v>
                </c:pt>
                <c:pt idx="96">
                  <c:v>23.107199999999999</c:v>
                </c:pt>
                <c:pt idx="97">
                  <c:v>23.142600000000002</c:v>
                </c:pt>
                <c:pt idx="98">
                  <c:v>23.4407</c:v>
                </c:pt>
                <c:pt idx="99">
                  <c:v>23.459299999999999</c:v>
                </c:pt>
                <c:pt idx="100">
                  <c:v>23.474499999999999</c:v>
                </c:pt>
                <c:pt idx="101">
                  <c:v>23.5093</c:v>
                </c:pt>
                <c:pt idx="102">
                  <c:v>23.965499999999999</c:v>
                </c:pt>
                <c:pt idx="103">
                  <c:v>24.048400000000001</c:v>
                </c:pt>
                <c:pt idx="104">
                  <c:v>24.2028</c:v>
                </c:pt>
                <c:pt idx="105">
                  <c:v>24.220199999999998</c:v>
                </c:pt>
                <c:pt idx="106">
                  <c:v>24.2577</c:v>
                </c:pt>
                <c:pt idx="107">
                  <c:v>24.4575</c:v>
                </c:pt>
                <c:pt idx="108">
                  <c:v>24.572800000000001</c:v>
                </c:pt>
                <c:pt idx="109">
                  <c:v>24.6433</c:v>
                </c:pt>
                <c:pt idx="110">
                  <c:v>24.770299999999999</c:v>
                </c:pt>
                <c:pt idx="111">
                  <c:v>24.794799999999999</c:v>
                </c:pt>
                <c:pt idx="112">
                  <c:v>24.869199999999999</c:v>
                </c:pt>
                <c:pt idx="113">
                  <c:v>24.9435</c:v>
                </c:pt>
                <c:pt idx="114">
                  <c:v>25.053599999999999</c:v>
                </c:pt>
                <c:pt idx="115">
                  <c:v>25.0791</c:v>
                </c:pt>
                <c:pt idx="116">
                  <c:v>25.101900000000001</c:v>
                </c:pt>
                <c:pt idx="117">
                  <c:v>25.1327</c:v>
                </c:pt>
                <c:pt idx="118">
                  <c:v>25.234400000000001</c:v>
                </c:pt>
                <c:pt idx="119">
                  <c:v>25.244299999999999</c:v>
                </c:pt>
                <c:pt idx="120">
                  <c:v>25.339700000000001</c:v>
                </c:pt>
                <c:pt idx="121">
                  <c:v>25.4818</c:v>
                </c:pt>
                <c:pt idx="122">
                  <c:v>25.4877</c:v>
                </c:pt>
                <c:pt idx="123">
                  <c:v>25.658899999999999</c:v>
                </c:pt>
                <c:pt idx="124">
                  <c:v>25.739000000000001</c:v>
                </c:pt>
                <c:pt idx="125">
                  <c:v>25.786999999999999</c:v>
                </c:pt>
                <c:pt idx="126">
                  <c:v>25.832599999999999</c:v>
                </c:pt>
                <c:pt idx="127">
                  <c:v>25.993099999999998</c:v>
                </c:pt>
                <c:pt idx="128">
                  <c:v>26.196899999999999</c:v>
                </c:pt>
                <c:pt idx="129">
                  <c:v>26.21</c:v>
                </c:pt>
                <c:pt idx="130">
                  <c:v>26.8658</c:v>
                </c:pt>
                <c:pt idx="131">
                  <c:v>27.203700000000001</c:v>
                </c:pt>
                <c:pt idx="132">
                  <c:v>27.545999999999999</c:v>
                </c:pt>
                <c:pt idx="133">
                  <c:v>27.5901</c:v>
                </c:pt>
                <c:pt idx="134">
                  <c:v>27.828900000000001</c:v>
                </c:pt>
                <c:pt idx="135">
                  <c:v>27.856400000000001</c:v>
                </c:pt>
                <c:pt idx="136">
                  <c:v>28.357800000000001</c:v>
                </c:pt>
                <c:pt idx="137">
                  <c:v>28.424900000000001</c:v>
                </c:pt>
                <c:pt idx="138">
                  <c:v>28.753399999999999</c:v>
                </c:pt>
                <c:pt idx="139">
                  <c:v>28.8931</c:v>
                </c:pt>
                <c:pt idx="140">
                  <c:v>28.9329</c:v>
                </c:pt>
                <c:pt idx="141">
                  <c:v>29.020299999999999</c:v>
                </c:pt>
                <c:pt idx="142">
                  <c:v>29.1784</c:v>
                </c:pt>
                <c:pt idx="143">
                  <c:v>29.209299999999999</c:v>
                </c:pt>
                <c:pt idx="144">
                  <c:v>29.4496</c:v>
                </c:pt>
                <c:pt idx="145">
                  <c:v>29.535599999999999</c:v>
                </c:pt>
                <c:pt idx="146">
                  <c:v>29.594000000000001</c:v>
                </c:pt>
                <c:pt idx="147">
                  <c:v>29.6629</c:v>
                </c:pt>
                <c:pt idx="148">
                  <c:v>29.752600000000001</c:v>
                </c:pt>
                <c:pt idx="149">
                  <c:v>29.775400000000001</c:v>
                </c:pt>
                <c:pt idx="150">
                  <c:v>30.003900000000002</c:v>
                </c:pt>
                <c:pt idx="151">
                  <c:v>30.078499999999998</c:v>
                </c:pt>
                <c:pt idx="152">
                  <c:v>30.197700000000001</c:v>
                </c:pt>
                <c:pt idx="153">
                  <c:v>30.2852</c:v>
                </c:pt>
                <c:pt idx="154">
                  <c:v>30.387499999999999</c:v>
                </c:pt>
                <c:pt idx="155">
                  <c:v>30.905000000000001</c:v>
                </c:pt>
                <c:pt idx="156">
                  <c:v>30.950199999999999</c:v>
                </c:pt>
                <c:pt idx="157">
                  <c:v>30.988900000000001</c:v>
                </c:pt>
                <c:pt idx="158">
                  <c:v>30.99</c:v>
                </c:pt>
                <c:pt idx="159">
                  <c:v>31.105499999999999</c:v>
                </c:pt>
                <c:pt idx="160">
                  <c:v>31.113</c:v>
                </c:pt>
                <c:pt idx="161">
                  <c:v>31.285900000000002</c:v>
                </c:pt>
                <c:pt idx="162">
                  <c:v>31.7834</c:v>
                </c:pt>
                <c:pt idx="163">
                  <c:v>31.907800000000002</c:v>
                </c:pt>
                <c:pt idx="164">
                  <c:v>31.967700000000001</c:v>
                </c:pt>
                <c:pt idx="165">
                  <c:v>31.987500000000001</c:v>
                </c:pt>
                <c:pt idx="166">
                  <c:v>32.039200000000001</c:v>
                </c:pt>
                <c:pt idx="167">
                  <c:v>32.075499999999998</c:v>
                </c:pt>
                <c:pt idx="168">
                  <c:v>32.0792</c:v>
                </c:pt>
                <c:pt idx="169">
                  <c:v>32.206800000000001</c:v>
                </c:pt>
                <c:pt idx="170">
                  <c:v>32.320700000000002</c:v>
                </c:pt>
                <c:pt idx="171">
                  <c:v>32.464199999999998</c:v>
                </c:pt>
                <c:pt idx="172">
                  <c:v>33.013800000000003</c:v>
                </c:pt>
                <c:pt idx="173">
                  <c:v>33.027999999999999</c:v>
                </c:pt>
                <c:pt idx="174">
                  <c:v>33.095100000000002</c:v>
                </c:pt>
                <c:pt idx="175">
                  <c:v>33.465600000000002</c:v>
                </c:pt>
                <c:pt idx="176">
                  <c:v>33.465600000000002</c:v>
                </c:pt>
                <c:pt idx="177">
                  <c:v>33.688800000000001</c:v>
                </c:pt>
                <c:pt idx="178">
                  <c:v>33.707799999999999</c:v>
                </c:pt>
                <c:pt idx="179">
                  <c:v>33.743099999999998</c:v>
                </c:pt>
                <c:pt idx="180">
                  <c:v>33.798699999999997</c:v>
                </c:pt>
                <c:pt idx="181">
                  <c:v>34.162700000000001</c:v>
                </c:pt>
                <c:pt idx="182">
                  <c:v>34.334499999999998</c:v>
                </c:pt>
                <c:pt idx="183">
                  <c:v>34.346299999999999</c:v>
                </c:pt>
                <c:pt idx="184">
                  <c:v>34.625399999999999</c:v>
                </c:pt>
                <c:pt idx="185">
                  <c:v>34.962699999999998</c:v>
                </c:pt>
                <c:pt idx="186">
                  <c:v>35.008200000000002</c:v>
                </c:pt>
                <c:pt idx="187">
                  <c:v>35.156300000000002</c:v>
                </c:pt>
                <c:pt idx="188">
                  <c:v>35.242800000000003</c:v>
                </c:pt>
                <c:pt idx="189">
                  <c:v>35.294800000000002</c:v>
                </c:pt>
                <c:pt idx="190">
                  <c:v>35.479999999999997</c:v>
                </c:pt>
                <c:pt idx="191">
                  <c:v>35.481699999999996</c:v>
                </c:pt>
                <c:pt idx="192">
                  <c:v>35.658900000000003</c:v>
                </c:pt>
                <c:pt idx="193">
                  <c:v>36.586399999999998</c:v>
                </c:pt>
                <c:pt idx="194">
                  <c:v>37.063400000000001</c:v>
                </c:pt>
                <c:pt idx="195">
                  <c:v>37.386200000000002</c:v>
                </c:pt>
                <c:pt idx="196">
                  <c:v>37.509700000000002</c:v>
                </c:pt>
                <c:pt idx="197">
                  <c:v>37.550800000000002</c:v>
                </c:pt>
                <c:pt idx="198">
                  <c:v>37.6648</c:v>
                </c:pt>
                <c:pt idx="199">
                  <c:v>38.320099999999996</c:v>
                </c:pt>
                <c:pt idx="200">
                  <c:v>38.606499999999997</c:v>
                </c:pt>
                <c:pt idx="201">
                  <c:v>38.819400000000002</c:v>
                </c:pt>
                <c:pt idx="202">
                  <c:v>39.302199999999999</c:v>
                </c:pt>
                <c:pt idx="203">
                  <c:v>39.316299999999998</c:v>
                </c:pt>
                <c:pt idx="204">
                  <c:v>39.320399999999999</c:v>
                </c:pt>
                <c:pt idx="205">
                  <c:v>39.385399999999997</c:v>
                </c:pt>
                <c:pt idx="206">
                  <c:v>39.494</c:v>
                </c:pt>
                <c:pt idx="207">
                  <c:v>39.503900000000002</c:v>
                </c:pt>
                <c:pt idx="208">
                  <c:v>39.961799999999997</c:v>
                </c:pt>
                <c:pt idx="209">
                  <c:v>40.023099999999999</c:v>
                </c:pt>
                <c:pt idx="210">
                  <c:v>40.051099999999998</c:v>
                </c:pt>
                <c:pt idx="211">
                  <c:v>40.133400000000002</c:v>
                </c:pt>
                <c:pt idx="212">
                  <c:v>40.795099999999998</c:v>
                </c:pt>
                <c:pt idx="213">
                  <c:v>41.709600000000002</c:v>
                </c:pt>
                <c:pt idx="214">
                  <c:v>41.867199999999997</c:v>
                </c:pt>
                <c:pt idx="215">
                  <c:v>42.075200000000002</c:v>
                </c:pt>
                <c:pt idx="216">
                  <c:v>42.3994</c:v>
                </c:pt>
                <c:pt idx="217">
                  <c:v>42.654699999999998</c:v>
                </c:pt>
                <c:pt idx="218">
                  <c:v>42.947000000000003</c:v>
                </c:pt>
                <c:pt idx="219">
                  <c:v>42.9754</c:v>
                </c:pt>
                <c:pt idx="220">
                  <c:v>42.9968</c:v>
                </c:pt>
                <c:pt idx="221">
                  <c:v>43.129300000000001</c:v>
                </c:pt>
                <c:pt idx="222">
                  <c:v>43.900199999999998</c:v>
                </c:pt>
                <c:pt idx="223">
                  <c:v>43.926000000000002</c:v>
                </c:pt>
                <c:pt idx="224">
                  <c:v>44.066600000000001</c:v>
                </c:pt>
                <c:pt idx="225">
                  <c:v>44.557699999999997</c:v>
                </c:pt>
                <c:pt idx="226">
                  <c:v>44.619300000000003</c:v>
                </c:pt>
                <c:pt idx="227">
                  <c:v>44.805599999999998</c:v>
                </c:pt>
                <c:pt idx="228">
                  <c:v>44.814100000000003</c:v>
                </c:pt>
                <c:pt idx="229">
                  <c:v>44.839300000000001</c:v>
                </c:pt>
                <c:pt idx="230">
                  <c:v>44.925600000000003</c:v>
                </c:pt>
                <c:pt idx="231">
                  <c:v>44.970500000000001</c:v>
                </c:pt>
                <c:pt idx="232">
                  <c:v>45.014800000000001</c:v>
                </c:pt>
                <c:pt idx="233">
                  <c:v>45.041600000000003</c:v>
                </c:pt>
                <c:pt idx="234">
                  <c:v>45.0471</c:v>
                </c:pt>
                <c:pt idx="235">
                  <c:v>45.047199999999997</c:v>
                </c:pt>
                <c:pt idx="236">
                  <c:v>45.071899999999999</c:v>
                </c:pt>
                <c:pt idx="237">
                  <c:v>45.084600000000002</c:v>
                </c:pt>
                <c:pt idx="238">
                  <c:v>45.092500000000001</c:v>
                </c:pt>
                <c:pt idx="239">
                  <c:v>45.122700000000002</c:v>
                </c:pt>
                <c:pt idx="240">
                  <c:v>45.127699999999997</c:v>
                </c:pt>
                <c:pt idx="241">
                  <c:v>45.146099999999997</c:v>
                </c:pt>
                <c:pt idx="242">
                  <c:v>45.149000000000001</c:v>
                </c:pt>
                <c:pt idx="243">
                  <c:v>45.195700000000002</c:v>
                </c:pt>
                <c:pt idx="244">
                  <c:v>45.197600000000001</c:v>
                </c:pt>
                <c:pt idx="245">
                  <c:v>45.232700000000001</c:v>
                </c:pt>
                <c:pt idx="246">
                  <c:v>45.234099999999998</c:v>
                </c:pt>
                <c:pt idx="247">
                  <c:v>45.325800000000001</c:v>
                </c:pt>
                <c:pt idx="248">
                  <c:v>45.329900000000002</c:v>
                </c:pt>
                <c:pt idx="249">
                  <c:v>45.3371</c:v>
                </c:pt>
                <c:pt idx="250">
                  <c:v>45.386099999999999</c:v>
                </c:pt>
                <c:pt idx="251">
                  <c:v>45.386299999999999</c:v>
                </c:pt>
                <c:pt idx="252">
                  <c:v>45.399000000000001</c:v>
                </c:pt>
                <c:pt idx="253">
                  <c:v>45.452199999999998</c:v>
                </c:pt>
                <c:pt idx="254">
                  <c:v>45.456099999999999</c:v>
                </c:pt>
                <c:pt idx="255">
                  <c:v>45.506300000000003</c:v>
                </c:pt>
                <c:pt idx="256">
                  <c:v>45.5443</c:v>
                </c:pt>
                <c:pt idx="257">
                  <c:v>45.550400000000003</c:v>
                </c:pt>
                <c:pt idx="258">
                  <c:v>45.573900000000002</c:v>
                </c:pt>
                <c:pt idx="259">
                  <c:v>45.590200000000003</c:v>
                </c:pt>
                <c:pt idx="260">
                  <c:v>45.593400000000003</c:v>
                </c:pt>
                <c:pt idx="261">
                  <c:v>45.605800000000002</c:v>
                </c:pt>
                <c:pt idx="262">
                  <c:v>45.607100000000003</c:v>
                </c:pt>
                <c:pt idx="263">
                  <c:v>45.610700000000001</c:v>
                </c:pt>
                <c:pt idx="264">
                  <c:v>45.611699999999999</c:v>
                </c:pt>
                <c:pt idx="265">
                  <c:v>45.618699999999997</c:v>
                </c:pt>
                <c:pt idx="266">
                  <c:v>45.648600000000002</c:v>
                </c:pt>
                <c:pt idx="267">
                  <c:v>45.653399999999998</c:v>
                </c:pt>
                <c:pt idx="268">
                  <c:v>45.659599999999998</c:v>
                </c:pt>
                <c:pt idx="269">
                  <c:v>45.675800000000002</c:v>
                </c:pt>
                <c:pt idx="270">
                  <c:v>45.682600000000001</c:v>
                </c:pt>
                <c:pt idx="271">
                  <c:v>45.686500000000002</c:v>
                </c:pt>
                <c:pt idx="272">
                  <c:v>45.705800000000004</c:v>
                </c:pt>
                <c:pt idx="273">
                  <c:v>45.720500000000001</c:v>
                </c:pt>
                <c:pt idx="274">
                  <c:v>45.721400000000003</c:v>
                </c:pt>
                <c:pt idx="275">
                  <c:v>45.723100000000002</c:v>
                </c:pt>
                <c:pt idx="276">
                  <c:v>45.741500000000002</c:v>
                </c:pt>
                <c:pt idx="277">
                  <c:v>45.749699999999997</c:v>
                </c:pt>
                <c:pt idx="278">
                  <c:v>45.761200000000002</c:v>
                </c:pt>
                <c:pt idx="279">
                  <c:v>45.768700000000003</c:v>
                </c:pt>
                <c:pt idx="280">
                  <c:v>45.773499999999999</c:v>
                </c:pt>
                <c:pt idx="281">
                  <c:v>45.789000000000001</c:v>
                </c:pt>
                <c:pt idx="282">
                  <c:v>45.789299999999997</c:v>
                </c:pt>
                <c:pt idx="283">
                  <c:v>45.795699999999997</c:v>
                </c:pt>
                <c:pt idx="284">
                  <c:v>45.805900000000001</c:v>
                </c:pt>
                <c:pt idx="285">
                  <c:v>45.824599999999997</c:v>
                </c:pt>
                <c:pt idx="286">
                  <c:v>45.849499999999999</c:v>
                </c:pt>
                <c:pt idx="287">
                  <c:v>45.869300000000003</c:v>
                </c:pt>
                <c:pt idx="288">
                  <c:v>45.8718</c:v>
                </c:pt>
                <c:pt idx="289">
                  <c:v>45.910600000000002</c:v>
                </c:pt>
                <c:pt idx="290">
                  <c:v>45.913600000000002</c:v>
                </c:pt>
                <c:pt idx="291">
                  <c:v>45.913800000000002</c:v>
                </c:pt>
                <c:pt idx="292">
                  <c:v>45.923099999999998</c:v>
                </c:pt>
                <c:pt idx="293">
                  <c:v>45.947600000000001</c:v>
                </c:pt>
                <c:pt idx="294">
                  <c:v>45.947800000000001</c:v>
                </c:pt>
                <c:pt idx="295">
                  <c:v>45.95</c:v>
                </c:pt>
                <c:pt idx="296">
                  <c:v>45.959400000000002</c:v>
                </c:pt>
                <c:pt idx="297">
                  <c:v>45.9619</c:v>
                </c:pt>
                <c:pt idx="298">
                  <c:v>45.973700000000001</c:v>
                </c:pt>
                <c:pt idx="299">
                  <c:v>45.973700000000001</c:v>
                </c:pt>
                <c:pt idx="300">
                  <c:v>45.974499999999999</c:v>
                </c:pt>
                <c:pt idx="301">
                  <c:v>45.977499999999999</c:v>
                </c:pt>
                <c:pt idx="302">
                  <c:v>45.996099999999998</c:v>
                </c:pt>
                <c:pt idx="303">
                  <c:v>45.999099999999999</c:v>
                </c:pt>
                <c:pt idx="304">
                  <c:v>46.004100000000001</c:v>
                </c:pt>
                <c:pt idx="305">
                  <c:v>46.027900000000002</c:v>
                </c:pt>
                <c:pt idx="306">
                  <c:v>46.072099999999999</c:v>
                </c:pt>
                <c:pt idx="307">
                  <c:v>46.072299999999998</c:v>
                </c:pt>
                <c:pt idx="308">
                  <c:v>46.0824</c:v>
                </c:pt>
                <c:pt idx="309">
                  <c:v>46.088999999999999</c:v>
                </c:pt>
                <c:pt idx="310">
                  <c:v>46.099400000000003</c:v>
                </c:pt>
                <c:pt idx="311">
                  <c:v>46.1</c:v>
                </c:pt>
                <c:pt idx="312">
                  <c:v>46.119500000000002</c:v>
                </c:pt>
                <c:pt idx="313">
                  <c:v>46.120100000000001</c:v>
                </c:pt>
                <c:pt idx="314">
                  <c:v>46.127899999999997</c:v>
                </c:pt>
                <c:pt idx="315">
                  <c:v>46.144199999999998</c:v>
                </c:pt>
                <c:pt idx="316">
                  <c:v>46.144599999999997</c:v>
                </c:pt>
                <c:pt idx="317">
                  <c:v>46.1511</c:v>
                </c:pt>
                <c:pt idx="318">
                  <c:v>46.158000000000001</c:v>
                </c:pt>
                <c:pt idx="319">
                  <c:v>46.160200000000003</c:v>
                </c:pt>
                <c:pt idx="320">
                  <c:v>46.175699999999999</c:v>
                </c:pt>
                <c:pt idx="321">
                  <c:v>46.182699999999997</c:v>
                </c:pt>
                <c:pt idx="322">
                  <c:v>46.186399999999999</c:v>
                </c:pt>
                <c:pt idx="323">
                  <c:v>46.196300000000001</c:v>
                </c:pt>
                <c:pt idx="324">
                  <c:v>46.205500000000001</c:v>
                </c:pt>
                <c:pt idx="325">
                  <c:v>46.208500000000001</c:v>
                </c:pt>
                <c:pt idx="326">
                  <c:v>46.2117</c:v>
                </c:pt>
                <c:pt idx="327">
                  <c:v>46.2151</c:v>
                </c:pt>
                <c:pt idx="328">
                  <c:v>46.23</c:v>
                </c:pt>
                <c:pt idx="329">
                  <c:v>46.2361</c:v>
                </c:pt>
                <c:pt idx="330">
                  <c:v>46.238199999999999</c:v>
                </c:pt>
                <c:pt idx="331">
                  <c:v>46.247900000000001</c:v>
                </c:pt>
                <c:pt idx="332">
                  <c:v>46.264299999999999</c:v>
                </c:pt>
                <c:pt idx="333">
                  <c:v>46.296599999999998</c:v>
                </c:pt>
                <c:pt idx="334">
                  <c:v>46.343200000000003</c:v>
                </c:pt>
                <c:pt idx="335">
                  <c:v>46.3446</c:v>
                </c:pt>
                <c:pt idx="336">
                  <c:v>46.346499999999999</c:v>
                </c:pt>
                <c:pt idx="337">
                  <c:v>46.351700000000001</c:v>
                </c:pt>
                <c:pt idx="338">
                  <c:v>46.362200000000001</c:v>
                </c:pt>
                <c:pt idx="339">
                  <c:v>46.370699999999999</c:v>
                </c:pt>
                <c:pt idx="340">
                  <c:v>46.3812</c:v>
                </c:pt>
                <c:pt idx="341">
                  <c:v>46.414200000000001</c:v>
                </c:pt>
                <c:pt idx="342">
                  <c:v>46.430700000000002</c:v>
                </c:pt>
                <c:pt idx="343">
                  <c:v>46.433799999999998</c:v>
                </c:pt>
                <c:pt idx="344">
                  <c:v>46.465000000000003</c:v>
                </c:pt>
                <c:pt idx="345">
                  <c:v>46.468800000000002</c:v>
                </c:pt>
                <c:pt idx="346">
                  <c:v>46.490499999999997</c:v>
                </c:pt>
                <c:pt idx="347">
                  <c:v>46.495100000000001</c:v>
                </c:pt>
                <c:pt idx="348">
                  <c:v>46.502600000000001</c:v>
                </c:pt>
                <c:pt idx="349">
                  <c:v>46.508499999999998</c:v>
                </c:pt>
                <c:pt idx="350">
                  <c:v>46.526499999999999</c:v>
                </c:pt>
                <c:pt idx="351">
                  <c:v>46.537999999999997</c:v>
                </c:pt>
                <c:pt idx="352">
                  <c:v>46.578299999999999</c:v>
                </c:pt>
                <c:pt idx="353">
                  <c:v>46.584800000000001</c:v>
                </c:pt>
                <c:pt idx="354">
                  <c:v>46.590400000000002</c:v>
                </c:pt>
                <c:pt idx="355">
                  <c:v>46.597200000000001</c:v>
                </c:pt>
                <c:pt idx="356">
                  <c:v>46.602600000000002</c:v>
                </c:pt>
                <c:pt idx="357">
                  <c:v>46.6372</c:v>
                </c:pt>
                <c:pt idx="358">
                  <c:v>46.652799999999999</c:v>
                </c:pt>
                <c:pt idx="359">
                  <c:v>46.6616</c:v>
                </c:pt>
                <c:pt idx="360">
                  <c:v>46.668199999999999</c:v>
                </c:pt>
                <c:pt idx="361">
                  <c:v>46.680900000000001</c:v>
                </c:pt>
                <c:pt idx="362">
                  <c:v>46.686500000000002</c:v>
                </c:pt>
                <c:pt idx="363">
                  <c:v>46.721400000000003</c:v>
                </c:pt>
                <c:pt idx="364">
                  <c:v>46.747599999999998</c:v>
                </c:pt>
                <c:pt idx="365">
                  <c:v>46.758800000000001</c:v>
                </c:pt>
                <c:pt idx="366">
                  <c:v>46.763500000000001</c:v>
                </c:pt>
                <c:pt idx="367">
                  <c:v>46.773600000000002</c:v>
                </c:pt>
                <c:pt idx="368">
                  <c:v>46.799900000000001</c:v>
                </c:pt>
                <c:pt idx="369">
                  <c:v>46.951900000000002</c:v>
                </c:pt>
                <c:pt idx="370">
                  <c:v>46.970700000000001</c:v>
                </c:pt>
                <c:pt idx="371">
                  <c:v>47.060299999999998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y_ord_lambda_10!$J$1</c:f>
              <c:strCache>
                <c:ptCount val="1"/>
                <c:pt idx="0">
                  <c:v>Theta (50%)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y_ord_lambda_10!$G$4:$G$375</c:f>
              <c:numCache>
                <c:formatCode>General</c:formatCode>
                <c:ptCount val="372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  <c:pt idx="360">
                  <c:v>48.302779524999977</c:v>
                </c:pt>
                <c:pt idx="361">
                  <c:v>48.400923025000012</c:v>
                </c:pt>
                <c:pt idx="362">
                  <c:v>48.444406616666647</c:v>
                </c:pt>
                <c:pt idx="363">
                  <c:v>48.713866716666679</c:v>
                </c:pt>
                <c:pt idx="364">
                  <c:v>48.916306075000058</c:v>
                </c:pt>
                <c:pt idx="365">
                  <c:v>49.002811433333356</c:v>
                </c:pt>
                <c:pt idx="366">
                  <c:v>49.038997583333298</c:v>
                </c:pt>
                <c:pt idx="367">
                  <c:v>49.11703463333334</c:v>
                </c:pt>
                <c:pt idx="368">
                  <c:v>49.319767564516162</c:v>
                </c:pt>
                <c:pt idx="369">
                  <c:v>50.493537791666753</c:v>
                </c:pt>
                <c:pt idx="370">
                  <c:v>50.638837491666663</c:v>
                </c:pt>
                <c:pt idx="371">
                  <c:v>51.330824241666619</c:v>
                </c:pt>
              </c:numCache>
            </c:numRef>
          </c:xVal>
          <c:yVal>
            <c:numRef>
              <c:f>y_ord_lambda_10!$J$4:$J$375</c:f>
              <c:numCache>
                <c:formatCode>General</c:formatCode>
                <c:ptCount val="372"/>
                <c:pt idx="0">
                  <c:v>6.9343599999999999</c:v>
                </c:pt>
                <c:pt idx="1">
                  <c:v>7.0049799999999998</c:v>
                </c:pt>
                <c:pt idx="2">
                  <c:v>7.1452299999999997</c:v>
                </c:pt>
                <c:pt idx="3">
                  <c:v>7.5057600000000004</c:v>
                </c:pt>
                <c:pt idx="4">
                  <c:v>7.5723900000000004</c:v>
                </c:pt>
                <c:pt idx="5">
                  <c:v>7.6262299999999996</c:v>
                </c:pt>
                <c:pt idx="6">
                  <c:v>7.8158399999999997</c:v>
                </c:pt>
                <c:pt idx="7">
                  <c:v>7.9315699999999998</c:v>
                </c:pt>
                <c:pt idx="8">
                  <c:v>8.2918099999999999</c:v>
                </c:pt>
                <c:pt idx="9">
                  <c:v>8.3918300000000006</c:v>
                </c:pt>
                <c:pt idx="10">
                  <c:v>8.4126300000000001</c:v>
                </c:pt>
                <c:pt idx="11">
                  <c:v>8.5733800000000002</c:v>
                </c:pt>
                <c:pt idx="12">
                  <c:v>8.5831499999999998</c:v>
                </c:pt>
                <c:pt idx="13">
                  <c:v>8.8974499999999992</c:v>
                </c:pt>
                <c:pt idx="14">
                  <c:v>8.8986400000000003</c:v>
                </c:pt>
                <c:pt idx="15">
                  <c:v>8.9569200000000002</c:v>
                </c:pt>
                <c:pt idx="16">
                  <c:v>9.0237800000000004</c:v>
                </c:pt>
                <c:pt idx="17">
                  <c:v>9.1275499999999994</c:v>
                </c:pt>
                <c:pt idx="18">
                  <c:v>9.3470300000000002</c:v>
                </c:pt>
                <c:pt idx="19">
                  <c:v>9.3528699999999994</c:v>
                </c:pt>
                <c:pt idx="20">
                  <c:v>9.5003200000000003</c:v>
                </c:pt>
                <c:pt idx="21">
                  <c:v>9.5421999999999993</c:v>
                </c:pt>
                <c:pt idx="22">
                  <c:v>10.166700000000001</c:v>
                </c:pt>
                <c:pt idx="23">
                  <c:v>10.197900000000001</c:v>
                </c:pt>
                <c:pt idx="24">
                  <c:v>10.2921</c:v>
                </c:pt>
                <c:pt idx="25">
                  <c:v>10.430899999999999</c:v>
                </c:pt>
                <c:pt idx="26">
                  <c:v>10.741400000000001</c:v>
                </c:pt>
                <c:pt idx="27">
                  <c:v>10.8658</c:v>
                </c:pt>
                <c:pt idx="28">
                  <c:v>11.0829</c:v>
                </c:pt>
                <c:pt idx="29">
                  <c:v>11.0998</c:v>
                </c:pt>
                <c:pt idx="30">
                  <c:v>11.229900000000001</c:v>
                </c:pt>
                <c:pt idx="31">
                  <c:v>11.31</c:v>
                </c:pt>
                <c:pt idx="32">
                  <c:v>11.510899999999999</c:v>
                </c:pt>
                <c:pt idx="33">
                  <c:v>11.565</c:v>
                </c:pt>
                <c:pt idx="34">
                  <c:v>11.5778</c:v>
                </c:pt>
                <c:pt idx="35">
                  <c:v>11.6038</c:v>
                </c:pt>
                <c:pt idx="36">
                  <c:v>11.783899999999999</c:v>
                </c:pt>
                <c:pt idx="37">
                  <c:v>11.9238</c:v>
                </c:pt>
                <c:pt idx="38">
                  <c:v>11.9541</c:v>
                </c:pt>
                <c:pt idx="39">
                  <c:v>12.3912</c:v>
                </c:pt>
                <c:pt idx="40">
                  <c:v>12.452999999999999</c:v>
                </c:pt>
                <c:pt idx="41">
                  <c:v>12.5114</c:v>
                </c:pt>
                <c:pt idx="42">
                  <c:v>12.598100000000001</c:v>
                </c:pt>
                <c:pt idx="43">
                  <c:v>13.0708</c:v>
                </c:pt>
                <c:pt idx="44">
                  <c:v>13.3491</c:v>
                </c:pt>
                <c:pt idx="45">
                  <c:v>13.3634</c:v>
                </c:pt>
                <c:pt idx="46">
                  <c:v>13.4413</c:v>
                </c:pt>
                <c:pt idx="47">
                  <c:v>13.455</c:v>
                </c:pt>
                <c:pt idx="48">
                  <c:v>13.5587</c:v>
                </c:pt>
                <c:pt idx="49">
                  <c:v>13.772</c:v>
                </c:pt>
                <c:pt idx="50">
                  <c:v>13.916600000000001</c:v>
                </c:pt>
                <c:pt idx="51">
                  <c:v>13.9396</c:v>
                </c:pt>
                <c:pt idx="52">
                  <c:v>13.9407</c:v>
                </c:pt>
                <c:pt idx="53">
                  <c:v>13.9628</c:v>
                </c:pt>
                <c:pt idx="54">
                  <c:v>13.9907</c:v>
                </c:pt>
                <c:pt idx="55">
                  <c:v>14.1066</c:v>
                </c:pt>
                <c:pt idx="56">
                  <c:v>14.1632</c:v>
                </c:pt>
                <c:pt idx="57">
                  <c:v>14.239100000000001</c:v>
                </c:pt>
                <c:pt idx="58">
                  <c:v>14.31</c:v>
                </c:pt>
                <c:pt idx="59">
                  <c:v>14.443199999999999</c:v>
                </c:pt>
                <c:pt idx="60">
                  <c:v>14.473000000000001</c:v>
                </c:pt>
                <c:pt idx="61">
                  <c:v>14.577299999999999</c:v>
                </c:pt>
                <c:pt idx="62">
                  <c:v>14.599600000000001</c:v>
                </c:pt>
                <c:pt idx="63">
                  <c:v>14.6549</c:v>
                </c:pt>
                <c:pt idx="64">
                  <c:v>14.683400000000001</c:v>
                </c:pt>
                <c:pt idx="65">
                  <c:v>14.8849</c:v>
                </c:pt>
                <c:pt idx="66">
                  <c:v>15.1029</c:v>
                </c:pt>
                <c:pt idx="67">
                  <c:v>15.106400000000001</c:v>
                </c:pt>
                <c:pt idx="68">
                  <c:v>15.4724</c:v>
                </c:pt>
                <c:pt idx="69">
                  <c:v>15.5136</c:v>
                </c:pt>
                <c:pt idx="70">
                  <c:v>15.578200000000001</c:v>
                </c:pt>
                <c:pt idx="71">
                  <c:v>15.5906</c:v>
                </c:pt>
                <c:pt idx="72">
                  <c:v>15.860300000000001</c:v>
                </c:pt>
                <c:pt idx="73">
                  <c:v>15.870100000000001</c:v>
                </c:pt>
                <c:pt idx="74">
                  <c:v>15.9123</c:v>
                </c:pt>
                <c:pt idx="75">
                  <c:v>15.9627</c:v>
                </c:pt>
                <c:pt idx="76">
                  <c:v>16.124300000000002</c:v>
                </c:pt>
                <c:pt idx="77">
                  <c:v>16.431000000000001</c:v>
                </c:pt>
                <c:pt idx="78">
                  <c:v>16.4544</c:v>
                </c:pt>
                <c:pt idx="79">
                  <c:v>16.5412</c:v>
                </c:pt>
                <c:pt idx="80">
                  <c:v>16.626999999999999</c:v>
                </c:pt>
                <c:pt idx="81">
                  <c:v>16.669799999999999</c:v>
                </c:pt>
                <c:pt idx="82">
                  <c:v>16.720600000000001</c:v>
                </c:pt>
                <c:pt idx="83">
                  <c:v>16.853000000000002</c:v>
                </c:pt>
                <c:pt idx="84">
                  <c:v>16.8581</c:v>
                </c:pt>
                <c:pt idx="85">
                  <c:v>16.861000000000001</c:v>
                </c:pt>
                <c:pt idx="86">
                  <c:v>16.960799999999999</c:v>
                </c:pt>
                <c:pt idx="87">
                  <c:v>17.075800000000001</c:v>
                </c:pt>
                <c:pt idx="88">
                  <c:v>17.1325</c:v>
                </c:pt>
                <c:pt idx="89">
                  <c:v>17.290600000000001</c:v>
                </c:pt>
                <c:pt idx="90">
                  <c:v>17.293099999999999</c:v>
                </c:pt>
                <c:pt idx="91">
                  <c:v>17.313800000000001</c:v>
                </c:pt>
                <c:pt idx="92">
                  <c:v>17.393799999999999</c:v>
                </c:pt>
                <c:pt idx="93">
                  <c:v>17.548400000000001</c:v>
                </c:pt>
                <c:pt idx="94">
                  <c:v>17.586300000000001</c:v>
                </c:pt>
                <c:pt idx="95">
                  <c:v>17.589400000000001</c:v>
                </c:pt>
                <c:pt idx="96">
                  <c:v>17.623899999999999</c:v>
                </c:pt>
                <c:pt idx="97">
                  <c:v>17.646999999999998</c:v>
                </c:pt>
                <c:pt idx="98">
                  <c:v>17.842400000000001</c:v>
                </c:pt>
                <c:pt idx="99">
                  <c:v>17.854600000000001</c:v>
                </c:pt>
                <c:pt idx="100">
                  <c:v>17.8645</c:v>
                </c:pt>
                <c:pt idx="101">
                  <c:v>17.8873</c:v>
                </c:pt>
                <c:pt idx="102">
                  <c:v>18.186299999999999</c:v>
                </c:pt>
                <c:pt idx="103">
                  <c:v>18.240600000000001</c:v>
                </c:pt>
                <c:pt idx="104">
                  <c:v>18.341799999999999</c:v>
                </c:pt>
                <c:pt idx="105">
                  <c:v>18.353200000000001</c:v>
                </c:pt>
                <c:pt idx="106">
                  <c:v>18.377700000000001</c:v>
                </c:pt>
                <c:pt idx="107">
                  <c:v>18.508700000000001</c:v>
                </c:pt>
                <c:pt idx="108">
                  <c:v>18.584299999999999</c:v>
                </c:pt>
                <c:pt idx="109">
                  <c:v>18.630500000000001</c:v>
                </c:pt>
                <c:pt idx="110">
                  <c:v>18.713699999999999</c:v>
                </c:pt>
                <c:pt idx="111">
                  <c:v>18.729700000000001</c:v>
                </c:pt>
                <c:pt idx="112">
                  <c:v>18.778500000000001</c:v>
                </c:pt>
                <c:pt idx="113">
                  <c:v>18.827100000000002</c:v>
                </c:pt>
                <c:pt idx="114">
                  <c:v>18.8993</c:v>
                </c:pt>
                <c:pt idx="115">
                  <c:v>18.916</c:v>
                </c:pt>
                <c:pt idx="116">
                  <c:v>18.931000000000001</c:v>
                </c:pt>
                <c:pt idx="117">
                  <c:v>18.9512</c:v>
                </c:pt>
                <c:pt idx="118">
                  <c:v>19.017800000000001</c:v>
                </c:pt>
                <c:pt idx="119">
                  <c:v>19.0242</c:v>
                </c:pt>
                <c:pt idx="120">
                  <c:v>19.0868</c:v>
                </c:pt>
                <c:pt idx="121">
                  <c:v>19.1799</c:v>
                </c:pt>
                <c:pt idx="122">
                  <c:v>19.183700000000002</c:v>
                </c:pt>
                <c:pt idx="123">
                  <c:v>19.295999999999999</c:v>
                </c:pt>
                <c:pt idx="124">
                  <c:v>19.348500000000001</c:v>
                </c:pt>
                <c:pt idx="125">
                  <c:v>19.379899999999999</c:v>
                </c:pt>
                <c:pt idx="126">
                  <c:v>19.409700000000001</c:v>
                </c:pt>
                <c:pt idx="127">
                  <c:v>19.514900000000001</c:v>
                </c:pt>
                <c:pt idx="128">
                  <c:v>19.648499999999999</c:v>
                </c:pt>
                <c:pt idx="129">
                  <c:v>19.657</c:v>
                </c:pt>
                <c:pt idx="130">
                  <c:v>20.077000000000002</c:v>
                </c:pt>
                <c:pt idx="131">
                  <c:v>20.293399999999998</c:v>
                </c:pt>
                <c:pt idx="132">
                  <c:v>20.512599999999999</c:v>
                </c:pt>
                <c:pt idx="133">
                  <c:v>20.540800000000001</c:v>
                </c:pt>
                <c:pt idx="134">
                  <c:v>20.6938</c:v>
                </c:pt>
                <c:pt idx="135">
                  <c:v>20.711400000000001</c:v>
                </c:pt>
                <c:pt idx="136">
                  <c:v>21.032399999999999</c:v>
                </c:pt>
                <c:pt idx="137">
                  <c:v>21.075399999999998</c:v>
                </c:pt>
                <c:pt idx="138">
                  <c:v>21.285799999999998</c:v>
                </c:pt>
                <c:pt idx="139">
                  <c:v>21.375299999999999</c:v>
                </c:pt>
                <c:pt idx="140">
                  <c:v>21.400700000000001</c:v>
                </c:pt>
                <c:pt idx="141">
                  <c:v>21.456700000000001</c:v>
                </c:pt>
                <c:pt idx="142">
                  <c:v>21.558</c:v>
                </c:pt>
                <c:pt idx="143">
                  <c:v>21.5777</c:v>
                </c:pt>
                <c:pt idx="144">
                  <c:v>21.7316</c:v>
                </c:pt>
                <c:pt idx="145">
                  <c:v>21.7867</c:v>
                </c:pt>
                <c:pt idx="146">
                  <c:v>21.824100000000001</c:v>
                </c:pt>
                <c:pt idx="147">
                  <c:v>21.868200000000002</c:v>
                </c:pt>
                <c:pt idx="148">
                  <c:v>21.925599999999999</c:v>
                </c:pt>
                <c:pt idx="149">
                  <c:v>21.940300000000001</c:v>
                </c:pt>
                <c:pt idx="150">
                  <c:v>22.086600000000001</c:v>
                </c:pt>
                <c:pt idx="151">
                  <c:v>22.1343</c:v>
                </c:pt>
                <c:pt idx="152">
                  <c:v>22.210699999999999</c:v>
                </c:pt>
                <c:pt idx="153">
                  <c:v>22.2667</c:v>
                </c:pt>
                <c:pt idx="154">
                  <c:v>22.3322</c:v>
                </c:pt>
                <c:pt idx="155">
                  <c:v>22.663599999999999</c:v>
                </c:pt>
                <c:pt idx="156">
                  <c:v>22.692599999999999</c:v>
                </c:pt>
                <c:pt idx="157">
                  <c:v>22.717300000000002</c:v>
                </c:pt>
                <c:pt idx="158">
                  <c:v>22.7181</c:v>
                </c:pt>
                <c:pt idx="159">
                  <c:v>22.792000000000002</c:v>
                </c:pt>
                <c:pt idx="160">
                  <c:v>22.796800000000001</c:v>
                </c:pt>
                <c:pt idx="161">
                  <c:v>22.907499999999999</c:v>
                </c:pt>
                <c:pt idx="162">
                  <c:v>23.226099999999999</c:v>
                </c:pt>
                <c:pt idx="163">
                  <c:v>23.305800000000001</c:v>
                </c:pt>
                <c:pt idx="164">
                  <c:v>23.344100000000001</c:v>
                </c:pt>
                <c:pt idx="165">
                  <c:v>23.3568</c:v>
                </c:pt>
                <c:pt idx="166">
                  <c:v>23.389900000000001</c:v>
                </c:pt>
                <c:pt idx="167">
                  <c:v>23.4131</c:v>
                </c:pt>
                <c:pt idx="168">
                  <c:v>23.415600000000001</c:v>
                </c:pt>
                <c:pt idx="169">
                  <c:v>23.497199999999999</c:v>
                </c:pt>
                <c:pt idx="170">
                  <c:v>23.5702</c:v>
                </c:pt>
                <c:pt idx="171">
                  <c:v>23.662099999999999</c:v>
                </c:pt>
                <c:pt idx="172">
                  <c:v>24.013999999999999</c:v>
                </c:pt>
                <c:pt idx="173">
                  <c:v>24.023099999999999</c:v>
                </c:pt>
                <c:pt idx="174">
                  <c:v>24.066099999999999</c:v>
                </c:pt>
                <c:pt idx="175">
                  <c:v>24.3033</c:v>
                </c:pt>
                <c:pt idx="176">
                  <c:v>24.3033</c:v>
                </c:pt>
                <c:pt idx="177">
                  <c:v>24.446300000000001</c:v>
                </c:pt>
                <c:pt idx="178">
                  <c:v>24.458400000000001</c:v>
                </c:pt>
                <c:pt idx="179">
                  <c:v>24.481000000000002</c:v>
                </c:pt>
                <c:pt idx="180">
                  <c:v>24.5167</c:v>
                </c:pt>
                <c:pt idx="181">
                  <c:v>24.7498</c:v>
                </c:pt>
                <c:pt idx="182">
                  <c:v>24.8598</c:v>
                </c:pt>
                <c:pt idx="183">
                  <c:v>24.8673</c:v>
                </c:pt>
                <c:pt idx="184">
                  <c:v>25.046099999999999</c:v>
                </c:pt>
                <c:pt idx="185">
                  <c:v>25.262</c:v>
                </c:pt>
                <c:pt idx="186">
                  <c:v>25.2912</c:v>
                </c:pt>
                <c:pt idx="187">
                  <c:v>25.385999999999999</c:v>
                </c:pt>
                <c:pt idx="188">
                  <c:v>25.441400000000002</c:v>
                </c:pt>
                <c:pt idx="189">
                  <c:v>25.474699999999999</c:v>
                </c:pt>
                <c:pt idx="190">
                  <c:v>25.593299999999999</c:v>
                </c:pt>
                <c:pt idx="191">
                  <c:v>25.5944</c:v>
                </c:pt>
                <c:pt idx="192">
                  <c:v>25.707899999999999</c:v>
                </c:pt>
                <c:pt idx="193">
                  <c:v>26.180199999999999</c:v>
                </c:pt>
                <c:pt idx="194">
                  <c:v>26.423100000000002</c:v>
                </c:pt>
                <c:pt idx="195">
                  <c:v>26.587499999999999</c:v>
                </c:pt>
                <c:pt idx="196">
                  <c:v>26.650400000000001</c:v>
                </c:pt>
                <c:pt idx="197">
                  <c:v>26.671299999999999</c:v>
                </c:pt>
                <c:pt idx="198">
                  <c:v>26.729299999999999</c:v>
                </c:pt>
                <c:pt idx="199">
                  <c:v>27.062999999999999</c:v>
                </c:pt>
                <c:pt idx="200">
                  <c:v>27.2089</c:v>
                </c:pt>
                <c:pt idx="201">
                  <c:v>27.317299999999999</c:v>
                </c:pt>
                <c:pt idx="202">
                  <c:v>27.563199999999998</c:v>
                </c:pt>
                <c:pt idx="203">
                  <c:v>27.5703</c:v>
                </c:pt>
                <c:pt idx="204">
                  <c:v>27.572399999999998</c:v>
                </c:pt>
                <c:pt idx="205">
                  <c:v>27.605599999999999</c:v>
                </c:pt>
                <c:pt idx="206">
                  <c:v>27.660900000000002</c:v>
                </c:pt>
                <c:pt idx="207">
                  <c:v>27.665900000000001</c:v>
                </c:pt>
                <c:pt idx="208">
                  <c:v>27.899000000000001</c:v>
                </c:pt>
                <c:pt idx="209">
                  <c:v>27.930299999999999</c:v>
                </c:pt>
                <c:pt idx="210">
                  <c:v>27.944500000000001</c:v>
                </c:pt>
                <c:pt idx="211">
                  <c:v>27.9864</c:v>
                </c:pt>
                <c:pt idx="212">
                  <c:v>28.323399999999999</c:v>
                </c:pt>
                <c:pt idx="213">
                  <c:v>28.789100000000001</c:v>
                </c:pt>
                <c:pt idx="214">
                  <c:v>28.869299999999999</c:v>
                </c:pt>
                <c:pt idx="215">
                  <c:v>28.975300000000001</c:v>
                </c:pt>
                <c:pt idx="216">
                  <c:v>29.1403</c:v>
                </c:pt>
                <c:pt idx="217">
                  <c:v>29.270399999999999</c:v>
                </c:pt>
                <c:pt idx="218">
                  <c:v>29.4192</c:v>
                </c:pt>
                <c:pt idx="219">
                  <c:v>29.433700000000002</c:v>
                </c:pt>
                <c:pt idx="220">
                  <c:v>29.444600000000001</c:v>
                </c:pt>
                <c:pt idx="221">
                  <c:v>29.5121</c:v>
                </c:pt>
                <c:pt idx="222">
                  <c:v>30.13</c:v>
                </c:pt>
                <c:pt idx="223">
                  <c:v>30.150600000000001</c:v>
                </c:pt>
                <c:pt idx="224">
                  <c:v>30.263400000000001</c:v>
                </c:pt>
                <c:pt idx="225">
                  <c:v>30.657</c:v>
                </c:pt>
                <c:pt idx="226">
                  <c:v>30.706399999999999</c:v>
                </c:pt>
                <c:pt idx="227">
                  <c:v>32.000700000000002</c:v>
                </c:pt>
                <c:pt idx="228">
                  <c:v>32.059399999999997</c:v>
                </c:pt>
                <c:pt idx="229">
                  <c:v>32.234699999999997</c:v>
                </c:pt>
                <c:pt idx="230">
                  <c:v>32.8337</c:v>
                </c:pt>
                <c:pt idx="231">
                  <c:v>33.145499999999998</c:v>
                </c:pt>
                <c:pt idx="232">
                  <c:v>33.453400000000002</c:v>
                </c:pt>
                <c:pt idx="233">
                  <c:v>33.639600000000002</c:v>
                </c:pt>
                <c:pt idx="234">
                  <c:v>33.677700000000002</c:v>
                </c:pt>
                <c:pt idx="235">
                  <c:v>33.678100000000001</c:v>
                </c:pt>
                <c:pt idx="236">
                  <c:v>33.849499999999999</c:v>
                </c:pt>
                <c:pt idx="237">
                  <c:v>33.937899999999999</c:v>
                </c:pt>
                <c:pt idx="238">
                  <c:v>33.992800000000003</c:v>
                </c:pt>
                <c:pt idx="239">
                  <c:v>34.202500000000001</c:v>
                </c:pt>
                <c:pt idx="240">
                  <c:v>34.237299999999998</c:v>
                </c:pt>
                <c:pt idx="241">
                  <c:v>34.364699999999999</c:v>
                </c:pt>
                <c:pt idx="242">
                  <c:v>34.384900000000002</c:v>
                </c:pt>
                <c:pt idx="243">
                  <c:v>34.709800000000001</c:v>
                </c:pt>
                <c:pt idx="244">
                  <c:v>34.7224</c:v>
                </c:pt>
                <c:pt idx="245">
                  <c:v>34.966500000000003</c:v>
                </c:pt>
                <c:pt idx="246">
                  <c:v>34.976399999999998</c:v>
                </c:pt>
                <c:pt idx="247">
                  <c:v>35.613100000000003</c:v>
                </c:pt>
                <c:pt idx="248">
                  <c:v>35.641599999999997</c:v>
                </c:pt>
                <c:pt idx="249">
                  <c:v>35.691600000000001</c:v>
                </c:pt>
                <c:pt idx="250">
                  <c:v>36.031500000000001</c:v>
                </c:pt>
                <c:pt idx="251">
                  <c:v>36.033099999999997</c:v>
                </c:pt>
                <c:pt idx="252">
                  <c:v>36.121099999999998</c:v>
                </c:pt>
                <c:pt idx="253">
                  <c:v>36.490600000000001</c:v>
                </c:pt>
                <c:pt idx="254">
                  <c:v>36.518099999999997</c:v>
                </c:pt>
                <c:pt idx="255">
                  <c:v>36.866599999999998</c:v>
                </c:pt>
                <c:pt idx="256">
                  <c:v>37.130299999999998</c:v>
                </c:pt>
                <c:pt idx="257">
                  <c:v>37.172699999999999</c:v>
                </c:pt>
                <c:pt idx="258">
                  <c:v>37.335900000000002</c:v>
                </c:pt>
                <c:pt idx="259">
                  <c:v>37.449399999999997</c:v>
                </c:pt>
                <c:pt idx="260">
                  <c:v>37.471600000000002</c:v>
                </c:pt>
                <c:pt idx="261">
                  <c:v>37.557600000000001</c:v>
                </c:pt>
                <c:pt idx="262">
                  <c:v>37.566299999999998</c:v>
                </c:pt>
                <c:pt idx="263">
                  <c:v>37.591700000000003</c:v>
                </c:pt>
                <c:pt idx="264">
                  <c:v>37.598500000000001</c:v>
                </c:pt>
                <c:pt idx="265">
                  <c:v>37.647199999999998</c:v>
                </c:pt>
                <c:pt idx="266">
                  <c:v>37.8551</c:v>
                </c:pt>
                <c:pt idx="267">
                  <c:v>37.888399999999997</c:v>
                </c:pt>
                <c:pt idx="268">
                  <c:v>37.931399999999996</c:v>
                </c:pt>
                <c:pt idx="269">
                  <c:v>38.043999999999997</c:v>
                </c:pt>
                <c:pt idx="270">
                  <c:v>38.091000000000001</c:v>
                </c:pt>
                <c:pt idx="271">
                  <c:v>38.118000000000002</c:v>
                </c:pt>
                <c:pt idx="272">
                  <c:v>38.252099999999999</c:v>
                </c:pt>
                <c:pt idx="273">
                  <c:v>38.353999999999999</c:v>
                </c:pt>
                <c:pt idx="274">
                  <c:v>38.360500000000002</c:v>
                </c:pt>
                <c:pt idx="275">
                  <c:v>38.371899999999997</c:v>
                </c:pt>
                <c:pt idx="276">
                  <c:v>38.499699999999997</c:v>
                </c:pt>
                <c:pt idx="277">
                  <c:v>38.556800000000003</c:v>
                </c:pt>
                <c:pt idx="278">
                  <c:v>38.637</c:v>
                </c:pt>
                <c:pt idx="279">
                  <c:v>38.688600000000001</c:v>
                </c:pt>
                <c:pt idx="280">
                  <c:v>38.722499999999997</c:v>
                </c:pt>
                <c:pt idx="281">
                  <c:v>38.83</c:v>
                </c:pt>
                <c:pt idx="282">
                  <c:v>38.831800000000001</c:v>
                </c:pt>
                <c:pt idx="283">
                  <c:v>38.876100000000001</c:v>
                </c:pt>
                <c:pt idx="284">
                  <c:v>38.947200000000002</c:v>
                </c:pt>
                <c:pt idx="285">
                  <c:v>39.077100000000002</c:v>
                </c:pt>
                <c:pt idx="286">
                  <c:v>39.250100000000003</c:v>
                </c:pt>
                <c:pt idx="287">
                  <c:v>39.387599999999999</c:v>
                </c:pt>
                <c:pt idx="288">
                  <c:v>39.405000000000001</c:v>
                </c:pt>
                <c:pt idx="289">
                  <c:v>39.674300000000002</c:v>
                </c:pt>
                <c:pt idx="290">
                  <c:v>39.6952</c:v>
                </c:pt>
                <c:pt idx="291">
                  <c:v>39.696300000000001</c:v>
                </c:pt>
                <c:pt idx="292">
                  <c:v>39.761000000000003</c:v>
                </c:pt>
                <c:pt idx="293">
                  <c:v>39.930900000000001</c:v>
                </c:pt>
                <c:pt idx="294">
                  <c:v>39.9328</c:v>
                </c:pt>
                <c:pt idx="295">
                  <c:v>39.947699999999998</c:v>
                </c:pt>
                <c:pt idx="296">
                  <c:v>40.013300000000001</c:v>
                </c:pt>
                <c:pt idx="297">
                  <c:v>40.030299999999997</c:v>
                </c:pt>
                <c:pt idx="298">
                  <c:v>40.112200000000001</c:v>
                </c:pt>
                <c:pt idx="299">
                  <c:v>40.112499999999997</c:v>
                </c:pt>
                <c:pt idx="300">
                  <c:v>40.118299999999998</c:v>
                </c:pt>
                <c:pt idx="301">
                  <c:v>40.139000000000003</c:v>
                </c:pt>
                <c:pt idx="302">
                  <c:v>40.2684</c:v>
                </c:pt>
                <c:pt idx="303">
                  <c:v>40.289099999999998</c:v>
                </c:pt>
                <c:pt idx="304">
                  <c:v>40.323999999999998</c:v>
                </c:pt>
                <c:pt idx="305">
                  <c:v>40.488799999999998</c:v>
                </c:pt>
                <c:pt idx="306">
                  <c:v>40.7958</c:v>
                </c:pt>
                <c:pt idx="307">
                  <c:v>40.797400000000003</c:v>
                </c:pt>
                <c:pt idx="308">
                  <c:v>40.867199999999997</c:v>
                </c:pt>
                <c:pt idx="309">
                  <c:v>40.913499999999999</c:v>
                </c:pt>
                <c:pt idx="310">
                  <c:v>40.985799999999998</c:v>
                </c:pt>
                <c:pt idx="311">
                  <c:v>40.9895</c:v>
                </c:pt>
                <c:pt idx="312">
                  <c:v>41.125300000000003</c:v>
                </c:pt>
                <c:pt idx="313">
                  <c:v>41.129100000000001</c:v>
                </c:pt>
                <c:pt idx="314">
                  <c:v>41.183500000000002</c:v>
                </c:pt>
                <c:pt idx="315">
                  <c:v>41.296500000000002</c:v>
                </c:pt>
                <c:pt idx="316">
                  <c:v>41.299500000000002</c:v>
                </c:pt>
                <c:pt idx="317">
                  <c:v>41.344299999999997</c:v>
                </c:pt>
                <c:pt idx="318">
                  <c:v>41.392600000000002</c:v>
                </c:pt>
                <c:pt idx="319">
                  <c:v>41.407800000000002</c:v>
                </c:pt>
                <c:pt idx="320">
                  <c:v>41.515500000000003</c:v>
                </c:pt>
                <c:pt idx="321">
                  <c:v>41.563800000000001</c:v>
                </c:pt>
                <c:pt idx="322">
                  <c:v>41.589700000000001</c:v>
                </c:pt>
                <c:pt idx="323">
                  <c:v>41.658499999999997</c:v>
                </c:pt>
                <c:pt idx="324">
                  <c:v>41.722099999999998</c:v>
                </c:pt>
                <c:pt idx="325">
                  <c:v>41.743099999999998</c:v>
                </c:pt>
                <c:pt idx="326">
                  <c:v>41.765300000000003</c:v>
                </c:pt>
                <c:pt idx="327">
                  <c:v>41.789299999999997</c:v>
                </c:pt>
                <c:pt idx="328">
                  <c:v>41.892699999999998</c:v>
                </c:pt>
                <c:pt idx="329">
                  <c:v>41.935099999999998</c:v>
                </c:pt>
                <c:pt idx="330">
                  <c:v>41.949399999999997</c:v>
                </c:pt>
                <c:pt idx="331">
                  <c:v>42.0167</c:v>
                </c:pt>
                <c:pt idx="332">
                  <c:v>42.130299999999998</c:v>
                </c:pt>
                <c:pt idx="333">
                  <c:v>42.354900000000001</c:v>
                </c:pt>
                <c:pt idx="334">
                  <c:v>42.678699999999999</c:v>
                </c:pt>
                <c:pt idx="335">
                  <c:v>42.688000000000002</c:v>
                </c:pt>
                <c:pt idx="336">
                  <c:v>42.701700000000002</c:v>
                </c:pt>
                <c:pt idx="337">
                  <c:v>42.737400000000001</c:v>
                </c:pt>
                <c:pt idx="338">
                  <c:v>42.810299999999998</c:v>
                </c:pt>
                <c:pt idx="339">
                  <c:v>42.869399999999999</c:v>
                </c:pt>
                <c:pt idx="340">
                  <c:v>42.942300000000003</c:v>
                </c:pt>
                <c:pt idx="341">
                  <c:v>43.171599999999998</c:v>
                </c:pt>
                <c:pt idx="342">
                  <c:v>43.286499999999997</c:v>
                </c:pt>
                <c:pt idx="343">
                  <c:v>43.307899999999997</c:v>
                </c:pt>
                <c:pt idx="344">
                  <c:v>43.524500000000003</c:v>
                </c:pt>
                <c:pt idx="345">
                  <c:v>43.551000000000002</c:v>
                </c:pt>
                <c:pt idx="346">
                  <c:v>43.701300000000003</c:v>
                </c:pt>
                <c:pt idx="347">
                  <c:v>43.733199999999997</c:v>
                </c:pt>
                <c:pt idx="348">
                  <c:v>43.785400000000003</c:v>
                </c:pt>
                <c:pt idx="349">
                  <c:v>43.826500000000003</c:v>
                </c:pt>
                <c:pt idx="350">
                  <c:v>43.951599999999999</c:v>
                </c:pt>
                <c:pt idx="351">
                  <c:v>44.031700000000001</c:v>
                </c:pt>
                <c:pt idx="352">
                  <c:v>44.311199999999999</c:v>
                </c:pt>
                <c:pt idx="353">
                  <c:v>44.356400000000001</c:v>
                </c:pt>
                <c:pt idx="354">
                  <c:v>44.395499999999998</c:v>
                </c:pt>
                <c:pt idx="355">
                  <c:v>44.442500000000003</c:v>
                </c:pt>
                <c:pt idx="356">
                  <c:v>44.48</c:v>
                </c:pt>
                <c:pt idx="357">
                  <c:v>44.720399999999998</c:v>
                </c:pt>
                <c:pt idx="358">
                  <c:v>44.828400000000002</c:v>
                </c:pt>
                <c:pt idx="359">
                  <c:v>44.889499999999998</c:v>
                </c:pt>
                <c:pt idx="360">
                  <c:v>44.935499999999998</c:v>
                </c:pt>
                <c:pt idx="361">
                  <c:v>45.023699999999998</c:v>
                </c:pt>
                <c:pt idx="362">
                  <c:v>45.062899999999999</c:v>
                </c:pt>
                <c:pt idx="363">
                  <c:v>45.305199999999999</c:v>
                </c:pt>
                <c:pt idx="364">
                  <c:v>45.487299999999998</c:v>
                </c:pt>
                <c:pt idx="365">
                  <c:v>45.565100000000001</c:v>
                </c:pt>
                <c:pt idx="366">
                  <c:v>45.5976</c:v>
                </c:pt>
                <c:pt idx="367">
                  <c:v>45.6678</c:v>
                </c:pt>
                <c:pt idx="368">
                  <c:v>45.850200000000001</c:v>
                </c:pt>
                <c:pt idx="369">
                  <c:v>46.905900000000003</c:v>
                </c:pt>
                <c:pt idx="370">
                  <c:v>47.0366</c:v>
                </c:pt>
                <c:pt idx="371">
                  <c:v>47.658999999999999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y_ord_lambda_10!$K$1</c:f>
              <c:strCache>
                <c:ptCount val="1"/>
                <c:pt idx="0">
                  <c:v>Theta (25%)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y_ord_lambda_10!$G$4:$G$375</c:f>
              <c:numCache>
                <c:formatCode>General</c:formatCode>
                <c:ptCount val="372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  <c:pt idx="360">
                  <c:v>48.302779524999977</c:v>
                </c:pt>
                <c:pt idx="361">
                  <c:v>48.400923025000012</c:v>
                </c:pt>
                <c:pt idx="362">
                  <c:v>48.444406616666647</c:v>
                </c:pt>
                <c:pt idx="363">
                  <c:v>48.713866716666679</c:v>
                </c:pt>
                <c:pt idx="364">
                  <c:v>48.916306075000058</c:v>
                </c:pt>
                <c:pt idx="365">
                  <c:v>49.002811433333356</c:v>
                </c:pt>
                <c:pt idx="366">
                  <c:v>49.038997583333298</c:v>
                </c:pt>
                <c:pt idx="367">
                  <c:v>49.11703463333334</c:v>
                </c:pt>
                <c:pt idx="368">
                  <c:v>49.319767564516162</c:v>
                </c:pt>
                <c:pt idx="369">
                  <c:v>50.493537791666753</c:v>
                </c:pt>
                <c:pt idx="370">
                  <c:v>50.638837491666663</c:v>
                </c:pt>
                <c:pt idx="371">
                  <c:v>51.330824241666619</c:v>
                </c:pt>
              </c:numCache>
            </c:numRef>
          </c:xVal>
          <c:yVal>
            <c:numRef>
              <c:f>y_ord_lambda_10!$K$4:$K$375</c:f>
              <c:numCache>
                <c:formatCode>General</c:formatCode>
                <c:ptCount val="372"/>
                <c:pt idx="0">
                  <c:v>3.92361</c:v>
                </c:pt>
                <c:pt idx="1">
                  <c:v>3.9783400000000002</c:v>
                </c:pt>
                <c:pt idx="2">
                  <c:v>4.0870300000000004</c:v>
                </c:pt>
                <c:pt idx="3">
                  <c:v>4.3664300000000003</c:v>
                </c:pt>
                <c:pt idx="4">
                  <c:v>4.4180700000000002</c:v>
                </c:pt>
                <c:pt idx="5">
                  <c:v>4.4598000000000004</c:v>
                </c:pt>
                <c:pt idx="6">
                  <c:v>4.6067400000000003</c:v>
                </c:pt>
                <c:pt idx="7">
                  <c:v>4.6964300000000003</c:v>
                </c:pt>
                <c:pt idx="8">
                  <c:v>4.9756099999999996</c:v>
                </c:pt>
                <c:pt idx="9">
                  <c:v>5.0531199999999998</c:v>
                </c:pt>
                <c:pt idx="10">
                  <c:v>5.0692399999999997</c:v>
                </c:pt>
                <c:pt idx="11">
                  <c:v>5.1938199999999997</c:v>
                </c:pt>
                <c:pt idx="12">
                  <c:v>5.20139</c:v>
                </c:pt>
                <c:pt idx="13">
                  <c:v>5.44496</c:v>
                </c:pt>
                <c:pt idx="14">
                  <c:v>5.4458900000000003</c:v>
                </c:pt>
                <c:pt idx="15">
                  <c:v>5.4910600000000001</c:v>
                </c:pt>
                <c:pt idx="16">
                  <c:v>5.5428699999999997</c:v>
                </c:pt>
                <c:pt idx="17">
                  <c:v>5.6232899999999999</c:v>
                </c:pt>
                <c:pt idx="18">
                  <c:v>5.79338</c:v>
                </c:pt>
                <c:pt idx="19">
                  <c:v>5.7979000000000003</c:v>
                </c:pt>
                <c:pt idx="20">
                  <c:v>5.9121800000000002</c:v>
                </c:pt>
                <c:pt idx="21">
                  <c:v>5.9446399999999997</c:v>
                </c:pt>
                <c:pt idx="22">
                  <c:v>6.4285800000000002</c:v>
                </c:pt>
                <c:pt idx="23">
                  <c:v>6.4527700000000001</c:v>
                </c:pt>
                <c:pt idx="24">
                  <c:v>6.5257800000000001</c:v>
                </c:pt>
                <c:pt idx="25">
                  <c:v>6.6333299999999999</c:v>
                </c:pt>
                <c:pt idx="26">
                  <c:v>6.8739800000000004</c:v>
                </c:pt>
                <c:pt idx="27">
                  <c:v>6.9704300000000003</c:v>
                </c:pt>
                <c:pt idx="28">
                  <c:v>7.13863</c:v>
                </c:pt>
                <c:pt idx="29">
                  <c:v>7.1517299999999997</c:v>
                </c:pt>
                <c:pt idx="30">
                  <c:v>7.25258</c:v>
                </c:pt>
                <c:pt idx="31">
                  <c:v>7.3146599999999999</c:v>
                </c:pt>
                <c:pt idx="32">
                  <c:v>7.4703499999999998</c:v>
                </c:pt>
                <c:pt idx="33">
                  <c:v>7.5122400000000003</c:v>
                </c:pt>
                <c:pt idx="34">
                  <c:v>7.5221799999999996</c:v>
                </c:pt>
                <c:pt idx="35">
                  <c:v>7.54237</c:v>
                </c:pt>
                <c:pt idx="36">
                  <c:v>7.68194</c:v>
                </c:pt>
                <c:pt idx="37">
                  <c:v>7.7903700000000002</c:v>
                </c:pt>
                <c:pt idx="38">
                  <c:v>7.81379</c:v>
                </c:pt>
                <c:pt idx="39">
                  <c:v>8.1525700000000008</c:v>
                </c:pt>
                <c:pt idx="40">
                  <c:v>8.2004800000000007</c:v>
                </c:pt>
                <c:pt idx="41">
                  <c:v>8.2456899999999997</c:v>
                </c:pt>
                <c:pt idx="42">
                  <c:v>8.3129200000000001</c:v>
                </c:pt>
                <c:pt idx="43">
                  <c:v>8.6792599999999993</c:v>
                </c:pt>
                <c:pt idx="44">
                  <c:v>8.8949200000000008</c:v>
                </c:pt>
                <c:pt idx="45">
                  <c:v>8.9059799999999996</c:v>
                </c:pt>
                <c:pt idx="46">
                  <c:v>8.9663299999999992</c:v>
                </c:pt>
                <c:pt idx="47">
                  <c:v>8.9769900000000007</c:v>
                </c:pt>
                <c:pt idx="48">
                  <c:v>9.0573200000000007</c:v>
                </c:pt>
                <c:pt idx="49">
                  <c:v>9.2226700000000008</c:v>
                </c:pt>
                <c:pt idx="50">
                  <c:v>9.3346800000000005</c:v>
                </c:pt>
                <c:pt idx="51">
                  <c:v>9.3524999999999991</c:v>
                </c:pt>
                <c:pt idx="52">
                  <c:v>9.35337</c:v>
                </c:pt>
                <c:pt idx="53">
                  <c:v>9.3705300000000005</c:v>
                </c:pt>
                <c:pt idx="54">
                  <c:v>9.3920999999999992</c:v>
                </c:pt>
                <c:pt idx="55">
                  <c:v>9.4819800000000001</c:v>
                </c:pt>
                <c:pt idx="56">
                  <c:v>9.5258000000000003</c:v>
                </c:pt>
                <c:pt idx="57">
                  <c:v>9.5846300000000006</c:v>
                </c:pt>
                <c:pt idx="58">
                  <c:v>9.6395499999999998</c:v>
                </c:pt>
                <c:pt idx="59">
                  <c:v>9.7428299999999997</c:v>
                </c:pt>
                <c:pt idx="60">
                  <c:v>9.7658900000000006</c:v>
                </c:pt>
                <c:pt idx="61">
                  <c:v>9.8467199999999995</c:v>
                </c:pt>
                <c:pt idx="62">
                  <c:v>9.8640299999999996</c:v>
                </c:pt>
                <c:pt idx="63">
                  <c:v>9.9069099999999999</c:v>
                </c:pt>
                <c:pt idx="64">
                  <c:v>9.9289699999999996</c:v>
                </c:pt>
                <c:pt idx="65">
                  <c:v>10.085100000000001</c:v>
                </c:pt>
                <c:pt idx="66">
                  <c:v>10.254099999999999</c:v>
                </c:pt>
                <c:pt idx="67">
                  <c:v>10.2568</c:v>
                </c:pt>
                <c:pt idx="68">
                  <c:v>10.5404</c:v>
                </c:pt>
                <c:pt idx="69">
                  <c:v>10.5724</c:v>
                </c:pt>
                <c:pt idx="70">
                  <c:v>10.622400000000001</c:v>
                </c:pt>
                <c:pt idx="71">
                  <c:v>10.632</c:v>
                </c:pt>
                <c:pt idx="72">
                  <c:v>10.841100000000001</c:v>
                </c:pt>
                <c:pt idx="73">
                  <c:v>10.848599999999999</c:v>
                </c:pt>
                <c:pt idx="74">
                  <c:v>10.8813</c:v>
                </c:pt>
                <c:pt idx="75">
                  <c:v>10.920400000000001</c:v>
                </c:pt>
                <c:pt idx="76">
                  <c:v>11.0456</c:v>
                </c:pt>
                <c:pt idx="77">
                  <c:v>11.283300000000001</c:v>
                </c:pt>
                <c:pt idx="78">
                  <c:v>11.301500000000001</c:v>
                </c:pt>
                <c:pt idx="79">
                  <c:v>11.3688</c:v>
                </c:pt>
                <c:pt idx="80">
                  <c:v>11.4352</c:v>
                </c:pt>
                <c:pt idx="81">
                  <c:v>11.468299999999999</c:v>
                </c:pt>
                <c:pt idx="82">
                  <c:v>11.5077</c:v>
                </c:pt>
                <c:pt idx="83">
                  <c:v>11.610300000000001</c:v>
                </c:pt>
                <c:pt idx="84">
                  <c:v>11.6143</c:v>
                </c:pt>
                <c:pt idx="85">
                  <c:v>11.6166</c:v>
                </c:pt>
                <c:pt idx="86">
                  <c:v>11.693899999999999</c:v>
                </c:pt>
                <c:pt idx="87">
                  <c:v>11.782999999999999</c:v>
                </c:pt>
                <c:pt idx="88">
                  <c:v>11.827</c:v>
                </c:pt>
                <c:pt idx="89">
                  <c:v>11.9495</c:v>
                </c:pt>
                <c:pt idx="90">
                  <c:v>11.9514</c:v>
                </c:pt>
                <c:pt idx="91">
                  <c:v>11.967499999999999</c:v>
                </c:pt>
                <c:pt idx="92">
                  <c:v>12.029500000000001</c:v>
                </c:pt>
                <c:pt idx="93">
                  <c:v>12.1493</c:v>
                </c:pt>
                <c:pt idx="94">
                  <c:v>12.178699999999999</c:v>
                </c:pt>
                <c:pt idx="95">
                  <c:v>12.181100000000001</c:v>
                </c:pt>
                <c:pt idx="96">
                  <c:v>12.207800000000001</c:v>
                </c:pt>
                <c:pt idx="97">
                  <c:v>12.2257</c:v>
                </c:pt>
                <c:pt idx="98">
                  <c:v>12.3771</c:v>
                </c:pt>
                <c:pt idx="99">
                  <c:v>12.3866</c:v>
                </c:pt>
                <c:pt idx="100">
                  <c:v>12.394299999999999</c:v>
                </c:pt>
                <c:pt idx="101">
                  <c:v>12.412000000000001</c:v>
                </c:pt>
                <c:pt idx="102">
                  <c:v>12.643599999999999</c:v>
                </c:pt>
                <c:pt idx="103">
                  <c:v>12.685700000000001</c:v>
                </c:pt>
                <c:pt idx="104">
                  <c:v>12.764099999999999</c:v>
                </c:pt>
                <c:pt idx="105">
                  <c:v>12.773</c:v>
                </c:pt>
                <c:pt idx="106">
                  <c:v>12.792</c:v>
                </c:pt>
                <c:pt idx="107">
                  <c:v>12.8935</c:v>
                </c:pt>
                <c:pt idx="108">
                  <c:v>12.9521</c:v>
                </c:pt>
                <c:pt idx="109">
                  <c:v>12.9879</c:v>
                </c:pt>
                <c:pt idx="110">
                  <c:v>13.052300000000001</c:v>
                </c:pt>
                <c:pt idx="111">
                  <c:v>13.0648</c:v>
                </c:pt>
                <c:pt idx="112">
                  <c:v>13.102600000000001</c:v>
                </c:pt>
                <c:pt idx="113">
                  <c:v>13.1403</c:v>
                </c:pt>
                <c:pt idx="114">
                  <c:v>13.196199999999999</c:v>
                </c:pt>
                <c:pt idx="115">
                  <c:v>13.209199999999999</c:v>
                </c:pt>
                <c:pt idx="116">
                  <c:v>13.220700000000001</c:v>
                </c:pt>
                <c:pt idx="117">
                  <c:v>13.2364</c:v>
                </c:pt>
                <c:pt idx="118">
                  <c:v>13.288</c:v>
                </c:pt>
                <c:pt idx="119">
                  <c:v>13.292999999999999</c:v>
                </c:pt>
                <c:pt idx="120">
                  <c:v>13.3415</c:v>
                </c:pt>
                <c:pt idx="121">
                  <c:v>13.413600000000001</c:v>
                </c:pt>
                <c:pt idx="122">
                  <c:v>13.416600000000001</c:v>
                </c:pt>
                <c:pt idx="123">
                  <c:v>13.5036</c:v>
                </c:pt>
                <c:pt idx="124">
                  <c:v>13.5443</c:v>
                </c:pt>
                <c:pt idx="125">
                  <c:v>13.5686</c:v>
                </c:pt>
                <c:pt idx="126">
                  <c:v>13.591799999999999</c:v>
                </c:pt>
                <c:pt idx="127">
                  <c:v>13.673299999999999</c:v>
                </c:pt>
                <c:pt idx="128">
                  <c:v>13.7768</c:v>
                </c:pt>
                <c:pt idx="129">
                  <c:v>13.7834</c:v>
                </c:pt>
                <c:pt idx="130">
                  <c:v>14.1089</c:v>
                </c:pt>
                <c:pt idx="131">
                  <c:v>14.2766</c:v>
                </c:pt>
                <c:pt idx="132">
                  <c:v>14.4465</c:v>
                </c:pt>
                <c:pt idx="133">
                  <c:v>14.468400000000001</c:v>
                </c:pt>
                <c:pt idx="134">
                  <c:v>14.5869</c:v>
                </c:pt>
                <c:pt idx="135">
                  <c:v>14.6005</c:v>
                </c:pt>
                <c:pt idx="136">
                  <c:v>14.849299999999999</c:v>
                </c:pt>
                <c:pt idx="137">
                  <c:v>14.8826</c:v>
                </c:pt>
                <c:pt idx="138">
                  <c:v>15.0457</c:v>
                </c:pt>
                <c:pt idx="139">
                  <c:v>15.115</c:v>
                </c:pt>
                <c:pt idx="140">
                  <c:v>15.1347</c:v>
                </c:pt>
                <c:pt idx="141">
                  <c:v>15.178100000000001</c:v>
                </c:pt>
                <c:pt idx="142">
                  <c:v>15.256600000000001</c:v>
                </c:pt>
                <c:pt idx="143">
                  <c:v>15.2719</c:v>
                </c:pt>
                <c:pt idx="144">
                  <c:v>15.3912</c:v>
                </c:pt>
                <c:pt idx="145">
                  <c:v>15.4339</c:v>
                </c:pt>
                <c:pt idx="146">
                  <c:v>15.462899999999999</c:v>
                </c:pt>
                <c:pt idx="147">
                  <c:v>15.497</c:v>
                </c:pt>
                <c:pt idx="148">
                  <c:v>15.541499999999999</c:v>
                </c:pt>
                <c:pt idx="149">
                  <c:v>15.552899999999999</c:v>
                </c:pt>
                <c:pt idx="150">
                  <c:v>15.6663</c:v>
                </c:pt>
                <c:pt idx="151">
                  <c:v>15.7033</c:v>
                </c:pt>
                <c:pt idx="152">
                  <c:v>15.7624</c:v>
                </c:pt>
                <c:pt idx="153">
                  <c:v>15.805899999999999</c:v>
                </c:pt>
                <c:pt idx="154">
                  <c:v>15.8567</c:v>
                </c:pt>
                <c:pt idx="155">
                  <c:v>16.113499999999998</c:v>
                </c:pt>
                <c:pt idx="156">
                  <c:v>16.135899999999999</c:v>
                </c:pt>
                <c:pt idx="157">
                  <c:v>16.155100000000001</c:v>
                </c:pt>
                <c:pt idx="158">
                  <c:v>16.1557</c:v>
                </c:pt>
                <c:pt idx="159">
                  <c:v>16.213000000000001</c:v>
                </c:pt>
                <c:pt idx="160">
                  <c:v>16.216699999999999</c:v>
                </c:pt>
                <c:pt idx="161">
                  <c:v>16.302499999999998</c:v>
                </c:pt>
                <c:pt idx="162">
                  <c:v>16.549399999999999</c:v>
                </c:pt>
                <c:pt idx="163">
                  <c:v>16.6112</c:v>
                </c:pt>
                <c:pt idx="164">
                  <c:v>16.640899999999998</c:v>
                </c:pt>
                <c:pt idx="165">
                  <c:v>16.650700000000001</c:v>
                </c:pt>
                <c:pt idx="166">
                  <c:v>16.676300000000001</c:v>
                </c:pt>
                <c:pt idx="167">
                  <c:v>16.694299999999998</c:v>
                </c:pt>
                <c:pt idx="168">
                  <c:v>16.696200000000001</c:v>
                </c:pt>
                <c:pt idx="169">
                  <c:v>16.759499999999999</c:v>
                </c:pt>
                <c:pt idx="170">
                  <c:v>16.815999999999999</c:v>
                </c:pt>
                <c:pt idx="171">
                  <c:v>16.8872</c:v>
                </c:pt>
                <c:pt idx="172">
                  <c:v>17.16</c:v>
                </c:pt>
                <c:pt idx="173">
                  <c:v>17.167100000000001</c:v>
                </c:pt>
                <c:pt idx="174">
                  <c:v>17.200399999999998</c:v>
                </c:pt>
                <c:pt idx="175">
                  <c:v>17.3842</c:v>
                </c:pt>
                <c:pt idx="176">
                  <c:v>17.3842</c:v>
                </c:pt>
                <c:pt idx="177">
                  <c:v>17.495000000000001</c:v>
                </c:pt>
                <c:pt idx="178">
                  <c:v>17.5044</c:v>
                </c:pt>
                <c:pt idx="179">
                  <c:v>17.521899999999999</c:v>
                </c:pt>
                <c:pt idx="180">
                  <c:v>17.549499999999998</c:v>
                </c:pt>
                <c:pt idx="181">
                  <c:v>17.7302</c:v>
                </c:pt>
                <c:pt idx="182">
                  <c:v>17.8155</c:v>
                </c:pt>
                <c:pt idx="183">
                  <c:v>17.821300000000001</c:v>
                </c:pt>
                <c:pt idx="184">
                  <c:v>17.959800000000001</c:v>
                </c:pt>
                <c:pt idx="185">
                  <c:v>18.127199999999998</c:v>
                </c:pt>
                <c:pt idx="186">
                  <c:v>18.149799999999999</c:v>
                </c:pt>
                <c:pt idx="187">
                  <c:v>18.223299999999998</c:v>
                </c:pt>
                <c:pt idx="188">
                  <c:v>18.266200000000001</c:v>
                </c:pt>
                <c:pt idx="189">
                  <c:v>18.292000000000002</c:v>
                </c:pt>
                <c:pt idx="190">
                  <c:v>18.383900000000001</c:v>
                </c:pt>
                <c:pt idx="191">
                  <c:v>18.384799999999998</c:v>
                </c:pt>
                <c:pt idx="192">
                  <c:v>18.4727</c:v>
                </c:pt>
                <c:pt idx="193">
                  <c:v>18.339400000000001</c:v>
                </c:pt>
                <c:pt idx="194">
                  <c:v>18.270800000000001</c:v>
                </c:pt>
                <c:pt idx="195">
                  <c:v>18.224399999999999</c:v>
                </c:pt>
                <c:pt idx="196">
                  <c:v>18.206600000000002</c:v>
                </c:pt>
                <c:pt idx="197">
                  <c:v>18.200700000000001</c:v>
                </c:pt>
                <c:pt idx="198">
                  <c:v>18.1843</c:v>
                </c:pt>
                <c:pt idx="199">
                  <c:v>18.0901</c:v>
                </c:pt>
                <c:pt idx="200">
                  <c:v>18.048999999999999</c:v>
                </c:pt>
                <c:pt idx="201">
                  <c:v>18.0184</c:v>
                </c:pt>
                <c:pt idx="202">
                  <c:v>17.949000000000002</c:v>
                </c:pt>
                <c:pt idx="203">
                  <c:v>17.946899999999999</c:v>
                </c:pt>
                <c:pt idx="204">
                  <c:v>17.946300000000001</c:v>
                </c:pt>
                <c:pt idx="205">
                  <c:v>17.937000000000001</c:v>
                </c:pt>
                <c:pt idx="206">
                  <c:v>17.921399999999998</c:v>
                </c:pt>
                <c:pt idx="207">
                  <c:v>17.920000000000002</c:v>
                </c:pt>
                <c:pt idx="208">
                  <c:v>17.854099999999999</c:v>
                </c:pt>
                <c:pt idx="209">
                  <c:v>17.845300000000002</c:v>
                </c:pt>
                <c:pt idx="210">
                  <c:v>17.8413</c:v>
                </c:pt>
                <c:pt idx="211">
                  <c:v>17.829499999999999</c:v>
                </c:pt>
                <c:pt idx="212">
                  <c:v>17.734300000000001</c:v>
                </c:pt>
                <c:pt idx="213">
                  <c:v>17.602900000000002</c:v>
                </c:pt>
                <c:pt idx="214">
                  <c:v>17.580200000000001</c:v>
                </c:pt>
                <c:pt idx="215">
                  <c:v>17.5503</c:v>
                </c:pt>
                <c:pt idx="216">
                  <c:v>17.503699999999998</c:v>
                </c:pt>
                <c:pt idx="217">
                  <c:v>17.466999999999999</c:v>
                </c:pt>
                <c:pt idx="218">
                  <c:v>17.425000000000001</c:v>
                </c:pt>
                <c:pt idx="219">
                  <c:v>17.4209</c:v>
                </c:pt>
                <c:pt idx="220">
                  <c:v>17.4178</c:v>
                </c:pt>
                <c:pt idx="221">
                  <c:v>17.398800000000001</c:v>
                </c:pt>
                <c:pt idx="222">
                  <c:v>17.224399999999999</c:v>
                </c:pt>
                <c:pt idx="223">
                  <c:v>17.218499999999999</c:v>
                </c:pt>
                <c:pt idx="224">
                  <c:v>17.186699999999998</c:v>
                </c:pt>
                <c:pt idx="225">
                  <c:v>17.075600000000001</c:v>
                </c:pt>
                <c:pt idx="226">
                  <c:v>17.061599999999999</c:v>
                </c:pt>
                <c:pt idx="227">
                  <c:v>19.4056</c:v>
                </c:pt>
                <c:pt idx="228">
                  <c:v>19.512</c:v>
                </c:pt>
                <c:pt idx="229">
                  <c:v>19.8294</c:v>
                </c:pt>
                <c:pt idx="230">
                  <c:v>20.914100000000001</c:v>
                </c:pt>
                <c:pt idx="231">
                  <c:v>21.4787</c:v>
                </c:pt>
                <c:pt idx="232">
                  <c:v>22.0365</c:v>
                </c:pt>
                <c:pt idx="233">
                  <c:v>22.373699999999999</c:v>
                </c:pt>
                <c:pt idx="234">
                  <c:v>22.442499999999999</c:v>
                </c:pt>
                <c:pt idx="235">
                  <c:v>22.443300000000001</c:v>
                </c:pt>
                <c:pt idx="236">
                  <c:v>22.753799999999998</c:v>
                </c:pt>
                <c:pt idx="237">
                  <c:v>22.913900000000002</c:v>
                </c:pt>
                <c:pt idx="238">
                  <c:v>23.013300000000001</c:v>
                </c:pt>
                <c:pt idx="239">
                  <c:v>23.3931</c:v>
                </c:pt>
                <c:pt idx="240">
                  <c:v>23.456</c:v>
                </c:pt>
                <c:pt idx="241">
                  <c:v>23.686800000000002</c:v>
                </c:pt>
                <c:pt idx="242">
                  <c:v>23.723400000000002</c:v>
                </c:pt>
                <c:pt idx="243">
                  <c:v>24.311599999999999</c:v>
                </c:pt>
                <c:pt idx="244">
                  <c:v>24.334499999999998</c:v>
                </c:pt>
                <c:pt idx="245">
                  <c:v>24.776599999999998</c:v>
                </c:pt>
                <c:pt idx="246">
                  <c:v>24.794499999999999</c:v>
                </c:pt>
                <c:pt idx="247">
                  <c:v>25.947600000000001</c:v>
                </c:pt>
                <c:pt idx="248">
                  <c:v>25.999300000000002</c:v>
                </c:pt>
                <c:pt idx="249">
                  <c:v>26.0898</c:v>
                </c:pt>
                <c:pt idx="250">
                  <c:v>26.705200000000001</c:v>
                </c:pt>
                <c:pt idx="251">
                  <c:v>26.708200000000001</c:v>
                </c:pt>
                <c:pt idx="252">
                  <c:v>26.8675</c:v>
                </c:pt>
                <c:pt idx="253">
                  <c:v>27.5367</c:v>
                </c:pt>
                <c:pt idx="254">
                  <c:v>27.586500000000001</c:v>
                </c:pt>
                <c:pt idx="255">
                  <c:v>28.217600000000001</c:v>
                </c:pt>
                <c:pt idx="256">
                  <c:v>28.6951</c:v>
                </c:pt>
                <c:pt idx="257">
                  <c:v>28.771899999999999</c:v>
                </c:pt>
                <c:pt idx="258">
                  <c:v>29.067499999999999</c:v>
                </c:pt>
                <c:pt idx="259">
                  <c:v>29.273099999999999</c:v>
                </c:pt>
                <c:pt idx="260">
                  <c:v>29.313199999999998</c:v>
                </c:pt>
                <c:pt idx="261">
                  <c:v>29.469000000000001</c:v>
                </c:pt>
                <c:pt idx="262">
                  <c:v>29.4847</c:v>
                </c:pt>
                <c:pt idx="263">
                  <c:v>29.530799999999999</c:v>
                </c:pt>
                <c:pt idx="264">
                  <c:v>29.543199999999999</c:v>
                </c:pt>
                <c:pt idx="265">
                  <c:v>29.6313</c:v>
                </c:pt>
                <c:pt idx="266">
                  <c:v>30.0078</c:v>
                </c:pt>
                <c:pt idx="267">
                  <c:v>30.068100000000001</c:v>
                </c:pt>
                <c:pt idx="268">
                  <c:v>30.146000000000001</c:v>
                </c:pt>
                <c:pt idx="269">
                  <c:v>30.349799999999998</c:v>
                </c:pt>
                <c:pt idx="270">
                  <c:v>30.435099999999998</c:v>
                </c:pt>
                <c:pt idx="271">
                  <c:v>30.483899999999998</c:v>
                </c:pt>
                <c:pt idx="272">
                  <c:v>30.726700000000001</c:v>
                </c:pt>
                <c:pt idx="273">
                  <c:v>30.911200000000001</c:v>
                </c:pt>
                <c:pt idx="274">
                  <c:v>30.923100000000002</c:v>
                </c:pt>
                <c:pt idx="275">
                  <c:v>30.9437</c:v>
                </c:pt>
                <c:pt idx="276">
                  <c:v>31.1752</c:v>
                </c:pt>
                <c:pt idx="277">
                  <c:v>31.278600000000001</c:v>
                </c:pt>
                <c:pt idx="278">
                  <c:v>31.4239</c:v>
                </c:pt>
                <c:pt idx="279">
                  <c:v>31.517299999999999</c:v>
                </c:pt>
                <c:pt idx="280">
                  <c:v>31.578700000000001</c:v>
                </c:pt>
                <c:pt idx="281">
                  <c:v>31.773299999999999</c:v>
                </c:pt>
                <c:pt idx="282">
                  <c:v>31.776599999999998</c:v>
                </c:pt>
                <c:pt idx="283">
                  <c:v>31.8568</c:v>
                </c:pt>
                <c:pt idx="284">
                  <c:v>31.985499999999998</c:v>
                </c:pt>
                <c:pt idx="285">
                  <c:v>32.220700000000001</c:v>
                </c:pt>
                <c:pt idx="286">
                  <c:v>32.533999999999999</c:v>
                </c:pt>
                <c:pt idx="287">
                  <c:v>32.783099999999997</c:v>
                </c:pt>
                <c:pt idx="288">
                  <c:v>32.814700000000002</c:v>
                </c:pt>
                <c:pt idx="289">
                  <c:v>33.302300000000002</c:v>
                </c:pt>
                <c:pt idx="290">
                  <c:v>33.340200000000003</c:v>
                </c:pt>
                <c:pt idx="291">
                  <c:v>33.342199999999998</c:v>
                </c:pt>
                <c:pt idx="292">
                  <c:v>33.459299999999999</c:v>
                </c:pt>
                <c:pt idx="293">
                  <c:v>33.767099999999999</c:v>
                </c:pt>
                <c:pt idx="294">
                  <c:v>33.770400000000002</c:v>
                </c:pt>
                <c:pt idx="295">
                  <c:v>33.797499999999999</c:v>
                </c:pt>
                <c:pt idx="296">
                  <c:v>33.9163</c:v>
                </c:pt>
                <c:pt idx="297">
                  <c:v>33.947099999999999</c:v>
                </c:pt>
                <c:pt idx="298">
                  <c:v>34.095300000000002</c:v>
                </c:pt>
                <c:pt idx="299">
                  <c:v>34.095799999999997</c:v>
                </c:pt>
                <c:pt idx="300">
                  <c:v>34.106499999999997</c:v>
                </c:pt>
                <c:pt idx="301">
                  <c:v>34.143799999999999</c:v>
                </c:pt>
                <c:pt idx="302">
                  <c:v>34.3782</c:v>
                </c:pt>
                <c:pt idx="303">
                  <c:v>34.415799999999997</c:v>
                </c:pt>
                <c:pt idx="304">
                  <c:v>34.478900000000003</c:v>
                </c:pt>
                <c:pt idx="305">
                  <c:v>34.777299999999997</c:v>
                </c:pt>
                <c:pt idx="306">
                  <c:v>35.333399999999997</c:v>
                </c:pt>
                <c:pt idx="307">
                  <c:v>35.336199999999998</c:v>
                </c:pt>
                <c:pt idx="308">
                  <c:v>35.462699999999998</c:v>
                </c:pt>
                <c:pt idx="309">
                  <c:v>35.546500000000002</c:v>
                </c:pt>
                <c:pt idx="310">
                  <c:v>35.677399999999999</c:v>
                </c:pt>
                <c:pt idx="311">
                  <c:v>35.684199999999997</c:v>
                </c:pt>
                <c:pt idx="312">
                  <c:v>35.930199999999999</c:v>
                </c:pt>
                <c:pt idx="313">
                  <c:v>35.936900000000001</c:v>
                </c:pt>
                <c:pt idx="314">
                  <c:v>36.035499999999999</c:v>
                </c:pt>
                <c:pt idx="315">
                  <c:v>36.240099999999998</c:v>
                </c:pt>
                <c:pt idx="316">
                  <c:v>36.245600000000003</c:v>
                </c:pt>
                <c:pt idx="317">
                  <c:v>36.326599999999999</c:v>
                </c:pt>
                <c:pt idx="318">
                  <c:v>36.414099999999998</c:v>
                </c:pt>
                <c:pt idx="319">
                  <c:v>36.441699999999997</c:v>
                </c:pt>
                <c:pt idx="320">
                  <c:v>36.636600000000001</c:v>
                </c:pt>
                <c:pt idx="321">
                  <c:v>36.724200000000003</c:v>
                </c:pt>
                <c:pt idx="322">
                  <c:v>36.771099999999997</c:v>
                </c:pt>
                <c:pt idx="323">
                  <c:v>36.895699999999998</c:v>
                </c:pt>
                <c:pt idx="324">
                  <c:v>37.010800000000003</c:v>
                </c:pt>
                <c:pt idx="325">
                  <c:v>37.048900000000003</c:v>
                </c:pt>
                <c:pt idx="326">
                  <c:v>37.089199999999998</c:v>
                </c:pt>
                <c:pt idx="327">
                  <c:v>37.1325</c:v>
                </c:pt>
                <c:pt idx="328">
                  <c:v>37.319699999999997</c:v>
                </c:pt>
                <c:pt idx="329">
                  <c:v>37.396599999999999</c:v>
                </c:pt>
                <c:pt idx="330">
                  <c:v>37.422499999999999</c:v>
                </c:pt>
                <c:pt idx="331">
                  <c:v>37.5443</c:v>
                </c:pt>
                <c:pt idx="332">
                  <c:v>37.750100000000003</c:v>
                </c:pt>
                <c:pt idx="333">
                  <c:v>38.1569</c:v>
                </c:pt>
                <c:pt idx="334">
                  <c:v>38.743299999999998</c:v>
                </c:pt>
                <c:pt idx="335">
                  <c:v>38.760100000000001</c:v>
                </c:pt>
                <c:pt idx="336">
                  <c:v>38.7849</c:v>
                </c:pt>
                <c:pt idx="337">
                  <c:v>38.849499999999999</c:v>
                </c:pt>
                <c:pt idx="338">
                  <c:v>38.981499999999997</c:v>
                </c:pt>
                <c:pt idx="339">
                  <c:v>39.088700000000003</c:v>
                </c:pt>
                <c:pt idx="340">
                  <c:v>39.220599999999997</c:v>
                </c:pt>
                <c:pt idx="341">
                  <c:v>39.635800000000003</c:v>
                </c:pt>
                <c:pt idx="342">
                  <c:v>39.843899999999998</c:v>
                </c:pt>
                <c:pt idx="343">
                  <c:v>39.882800000000003</c:v>
                </c:pt>
                <c:pt idx="344">
                  <c:v>40.274900000000002</c:v>
                </c:pt>
                <c:pt idx="345">
                  <c:v>40.323</c:v>
                </c:pt>
                <c:pt idx="346">
                  <c:v>40.595199999999998</c:v>
                </c:pt>
                <c:pt idx="347">
                  <c:v>40.652999999999999</c:v>
                </c:pt>
                <c:pt idx="348">
                  <c:v>40.747500000000002</c:v>
                </c:pt>
                <c:pt idx="349">
                  <c:v>40.821899999999999</c:v>
                </c:pt>
                <c:pt idx="350">
                  <c:v>41.048499999999997</c:v>
                </c:pt>
                <c:pt idx="351">
                  <c:v>41.1935</c:v>
                </c:pt>
                <c:pt idx="352">
                  <c:v>41.699599999999997</c:v>
                </c:pt>
                <c:pt idx="353">
                  <c:v>41.781500000000001</c:v>
                </c:pt>
                <c:pt idx="354">
                  <c:v>41.852400000000003</c:v>
                </c:pt>
                <c:pt idx="355">
                  <c:v>41.9375</c:v>
                </c:pt>
                <c:pt idx="356">
                  <c:v>42.005299999999998</c:v>
                </c:pt>
                <c:pt idx="357">
                  <c:v>42.4407</c:v>
                </c:pt>
                <c:pt idx="358">
                  <c:v>42.636299999999999</c:v>
                </c:pt>
                <c:pt idx="359">
                  <c:v>42.747</c:v>
                </c:pt>
                <c:pt idx="360">
                  <c:v>42.830199999999998</c:v>
                </c:pt>
                <c:pt idx="361">
                  <c:v>42.990099999999998</c:v>
                </c:pt>
                <c:pt idx="362">
                  <c:v>43.060899999999997</c:v>
                </c:pt>
                <c:pt idx="363">
                  <c:v>43.4998</c:v>
                </c:pt>
                <c:pt idx="364">
                  <c:v>43.829500000000003</c:v>
                </c:pt>
                <c:pt idx="365">
                  <c:v>43.970399999999998</c:v>
                </c:pt>
                <c:pt idx="366">
                  <c:v>44.029400000000003</c:v>
                </c:pt>
                <c:pt idx="367">
                  <c:v>44.156500000000001</c:v>
                </c:pt>
                <c:pt idx="368">
                  <c:v>44.486699999999999</c:v>
                </c:pt>
                <c:pt idx="369">
                  <c:v>46.398600000000002</c:v>
                </c:pt>
                <c:pt idx="370">
                  <c:v>46.635300000000001</c:v>
                </c:pt>
                <c:pt idx="371">
                  <c:v>47.7624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y_ord_lambda_10!$L$1</c:f>
              <c:strCache>
                <c:ptCount val="1"/>
                <c:pt idx="0">
                  <c:v>Theta (5%)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y_ord_lambda_10!$G$4:$G$375</c:f>
              <c:numCache>
                <c:formatCode>General</c:formatCode>
                <c:ptCount val="372"/>
                <c:pt idx="0">
                  <c:v>2.7541593822166655</c:v>
                </c:pt>
                <c:pt idx="1">
                  <c:v>2.8379365020824987</c:v>
                </c:pt>
                <c:pt idx="2">
                  <c:v>3.0043126045483866</c:v>
                </c:pt>
                <c:pt idx="3">
                  <c:v>3.4320178928225813</c:v>
                </c:pt>
                <c:pt idx="4">
                  <c:v>3.5110643352975828</c:v>
                </c:pt>
                <c:pt idx="5">
                  <c:v>3.5749405290083329</c:v>
                </c:pt>
                <c:pt idx="6">
                  <c:v>3.799880417666667</c:v>
                </c:pt>
                <c:pt idx="7">
                  <c:v>3.937167619282262</c:v>
                </c:pt>
                <c:pt idx="8">
                  <c:v>4.364537776083333</c:v>
                </c:pt>
                <c:pt idx="9">
                  <c:v>4.4831848175483877</c:v>
                </c:pt>
                <c:pt idx="10">
                  <c:v>4.5078621457370964</c:v>
                </c:pt>
                <c:pt idx="11">
                  <c:v>4.698566335072579</c:v>
                </c:pt>
                <c:pt idx="12">
                  <c:v>4.710152822212498</c:v>
                </c:pt>
                <c:pt idx="13">
                  <c:v>5.083012107927428</c:v>
                </c:pt>
                <c:pt idx="14">
                  <c:v>5.0844258935166602</c:v>
                </c:pt>
                <c:pt idx="15">
                  <c:v>5.153570653903226</c:v>
                </c:pt>
                <c:pt idx="16">
                  <c:v>5.2328804399083353</c:v>
                </c:pt>
                <c:pt idx="17">
                  <c:v>5.3559871107166686</c:v>
                </c:pt>
                <c:pt idx="18">
                  <c:v>5.6163615374435514</c:v>
                </c:pt>
                <c:pt idx="19">
                  <c:v>5.623287569459678</c:v>
                </c:pt>
                <c:pt idx="20">
                  <c:v>5.7982149160000009</c:v>
                </c:pt>
                <c:pt idx="21">
                  <c:v>5.8479035736333316</c:v>
                </c:pt>
                <c:pt idx="22">
                  <c:v>6.5887057220833363</c:v>
                </c:pt>
                <c:pt idx="23">
                  <c:v>6.625744117416664</c:v>
                </c:pt>
                <c:pt idx="24">
                  <c:v>6.7375059041612868</c:v>
                </c:pt>
                <c:pt idx="25">
                  <c:v>6.9021324989919375</c:v>
                </c:pt>
                <c:pt idx="26">
                  <c:v>7.2705223331209696</c:v>
                </c:pt>
                <c:pt idx="27">
                  <c:v>7.4181666547258063</c:v>
                </c:pt>
                <c:pt idx="28">
                  <c:v>7.6756441455241875</c:v>
                </c:pt>
                <c:pt idx="29">
                  <c:v>7.6956947590249989</c:v>
                </c:pt>
                <c:pt idx="30">
                  <c:v>7.8500780760895204</c:v>
                </c:pt>
                <c:pt idx="31">
                  <c:v>7.9451070680172373</c:v>
                </c:pt>
                <c:pt idx="32">
                  <c:v>8.1834288019354844</c:v>
                </c:pt>
                <c:pt idx="33">
                  <c:v>8.2475599448124939</c:v>
                </c:pt>
                <c:pt idx="34">
                  <c:v>8.262769429650799</c:v>
                </c:pt>
                <c:pt idx="35">
                  <c:v>8.2936779071774147</c:v>
                </c:pt>
                <c:pt idx="36">
                  <c:v>8.5073293657258038</c:v>
                </c:pt>
                <c:pt idx="37">
                  <c:v>8.6733032647258028</c:v>
                </c:pt>
                <c:pt idx="38">
                  <c:v>8.709158529919355</c:v>
                </c:pt>
                <c:pt idx="39">
                  <c:v>9.2277551631416692</c:v>
                </c:pt>
                <c:pt idx="40">
                  <c:v>9.3010920986854746</c:v>
                </c:pt>
                <c:pt idx="41">
                  <c:v>9.3703033719750053</c:v>
                </c:pt>
                <c:pt idx="42">
                  <c:v>9.4732196106935511</c:v>
                </c:pt>
                <c:pt idx="43">
                  <c:v>10.034010665564516</c:v>
                </c:pt>
                <c:pt idx="44">
                  <c:v>10.364131318450006</c:v>
                </c:pt>
                <c:pt idx="45">
                  <c:v>10.381065489516132</c:v>
                </c:pt>
                <c:pt idx="46">
                  <c:v>10.473445528000006</c:v>
                </c:pt>
                <c:pt idx="47">
                  <c:v>10.489759023145162</c:v>
                </c:pt>
                <c:pt idx="48">
                  <c:v>10.612723497622579</c:v>
                </c:pt>
                <c:pt idx="49">
                  <c:v>10.86584217658333</c:v>
                </c:pt>
                <c:pt idx="50">
                  <c:v>11.037310779950007</c:v>
                </c:pt>
                <c:pt idx="51">
                  <c:v>11.064592022249995</c:v>
                </c:pt>
                <c:pt idx="52">
                  <c:v>11.065917564974994</c:v>
                </c:pt>
                <c:pt idx="53">
                  <c:v>11.092178863689684</c:v>
                </c:pt>
                <c:pt idx="54">
                  <c:v>11.125207640624998</c:v>
                </c:pt>
                <c:pt idx="55">
                  <c:v>11.262794467166659</c:v>
                </c:pt>
                <c:pt idx="56">
                  <c:v>11.329862663620961</c:v>
                </c:pt>
                <c:pt idx="57">
                  <c:v>11.419918205756684</c:v>
                </c:pt>
                <c:pt idx="58">
                  <c:v>11.504002710199995</c:v>
                </c:pt>
                <c:pt idx="59">
                  <c:v>11.662092832672418</c:v>
                </c:pt>
                <c:pt idx="60">
                  <c:v>11.697388655875001</c:v>
                </c:pt>
                <c:pt idx="61">
                  <c:v>11.821125275374989</c:v>
                </c:pt>
                <c:pt idx="62">
                  <c:v>11.847627578620697</c:v>
                </c:pt>
                <c:pt idx="63">
                  <c:v>11.913261011166659</c:v>
                </c:pt>
                <c:pt idx="64">
                  <c:v>11.947040446249998</c:v>
                </c:pt>
                <c:pt idx="65">
                  <c:v>12.186070208629037</c:v>
                </c:pt>
                <c:pt idx="66">
                  <c:v>12.444660517145165</c:v>
                </c:pt>
                <c:pt idx="67">
                  <c:v>12.448868110564508</c:v>
                </c:pt>
                <c:pt idx="68">
                  <c:v>12.883016167233336</c:v>
                </c:pt>
                <c:pt idx="69">
                  <c:v>12.931928554999994</c:v>
                </c:pt>
                <c:pt idx="70">
                  <c:v>13.008527753629023</c:v>
                </c:pt>
                <c:pt idx="71">
                  <c:v>13.023199687224995</c:v>
                </c:pt>
                <c:pt idx="72">
                  <c:v>13.343258894482764</c:v>
                </c:pt>
                <c:pt idx="73">
                  <c:v>13.354811073709682</c:v>
                </c:pt>
                <c:pt idx="74">
                  <c:v>13.404856616177415</c:v>
                </c:pt>
                <c:pt idx="75">
                  <c:v>13.464712299999995</c:v>
                </c:pt>
                <c:pt idx="76">
                  <c:v>13.65636413808333</c:v>
                </c:pt>
                <c:pt idx="77">
                  <c:v>14.020279568750013</c:v>
                </c:pt>
                <c:pt idx="78">
                  <c:v>14.048007228125009</c:v>
                </c:pt>
                <c:pt idx="79">
                  <c:v>14.15102800929999</c:v>
                </c:pt>
                <c:pt idx="80">
                  <c:v>14.252788651274201</c:v>
                </c:pt>
                <c:pt idx="81">
                  <c:v>14.303478869298388</c:v>
                </c:pt>
                <c:pt idx="82">
                  <c:v>14.363754617822583</c:v>
                </c:pt>
                <c:pt idx="83">
                  <c:v>14.52081284062503</c:v>
                </c:pt>
                <c:pt idx="84">
                  <c:v>14.526976878637109</c:v>
                </c:pt>
                <c:pt idx="85">
                  <c:v>14.530379280083345</c:v>
                </c:pt>
                <c:pt idx="86">
                  <c:v>14.648758252916663</c:v>
                </c:pt>
                <c:pt idx="87">
                  <c:v>14.785187080625013</c:v>
                </c:pt>
                <c:pt idx="88">
                  <c:v>14.852483863225824</c:v>
                </c:pt>
                <c:pt idx="89">
                  <c:v>15.040017673766133</c:v>
                </c:pt>
                <c:pt idx="90">
                  <c:v>15.042943384677418</c:v>
                </c:pt>
                <c:pt idx="91">
                  <c:v>15.067532969125006</c:v>
                </c:pt>
                <c:pt idx="92">
                  <c:v>15.162444253125022</c:v>
                </c:pt>
                <c:pt idx="93">
                  <c:v>15.345804227672415</c:v>
                </c:pt>
                <c:pt idx="94">
                  <c:v>15.39079636250001</c:v>
                </c:pt>
                <c:pt idx="95">
                  <c:v>15.394507115744357</c:v>
                </c:pt>
                <c:pt idx="96">
                  <c:v>15.435399091125007</c:v>
                </c:pt>
                <c:pt idx="97">
                  <c:v>15.462852467758623</c:v>
                </c:pt>
                <c:pt idx="98">
                  <c:v>15.694592271129043</c:v>
                </c:pt>
                <c:pt idx="99">
                  <c:v>15.709103908958857</c:v>
                </c:pt>
                <c:pt idx="100">
                  <c:v>15.720869471491936</c:v>
                </c:pt>
                <c:pt idx="101">
                  <c:v>15.747938738790319</c:v>
                </c:pt>
                <c:pt idx="102">
                  <c:v>16.102571746258075</c:v>
                </c:pt>
                <c:pt idx="103">
                  <c:v>16.167010241200003</c:v>
                </c:pt>
                <c:pt idx="104">
                  <c:v>16.28705476883334</c:v>
                </c:pt>
                <c:pt idx="105">
                  <c:v>16.300586572798366</c:v>
                </c:pt>
                <c:pt idx="106">
                  <c:v>16.329704461451616</c:v>
                </c:pt>
                <c:pt idx="107">
                  <c:v>16.485057717916657</c:v>
                </c:pt>
                <c:pt idx="108">
                  <c:v>16.574700877338714</c:v>
                </c:pt>
                <c:pt idx="109">
                  <c:v>16.629507787316669</c:v>
                </c:pt>
                <c:pt idx="110">
                  <c:v>16.728206591137084</c:v>
                </c:pt>
                <c:pt idx="111">
                  <c:v>16.747224225403254</c:v>
                </c:pt>
                <c:pt idx="112">
                  <c:v>16.805093767338704</c:v>
                </c:pt>
                <c:pt idx="113">
                  <c:v>16.862834473333344</c:v>
                </c:pt>
                <c:pt idx="114">
                  <c:v>16.948404541249989</c:v>
                </c:pt>
                <c:pt idx="115">
                  <c:v>16.968276849766671</c:v>
                </c:pt>
                <c:pt idx="116">
                  <c:v>16.986007286048384</c:v>
                </c:pt>
                <c:pt idx="117">
                  <c:v>17.009961210666674</c:v>
                </c:pt>
                <c:pt idx="118">
                  <c:v>17.088975642741936</c:v>
                </c:pt>
                <c:pt idx="119">
                  <c:v>17.096647772016144</c:v>
                </c:pt>
                <c:pt idx="120">
                  <c:v>17.17083834008065</c:v>
                </c:pt>
                <c:pt idx="121">
                  <c:v>17.281272216541666</c:v>
                </c:pt>
                <c:pt idx="122">
                  <c:v>17.285870199838701</c:v>
                </c:pt>
                <c:pt idx="123">
                  <c:v>17.419009261612871</c:v>
                </c:pt>
                <c:pt idx="124">
                  <c:v>17.481282844999999</c:v>
                </c:pt>
                <c:pt idx="125">
                  <c:v>17.518548623333331</c:v>
                </c:pt>
                <c:pt idx="126">
                  <c:v>17.553975192419372</c:v>
                </c:pt>
                <c:pt idx="127">
                  <c:v>17.678769370725821</c:v>
                </c:pt>
                <c:pt idx="128">
                  <c:v>17.837219994435479</c:v>
                </c:pt>
                <c:pt idx="129">
                  <c:v>17.847354039666669</c:v>
                </c:pt>
                <c:pt idx="130">
                  <c:v>18.345575369333332</c:v>
                </c:pt>
                <c:pt idx="131">
                  <c:v>18.602316657166647</c:v>
                </c:pt>
                <c:pt idx="132">
                  <c:v>18.862346478782246</c:v>
                </c:pt>
                <c:pt idx="133">
                  <c:v>18.895821811435475</c:v>
                </c:pt>
                <c:pt idx="134">
                  <c:v>19.077256918416669</c:v>
                </c:pt>
                <c:pt idx="135">
                  <c:v>19.098174403225805</c:v>
                </c:pt>
                <c:pt idx="136">
                  <c:v>19.479022182316683</c:v>
                </c:pt>
                <c:pt idx="137">
                  <c:v>19.529991799499999</c:v>
                </c:pt>
                <c:pt idx="138">
                  <c:v>19.779567048620674</c:v>
                </c:pt>
                <c:pt idx="139">
                  <c:v>19.885740941048372</c:v>
                </c:pt>
                <c:pt idx="140">
                  <c:v>19.915919865483854</c:v>
                </c:pt>
                <c:pt idx="141">
                  <c:v>19.982331878306454</c:v>
                </c:pt>
                <c:pt idx="142">
                  <c:v>20.102482253225823</c:v>
                </c:pt>
                <c:pt idx="143">
                  <c:v>20.125905223125002</c:v>
                </c:pt>
                <c:pt idx="144">
                  <c:v>20.308496514758041</c:v>
                </c:pt>
                <c:pt idx="145">
                  <c:v>20.373849493064487</c:v>
                </c:pt>
                <c:pt idx="146">
                  <c:v>20.418182059201605</c:v>
                </c:pt>
                <c:pt idx="147">
                  <c:v>20.47050642812501</c:v>
                </c:pt>
                <c:pt idx="148">
                  <c:v>20.538634325887113</c:v>
                </c:pt>
                <c:pt idx="149">
                  <c:v>20.556000949354829</c:v>
                </c:pt>
                <c:pt idx="150">
                  <c:v>20.729560104185484</c:v>
                </c:pt>
                <c:pt idx="151">
                  <c:v>20.786222423633333</c:v>
                </c:pt>
                <c:pt idx="152">
                  <c:v>20.876776640416693</c:v>
                </c:pt>
                <c:pt idx="153">
                  <c:v>20.943311772814496</c:v>
                </c:pt>
                <c:pt idx="154">
                  <c:v>21.021022272250004</c:v>
                </c:pt>
                <c:pt idx="155">
                  <c:v>21.414145076370929</c:v>
                </c:pt>
                <c:pt idx="156">
                  <c:v>21.44848870558334</c:v>
                </c:pt>
                <c:pt idx="157">
                  <c:v>21.477863671658351</c:v>
                </c:pt>
                <c:pt idx="158">
                  <c:v>21.478739349516154</c:v>
                </c:pt>
                <c:pt idx="159">
                  <c:v>21.566450572333313</c:v>
                </c:pt>
                <c:pt idx="160">
                  <c:v>21.572136937524217</c:v>
                </c:pt>
                <c:pt idx="161">
                  <c:v>21.703492768749996</c:v>
                </c:pt>
                <c:pt idx="162">
                  <c:v>22.081426510000004</c:v>
                </c:pt>
                <c:pt idx="163">
                  <c:v>22.175973541129039</c:v>
                </c:pt>
                <c:pt idx="164">
                  <c:v>22.221459866666674</c:v>
                </c:pt>
                <c:pt idx="165">
                  <c:v>22.236486681500001</c:v>
                </c:pt>
                <c:pt idx="166">
                  <c:v>22.275756448399996</c:v>
                </c:pt>
                <c:pt idx="167">
                  <c:v>22.303319080564503</c:v>
                </c:pt>
                <c:pt idx="168">
                  <c:v>22.306188267999993</c:v>
                </c:pt>
                <c:pt idx="169">
                  <c:v>22.40309577370968</c:v>
                </c:pt>
                <c:pt idx="170">
                  <c:v>22.489615178333331</c:v>
                </c:pt>
                <c:pt idx="171">
                  <c:v>22.598609625967732</c:v>
                </c:pt>
                <c:pt idx="172">
                  <c:v>23.016138981612901</c:v>
                </c:pt>
                <c:pt idx="173">
                  <c:v>23.026959509806431</c:v>
                </c:pt>
                <c:pt idx="174">
                  <c:v>23.077952140645159</c:v>
                </c:pt>
                <c:pt idx="175">
                  <c:v>23.359380999999999</c:v>
                </c:pt>
                <c:pt idx="176">
                  <c:v>23.359382336612867</c:v>
                </c:pt>
                <c:pt idx="177">
                  <c:v>23.528995585403241</c:v>
                </c:pt>
                <c:pt idx="178">
                  <c:v>23.543381078225782</c:v>
                </c:pt>
                <c:pt idx="179">
                  <c:v>23.570177275806465</c:v>
                </c:pt>
                <c:pt idx="180">
                  <c:v>23.612441924919342</c:v>
                </c:pt>
                <c:pt idx="181">
                  <c:v>23.888999812096763</c:v>
                </c:pt>
                <c:pt idx="182">
                  <c:v>24.019500050000019</c:v>
                </c:pt>
                <c:pt idx="183">
                  <c:v>24.028438891935515</c:v>
                </c:pt>
                <c:pt idx="184">
                  <c:v>24.240509364919316</c:v>
                </c:pt>
                <c:pt idx="185">
                  <c:v>24.496716619375039</c:v>
                </c:pt>
                <c:pt idx="186">
                  <c:v>24.53129711290325</c:v>
                </c:pt>
                <c:pt idx="187">
                  <c:v>24.643777491666622</c:v>
                </c:pt>
                <c:pt idx="188">
                  <c:v>24.709498376875004</c:v>
                </c:pt>
                <c:pt idx="189">
                  <c:v>24.749008008064497</c:v>
                </c:pt>
                <c:pt idx="190">
                  <c:v>24.889731435483835</c:v>
                </c:pt>
                <c:pt idx="191">
                  <c:v>24.89100065504838</c:v>
                </c:pt>
                <c:pt idx="192">
                  <c:v>25.02559362822581</c:v>
                </c:pt>
                <c:pt idx="193">
                  <c:v>25.730215214516164</c:v>
                </c:pt>
                <c:pt idx="194">
                  <c:v>26.092650161290297</c:v>
                </c:pt>
                <c:pt idx="195">
                  <c:v>26.337874811048419</c:v>
                </c:pt>
                <c:pt idx="196">
                  <c:v>26.431653126666621</c:v>
                </c:pt>
                <c:pt idx="197">
                  <c:v>26.462856287903239</c:v>
                </c:pt>
                <c:pt idx="198">
                  <c:v>26.549455043548374</c:v>
                </c:pt>
                <c:pt idx="199">
                  <c:v>27.047300583333318</c:v>
                </c:pt>
                <c:pt idx="200">
                  <c:v>27.264870330645149</c:v>
                </c:pt>
                <c:pt idx="201">
                  <c:v>27.426629802419363</c:v>
                </c:pt>
                <c:pt idx="202">
                  <c:v>27.793399945161298</c:v>
                </c:pt>
                <c:pt idx="203">
                  <c:v>27.804126187500021</c:v>
                </c:pt>
                <c:pt idx="204">
                  <c:v>27.807230734274214</c:v>
                </c:pt>
                <c:pt idx="205">
                  <c:v>27.856649304354843</c:v>
                </c:pt>
                <c:pt idx="206">
                  <c:v>27.93915192983868</c:v>
                </c:pt>
                <c:pt idx="207">
                  <c:v>27.946645266129039</c:v>
                </c:pt>
                <c:pt idx="208">
                  <c:v>28.29448498709678</c:v>
                </c:pt>
                <c:pt idx="209">
                  <c:v>28.341095623750014</c:v>
                </c:pt>
                <c:pt idx="210">
                  <c:v>28.362323894596784</c:v>
                </c:pt>
                <c:pt idx="211">
                  <c:v>28.424855256451632</c:v>
                </c:pt>
                <c:pt idx="212">
                  <c:v>28.927550191129001</c:v>
                </c:pt>
                <c:pt idx="213">
                  <c:v>29.622297983870958</c:v>
                </c:pt>
                <c:pt idx="214">
                  <c:v>29.742004814516136</c:v>
                </c:pt>
                <c:pt idx="215">
                  <c:v>29.900052807258042</c:v>
                </c:pt>
                <c:pt idx="216">
                  <c:v>30.146298675161283</c:v>
                </c:pt>
                <c:pt idx="217">
                  <c:v>30.340266701612887</c:v>
                </c:pt>
                <c:pt idx="218">
                  <c:v>30.562325782258085</c:v>
                </c:pt>
                <c:pt idx="219">
                  <c:v>30.583935053225801</c:v>
                </c:pt>
                <c:pt idx="220">
                  <c:v>30.60014773064519</c:v>
                </c:pt>
                <c:pt idx="221">
                  <c:v>30.700846068750018</c:v>
                </c:pt>
                <c:pt idx="222">
                  <c:v>31.622680091935472</c:v>
                </c:pt>
                <c:pt idx="223">
                  <c:v>31.653502158870975</c:v>
                </c:pt>
                <c:pt idx="224">
                  <c:v>31.821670379032241</c:v>
                </c:pt>
                <c:pt idx="225">
                  <c:v>32.408907440000007</c:v>
                </c:pt>
                <c:pt idx="226">
                  <c:v>32.482576783548389</c:v>
                </c:pt>
                <c:pt idx="227">
                  <c:v>33.921584177419334</c:v>
                </c:pt>
                <c:pt idx="228">
                  <c:v>33.986916600000001</c:v>
                </c:pt>
                <c:pt idx="229">
                  <c:v>34.181826739911315</c:v>
                </c:pt>
                <c:pt idx="230">
                  <c:v>34.847719064516149</c:v>
                </c:pt>
                <c:pt idx="231">
                  <c:v>35.194382830645154</c:v>
                </c:pt>
                <c:pt idx="232">
                  <c:v>35.536793594354847</c:v>
                </c:pt>
                <c:pt idx="233">
                  <c:v>35.743807072580637</c:v>
                </c:pt>
                <c:pt idx="234">
                  <c:v>35.78609657056456</c:v>
                </c:pt>
                <c:pt idx="235">
                  <c:v>35.786538177419331</c:v>
                </c:pt>
                <c:pt idx="236">
                  <c:v>35.977177306451594</c:v>
                </c:pt>
                <c:pt idx="237">
                  <c:v>36.0754962016129</c:v>
                </c:pt>
                <c:pt idx="238">
                  <c:v>36.136514637096774</c:v>
                </c:pt>
                <c:pt idx="239">
                  <c:v>36.369646362903225</c:v>
                </c:pt>
                <c:pt idx="240">
                  <c:v>36.40831475806452</c:v>
                </c:pt>
                <c:pt idx="241">
                  <c:v>36.550000070161296</c:v>
                </c:pt>
                <c:pt idx="242">
                  <c:v>36.572469217741912</c:v>
                </c:pt>
                <c:pt idx="243">
                  <c:v>36.933602717741948</c:v>
                </c:pt>
                <c:pt idx="244">
                  <c:v>36.947631175000012</c:v>
                </c:pt>
                <c:pt idx="245">
                  <c:v>37.219058391666699</c:v>
                </c:pt>
                <c:pt idx="246">
                  <c:v>37.230062370967715</c:v>
                </c:pt>
                <c:pt idx="247">
                  <c:v>37.937957633333369</c:v>
                </c:pt>
                <c:pt idx="248">
                  <c:v>37.969705967741973</c:v>
                </c:pt>
                <c:pt idx="249">
                  <c:v>38.025270641129019</c:v>
                </c:pt>
                <c:pt idx="250">
                  <c:v>38.403103741935546</c:v>
                </c:pt>
                <c:pt idx="251">
                  <c:v>38.404928879032219</c:v>
                </c:pt>
                <c:pt idx="252">
                  <c:v>38.502750209677401</c:v>
                </c:pt>
                <c:pt idx="253">
                  <c:v>38.913568241935437</c:v>
                </c:pt>
                <c:pt idx="254">
                  <c:v>38.94417726612906</c:v>
                </c:pt>
                <c:pt idx="255">
                  <c:v>39.331628112903189</c:v>
                </c:pt>
                <c:pt idx="256">
                  <c:v>39.624785346774189</c:v>
                </c:pt>
                <c:pt idx="257">
                  <c:v>39.671914540322604</c:v>
                </c:pt>
                <c:pt idx="258">
                  <c:v>39.853403032258015</c:v>
                </c:pt>
                <c:pt idx="259">
                  <c:v>39.979638379032259</c:v>
                </c:pt>
                <c:pt idx="260">
                  <c:v>40.004256814516097</c:v>
                </c:pt>
                <c:pt idx="261">
                  <c:v>40.099881669354851</c:v>
                </c:pt>
                <c:pt idx="262">
                  <c:v>40.109542346774262</c:v>
                </c:pt>
                <c:pt idx="263">
                  <c:v>40.137815141666728</c:v>
                </c:pt>
                <c:pt idx="264">
                  <c:v>40.145430324999978</c:v>
                </c:pt>
                <c:pt idx="265">
                  <c:v>40.199525935483884</c:v>
                </c:pt>
                <c:pt idx="266">
                  <c:v>40.430660798387144</c:v>
                </c:pt>
                <c:pt idx="267">
                  <c:v>40.467675733333323</c:v>
                </c:pt>
                <c:pt idx="268">
                  <c:v>40.515483072580622</c:v>
                </c:pt>
                <c:pt idx="269">
                  <c:v>40.640643452500001</c:v>
                </c:pt>
                <c:pt idx="270">
                  <c:v>40.692984150000001</c:v>
                </c:pt>
                <c:pt idx="271">
                  <c:v>40.722989491935522</c:v>
                </c:pt>
                <c:pt idx="272">
                  <c:v>40.87202841129033</c:v>
                </c:pt>
                <c:pt idx="273">
                  <c:v>40.985317540322541</c:v>
                </c:pt>
                <c:pt idx="274">
                  <c:v>40.992575524193612</c:v>
                </c:pt>
                <c:pt idx="275">
                  <c:v>41.005271491935503</c:v>
                </c:pt>
                <c:pt idx="276">
                  <c:v>41.147381275000029</c:v>
                </c:pt>
                <c:pt idx="277">
                  <c:v>41.210847096774188</c:v>
                </c:pt>
                <c:pt idx="278">
                  <c:v>41.300044391666624</c:v>
                </c:pt>
                <c:pt idx="279">
                  <c:v>41.357417274193537</c:v>
                </c:pt>
                <c:pt idx="280">
                  <c:v>41.395065833333362</c:v>
                </c:pt>
                <c:pt idx="281">
                  <c:v>41.514579924999985</c:v>
                </c:pt>
                <c:pt idx="282">
                  <c:v>41.51659329999999</c:v>
                </c:pt>
                <c:pt idx="283">
                  <c:v>41.565813879032248</c:v>
                </c:pt>
                <c:pt idx="284">
                  <c:v>41.644875266129063</c:v>
                </c:pt>
                <c:pt idx="285">
                  <c:v>41.789267216666644</c:v>
                </c:pt>
                <c:pt idx="286">
                  <c:v>41.98160785000001</c:v>
                </c:pt>
                <c:pt idx="287">
                  <c:v>42.134504435483898</c:v>
                </c:pt>
                <c:pt idx="288">
                  <c:v>42.153900425000003</c:v>
                </c:pt>
                <c:pt idx="289">
                  <c:v>42.453265693548396</c:v>
                </c:pt>
                <c:pt idx="290">
                  <c:v>42.476520596774201</c:v>
                </c:pt>
                <c:pt idx="291">
                  <c:v>42.477750564516114</c:v>
                </c:pt>
                <c:pt idx="292">
                  <c:v>42.54967065322581</c:v>
                </c:pt>
                <c:pt idx="293">
                  <c:v>42.738627016128987</c:v>
                </c:pt>
                <c:pt idx="294">
                  <c:v>42.740648830645142</c:v>
                </c:pt>
                <c:pt idx="295">
                  <c:v>42.757265870967785</c:v>
                </c:pt>
                <c:pt idx="296">
                  <c:v>42.830200903225794</c:v>
                </c:pt>
                <c:pt idx="297">
                  <c:v>42.84914952499998</c:v>
                </c:pt>
                <c:pt idx="298">
                  <c:v>42.940147250000031</c:v>
                </c:pt>
                <c:pt idx="299">
                  <c:v>42.940451072580629</c:v>
                </c:pt>
                <c:pt idx="300">
                  <c:v>42.946996467741954</c:v>
                </c:pt>
                <c:pt idx="301">
                  <c:v>42.969910316666635</c:v>
                </c:pt>
                <c:pt idx="302">
                  <c:v>43.113796483333289</c:v>
                </c:pt>
                <c:pt idx="303">
                  <c:v>43.13689910833331</c:v>
                </c:pt>
                <c:pt idx="304">
                  <c:v>43.17560241129037</c:v>
                </c:pt>
                <c:pt idx="305">
                  <c:v>43.358846322580611</c:v>
                </c:pt>
                <c:pt idx="306">
                  <c:v>43.700215649999976</c:v>
                </c:pt>
                <c:pt idx="307">
                  <c:v>43.701942008064584</c:v>
                </c:pt>
                <c:pt idx="308">
                  <c:v>43.779589225806482</c:v>
                </c:pt>
                <c:pt idx="309">
                  <c:v>43.831078958333322</c:v>
                </c:pt>
                <c:pt idx="310">
                  <c:v>43.911408450000025</c:v>
                </c:pt>
                <c:pt idx="311">
                  <c:v>43.915583833333301</c:v>
                </c:pt>
                <c:pt idx="312">
                  <c:v>44.06660322580646</c:v>
                </c:pt>
                <c:pt idx="313">
                  <c:v>44.070727580645148</c:v>
                </c:pt>
                <c:pt idx="314">
                  <c:v>44.131278100000031</c:v>
                </c:pt>
                <c:pt idx="315">
                  <c:v>44.256870282258092</c:v>
                </c:pt>
                <c:pt idx="316">
                  <c:v>44.260263774999984</c:v>
                </c:pt>
                <c:pt idx="317">
                  <c:v>44.309995935483862</c:v>
                </c:pt>
                <c:pt idx="318">
                  <c:v>44.363726983333329</c:v>
                </c:pt>
                <c:pt idx="319">
                  <c:v>44.380689725806441</c:v>
                </c:pt>
                <c:pt idx="320">
                  <c:v>44.500334666666625</c:v>
                </c:pt>
                <c:pt idx="321">
                  <c:v>44.554088758064538</c:v>
                </c:pt>
                <c:pt idx="322">
                  <c:v>44.58291792499999</c:v>
                </c:pt>
                <c:pt idx="323">
                  <c:v>44.659360346774186</c:v>
                </c:pt>
                <c:pt idx="324">
                  <c:v>44.730077816666643</c:v>
                </c:pt>
                <c:pt idx="325">
                  <c:v>44.753467091666636</c:v>
                </c:pt>
                <c:pt idx="326">
                  <c:v>44.778159183333358</c:v>
                </c:pt>
                <c:pt idx="327">
                  <c:v>44.804762935483851</c:v>
                </c:pt>
                <c:pt idx="328">
                  <c:v>44.919717217741912</c:v>
                </c:pt>
                <c:pt idx="329">
                  <c:v>44.966904558333354</c:v>
                </c:pt>
                <c:pt idx="330">
                  <c:v>44.982781783333309</c:v>
                </c:pt>
                <c:pt idx="331">
                  <c:v>45.05758221774186</c:v>
                </c:pt>
                <c:pt idx="332">
                  <c:v>45.183931216666736</c:v>
                </c:pt>
                <c:pt idx="333">
                  <c:v>45.433655862903215</c:v>
                </c:pt>
                <c:pt idx="334">
                  <c:v>45.793706291666616</c:v>
                </c:pt>
                <c:pt idx="335">
                  <c:v>45.803997633333331</c:v>
                </c:pt>
                <c:pt idx="336">
                  <c:v>45.819257575000009</c:v>
                </c:pt>
                <c:pt idx="337">
                  <c:v>45.858908403225868</c:v>
                </c:pt>
                <c:pt idx="338">
                  <c:v>45.939921153225818</c:v>
                </c:pt>
                <c:pt idx="339">
                  <c:v>46.005714300000022</c:v>
                </c:pt>
                <c:pt idx="340">
                  <c:v>46.086732358333315</c:v>
                </c:pt>
                <c:pt idx="341">
                  <c:v>46.341650927419401</c:v>
                </c:pt>
                <c:pt idx="342">
                  <c:v>46.469398733333314</c:v>
                </c:pt>
                <c:pt idx="343">
                  <c:v>46.493262798387057</c:v>
                </c:pt>
                <c:pt idx="344">
                  <c:v>46.734019908333281</c:v>
                </c:pt>
                <c:pt idx="345">
                  <c:v>46.763528395161295</c:v>
                </c:pt>
                <c:pt idx="346">
                  <c:v>46.930621274193513</c:v>
                </c:pt>
                <c:pt idx="347">
                  <c:v>46.96611692500003</c:v>
                </c:pt>
                <c:pt idx="348">
                  <c:v>47.024118808333341</c:v>
                </c:pt>
                <c:pt idx="349">
                  <c:v>47.069787427419293</c:v>
                </c:pt>
                <c:pt idx="350">
                  <c:v>47.208938169354802</c:v>
                </c:pt>
                <c:pt idx="351">
                  <c:v>47.297951580645162</c:v>
                </c:pt>
                <c:pt idx="352">
                  <c:v>47.608695298387126</c:v>
                </c:pt>
                <c:pt idx="353">
                  <c:v>47.658968395161324</c:v>
                </c:pt>
                <c:pt idx="354">
                  <c:v>47.702482858333305</c:v>
                </c:pt>
                <c:pt idx="355">
                  <c:v>47.754714583333254</c:v>
                </c:pt>
                <c:pt idx="356">
                  <c:v>47.796372108333316</c:v>
                </c:pt>
                <c:pt idx="357">
                  <c:v>48.063639866666698</c:v>
                </c:pt>
                <c:pt idx="358">
                  <c:v>48.183757591666684</c:v>
                </c:pt>
                <c:pt idx="359">
                  <c:v>48.251698950000034</c:v>
                </c:pt>
                <c:pt idx="360">
                  <c:v>48.302779524999977</c:v>
                </c:pt>
                <c:pt idx="361">
                  <c:v>48.400923025000012</c:v>
                </c:pt>
                <c:pt idx="362">
                  <c:v>48.444406616666647</c:v>
                </c:pt>
                <c:pt idx="363">
                  <c:v>48.713866716666679</c:v>
                </c:pt>
                <c:pt idx="364">
                  <c:v>48.916306075000058</c:v>
                </c:pt>
                <c:pt idx="365">
                  <c:v>49.002811433333356</c:v>
                </c:pt>
                <c:pt idx="366">
                  <c:v>49.038997583333298</c:v>
                </c:pt>
                <c:pt idx="367">
                  <c:v>49.11703463333334</c:v>
                </c:pt>
                <c:pt idx="368">
                  <c:v>49.319767564516162</c:v>
                </c:pt>
                <c:pt idx="369">
                  <c:v>50.493537791666753</c:v>
                </c:pt>
                <c:pt idx="370">
                  <c:v>50.638837491666663</c:v>
                </c:pt>
                <c:pt idx="371">
                  <c:v>51.330824241666619</c:v>
                </c:pt>
              </c:numCache>
            </c:numRef>
          </c:xVal>
          <c:yVal>
            <c:numRef>
              <c:f>y_ord_lambda_10!$L$4:$L$375</c:f>
              <c:numCache>
                <c:formatCode>General</c:formatCode>
                <c:ptCount val="372"/>
                <c:pt idx="0">
                  <c:v>1.9971300000000001</c:v>
                </c:pt>
                <c:pt idx="1">
                  <c:v>2.0243600000000002</c:v>
                </c:pt>
                <c:pt idx="2">
                  <c:v>2.0784500000000001</c:v>
                </c:pt>
                <c:pt idx="3">
                  <c:v>2.2174800000000001</c:v>
                </c:pt>
                <c:pt idx="4">
                  <c:v>2.2431700000000001</c:v>
                </c:pt>
                <c:pt idx="5">
                  <c:v>2.2639399999999998</c:v>
                </c:pt>
                <c:pt idx="6">
                  <c:v>2.3370600000000001</c:v>
                </c:pt>
                <c:pt idx="7">
                  <c:v>2.3816799999999998</c:v>
                </c:pt>
                <c:pt idx="8">
                  <c:v>2.52061</c:v>
                </c:pt>
                <c:pt idx="9">
                  <c:v>2.55918</c:v>
                </c:pt>
                <c:pt idx="10">
                  <c:v>2.5672000000000001</c:v>
                </c:pt>
                <c:pt idx="11">
                  <c:v>2.6291899999999999</c:v>
                </c:pt>
                <c:pt idx="12">
                  <c:v>2.6329600000000002</c:v>
                </c:pt>
                <c:pt idx="13">
                  <c:v>2.7541600000000002</c:v>
                </c:pt>
                <c:pt idx="14">
                  <c:v>2.7546200000000001</c:v>
                </c:pt>
                <c:pt idx="15">
                  <c:v>2.7770999999999999</c:v>
                </c:pt>
                <c:pt idx="16">
                  <c:v>2.80288</c:v>
                </c:pt>
                <c:pt idx="17">
                  <c:v>2.8428900000000001</c:v>
                </c:pt>
                <c:pt idx="18">
                  <c:v>2.92753</c:v>
                </c:pt>
                <c:pt idx="19">
                  <c:v>2.9297800000000001</c:v>
                </c:pt>
                <c:pt idx="20">
                  <c:v>2.98665</c:v>
                </c:pt>
                <c:pt idx="21">
                  <c:v>3.0028000000000001</c:v>
                </c:pt>
                <c:pt idx="22">
                  <c:v>3.2436099999999999</c:v>
                </c:pt>
                <c:pt idx="23">
                  <c:v>3.2556500000000002</c:v>
                </c:pt>
                <c:pt idx="24">
                  <c:v>3.2919800000000001</c:v>
                </c:pt>
                <c:pt idx="25">
                  <c:v>3.3454899999999999</c:v>
                </c:pt>
                <c:pt idx="26">
                  <c:v>3.4652400000000001</c:v>
                </c:pt>
                <c:pt idx="27">
                  <c:v>3.5132400000000001</c:v>
                </c:pt>
                <c:pt idx="28">
                  <c:v>3.59694</c:v>
                </c:pt>
                <c:pt idx="29">
                  <c:v>3.60345</c:v>
                </c:pt>
                <c:pt idx="30">
                  <c:v>3.6536400000000002</c:v>
                </c:pt>
                <c:pt idx="31">
                  <c:v>3.6845300000000001</c:v>
                </c:pt>
                <c:pt idx="32">
                  <c:v>3.762</c:v>
                </c:pt>
                <c:pt idx="33">
                  <c:v>3.7828499999999998</c:v>
                </c:pt>
                <c:pt idx="34">
                  <c:v>3.7877900000000002</c:v>
                </c:pt>
                <c:pt idx="35">
                  <c:v>3.7978399999999999</c:v>
                </c:pt>
                <c:pt idx="36">
                  <c:v>3.8672900000000001</c:v>
                </c:pt>
                <c:pt idx="37">
                  <c:v>3.9212400000000001</c:v>
                </c:pt>
                <c:pt idx="38">
                  <c:v>3.9329000000000001</c:v>
                </c:pt>
                <c:pt idx="39">
                  <c:v>4.1014699999999999</c:v>
                </c:pt>
                <c:pt idx="40">
                  <c:v>4.1253099999999998</c:v>
                </c:pt>
                <c:pt idx="41">
                  <c:v>4.1478099999999998</c:v>
                </c:pt>
                <c:pt idx="42">
                  <c:v>4.1812699999999996</c:v>
                </c:pt>
                <c:pt idx="43">
                  <c:v>4.3635599999999997</c:v>
                </c:pt>
                <c:pt idx="44">
                  <c:v>4.4708699999999997</c:v>
                </c:pt>
                <c:pt idx="45">
                  <c:v>4.4763799999999998</c:v>
                </c:pt>
                <c:pt idx="46">
                  <c:v>4.5064000000000002</c:v>
                </c:pt>
                <c:pt idx="47">
                  <c:v>4.5117099999999999</c:v>
                </c:pt>
                <c:pt idx="48">
                  <c:v>4.5516800000000002</c:v>
                </c:pt>
                <c:pt idx="49">
                  <c:v>4.6339600000000001</c:v>
                </c:pt>
                <c:pt idx="50">
                  <c:v>4.6897000000000002</c:v>
                </c:pt>
                <c:pt idx="51">
                  <c:v>4.6985700000000001</c:v>
                </c:pt>
                <c:pt idx="52">
                  <c:v>4.6989999999999998</c:v>
                </c:pt>
                <c:pt idx="53">
                  <c:v>4.7075300000000002</c:v>
                </c:pt>
                <c:pt idx="54">
                  <c:v>4.7182700000000004</c:v>
                </c:pt>
                <c:pt idx="55">
                  <c:v>4.7629999999999999</c:v>
                </c:pt>
                <c:pt idx="56">
                  <c:v>4.7847999999999997</c:v>
                </c:pt>
                <c:pt idx="57">
                  <c:v>4.8140700000000001</c:v>
                </c:pt>
                <c:pt idx="58">
                  <c:v>4.8414000000000001</c:v>
                </c:pt>
                <c:pt idx="59">
                  <c:v>4.8927899999999998</c:v>
                </c:pt>
                <c:pt idx="60">
                  <c:v>4.9042700000000004</c:v>
                </c:pt>
                <c:pt idx="61">
                  <c:v>4.9444900000000001</c:v>
                </c:pt>
                <c:pt idx="62">
                  <c:v>4.9531000000000001</c:v>
                </c:pt>
                <c:pt idx="63">
                  <c:v>4.9744400000000004</c:v>
                </c:pt>
                <c:pt idx="64">
                  <c:v>4.9854200000000004</c:v>
                </c:pt>
                <c:pt idx="65">
                  <c:v>5.0631199999999996</c:v>
                </c:pt>
                <c:pt idx="66">
                  <c:v>5.1471799999999996</c:v>
                </c:pt>
                <c:pt idx="67">
                  <c:v>5.1485500000000002</c:v>
                </c:pt>
                <c:pt idx="68">
                  <c:v>5.2896700000000001</c:v>
                </c:pt>
                <c:pt idx="69">
                  <c:v>5.3055700000000003</c:v>
                </c:pt>
                <c:pt idx="70">
                  <c:v>5.33047</c:v>
                </c:pt>
                <c:pt idx="71">
                  <c:v>5.3352399999999998</c:v>
                </c:pt>
                <c:pt idx="72">
                  <c:v>5.4392800000000001</c:v>
                </c:pt>
                <c:pt idx="73">
                  <c:v>5.4430399999999999</c:v>
                </c:pt>
                <c:pt idx="74">
                  <c:v>5.4593100000000003</c:v>
                </c:pt>
                <c:pt idx="75">
                  <c:v>5.4787600000000003</c:v>
                </c:pt>
                <c:pt idx="76">
                  <c:v>5.5410599999999999</c:v>
                </c:pt>
                <c:pt idx="77">
                  <c:v>5.6593600000000004</c:v>
                </c:pt>
                <c:pt idx="78">
                  <c:v>5.6683700000000004</c:v>
                </c:pt>
                <c:pt idx="79">
                  <c:v>5.7018599999999999</c:v>
                </c:pt>
                <c:pt idx="80">
                  <c:v>5.7349399999999999</c:v>
                </c:pt>
                <c:pt idx="81">
                  <c:v>5.7514200000000004</c:v>
                </c:pt>
                <c:pt idx="82">
                  <c:v>5.7710100000000004</c:v>
                </c:pt>
                <c:pt idx="83">
                  <c:v>5.8220700000000001</c:v>
                </c:pt>
                <c:pt idx="84">
                  <c:v>5.8240699999999999</c:v>
                </c:pt>
                <c:pt idx="85">
                  <c:v>5.8251799999999996</c:v>
                </c:pt>
                <c:pt idx="86">
                  <c:v>5.8636600000000003</c:v>
                </c:pt>
                <c:pt idx="87">
                  <c:v>5.9080000000000004</c:v>
                </c:pt>
                <c:pt idx="88">
                  <c:v>5.9298799999999998</c:v>
                </c:pt>
                <c:pt idx="89">
                  <c:v>5.9908400000000004</c:v>
                </c:pt>
                <c:pt idx="90">
                  <c:v>5.9917899999999999</c:v>
                </c:pt>
                <c:pt idx="91">
                  <c:v>5.99979</c:v>
                </c:pt>
                <c:pt idx="92">
                  <c:v>6.03064</c:v>
                </c:pt>
                <c:pt idx="93">
                  <c:v>6.0902399999999997</c:v>
                </c:pt>
                <c:pt idx="94">
                  <c:v>6.10487</c:v>
                </c:pt>
                <c:pt idx="95">
                  <c:v>6.1060699999999999</c:v>
                </c:pt>
                <c:pt idx="96">
                  <c:v>6.11937</c:v>
                </c:pt>
                <c:pt idx="97">
                  <c:v>6.1282899999999998</c:v>
                </c:pt>
                <c:pt idx="98">
                  <c:v>6.2036199999999999</c:v>
                </c:pt>
                <c:pt idx="99">
                  <c:v>6.2083399999999997</c:v>
                </c:pt>
                <c:pt idx="100">
                  <c:v>6.2121599999999999</c:v>
                </c:pt>
                <c:pt idx="101">
                  <c:v>6.2209599999999998</c:v>
                </c:pt>
                <c:pt idx="102">
                  <c:v>6.3362400000000001</c:v>
                </c:pt>
                <c:pt idx="103">
                  <c:v>6.3571900000000001</c:v>
                </c:pt>
                <c:pt idx="104">
                  <c:v>6.39621</c:v>
                </c:pt>
                <c:pt idx="105">
                  <c:v>6.4006100000000004</c:v>
                </c:pt>
                <c:pt idx="106">
                  <c:v>6.4100700000000002</c:v>
                </c:pt>
                <c:pt idx="107">
                  <c:v>6.4605699999999997</c:v>
                </c:pt>
                <c:pt idx="108">
                  <c:v>6.4897099999999996</c:v>
                </c:pt>
                <c:pt idx="109">
                  <c:v>6.50753</c:v>
                </c:pt>
                <c:pt idx="110">
                  <c:v>6.5396099999999997</c:v>
                </c:pt>
                <c:pt idx="111">
                  <c:v>6.5457999999999998</c:v>
                </c:pt>
                <c:pt idx="112">
                  <c:v>6.5646100000000001</c:v>
                </c:pt>
                <c:pt idx="113">
                  <c:v>6.58338</c:v>
                </c:pt>
                <c:pt idx="114">
                  <c:v>6.6111899999999997</c:v>
                </c:pt>
                <c:pt idx="115">
                  <c:v>6.6176500000000003</c:v>
                </c:pt>
                <c:pt idx="116">
                  <c:v>6.6234200000000003</c:v>
                </c:pt>
                <c:pt idx="117">
                  <c:v>6.6311999999999998</c:v>
                </c:pt>
                <c:pt idx="118">
                  <c:v>6.6568899999999998</c:v>
                </c:pt>
                <c:pt idx="119">
                  <c:v>6.6593799999999996</c:v>
                </c:pt>
                <c:pt idx="120">
                  <c:v>6.6835000000000004</c:v>
                </c:pt>
                <c:pt idx="121">
                  <c:v>6.7194000000000003</c:v>
                </c:pt>
                <c:pt idx="122">
                  <c:v>6.7208899999999998</c:v>
                </c:pt>
                <c:pt idx="123">
                  <c:v>6.76417</c:v>
                </c:pt>
                <c:pt idx="124">
                  <c:v>6.7844100000000003</c:v>
                </c:pt>
                <c:pt idx="125">
                  <c:v>6.7965299999999997</c:v>
                </c:pt>
                <c:pt idx="126">
                  <c:v>6.8080400000000001</c:v>
                </c:pt>
                <c:pt idx="127">
                  <c:v>6.8486099999999999</c:v>
                </c:pt>
                <c:pt idx="128">
                  <c:v>6.9001200000000003</c:v>
                </c:pt>
                <c:pt idx="129">
                  <c:v>6.90341</c:v>
                </c:pt>
                <c:pt idx="130">
                  <c:v>7.0653600000000001</c:v>
                </c:pt>
                <c:pt idx="131">
                  <c:v>7.1488199999999997</c:v>
                </c:pt>
                <c:pt idx="132">
                  <c:v>7.2333499999999997</c:v>
                </c:pt>
                <c:pt idx="133">
                  <c:v>7.2442299999999999</c:v>
                </c:pt>
                <c:pt idx="134">
                  <c:v>7.30321</c:v>
                </c:pt>
                <c:pt idx="135">
                  <c:v>7.3100100000000001</c:v>
                </c:pt>
                <c:pt idx="136">
                  <c:v>7.4338100000000003</c:v>
                </c:pt>
                <c:pt idx="137">
                  <c:v>7.45038</c:v>
                </c:pt>
                <c:pt idx="138">
                  <c:v>7.5315099999999999</c:v>
                </c:pt>
                <c:pt idx="139">
                  <c:v>7.56602</c:v>
                </c:pt>
                <c:pt idx="140">
                  <c:v>7.5758299999999998</c:v>
                </c:pt>
                <c:pt idx="141">
                  <c:v>7.5974199999999996</c:v>
                </c:pt>
                <c:pt idx="142">
                  <c:v>7.6364799999999997</c:v>
                </c:pt>
                <c:pt idx="143">
                  <c:v>7.6440900000000003</c:v>
                </c:pt>
                <c:pt idx="144">
                  <c:v>7.7034399999999996</c:v>
                </c:pt>
                <c:pt idx="145">
                  <c:v>7.7246899999999998</c:v>
                </c:pt>
                <c:pt idx="146">
                  <c:v>7.7390999999999996</c:v>
                </c:pt>
                <c:pt idx="147">
                  <c:v>7.7561099999999996</c:v>
                </c:pt>
                <c:pt idx="148">
                  <c:v>7.7782499999999999</c:v>
                </c:pt>
                <c:pt idx="149">
                  <c:v>7.7839</c:v>
                </c:pt>
                <c:pt idx="150">
                  <c:v>7.8403200000000002</c:v>
                </c:pt>
                <c:pt idx="151">
                  <c:v>7.8587400000000001</c:v>
                </c:pt>
                <c:pt idx="152">
                  <c:v>7.8881699999999997</c:v>
                </c:pt>
                <c:pt idx="153">
                  <c:v>7.9097999999999997</c:v>
                </c:pt>
                <c:pt idx="154">
                  <c:v>7.93506</c:v>
                </c:pt>
                <c:pt idx="155">
                  <c:v>8.0628499999999992</c:v>
                </c:pt>
                <c:pt idx="156">
                  <c:v>8.0740200000000009</c:v>
                </c:pt>
                <c:pt idx="157">
                  <c:v>8.0835600000000003</c:v>
                </c:pt>
                <c:pt idx="158">
                  <c:v>8.08385</c:v>
                </c:pt>
                <c:pt idx="159">
                  <c:v>8.1123600000000007</c:v>
                </c:pt>
                <c:pt idx="160">
                  <c:v>8.1142099999999999</c:v>
                </c:pt>
                <c:pt idx="161">
                  <c:v>8.1569099999999999</c:v>
                </c:pt>
                <c:pt idx="162">
                  <c:v>8.2797599999999996</c:v>
                </c:pt>
                <c:pt idx="163">
                  <c:v>8.3104999999999993</c:v>
                </c:pt>
                <c:pt idx="164">
                  <c:v>8.3252799999999993</c:v>
                </c:pt>
                <c:pt idx="165">
                  <c:v>8.3301700000000007</c:v>
                </c:pt>
                <c:pt idx="166">
                  <c:v>8.3429300000000008</c:v>
                </c:pt>
                <c:pt idx="167">
                  <c:v>8.3518899999999991</c:v>
                </c:pt>
                <c:pt idx="168">
                  <c:v>8.3528199999999995</c:v>
                </c:pt>
                <c:pt idx="169">
                  <c:v>8.3843300000000003</c:v>
                </c:pt>
                <c:pt idx="170">
                  <c:v>8.4124499999999998</c:v>
                </c:pt>
                <c:pt idx="171">
                  <c:v>8.4478799999999996</c:v>
                </c:pt>
                <c:pt idx="172">
                  <c:v>8.5836100000000002</c:v>
                </c:pt>
                <c:pt idx="173">
                  <c:v>8.5871200000000005</c:v>
                </c:pt>
                <c:pt idx="174">
                  <c:v>8.6036999999999999</c:v>
                </c:pt>
                <c:pt idx="175">
                  <c:v>8.6951800000000006</c:v>
                </c:pt>
                <c:pt idx="176">
                  <c:v>8.6951800000000006</c:v>
                </c:pt>
                <c:pt idx="177">
                  <c:v>8.7503200000000003</c:v>
                </c:pt>
                <c:pt idx="178">
                  <c:v>8.7549899999999994</c:v>
                </c:pt>
                <c:pt idx="179">
                  <c:v>8.7637</c:v>
                </c:pt>
                <c:pt idx="180">
                  <c:v>8.7774400000000004</c:v>
                </c:pt>
                <c:pt idx="181">
                  <c:v>8.8673400000000004</c:v>
                </c:pt>
                <c:pt idx="182">
                  <c:v>8.9097600000000003</c:v>
                </c:pt>
                <c:pt idx="183">
                  <c:v>8.9126700000000003</c:v>
                </c:pt>
                <c:pt idx="184">
                  <c:v>8.9816099999999999</c:v>
                </c:pt>
                <c:pt idx="185">
                  <c:v>9.0648900000000001</c:v>
                </c:pt>
                <c:pt idx="186">
                  <c:v>9.0761299999999991</c:v>
                </c:pt>
                <c:pt idx="187">
                  <c:v>9.1126900000000006</c:v>
                </c:pt>
                <c:pt idx="188">
                  <c:v>9.1340599999999998</c:v>
                </c:pt>
                <c:pt idx="189">
                  <c:v>9.1469000000000005</c:v>
                </c:pt>
                <c:pt idx="190">
                  <c:v>9.1926500000000004</c:v>
                </c:pt>
                <c:pt idx="191">
                  <c:v>9.1930599999999991</c:v>
                </c:pt>
                <c:pt idx="192">
                  <c:v>9.2368100000000002</c:v>
                </c:pt>
                <c:pt idx="193">
                  <c:v>9.4658599999999993</c:v>
                </c:pt>
                <c:pt idx="194">
                  <c:v>9.5836699999999997</c:v>
                </c:pt>
                <c:pt idx="195">
                  <c:v>9.6633899999999997</c:v>
                </c:pt>
                <c:pt idx="196">
                  <c:v>9.6938700000000004</c:v>
                </c:pt>
                <c:pt idx="197">
                  <c:v>9.7040199999999999</c:v>
                </c:pt>
                <c:pt idx="198">
                  <c:v>9.73217</c:v>
                </c:pt>
                <c:pt idx="199">
                  <c:v>9.8940000000000001</c:v>
                </c:pt>
                <c:pt idx="200">
                  <c:v>9.9647199999999998</c:v>
                </c:pt>
                <c:pt idx="201">
                  <c:v>10.017300000000001</c:v>
                </c:pt>
                <c:pt idx="202">
                  <c:v>10.1365</c:v>
                </c:pt>
                <c:pt idx="203">
                  <c:v>10.14</c:v>
                </c:pt>
                <c:pt idx="204">
                  <c:v>10.141</c:v>
                </c:pt>
                <c:pt idx="205">
                  <c:v>10.1571</c:v>
                </c:pt>
                <c:pt idx="206">
                  <c:v>10.1839</c:v>
                </c:pt>
                <c:pt idx="207">
                  <c:v>10.186299999999999</c:v>
                </c:pt>
                <c:pt idx="208">
                  <c:v>10.2994</c:v>
                </c:pt>
                <c:pt idx="209">
                  <c:v>10.3146</c:v>
                </c:pt>
                <c:pt idx="210">
                  <c:v>10.3215</c:v>
                </c:pt>
                <c:pt idx="211">
                  <c:v>10.341799999999999</c:v>
                </c:pt>
                <c:pt idx="212">
                  <c:v>10.5052</c:v>
                </c:pt>
                <c:pt idx="213">
                  <c:v>10.731</c:v>
                </c:pt>
                <c:pt idx="214">
                  <c:v>10.77</c:v>
                </c:pt>
                <c:pt idx="215">
                  <c:v>10.821300000000001</c:v>
                </c:pt>
                <c:pt idx="216">
                  <c:v>10.901400000000001</c:v>
                </c:pt>
                <c:pt idx="217">
                  <c:v>10.964399999999999</c:v>
                </c:pt>
                <c:pt idx="218">
                  <c:v>11.0366</c:v>
                </c:pt>
                <c:pt idx="219">
                  <c:v>11.0436</c:v>
                </c:pt>
                <c:pt idx="220">
                  <c:v>11.0489</c:v>
                </c:pt>
                <c:pt idx="221">
                  <c:v>11.0816</c:v>
                </c:pt>
                <c:pt idx="222">
                  <c:v>11.3813</c:v>
                </c:pt>
                <c:pt idx="223">
                  <c:v>11.391299999999999</c:v>
                </c:pt>
                <c:pt idx="224">
                  <c:v>11.446</c:v>
                </c:pt>
                <c:pt idx="225">
                  <c:v>11.636900000000001</c:v>
                </c:pt>
                <c:pt idx="226">
                  <c:v>11.6608</c:v>
                </c:pt>
                <c:pt idx="227">
                  <c:v>14.144</c:v>
                </c:pt>
                <c:pt idx="228">
                  <c:v>14.2567</c:v>
                </c:pt>
                <c:pt idx="229">
                  <c:v>14.5931</c:v>
                </c:pt>
                <c:pt idx="230">
                  <c:v>15.742100000000001</c:v>
                </c:pt>
                <c:pt idx="231">
                  <c:v>16.340299999999999</c:v>
                </c:pt>
                <c:pt idx="232">
                  <c:v>16.9312</c:v>
                </c:pt>
                <c:pt idx="233">
                  <c:v>17.288399999999999</c:v>
                </c:pt>
                <c:pt idx="234">
                  <c:v>17.3614</c:v>
                </c:pt>
                <c:pt idx="235">
                  <c:v>17.362200000000001</c:v>
                </c:pt>
                <c:pt idx="236">
                  <c:v>17.691099999999999</c:v>
                </c:pt>
                <c:pt idx="237">
                  <c:v>17.860800000000001</c:v>
                </c:pt>
                <c:pt idx="238">
                  <c:v>17.966100000000001</c:v>
                </c:pt>
                <c:pt idx="239">
                  <c:v>18.368400000000001</c:v>
                </c:pt>
                <c:pt idx="240">
                  <c:v>18.435099999999998</c:v>
                </c:pt>
                <c:pt idx="241">
                  <c:v>18.679600000000001</c:v>
                </c:pt>
                <c:pt idx="242">
                  <c:v>18.718399999999999</c:v>
                </c:pt>
                <c:pt idx="243">
                  <c:v>19.3415</c:v>
                </c:pt>
                <c:pt idx="244">
                  <c:v>19.3657</c:v>
                </c:pt>
                <c:pt idx="245">
                  <c:v>19.834099999999999</c:v>
                </c:pt>
                <c:pt idx="246">
                  <c:v>19.853100000000001</c:v>
                </c:pt>
                <c:pt idx="247">
                  <c:v>21.0747</c:v>
                </c:pt>
                <c:pt idx="248">
                  <c:v>21.1294</c:v>
                </c:pt>
                <c:pt idx="249">
                  <c:v>21.225300000000001</c:v>
                </c:pt>
                <c:pt idx="250">
                  <c:v>21.877300000000002</c:v>
                </c:pt>
                <c:pt idx="251">
                  <c:v>21.880500000000001</c:v>
                </c:pt>
                <c:pt idx="252">
                  <c:v>22.049299999999999</c:v>
                </c:pt>
                <c:pt idx="253">
                  <c:v>22.758199999999999</c:v>
                </c:pt>
                <c:pt idx="254">
                  <c:v>22.811</c:v>
                </c:pt>
                <c:pt idx="255">
                  <c:v>23.479600000000001</c:v>
                </c:pt>
                <c:pt idx="256">
                  <c:v>23.985499999999998</c:v>
                </c:pt>
                <c:pt idx="257">
                  <c:v>24.066800000000001</c:v>
                </c:pt>
                <c:pt idx="258">
                  <c:v>24.38</c:v>
                </c:pt>
                <c:pt idx="259">
                  <c:v>24.597799999999999</c:v>
                </c:pt>
                <c:pt idx="260">
                  <c:v>24.6403</c:v>
                </c:pt>
                <c:pt idx="261">
                  <c:v>24.805299999999999</c:v>
                </c:pt>
                <c:pt idx="262">
                  <c:v>24.821999999999999</c:v>
                </c:pt>
                <c:pt idx="263">
                  <c:v>24.870699999999999</c:v>
                </c:pt>
                <c:pt idx="264">
                  <c:v>24.883900000000001</c:v>
                </c:pt>
                <c:pt idx="265">
                  <c:v>24.9772</c:v>
                </c:pt>
                <c:pt idx="266">
                  <c:v>25.376100000000001</c:v>
                </c:pt>
                <c:pt idx="267">
                  <c:v>25.44</c:v>
                </c:pt>
                <c:pt idx="268">
                  <c:v>25.522500000000001</c:v>
                </c:pt>
                <c:pt idx="269">
                  <c:v>25.738399999999999</c:v>
                </c:pt>
                <c:pt idx="270">
                  <c:v>25.828800000000001</c:v>
                </c:pt>
                <c:pt idx="271">
                  <c:v>25.880500000000001</c:v>
                </c:pt>
                <c:pt idx="272">
                  <c:v>26.137699999999999</c:v>
                </c:pt>
                <c:pt idx="273">
                  <c:v>26.333200000000001</c:v>
                </c:pt>
                <c:pt idx="274">
                  <c:v>26.345700000000001</c:v>
                </c:pt>
                <c:pt idx="275">
                  <c:v>26.367599999999999</c:v>
                </c:pt>
                <c:pt idx="276">
                  <c:v>26.6129</c:v>
                </c:pt>
                <c:pt idx="277">
                  <c:v>26.7224</c:v>
                </c:pt>
                <c:pt idx="278">
                  <c:v>26.876300000000001</c:v>
                </c:pt>
                <c:pt idx="279">
                  <c:v>26.975300000000001</c:v>
                </c:pt>
                <c:pt idx="280">
                  <c:v>27.040299999999998</c:v>
                </c:pt>
                <c:pt idx="281">
                  <c:v>27.246500000000001</c:v>
                </c:pt>
                <c:pt idx="282">
                  <c:v>27.25</c:v>
                </c:pt>
                <c:pt idx="283">
                  <c:v>27.334900000000001</c:v>
                </c:pt>
                <c:pt idx="284">
                  <c:v>27.471299999999999</c:v>
                </c:pt>
                <c:pt idx="285">
                  <c:v>27.720500000000001</c:v>
                </c:pt>
                <c:pt idx="286">
                  <c:v>28.052399999999999</c:v>
                </c:pt>
                <c:pt idx="287">
                  <c:v>28.316199999999998</c:v>
                </c:pt>
                <c:pt idx="288">
                  <c:v>28.349699999999999</c:v>
                </c:pt>
                <c:pt idx="289">
                  <c:v>28.866299999999999</c:v>
                </c:pt>
                <c:pt idx="290">
                  <c:v>28.906400000000001</c:v>
                </c:pt>
                <c:pt idx="291">
                  <c:v>28.9086</c:v>
                </c:pt>
                <c:pt idx="292">
                  <c:v>29.032699999999998</c:v>
                </c:pt>
                <c:pt idx="293">
                  <c:v>29.358699999999999</c:v>
                </c:pt>
                <c:pt idx="294">
                  <c:v>29.362200000000001</c:v>
                </c:pt>
                <c:pt idx="295">
                  <c:v>29.390899999999998</c:v>
                </c:pt>
                <c:pt idx="296">
                  <c:v>29.5167</c:v>
                </c:pt>
                <c:pt idx="297">
                  <c:v>29.549399999999999</c:v>
                </c:pt>
                <c:pt idx="298">
                  <c:v>29.706499999999998</c:v>
                </c:pt>
                <c:pt idx="299">
                  <c:v>29.707000000000001</c:v>
                </c:pt>
                <c:pt idx="300">
                  <c:v>29.718299999999999</c:v>
                </c:pt>
                <c:pt idx="301">
                  <c:v>29.7578</c:v>
                </c:pt>
                <c:pt idx="302">
                  <c:v>30.0061</c:v>
                </c:pt>
                <c:pt idx="303">
                  <c:v>30.045999999999999</c:v>
                </c:pt>
                <c:pt idx="304">
                  <c:v>30.1128</c:v>
                </c:pt>
                <c:pt idx="305">
                  <c:v>30.428999999999998</c:v>
                </c:pt>
                <c:pt idx="306">
                  <c:v>31.018000000000001</c:v>
                </c:pt>
                <c:pt idx="307">
                  <c:v>31.021000000000001</c:v>
                </c:pt>
                <c:pt idx="308">
                  <c:v>31.155000000000001</c:v>
                </c:pt>
                <c:pt idx="309">
                  <c:v>31.2439</c:v>
                </c:pt>
                <c:pt idx="310">
                  <c:v>31.3825</c:v>
                </c:pt>
                <c:pt idx="311">
                  <c:v>31.389700000000001</c:v>
                </c:pt>
                <c:pt idx="312">
                  <c:v>31.650300000000001</c:v>
                </c:pt>
                <c:pt idx="313">
                  <c:v>31.657399999999999</c:v>
                </c:pt>
                <c:pt idx="314">
                  <c:v>31.761900000000001</c:v>
                </c:pt>
                <c:pt idx="315">
                  <c:v>31.9786</c:v>
                </c:pt>
                <c:pt idx="316">
                  <c:v>31.984500000000001</c:v>
                </c:pt>
                <c:pt idx="317">
                  <c:v>32.070300000000003</c:v>
                </c:pt>
                <c:pt idx="318">
                  <c:v>32.162999999999997</c:v>
                </c:pt>
                <c:pt idx="319">
                  <c:v>32.192300000000003</c:v>
                </c:pt>
                <c:pt idx="320">
                  <c:v>32.398699999999998</c:v>
                </c:pt>
                <c:pt idx="321">
                  <c:v>32.491500000000002</c:v>
                </c:pt>
                <c:pt idx="322">
                  <c:v>32.541200000000003</c:v>
                </c:pt>
                <c:pt idx="323">
                  <c:v>32.673200000000001</c:v>
                </c:pt>
                <c:pt idx="324">
                  <c:v>32.795200000000001</c:v>
                </c:pt>
                <c:pt idx="325">
                  <c:v>32.835500000000003</c:v>
                </c:pt>
                <c:pt idx="326">
                  <c:v>32.8782</c:v>
                </c:pt>
                <c:pt idx="327">
                  <c:v>32.924100000000003</c:v>
                </c:pt>
                <c:pt idx="328">
                  <c:v>33.122399999999999</c:v>
                </c:pt>
                <c:pt idx="329">
                  <c:v>33.203899999999997</c:v>
                </c:pt>
                <c:pt idx="330">
                  <c:v>33.231299999999997</c:v>
                </c:pt>
                <c:pt idx="331">
                  <c:v>33.360300000000002</c:v>
                </c:pt>
                <c:pt idx="332">
                  <c:v>33.578400000000002</c:v>
                </c:pt>
                <c:pt idx="333">
                  <c:v>34.009300000000003</c:v>
                </c:pt>
                <c:pt idx="334">
                  <c:v>34.630600000000001</c:v>
                </c:pt>
                <c:pt idx="335">
                  <c:v>34.648299999999999</c:v>
                </c:pt>
                <c:pt idx="336">
                  <c:v>34.674700000000001</c:v>
                </c:pt>
                <c:pt idx="337">
                  <c:v>34.743099999999998</c:v>
                </c:pt>
                <c:pt idx="338">
                  <c:v>34.882899999999999</c:v>
                </c:pt>
                <c:pt idx="339">
                  <c:v>34.996400000000001</c:v>
                </c:pt>
                <c:pt idx="340">
                  <c:v>35.136200000000002</c:v>
                </c:pt>
                <c:pt idx="341">
                  <c:v>35.576099999999997</c:v>
                </c:pt>
                <c:pt idx="342">
                  <c:v>35.796599999999998</c:v>
                </c:pt>
                <c:pt idx="343">
                  <c:v>35.837699999999998</c:v>
                </c:pt>
                <c:pt idx="344">
                  <c:v>36.2532</c:v>
                </c:pt>
                <c:pt idx="345">
                  <c:v>36.304099999999998</c:v>
                </c:pt>
                <c:pt idx="346">
                  <c:v>36.592500000000001</c:v>
                </c:pt>
                <c:pt idx="347">
                  <c:v>36.653700000000001</c:v>
                </c:pt>
                <c:pt idx="348">
                  <c:v>36.753799999999998</c:v>
                </c:pt>
                <c:pt idx="349">
                  <c:v>36.832599999999999</c:v>
                </c:pt>
                <c:pt idx="350">
                  <c:v>37.072699999999998</c:v>
                </c:pt>
                <c:pt idx="351">
                  <c:v>37.226300000000002</c:v>
                </c:pt>
                <c:pt idx="352">
                  <c:v>37.762500000000003</c:v>
                </c:pt>
                <c:pt idx="353">
                  <c:v>37.849299999999999</c:v>
                </c:pt>
                <c:pt idx="354">
                  <c:v>37.924399999999999</c:v>
                </c:pt>
                <c:pt idx="355">
                  <c:v>38.014499999999998</c:v>
                </c:pt>
                <c:pt idx="356">
                  <c:v>38.086399999999998</c:v>
                </c:pt>
                <c:pt idx="357">
                  <c:v>38.547600000000003</c:v>
                </c:pt>
                <c:pt idx="358">
                  <c:v>38.754899999999999</c:v>
                </c:pt>
                <c:pt idx="359">
                  <c:v>38.872100000000003</c:v>
                </c:pt>
                <c:pt idx="360">
                  <c:v>38.960299999999997</c:v>
                </c:pt>
                <c:pt idx="361">
                  <c:v>39.129600000000003</c:v>
                </c:pt>
                <c:pt idx="362">
                  <c:v>39.204700000000003</c:v>
                </c:pt>
                <c:pt idx="363">
                  <c:v>39.669600000000003</c:v>
                </c:pt>
                <c:pt idx="364">
                  <c:v>40.018999999999998</c:v>
                </c:pt>
                <c:pt idx="365">
                  <c:v>40.168199999999999</c:v>
                </c:pt>
                <c:pt idx="366">
                  <c:v>40.230699999999999</c:v>
                </c:pt>
                <c:pt idx="367">
                  <c:v>40.365299999999998</c:v>
                </c:pt>
                <c:pt idx="368">
                  <c:v>40.715200000000003</c:v>
                </c:pt>
                <c:pt idx="369">
                  <c:v>42.740600000000001</c:v>
                </c:pt>
                <c:pt idx="370">
                  <c:v>42.991399999999999</c:v>
                </c:pt>
                <c:pt idx="371">
                  <c:v>44.185499999999998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1984"/>
        <c:axId val="112514176"/>
      </c:scatterChart>
      <c:valAx>
        <c:axId val="1114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Produção defasada - em x(t-1)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14176"/>
        <c:crosses val="autoZero"/>
        <c:crossBetween val="midCat"/>
      </c:valAx>
      <c:valAx>
        <c:axId val="112514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Produção de Icaraizinho: x(t) (MWmédio/mês)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40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02911198600175"/>
          <c:y val="2.9180607244887863E-3"/>
          <c:w val="0.18420452652807018"/>
          <c:h val="0.4879518216284767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y_ord_lambda_10!$P$3</c:f>
              <c:strCache>
                <c:ptCount val="1"/>
                <c:pt idx="0">
                  <c:v>ProbAcumNP</c:v>
                </c:pt>
              </c:strCache>
            </c:strRef>
          </c:tx>
          <c:marker>
            <c:symbol val="none"/>
          </c:marker>
          <c:xVal>
            <c:numRef>
              <c:f>y_ord_lambda_10!$O$4:$O$375</c:f>
              <c:numCache>
                <c:formatCode>General</c:formatCode>
                <c:ptCount val="372"/>
                <c:pt idx="0">
                  <c:v>-12.585806232661295</c:v>
                </c:pt>
                <c:pt idx="1">
                  <c:v>-8.3188612612096815</c:v>
                </c:pt>
                <c:pt idx="2">
                  <c:v>-5.3335610183870976</c:v>
                </c:pt>
                <c:pt idx="3">
                  <c:v>-5.3174042262903214</c:v>
                </c:pt>
                <c:pt idx="4">
                  <c:v>-3.8830618225806717</c:v>
                </c:pt>
                <c:pt idx="5">
                  <c:v>-2.617225664702417</c:v>
                </c:pt>
                <c:pt idx="6">
                  <c:v>-2.2319275010080624</c:v>
                </c:pt>
                <c:pt idx="7">
                  <c:v>-2.1530723807177377</c:v>
                </c:pt>
                <c:pt idx="8">
                  <c:v>-2.1442318894354919</c:v>
                </c:pt>
                <c:pt idx="9">
                  <c:v>-1.9052250839999987</c:v>
                </c:pt>
                <c:pt idx="10">
                  <c:v>-1.5210821071774188</c:v>
                </c:pt>
                <c:pt idx="11">
                  <c:v>-1.0102345104838673</c:v>
                </c:pt>
                <c:pt idx="12">
                  <c:v>-0.77853739545161327</c:v>
                </c:pt>
                <c:pt idx="13">
                  <c:v>-0.73905789207257211</c:v>
                </c:pt>
                <c:pt idx="14">
                  <c:v>-0.70208232623386735</c:v>
                </c:pt>
                <c:pt idx="15">
                  <c:v>-0.38492785426290332</c:v>
                </c:pt>
                <c:pt idx="16">
                  <c:v>-0.18397577459674608</c:v>
                </c:pt>
                <c:pt idx="17">
                  <c:v>-3.664927421098696E-6</c:v>
                </c:pt>
                <c:pt idx="18">
                  <c:v>-6.1778333471096403E-7</c:v>
                </c:pt>
                <c:pt idx="19">
                  <c:v>4.883064514160651E-5</c:v>
                </c:pt>
                <c:pt idx="20">
                  <c:v>6.08365020824988E-2</c:v>
                </c:pt>
                <c:pt idx="21">
                  <c:v>0.23377282221249818</c:v>
                </c:pt>
                <c:pt idx="22">
                  <c:v>0.50790041766666683</c:v>
                </c:pt>
                <c:pt idx="23">
                  <c:v>0.50907481104841779</c:v>
                </c:pt>
                <c:pt idx="24">
                  <c:v>0.62000764062499769</c:v>
                </c:pt>
                <c:pt idx="25">
                  <c:v>0.633756654725806</c:v>
                </c:pt>
                <c:pt idx="26">
                  <c:v>0.68553432588711161</c:v>
                </c:pt>
                <c:pt idx="27">
                  <c:v>0.70686590416128681</c:v>
                </c:pt>
                <c:pt idx="28">
                  <c:v>0.91495839166670123</c:v>
                </c:pt>
                <c:pt idx="29">
                  <c:v>0.92738865587500108</c:v>
                </c:pt>
                <c:pt idx="30">
                  <c:v>1.0142099448124942</c:v>
                </c:pt>
                <c:pt idx="31">
                  <c:v>1.174717110716669</c:v>
                </c:pt>
                <c:pt idx="32">
                  <c:v>1.1932605290083331</c:v>
                </c:pt>
                <c:pt idx="33">
                  <c:v>1.2831357220833359</c:v>
                </c:pt>
                <c:pt idx="34">
                  <c:v>1.3993070680172375</c:v>
                </c:pt>
                <c:pt idx="35">
                  <c:v>1.6288965147580399</c:v>
                </c:pt>
                <c:pt idx="36">
                  <c:v>1.7720706411290195</c:v>
                </c:pt>
                <c:pt idx="37">
                  <c:v>1.7973377760833329</c:v>
                </c:pt>
                <c:pt idx="38">
                  <c:v>1.8389030322580169</c:v>
                </c:pt>
                <c:pt idx="39">
                  <c:v>1.9470021588709763</c:v>
                </c:pt>
                <c:pt idx="40">
                  <c:v>2.0785588019354844</c:v>
                </c:pt>
                <c:pt idx="41">
                  <c:v>2.1124505645161165</c:v>
                </c:pt>
                <c:pt idx="42">
                  <c:v>2.1300605171451643</c:v>
                </c:pt>
                <c:pt idx="43">
                  <c:v>2.1461248175483876</c:v>
                </c:pt>
                <c:pt idx="44">
                  <c:v>2.1968841455241872</c:v>
                </c:pt>
                <c:pt idx="45">
                  <c:v>2.407749493064486</c:v>
                </c:pt>
                <c:pt idx="46">
                  <c:v>2.4558134976225787</c:v>
                </c:pt>
                <c:pt idx="47">
                  <c:v>2.5206106539032258</c:v>
                </c:pt>
                <c:pt idx="48">
                  <c:v>2.6957450763709296</c:v>
                </c:pt>
                <c:pt idx="49">
                  <c:v>2.7270820592016065</c:v>
                </c:pt>
                <c:pt idx="50">
                  <c:v>2.7803975694596779</c:v>
                </c:pt>
                <c:pt idx="51">
                  <c:v>2.8441962016129025</c:v>
                </c:pt>
                <c:pt idx="52">
                  <c:v>2.8669458935166601</c:v>
                </c:pt>
                <c:pt idx="53">
                  <c:v>2.9084552753749886</c:v>
                </c:pt>
                <c:pt idx="54">
                  <c:v>2.9476284112903315</c:v>
                </c:pt>
                <c:pt idx="55">
                  <c:v>2.9619519298386798</c:v>
                </c:pt>
                <c:pt idx="56">
                  <c:v>3.0049044354838941</c:v>
                </c:pt>
                <c:pt idx="57">
                  <c:v>3.028804117416664</c:v>
                </c:pt>
                <c:pt idx="58">
                  <c:v>3.1158789583333188</c:v>
                </c:pt>
                <c:pt idx="59">
                  <c:v>3.1322432647258029</c:v>
                </c:pt>
                <c:pt idx="60">
                  <c:v>3.1544304399083352</c:v>
                </c:pt>
                <c:pt idx="61">
                  <c:v>3.2187135736333317</c:v>
                </c:pt>
                <c:pt idx="62">
                  <c:v>3.2699986751612826</c:v>
                </c:pt>
                <c:pt idx="63">
                  <c:v>3.2871528072580425</c:v>
                </c:pt>
                <c:pt idx="64">
                  <c:v>3.3461000701612988</c:v>
                </c:pt>
                <c:pt idx="65">
                  <c:v>3.3930920986854742</c:v>
                </c:pt>
                <c:pt idx="66">
                  <c:v>3.4734683951613263</c:v>
                </c:pt>
                <c:pt idx="67">
                  <c:v>3.5237080080644958</c:v>
                </c:pt>
                <c:pt idx="68">
                  <c:v>3.5702800919354729</c:v>
                </c:pt>
                <c:pt idx="69">
                  <c:v>3.5703847590249991</c:v>
                </c:pt>
                <c:pt idx="70">
                  <c:v>3.6192315374435511</c:v>
                </c:pt>
                <c:pt idx="71">
                  <c:v>3.6350757333333235</c:v>
                </c:pt>
                <c:pt idx="72">
                  <c:v>3.7745990911250065</c:v>
                </c:pt>
                <c:pt idx="73">
                  <c:v>3.8118828306451533</c:v>
                </c:pt>
                <c:pt idx="74">
                  <c:v>3.8699009032257976</c:v>
                </c:pt>
                <c:pt idx="75">
                  <c:v>4.024196570564559</c:v>
                </c:pt>
                <c:pt idx="76">
                  <c:v>4.1634788692983875</c:v>
                </c:pt>
                <c:pt idx="77">
                  <c:v>4.2453147580645236</c:v>
                </c:pt>
                <c:pt idx="78">
                  <c:v>4.2816075786206973</c:v>
                </c:pt>
                <c:pt idx="79">
                  <c:v>4.3316175403225401</c:v>
                </c:pt>
                <c:pt idx="80">
                  <c:v>4.3656406655645155</c:v>
                </c:pt>
                <c:pt idx="81">
                  <c:v>4.4375166000000021</c:v>
                </c:pt>
                <c:pt idx="82">
                  <c:v>4.520225163141669</c:v>
                </c:pt>
                <c:pt idx="83">
                  <c:v>4.5613485299193552</c:v>
                </c:pt>
                <c:pt idx="84">
                  <c:v>4.7214433846774178</c:v>
                </c:pt>
                <c:pt idx="85">
                  <c:v>4.8455350532258024</c:v>
                </c:pt>
                <c:pt idx="86">
                  <c:v>4.88757354112904</c:v>
                </c:pt>
                <c:pt idx="87">
                  <c:v>4.8926146370967736</c:v>
                </c:pt>
                <c:pt idx="88">
                  <c:v>5.1250966161774159</c:v>
                </c:pt>
                <c:pt idx="89">
                  <c:v>5.1384393495161547</c:v>
                </c:pt>
                <c:pt idx="90">
                  <c:v>5.1624074400000062</c:v>
                </c:pt>
                <c:pt idx="91">
                  <c:v>5.2074103166666319</c:v>
                </c:pt>
                <c:pt idx="92">
                  <c:v>5.246162333120969</c:v>
                </c:pt>
                <c:pt idx="93">
                  <c:v>5.2516793657258036</c:v>
                </c:pt>
                <c:pt idx="94">
                  <c:v>5.2524177536290235</c:v>
                </c:pt>
                <c:pt idx="95">
                  <c:v>5.3947151416667296</c:v>
                </c:pt>
                <c:pt idx="96">
                  <c:v>5.4283044614516154</c:v>
                </c:pt>
                <c:pt idx="97">
                  <c:v>5.4411328326724178</c:v>
                </c:pt>
                <c:pt idx="98">
                  <c:v>5.452075642741935</c:v>
                </c:pt>
                <c:pt idx="99">
                  <c:v>5.5081494296507989</c:v>
                </c:pt>
                <c:pt idx="100">
                  <c:v>5.5205998120967621</c:v>
                </c:pt>
                <c:pt idx="101">
                  <c:v>5.571005967741975</c:v>
                </c:pt>
                <c:pt idx="102">
                  <c:v>5.5770210111666589</c:v>
                </c:pt>
                <c:pt idx="103">
                  <c:v>5.5861380760895205</c:v>
                </c:pt>
                <c:pt idx="104">
                  <c:v>5.6066075649749934</c:v>
                </c:pt>
                <c:pt idx="105">
                  <c:v>5.6886455280000066</c:v>
                </c:pt>
                <c:pt idx="106">
                  <c:v>5.6907084032258695</c:v>
                </c:pt>
                <c:pt idx="107">
                  <c:v>5.709270282258089</c:v>
                </c:pt>
                <c:pt idx="108">
                  <c:v>5.7150172177419094</c:v>
                </c:pt>
                <c:pt idx="109">
                  <c:v>5.7577434525000015</c:v>
                </c:pt>
                <c:pt idx="110">
                  <c:v>5.7730679071774151</c:v>
                </c:pt>
                <c:pt idx="111">
                  <c:v>5.9044072860483841</c:v>
                </c:pt>
                <c:pt idx="112">
                  <c:v>5.9044603467741865</c:v>
                </c:pt>
                <c:pt idx="113">
                  <c:v>5.9160420222499948</c:v>
                </c:pt>
                <c:pt idx="114">
                  <c:v>6.1476888636896838</c:v>
                </c:pt>
                <c:pt idx="115">
                  <c:v>6.1956204462499977</c:v>
                </c:pt>
                <c:pt idx="116">
                  <c:v>6.2120623709677147</c:v>
                </c:pt>
                <c:pt idx="117">
                  <c:v>6.2193773064515945</c:v>
                </c:pt>
                <c:pt idx="118">
                  <c:v>6.3283675645161637</c:v>
                </c:pt>
                <c:pt idx="119">
                  <c:v>6.3619755241936105</c:v>
                </c:pt>
                <c:pt idx="120">
                  <c:v>6.3754092616128712</c:v>
                </c:pt>
                <c:pt idx="121">
                  <c:v>6.4055078500000135</c:v>
                </c:pt>
                <c:pt idx="122">
                  <c:v>6.4865696106935511</c:v>
                </c:pt>
                <c:pt idx="123">
                  <c:v>6.5256007799500066</c:v>
                </c:pt>
                <c:pt idx="124">
                  <c:v>6.532828395161296</c:v>
                </c:pt>
                <c:pt idx="125">
                  <c:v>6.6510346666666251</c:v>
                </c:pt>
                <c:pt idx="126">
                  <c:v>6.7196646178225823</c:v>
                </c:pt>
                <c:pt idx="127">
                  <c:v>6.7212786512742015</c:v>
                </c:pt>
                <c:pt idx="128">
                  <c:v>6.7272493043548423</c:v>
                </c:pt>
                <c:pt idx="129">
                  <c:v>6.8078222999999953</c:v>
                </c:pt>
                <c:pt idx="130">
                  <c:v>6.8125585549999936</c:v>
                </c:pt>
                <c:pt idx="131">
                  <c:v>6.8988913184500067</c:v>
                </c:pt>
                <c:pt idx="132">
                  <c:v>6.899234467166659</c:v>
                </c:pt>
                <c:pt idx="133">
                  <c:v>6.9449828406250305</c:v>
                </c:pt>
                <c:pt idx="134">
                  <c:v>7.0230303249999793</c:v>
                </c:pt>
                <c:pt idx="135">
                  <c:v>7.0585781000000338</c:v>
                </c:pt>
                <c:pt idx="136">
                  <c:v>7.0785942531250221</c:v>
                </c:pt>
                <c:pt idx="137">
                  <c:v>7.080296362500011</c:v>
                </c:pt>
                <c:pt idx="138">
                  <c:v>7.1271333719750052</c:v>
                </c:pt>
                <c:pt idx="139">
                  <c:v>7.1415267399113169</c:v>
                </c:pt>
                <c:pt idx="140">
                  <c:v>7.2789515806451632</c:v>
                </c:pt>
                <c:pt idx="141">
                  <c:v>7.2838372281250088</c:v>
                </c:pt>
                <c:pt idx="142">
                  <c:v>7.2876238945967842</c:v>
                </c:pt>
                <c:pt idx="143">
                  <c:v>7.321325935483884</c:v>
                </c:pt>
                <c:pt idx="144">
                  <c:v>7.3524188944827635</c:v>
                </c:pt>
                <c:pt idx="145">
                  <c:v>7.3526021765833303</c:v>
                </c:pt>
                <c:pt idx="146">
                  <c:v>7.486959023145161</c:v>
                </c:pt>
                <c:pt idx="147">
                  <c:v>7.5296006550483803</c:v>
                </c:pt>
                <c:pt idx="148">
                  <c:v>7.6211142276724155</c:v>
                </c:pt>
                <c:pt idx="149">
                  <c:v>7.632447096774186</c:v>
                </c:pt>
                <c:pt idx="150">
                  <c:v>7.6453326636209606</c:v>
                </c:pt>
                <c:pt idx="151">
                  <c:v>7.657550161290299</c:v>
                </c:pt>
                <c:pt idx="152">
                  <c:v>7.7061627101999948</c:v>
                </c:pt>
                <c:pt idx="153">
                  <c:v>7.7237524677586231</c:v>
                </c:pt>
                <c:pt idx="154">
                  <c:v>7.7406045583333523</c:v>
                </c:pt>
                <c:pt idx="155">
                  <c:v>7.8166595687500129</c:v>
                </c:pt>
                <c:pt idx="156">
                  <c:v>8.0737084500000265</c:v>
                </c:pt>
                <c:pt idx="157">
                  <c:v>8.1297692800833445</c:v>
                </c:pt>
                <c:pt idx="158">
                  <c:v>8.3368381693547988</c:v>
                </c:pt>
                <c:pt idx="159">
                  <c:v>8.3751170806250137</c:v>
                </c:pt>
                <c:pt idx="160">
                  <c:v>8.3902817833333074</c:v>
                </c:pt>
                <c:pt idx="161">
                  <c:v>8.4923882057566829</c:v>
                </c:pt>
                <c:pt idx="162">
                  <c:v>8.5279229691250062</c:v>
                </c:pt>
                <c:pt idx="163">
                  <c:v>8.841379924999984</c:v>
                </c:pt>
                <c:pt idx="164">
                  <c:v>8.8651672166666415</c:v>
                </c:pt>
                <c:pt idx="165">
                  <c:v>8.9424602086290363</c:v>
                </c:pt>
                <c:pt idx="166">
                  <c:v>9.0081629354838526</c:v>
                </c:pt>
                <c:pt idx="167">
                  <c:v>9.0644409410483711</c:v>
                </c:pt>
                <c:pt idx="168">
                  <c:v>9.090299687224995</c:v>
                </c:pt>
                <c:pt idx="169">
                  <c:v>9.1096794714919369</c:v>
                </c:pt>
                <c:pt idx="170">
                  <c:v>9.193123863225825</c:v>
                </c:pt>
                <c:pt idx="171">
                  <c:v>9.3842897258064397</c:v>
                </c:pt>
                <c:pt idx="172">
                  <c:v>9.4077190645161473</c:v>
                </c:pt>
                <c:pt idx="173">
                  <c:v>9.5222952983871281</c:v>
                </c:pt>
                <c:pt idx="174">
                  <c:v>9.6658145403226037</c:v>
                </c:pt>
                <c:pt idx="175">
                  <c:v>9.6719841500000001</c:v>
                </c:pt>
                <c:pt idx="176">
                  <c:v>9.7030328449999992</c:v>
                </c:pt>
                <c:pt idx="177">
                  <c:v>9.7513610737096812</c:v>
                </c:pt>
                <c:pt idx="178">
                  <c:v>9.8943641380833292</c:v>
                </c:pt>
                <c:pt idx="179">
                  <c:v>9.9562438629032357</c:v>
                </c:pt>
                <c:pt idx="180">
                  <c:v>9.9582568145160977</c:v>
                </c:pt>
                <c:pt idx="181">
                  <c:v>9.9688052231250026</c:v>
                </c:pt>
                <c:pt idx="182">
                  <c:v>10.031287772016144</c:v>
                </c:pt>
                <c:pt idx="183">
                  <c:v>10.05610687863711</c:v>
                </c:pt>
                <c:pt idx="184">
                  <c:v>10.06815684976667</c:v>
                </c:pt>
                <c:pt idx="185">
                  <c:v>10.240065833333361</c:v>
                </c:pt>
                <c:pt idx="186">
                  <c:v>10.278736478782246</c:v>
                </c:pt>
                <c:pt idx="187">
                  <c:v>10.315987427419294</c:v>
                </c:pt>
                <c:pt idx="188">
                  <c:v>10.323836167233337</c:v>
                </c:pt>
                <c:pt idx="189">
                  <c:v>10.324984541249989</c:v>
                </c:pt>
                <c:pt idx="190">
                  <c:v>10.631507115744357</c:v>
                </c:pt>
                <c:pt idx="191">
                  <c:v>10.650674473333343</c:v>
                </c:pt>
                <c:pt idx="192">
                  <c:v>10.656849524999977</c:v>
                </c:pt>
                <c:pt idx="193">
                  <c:v>10.790322271129043</c:v>
                </c:pt>
                <c:pt idx="194">
                  <c:v>10.858497787316669</c:v>
                </c:pt>
                <c:pt idx="195">
                  <c:v>10.869847250000028</c:v>
                </c:pt>
                <c:pt idx="196">
                  <c:v>10.903891210666675</c:v>
                </c:pt>
                <c:pt idx="197">
                  <c:v>10.984389225806481</c:v>
                </c:pt>
                <c:pt idx="198">
                  <c:v>10.995118252916662</c:v>
                </c:pt>
                <c:pt idx="199">
                  <c:v>11.010103908958857</c:v>
                </c:pt>
                <c:pt idx="200">
                  <c:v>11.126464039666669</c:v>
                </c:pt>
                <c:pt idx="201">
                  <c:v>11.135196483333289</c:v>
                </c:pt>
                <c:pt idx="202">
                  <c:v>11.221248009299991</c:v>
                </c:pt>
                <c:pt idx="203">
                  <c:v>11.27744642812501</c:v>
                </c:pt>
                <c:pt idx="204">
                  <c:v>11.291621153225819</c:v>
                </c:pt>
                <c:pt idx="205">
                  <c:v>11.310208623333331</c:v>
                </c:pt>
                <c:pt idx="206">
                  <c:v>11.384301746258075</c:v>
                </c:pt>
                <c:pt idx="207">
                  <c:v>11.485746362903225</c:v>
                </c:pt>
                <c:pt idx="208">
                  <c:v>11.486599108333309</c:v>
                </c:pt>
                <c:pt idx="209">
                  <c:v>11.531589865483854</c:v>
                </c:pt>
                <c:pt idx="210">
                  <c:v>11.689671799499999</c:v>
                </c:pt>
                <c:pt idx="211">
                  <c:v>11.701769217741912</c:v>
                </c:pt>
                <c:pt idx="212">
                  <c:v>11.716717048620675</c:v>
                </c:pt>
                <c:pt idx="213">
                  <c:v>11.768795935483858</c:v>
                </c:pt>
                <c:pt idx="214">
                  <c:v>11.785181275000028</c:v>
                </c:pt>
                <c:pt idx="215">
                  <c:v>11.79442127419351</c:v>
                </c:pt>
                <c:pt idx="216">
                  <c:v>11.818562798387056</c:v>
                </c:pt>
                <c:pt idx="217">
                  <c:v>11.842542182316684</c:v>
                </c:pt>
                <c:pt idx="218">
                  <c:v>11.940740877338714</c:v>
                </c:pt>
                <c:pt idx="219">
                  <c:v>12.094161878306455</c:v>
                </c:pt>
                <c:pt idx="220">
                  <c:v>12.199116572798367</c:v>
                </c:pt>
                <c:pt idx="221">
                  <c:v>12.221806591137085</c:v>
                </c:pt>
                <c:pt idx="222">
                  <c:v>12.299720241200003</c:v>
                </c:pt>
                <c:pt idx="223">
                  <c:v>12.312242008064583</c:v>
                </c:pt>
                <c:pt idx="224">
                  <c:v>12.356768340080649</c:v>
                </c:pt>
                <c:pt idx="225">
                  <c:v>12.397939994435479</c:v>
                </c:pt>
                <c:pt idx="226">
                  <c:v>12.499264768833338</c:v>
                </c:pt>
                <c:pt idx="227">
                  <c:v>12.563817717916656</c:v>
                </c:pt>
                <c:pt idx="228">
                  <c:v>12.567631175000013</c:v>
                </c:pt>
                <c:pt idx="229">
                  <c:v>12.568555192419371</c:v>
                </c:pt>
                <c:pt idx="230">
                  <c:v>12.647138891935516</c:v>
                </c:pt>
                <c:pt idx="231">
                  <c:v>12.704329370725819</c:v>
                </c:pt>
                <c:pt idx="232">
                  <c:v>12.729592216541665</c:v>
                </c:pt>
                <c:pt idx="233">
                  <c:v>12.794500104185484</c:v>
                </c:pt>
                <c:pt idx="234">
                  <c:v>12.896031811435474</c:v>
                </c:pt>
                <c:pt idx="235">
                  <c:v>13.072677816666644</c:v>
                </c:pt>
                <c:pt idx="236">
                  <c:v>13.159276657166647</c:v>
                </c:pt>
                <c:pt idx="237">
                  <c:v>13.198395369333333</c:v>
                </c:pt>
                <c:pt idx="238">
                  <c:v>13.297657633333369</c:v>
                </c:pt>
                <c:pt idx="239">
                  <c:v>13.484832253225822</c:v>
                </c:pt>
                <c:pt idx="240">
                  <c:v>13.533719625967732</c:v>
                </c:pt>
                <c:pt idx="241">
                  <c:v>13.788606681500001</c:v>
                </c:pt>
                <c:pt idx="242">
                  <c:v>13.880443671658352</c:v>
                </c:pt>
                <c:pt idx="243">
                  <c:v>14.01413691841667</c:v>
                </c:pt>
                <c:pt idx="244">
                  <c:v>14.191978267999993</c:v>
                </c:pt>
                <c:pt idx="245">
                  <c:v>14.256774403225805</c:v>
                </c:pt>
                <c:pt idx="246">
                  <c:v>14.296512423633335</c:v>
                </c:pt>
                <c:pt idx="247">
                  <c:v>14.31281661937504</c:v>
                </c:pt>
                <c:pt idx="248">
                  <c:v>14.357150927419401</c:v>
                </c:pt>
                <c:pt idx="249">
                  <c:v>14.435781772814497</c:v>
                </c:pt>
                <c:pt idx="250">
                  <c:v>14.482990199838701</c:v>
                </c:pt>
                <c:pt idx="251">
                  <c:v>14.621776783548388</c:v>
                </c:pt>
                <c:pt idx="252">
                  <c:v>14.664202336612867</c:v>
                </c:pt>
                <c:pt idx="253">
                  <c:v>14.670850191129</c:v>
                </c:pt>
                <c:pt idx="254">
                  <c:v>14.692340949354829</c:v>
                </c:pt>
                <c:pt idx="255">
                  <c:v>14.717840572333312</c:v>
                </c:pt>
                <c:pt idx="256">
                  <c:v>14.847026983333329</c:v>
                </c:pt>
                <c:pt idx="257">
                  <c:v>14.852736937524217</c:v>
                </c:pt>
                <c:pt idx="258">
                  <c:v>15.125828376875004</c:v>
                </c:pt>
                <c:pt idx="259">
                  <c:v>15.157727275806465</c:v>
                </c:pt>
                <c:pt idx="260">
                  <c:v>15.170893299999989</c:v>
                </c:pt>
                <c:pt idx="261">
                  <c:v>15.384015649999977</c:v>
                </c:pt>
                <c:pt idx="262">
                  <c:v>15.413419866666674</c:v>
                </c:pt>
                <c:pt idx="263">
                  <c:v>15.431500425000003</c:v>
                </c:pt>
                <c:pt idx="264">
                  <c:v>15.507265870967785</c:v>
                </c:pt>
                <c:pt idx="265">
                  <c:v>15.516816510000004</c:v>
                </c:pt>
                <c:pt idx="266">
                  <c:v>15.546306640416693</c:v>
                </c:pt>
                <c:pt idx="267">
                  <c:v>15.662167491666622</c:v>
                </c:pt>
                <c:pt idx="268">
                  <c:v>15.676570050000018</c:v>
                </c:pt>
                <c:pt idx="269">
                  <c:v>15.692257591666682</c:v>
                </c:pt>
                <c:pt idx="270">
                  <c:v>15.711702768749996</c:v>
                </c:pt>
                <c:pt idx="271">
                  <c:v>15.71354870558334</c:v>
                </c:pt>
                <c:pt idx="272">
                  <c:v>15.830235178333332</c:v>
                </c:pt>
                <c:pt idx="273">
                  <c:v>15.842749080564502</c:v>
                </c:pt>
                <c:pt idx="274">
                  <c:v>15.869559183333358</c:v>
                </c:pt>
                <c:pt idx="275">
                  <c:v>15.909707072580638</c:v>
                </c:pt>
                <c:pt idx="276">
                  <c:v>16.166489364919315</c:v>
                </c:pt>
                <c:pt idx="277">
                  <c:v>16.171093594354847</c:v>
                </c:pt>
                <c:pt idx="278">
                  <c:v>16.174542140645158</c:v>
                </c:pt>
                <c:pt idx="279">
                  <c:v>16.316300583333316</c:v>
                </c:pt>
                <c:pt idx="280">
                  <c:v>16.345876448399995</c:v>
                </c:pt>
                <c:pt idx="281">
                  <c:v>16.38017558540324</c:v>
                </c:pt>
                <c:pt idx="282">
                  <c:v>16.728032358333316</c:v>
                </c:pt>
                <c:pt idx="283">
                  <c:v>17.278537491666661</c:v>
                </c:pt>
                <c:pt idx="284">
                  <c:v>17.321524241666616</c:v>
                </c:pt>
                <c:pt idx="285">
                  <c:v>17.591783628225809</c:v>
                </c:pt>
                <c:pt idx="286">
                  <c:v>17.675532272250003</c:v>
                </c:pt>
                <c:pt idx="287">
                  <c:v>17.841521078225782</c:v>
                </c:pt>
                <c:pt idx="288">
                  <c:v>18.078072108333316</c:v>
                </c:pt>
                <c:pt idx="289">
                  <c:v>18.21531792499999</c:v>
                </c:pt>
                <c:pt idx="290">
                  <c:v>18.277201924919343</c:v>
                </c:pt>
                <c:pt idx="291">
                  <c:v>18.332697633333332</c:v>
                </c:pt>
                <c:pt idx="292">
                  <c:v>18.337259509806429</c:v>
                </c:pt>
                <c:pt idx="293">
                  <c:v>18.356639866666697</c:v>
                </c:pt>
                <c:pt idx="294">
                  <c:v>18.420267091666634</c:v>
                </c:pt>
                <c:pt idx="295">
                  <c:v>18.458806291666615</c:v>
                </c:pt>
                <c:pt idx="296">
                  <c:v>18.493521435483835</c:v>
                </c:pt>
                <c:pt idx="297">
                  <c:v>18.52185312666662</c:v>
                </c:pt>
                <c:pt idx="298">
                  <c:v>18.573811433333358</c:v>
                </c:pt>
                <c:pt idx="299">
                  <c:v>18.601066716666679</c:v>
                </c:pt>
                <c:pt idx="300">
                  <c:v>18.912050330645151</c:v>
                </c:pt>
                <c:pt idx="301">
                  <c:v>18.936786187500019</c:v>
                </c:pt>
                <c:pt idx="302">
                  <c:v>19.241627112903249</c:v>
                </c:pt>
                <c:pt idx="303">
                  <c:v>19.645915623750014</c:v>
                </c:pt>
                <c:pt idx="304">
                  <c:v>19.723670734274215</c:v>
                </c:pt>
                <c:pt idx="305">
                  <c:v>19.752925043548373</c:v>
                </c:pt>
                <c:pt idx="306">
                  <c:v>19.905035214516165</c:v>
                </c:pt>
                <c:pt idx="307">
                  <c:v>20.078614814516136</c:v>
                </c:pt>
                <c:pt idx="308">
                  <c:v>20.084334633333341</c:v>
                </c:pt>
                <c:pt idx="309">
                  <c:v>20.087905266129038</c:v>
                </c:pt>
                <c:pt idx="310">
                  <c:v>20.10566628790324</c:v>
                </c:pt>
                <c:pt idx="311">
                  <c:v>20.125214300000021</c:v>
                </c:pt>
                <c:pt idx="312">
                  <c:v>20.172697583333299</c:v>
                </c:pt>
                <c:pt idx="313">
                  <c:v>20.490189945161298</c:v>
                </c:pt>
                <c:pt idx="314">
                  <c:v>20.596319908333282</c:v>
                </c:pt>
                <c:pt idx="315">
                  <c:v>20.843249802419365</c:v>
                </c:pt>
                <c:pt idx="316">
                  <c:v>20.90627773064519</c:v>
                </c:pt>
                <c:pt idx="317">
                  <c:v>20.974475256451633</c:v>
                </c:pt>
                <c:pt idx="318">
                  <c:v>21.104583833333301</c:v>
                </c:pt>
                <c:pt idx="319">
                  <c:v>21.227576701612886</c:v>
                </c:pt>
                <c:pt idx="320">
                  <c:v>21.292127983870955</c:v>
                </c:pt>
                <c:pt idx="321">
                  <c:v>21.327479524999976</c:v>
                </c:pt>
                <c:pt idx="322">
                  <c:v>21.502063774999986</c:v>
                </c:pt>
                <c:pt idx="323">
                  <c:v>21.553946068750015</c:v>
                </c:pt>
                <c:pt idx="324">
                  <c:v>21.587137791666752</c:v>
                </c:pt>
                <c:pt idx="325">
                  <c:v>21.66328498709678</c:v>
                </c:pt>
                <c:pt idx="326">
                  <c:v>21.704331216666734</c:v>
                </c:pt>
                <c:pt idx="327">
                  <c:v>22.378614583333253</c:v>
                </c:pt>
                <c:pt idx="328">
                  <c:v>22.426318808333342</c:v>
                </c:pt>
                <c:pt idx="329">
                  <c:v>22.449965782258083</c:v>
                </c:pt>
                <c:pt idx="330">
                  <c:v>22.921906616666647</c:v>
                </c:pt>
                <c:pt idx="331">
                  <c:v>22.980616925000032</c:v>
                </c:pt>
                <c:pt idx="332">
                  <c:v>23.429698950000034</c:v>
                </c:pt>
                <c:pt idx="333">
                  <c:v>23.496390379032242</c:v>
                </c:pt>
                <c:pt idx="334">
                  <c:v>23.595623025000013</c:v>
                </c:pt>
                <c:pt idx="335">
                  <c:v>23.937844391666623</c:v>
                </c:pt>
                <c:pt idx="336">
                  <c:v>24.027584177419335</c:v>
                </c:pt>
                <c:pt idx="337">
                  <c:v>24.588898733333313</c:v>
                </c:pt>
                <c:pt idx="338">
                  <c:v>25.825182858333303</c:v>
                </c:pt>
                <c:pt idx="339">
                  <c:v>26.477757575000009</c:v>
                </c:pt>
                <c:pt idx="340">
                  <c:v>26.867006075000059</c:v>
                </c:pt>
                <c:pt idx="341">
                  <c:v>28.15616271774195</c:v>
                </c:pt>
                <c:pt idx="342">
                  <c:v>29.326973741935547</c:v>
                </c:pt>
                <c:pt idx="343">
                  <c:v>29.680238379032261</c:v>
                </c:pt>
                <c:pt idx="344">
                  <c:v>29.915630209677403</c:v>
                </c:pt>
                <c:pt idx="345">
                  <c:v>30.586489491935524</c:v>
                </c:pt>
                <c:pt idx="346">
                  <c:v>30.872732346774264</c:v>
                </c:pt>
                <c:pt idx="347">
                  <c:v>30.874465346774187</c:v>
                </c:pt>
                <c:pt idx="348">
                  <c:v>30.913582217741862</c:v>
                </c:pt>
                <c:pt idx="349">
                  <c:v>31.094918879032221</c:v>
                </c:pt>
                <c:pt idx="350">
                  <c:v>31.322833072580622</c:v>
                </c:pt>
                <c:pt idx="351">
                  <c:v>31.33618166935485</c:v>
                </c:pt>
                <c:pt idx="352">
                  <c:v>31.669338241935435</c:v>
                </c:pt>
                <c:pt idx="353">
                  <c:v>31.910396467741954</c:v>
                </c:pt>
                <c:pt idx="354">
                  <c:v>31.912705266129063</c:v>
                </c:pt>
                <c:pt idx="355">
                  <c:v>32.078770798387147</c:v>
                </c:pt>
                <c:pt idx="356">
                  <c:v>32.099953879032249</c:v>
                </c:pt>
                <c:pt idx="357">
                  <c:v>32.260677266129058</c:v>
                </c:pt>
                <c:pt idx="358">
                  <c:v>32.363370653225815</c:v>
                </c:pt>
                <c:pt idx="359">
                  <c:v>32.488545693548396</c:v>
                </c:pt>
                <c:pt idx="360">
                  <c:v>32.597627016128989</c:v>
                </c:pt>
                <c:pt idx="361">
                  <c:v>32.59865107258063</c:v>
                </c:pt>
                <c:pt idx="362">
                  <c:v>32.620603225806462</c:v>
                </c:pt>
                <c:pt idx="363">
                  <c:v>32.753717274193534</c:v>
                </c:pt>
                <c:pt idx="364">
                  <c:v>33.021827580645152</c:v>
                </c:pt>
                <c:pt idx="365">
                  <c:v>33.158302411290371</c:v>
                </c:pt>
                <c:pt idx="366">
                  <c:v>33.2213714919355</c:v>
                </c:pt>
                <c:pt idx="367">
                  <c:v>33.50755811290319</c:v>
                </c:pt>
                <c:pt idx="368">
                  <c:v>33.654826322580611</c:v>
                </c:pt>
                <c:pt idx="369">
                  <c:v>33.721530596774201</c:v>
                </c:pt>
                <c:pt idx="370">
                  <c:v>34.469255862903218</c:v>
                </c:pt>
                <c:pt idx="371">
                  <c:v>35.644328758064539</c:v>
                </c:pt>
              </c:numCache>
            </c:numRef>
          </c:xVal>
          <c:yVal>
            <c:numRef>
              <c:f>y_ord_lambda_10!$P$4:$P$375</c:f>
              <c:numCache>
                <c:formatCode>General</c:formatCode>
                <c:ptCount val="372"/>
                <c:pt idx="0">
                  <c:v>2.6881720430107529E-3</c:v>
                </c:pt>
                <c:pt idx="1">
                  <c:v>5.3763440860215058E-3</c:v>
                </c:pt>
                <c:pt idx="2">
                  <c:v>8.0645161290322578E-3</c:v>
                </c:pt>
                <c:pt idx="3">
                  <c:v>1.0752688172043012E-2</c:v>
                </c:pt>
                <c:pt idx="4">
                  <c:v>1.3440860215053764E-2</c:v>
                </c:pt>
                <c:pt idx="5">
                  <c:v>1.6129032258064516E-2</c:v>
                </c:pt>
                <c:pt idx="6">
                  <c:v>1.8817204301075269E-2</c:v>
                </c:pt>
                <c:pt idx="7">
                  <c:v>2.1505376344086023E-2</c:v>
                </c:pt>
                <c:pt idx="8">
                  <c:v>2.4193548387096774E-2</c:v>
                </c:pt>
                <c:pt idx="9">
                  <c:v>2.6881720430107527E-2</c:v>
                </c:pt>
                <c:pt idx="10">
                  <c:v>2.9569892473118281E-2</c:v>
                </c:pt>
                <c:pt idx="11">
                  <c:v>3.2258064516129031E-2</c:v>
                </c:pt>
                <c:pt idx="12">
                  <c:v>3.4946236559139782E-2</c:v>
                </c:pt>
                <c:pt idx="13">
                  <c:v>3.7634408602150539E-2</c:v>
                </c:pt>
                <c:pt idx="14">
                  <c:v>4.0322580645161289E-2</c:v>
                </c:pt>
                <c:pt idx="15">
                  <c:v>4.3010752688172046E-2</c:v>
                </c:pt>
                <c:pt idx="16">
                  <c:v>4.5698924731182797E-2</c:v>
                </c:pt>
                <c:pt idx="17">
                  <c:v>4.8387096774193547E-2</c:v>
                </c:pt>
                <c:pt idx="18">
                  <c:v>5.1075268817204304E-2</c:v>
                </c:pt>
                <c:pt idx="19">
                  <c:v>5.3763440860215055E-2</c:v>
                </c:pt>
                <c:pt idx="20">
                  <c:v>5.6451612903225805E-2</c:v>
                </c:pt>
                <c:pt idx="21">
                  <c:v>5.9139784946236562E-2</c:v>
                </c:pt>
                <c:pt idx="22">
                  <c:v>6.1827956989247312E-2</c:v>
                </c:pt>
                <c:pt idx="23">
                  <c:v>6.4516129032258063E-2</c:v>
                </c:pt>
                <c:pt idx="24">
                  <c:v>6.7204301075268813E-2</c:v>
                </c:pt>
                <c:pt idx="25">
                  <c:v>6.9892473118279563E-2</c:v>
                </c:pt>
                <c:pt idx="26">
                  <c:v>7.2580645161290328E-2</c:v>
                </c:pt>
                <c:pt idx="27">
                  <c:v>7.5268817204301078E-2</c:v>
                </c:pt>
                <c:pt idx="28">
                  <c:v>7.7956989247311828E-2</c:v>
                </c:pt>
                <c:pt idx="29">
                  <c:v>8.0645161290322578E-2</c:v>
                </c:pt>
                <c:pt idx="30">
                  <c:v>8.3333333333333329E-2</c:v>
                </c:pt>
                <c:pt idx="31">
                  <c:v>8.6021505376344093E-2</c:v>
                </c:pt>
                <c:pt idx="32">
                  <c:v>8.8709677419354843E-2</c:v>
                </c:pt>
                <c:pt idx="33">
                  <c:v>9.1397849462365593E-2</c:v>
                </c:pt>
                <c:pt idx="34">
                  <c:v>9.4086021505376344E-2</c:v>
                </c:pt>
                <c:pt idx="35">
                  <c:v>9.6774193548387094E-2</c:v>
                </c:pt>
                <c:pt idx="36">
                  <c:v>9.9462365591397844E-2</c:v>
                </c:pt>
                <c:pt idx="37">
                  <c:v>0.10215053763440861</c:v>
                </c:pt>
                <c:pt idx="38">
                  <c:v>0.10483870967741936</c:v>
                </c:pt>
                <c:pt idx="39">
                  <c:v>0.10752688172043011</c:v>
                </c:pt>
                <c:pt idx="40">
                  <c:v>0.11021505376344086</c:v>
                </c:pt>
                <c:pt idx="41">
                  <c:v>0.11290322580645161</c:v>
                </c:pt>
                <c:pt idx="42">
                  <c:v>0.11559139784946236</c:v>
                </c:pt>
                <c:pt idx="43">
                  <c:v>0.11827956989247312</c:v>
                </c:pt>
                <c:pt idx="44">
                  <c:v>0.12096774193548387</c:v>
                </c:pt>
                <c:pt idx="45">
                  <c:v>0.12365591397849462</c:v>
                </c:pt>
                <c:pt idx="46">
                  <c:v>0.12634408602150538</c:v>
                </c:pt>
                <c:pt idx="47">
                  <c:v>0.12903225806451613</c:v>
                </c:pt>
                <c:pt idx="48">
                  <c:v>0.13172043010752688</c:v>
                </c:pt>
                <c:pt idx="49">
                  <c:v>0.13440860215053763</c:v>
                </c:pt>
                <c:pt idx="50">
                  <c:v>0.13709677419354838</c:v>
                </c:pt>
                <c:pt idx="51">
                  <c:v>0.13978494623655913</c:v>
                </c:pt>
                <c:pt idx="52">
                  <c:v>0.1424731182795699</c:v>
                </c:pt>
                <c:pt idx="53">
                  <c:v>0.14516129032258066</c:v>
                </c:pt>
                <c:pt idx="54">
                  <c:v>0.14784946236559141</c:v>
                </c:pt>
                <c:pt idx="55">
                  <c:v>0.15053763440860216</c:v>
                </c:pt>
                <c:pt idx="56">
                  <c:v>0.15322580645161291</c:v>
                </c:pt>
                <c:pt idx="57">
                  <c:v>0.15591397849462366</c:v>
                </c:pt>
                <c:pt idx="58">
                  <c:v>0.15860215053763441</c:v>
                </c:pt>
                <c:pt idx="59">
                  <c:v>0.16129032258064516</c:v>
                </c:pt>
                <c:pt idx="60">
                  <c:v>0.16397849462365591</c:v>
                </c:pt>
                <c:pt idx="61">
                  <c:v>0.16666666666666666</c:v>
                </c:pt>
                <c:pt idx="62">
                  <c:v>0.16935483870967741</c:v>
                </c:pt>
                <c:pt idx="63">
                  <c:v>0.17204301075268819</c:v>
                </c:pt>
                <c:pt idx="64">
                  <c:v>0.17473118279569894</c:v>
                </c:pt>
                <c:pt idx="65">
                  <c:v>0.17741935483870969</c:v>
                </c:pt>
                <c:pt idx="66">
                  <c:v>0.18010752688172044</c:v>
                </c:pt>
                <c:pt idx="67">
                  <c:v>0.18279569892473119</c:v>
                </c:pt>
                <c:pt idx="68">
                  <c:v>0.18548387096774194</c:v>
                </c:pt>
                <c:pt idx="69">
                  <c:v>0.18817204301075269</c:v>
                </c:pt>
                <c:pt idx="70">
                  <c:v>0.19086021505376344</c:v>
                </c:pt>
                <c:pt idx="71">
                  <c:v>0.19354838709677419</c:v>
                </c:pt>
                <c:pt idx="72">
                  <c:v>0.19623655913978494</c:v>
                </c:pt>
                <c:pt idx="73">
                  <c:v>0.19892473118279569</c:v>
                </c:pt>
                <c:pt idx="74">
                  <c:v>0.20161290322580644</c:v>
                </c:pt>
                <c:pt idx="75">
                  <c:v>0.20430107526881722</c:v>
                </c:pt>
                <c:pt idx="76">
                  <c:v>0.20698924731182797</c:v>
                </c:pt>
                <c:pt idx="77">
                  <c:v>0.20967741935483872</c:v>
                </c:pt>
                <c:pt idx="78">
                  <c:v>0.21236559139784947</c:v>
                </c:pt>
                <c:pt idx="79">
                  <c:v>0.21505376344086022</c:v>
                </c:pt>
                <c:pt idx="80">
                  <c:v>0.21774193548387097</c:v>
                </c:pt>
                <c:pt idx="81">
                  <c:v>0.22043010752688172</c:v>
                </c:pt>
                <c:pt idx="82">
                  <c:v>0.22311827956989247</c:v>
                </c:pt>
                <c:pt idx="83">
                  <c:v>0.22580645161290322</c:v>
                </c:pt>
                <c:pt idx="84">
                  <c:v>0.22849462365591397</c:v>
                </c:pt>
                <c:pt idx="85">
                  <c:v>0.23118279569892472</c:v>
                </c:pt>
                <c:pt idx="86">
                  <c:v>0.23387096774193547</c:v>
                </c:pt>
                <c:pt idx="87">
                  <c:v>0.23655913978494625</c:v>
                </c:pt>
                <c:pt idx="88">
                  <c:v>0.239247311827957</c:v>
                </c:pt>
                <c:pt idx="89">
                  <c:v>0.24193548387096775</c:v>
                </c:pt>
                <c:pt idx="90">
                  <c:v>0.2446236559139785</c:v>
                </c:pt>
                <c:pt idx="91">
                  <c:v>0.24731182795698925</c:v>
                </c:pt>
                <c:pt idx="92">
                  <c:v>0.25</c:v>
                </c:pt>
                <c:pt idx="93">
                  <c:v>0.25268817204301075</c:v>
                </c:pt>
                <c:pt idx="94">
                  <c:v>0.2553763440860215</c:v>
                </c:pt>
                <c:pt idx="95">
                  <c:v>0.25806451612903225</c:v>
                </c:pt>
                <c:pt idx="96">
                  <c:v>0.260752688172043</c:v>
                </c:pt>
                <c:pt idx="97">
                  <c:v>0.26344086021505375</c:v>
                </c:pt>
                <c:pt idx="98">
                  <c:v>0.2661290322580645</c:v>
                </c:pt>
                <c:pt idx="99">
                  <c:v>0.26881720430107525</c:v>
                </c:pt>
                <c:pt idx="100">
                  <c:v>0.271505376344086</c:v>
                </c:pt>
                <c:pt idx="101">
                  <c:v>0.27419354838709675</c:v>
                </c:pt>
                <c:pt idx="102">
                  <c:v>0.2768817204301075</c:v>
                </c:pt>
                <c:pt idx="103">
                  <c:v>0.27956989247311825</c:v>
                </c:pt>
                <c:pt idx="104">
                  <c:v>0.28225806451612906</c:v>
                </c:pt>
                <c:pt idx="105">
                  <c:v>0.28494623655913981</c:v>
                </c:pt>
                <c:pt idx="106">
                  <c:v>0.28763440860215056</c:v>
                </c:pt>
                <c:pt idx="107">
                  <c:v>0.29032258064516131</c:v>
                </c:pt>
                <c:pt idx="108">
                  <c:v>0.29301075268817206</c:v>
                </c:pt>
                <c:pt idx="109">
                  <c:v>0.29569892473118281</c:v>
                </c:pt>
                <c:pt idx="110">
                  <c:v>0.29838709677419356</c:v>
                </c:pt>
                <c:pt idx="111">
                  <c:v>0.30107526881720431</c:v>
                </c:pt>
                <c:pt idx="112">
                  <c:v>0.30376344086021506</c:v>
                </c:pt>
                <c:pt idx="113">
                  <c:v>0.30645161290322581</c:v>
                </c:pt>
                <c:pt idx="114">
                  <c:v>0.30913978494623656</c:v>
                </c:pt>
                <c:pt idx="115">
                  <c:v>0.31182795698924731</c:v>
                </c:pt>
                <c:pt idx="116">
                  <c:v>0.31451612903225806</c:v>
                </c:pt>
                <c:pt idx="117">
                  <c:v>0.31720430107526881</c:v>
                </c:pt>
                <c:pt idx="118">
                  <c:v>0.31989247311827956</c:v>
                </c:pt>
                <c:pt idx="119">
                  <c:v>0.32258064516129031</c:v>
                </c:pt>
                <c:pt idx="120">
                  <c:v>0.32526881720430106</c:v>
                </c:pt>
                <c:pt idx="121">
                  <c:v>0.32795698924731181</c:v>
                </c:pt>
                <c:pt idx="122">
                  <c:v>0.33064516129032256</c:v>
                </c:pt>
                <c:pt idx="123">
                  <c:v>0.33333333333333331</c:v>
                </c:pt>
                <c:pt idx="124">
                  <c:v>0.33602150537634407</c:v>
                </c:pt>
                <c:pt idx="125">
                  <c:v>0.33870967741935482</c:v>
                </c:pt>
                <c:pt idx="126">
                  <c:v>0.34139784946236557</c:v>
                </c:pt>
                <c:pt idx="127">
                  <c:v>0.34408602150537637</c:v>
                </c:pt>
                <c:pt idx="128">
                  <c:v>0.34677419354838712</c:v>
                </c:pt>
                <c:pt idx="129">
                  <c:v>0.34946236559139787</c:v>
                </c:pt>
                <c:pt idx="130">
                  <c:v>0.35215053763440862</c:v>
                </c:pt>
                <c:pt idx="131">
                  <c:v>0.35483870967741937</c:v>
                </c:pt>
                <c:pt idx="132">
                  <c:v>0.35752688172043012</c:v>
                </c:pt>
                <c:pt idx="133">
                  <c:v>0.36021505376344087</c:v>
                </c:pt>
                <c:pt idx="134">
                  <c:v>0.36290322580645162</c:v>
                </c:pt>
                <c:pt idx="135">
                  <c:v>0.36559139784946237</c:v>
                </c:pt>
                <c:pt idx="136">
                  <c:v>0.36827956989247312</c:v>
                </c:pt>
                <c:pt idx="137">
                  <c:v>0.37096774193548387</c:v>
                </c:pt>
                <c:pt idx="138">
                  <c:v>0.37365591397849462</c:v>
                </c:pt>
                <c:pt idx="139">
                  <c:v>0.37634408602150538</c:v>
                </c:pt>
                <c:pt idx="140">
                  <c:v>0.37903225806451613</c:v>
                </c:pt>
                <c:pt idx="141">
                  <c:v>0.38172043010752688</c:v>
                </c:pt>
                <c:pt idx="142">
                  <c:v>0.38440860215053763</c:v>
                </c:pt>
                <c:pt idx="143">
                  <c:v>0.38709677419354838</c:v>
                </c:pt>
                <c:pt idx="144">
                  <c:v>0.38978494623655913</c:v>
                </c:pt>
                <c:pt idx="145">
                  <c:v>0.39247311827956988</c:v>
                </c:pt>
                <c:pt idx="146">
                  <c:v>0.39516129032258063</c:v>
                </c:pt>
                <c:pt idx="147">
                  <c:v>0.39784946236559138</c:v>
                </c:pt>
                <c:pt idx="148">
                  <c:v>0.40053763440860213</c:v>
                </c:pt>
                <c:pt idx="149">
                  <c:v>0.40322580645161288</c:v>
                </c:pt>
                <c:pt idx="150">
                  <c:v>0.40591397849462363</c:v>
                </c:pt>
                <c:pt idx="151">
                  <c:v>0.40860215053763443</c:v>
                </c:pt>
                <c:pt idx="152">
                  <c:v>0.41129032258064518</c:v>
                </c:pt>
                <c:pt idx="153">
                  <c:v>0.41397849462365593</c:v>
                </c:pt>
                <c:pt idx="154">
                  <c:v>0.41666666666666669</c:v>
                </c:pt>
                <c:pt idx="155">
                  <c:v>0.41935483870967744</c:v>
                </c:pt>
                <c:pt idx="156">
                  <c:v>0.42204301075268819</c:v>
                </c:pt>
                <c:pt idx="157">
                  <c:v>0.42473118279569894</c:v>
                </c:pt>
                <c:pt idx="158">
                  <c:v>0.42741935483870969</c:v>
                </c:pt>
                <c:pt idx="159">
                  <c:v>0.43010752688172044</c:v>
                </c:pt>
                <c:pt idx="160">
                  <c:v>0.43279569892473119</c:v>
                </c:pt>
                <c:pt idx="161">
                  <c:v>0.43548387096774194</c:v>
                </c:pt>
                <c:pt idx="162">
                  <c:v>0.43817204301075269</c:v>
                </c:pt>
                <c:pt idx="163">
                  <c:v>0.44086021505376344</c:v>
                </c:pt>
                <c:pt idx="164">
                  <c:v>0.44354838709677419</c:v>
                </c:pt>
                <c:pt idx="165">
                  <c:v>0.44623655913978494</c:v>
                </c:pt>
                <c:pt idx="166">
                  <c:v>0.44892473118279569</c:v>
                </c:pt>
                <c:pt idx="167">
                  <c:v>0.45161290322580644</c:v>
                </c:pt>
                <c:pt idx="168">
                  <c:v>0.45430107526881719</c:v>
                </c:pt>
                <c:pt idx="169">
                  <c:v>0.45698924731182794</c:v>
                </c:pt>
                <c:pt idx="170">
                  <c:v>0.45967741935483869</c:v>
                </c:pt>
                <c:pt idx="171">
                  <c:v>0.46236559139784944</c:v>
                </c:pt>
                <c:pt idx="172">
                  <c:v>0.46505376344086019</c:v>
                </c:pt>
                <c:pt idx="173">
                  <c:v>0.46774193548387094</c:v>
                </c:pt>
                <c:pt idx="174">
                  <c:v>0.47043010752688175</c:v>
                </c:pt>
                <c:pt idx="175">
                  <c:v>0.4731182795698925</c:v>
                </c:pt>
                <c:pt idx="176">
                  <c:v>0.47580645161290325</c:v>
                </c:pt>
                <c:pt idx="177">
                  <c:v>0.478494623655914</c:v>
                </c:pt>
                <c:pt idx="178">
                  <c:v>0.48118279569892475</c:v>
                </c:pt>
                <c:pt idx="179">
                  <c:v>0.4838709677419355</c:v>
                </c:pt>
                <c:pt idx="180">
                  <c:v>0.48655913978494625</c:v>
                </c:pt>
                <c:pt idx="181">
                  <c:v>0.489247311827957</c:v>
                </c:pt>
                <c:pt idx="182">
                  <c:v>0.49193548387096775</c:v>
                </c:pt>
                <c:pt idx="183">
                  <c:v>0.4946236559139785</c:v>
                </c:pt>
                <c:pt idx="184">
                  <c:v>0.49731182795698925</c:v>
                </c:pt>
                <c:pt idx="185">
                  <c:v>0.5</c:v>
                </c:pt>
                <c:pt idx="186">
                  <c:v>0.50268817204301075</c:v>
                </c:pt>
                <c:pt idx="187">
                  <c:v>0.5053763440860215</c:v>
                </c:pt>
                <c:pt idx="188">
                  <c:v>0.50806451612903225</c:v>
                </c:pt>
                <c:pt idx="189">
                  <c:v>0.510752688172043</c:v>
                </c:pt>
                <c:pt idx="190">
                  <c:v>0.51344086021505375</c:v>
                </c:pt>
                <c:pt idx="191">
                  <c:v>0.5161290322580645</c:v>
                </c:pt>
                <c:pt idx="192">
                  <c:v>0.51881720430107525</c:v>
                </c:pt>
                <c:pt idx="193">
                  <c:v>0.521505376344086</c:v>
                </c:pt>
                <c:pt idx="194">
                  <c:v>0.52419354838709675</c:v>
                </c:pt>
                <c:pt idx="195">
                  <c:v>0.5268817204301075</c:v>
                </c:pt>
                <c:pt idx="196">
                  <c:v>0.52956989247311825</c:v>
                </c:pt>
                <c:pt idx="197">
                  <c:v>0.532258064516129</c:v>
                </c:pt>
                <c:pt idx="198">
                  <c:v>0.53494623655913975</c:v>
                </c:pt>
                <c:pt idx="199">
                  <c:v>0.5376344086021505</c:v>
                </c:pt>
                <c:pt idx="200">
                  <c:v>0.54032258064516125</c:v>
                </c:pt>
                <c:pt idx="201">
                  <c:v>0.543010752688172</c:v>
                </c:pt>
                <c:pt idx="202">
                  <c:v>0.54569892473118276</c:v>
                </c:pt>
                <c:pt idx="203">
                  <c:v>0.54838709677419351</c:v>
                </c:pt>
                <c:pt idx="204">
                  <c:v>0.55107526881720426</c:v>
                </c:pt>
                <c:pt idx="205">
                  <c:v>0.55376344086021501</c:v>
                </c:pt>
                <c:pt idx="206">
                  <c:v>0.55645161290322576</c:v>
                </c:pt>
                <c:pt idx="207">
                  <c:v>0.55913978494623651</c:v>
                </c:pt>
                <c:pt idx="208">
                  <c:v>0.56182795698924726</c:v>
                </c:pt>
                <c:pt idx="209">
                  <c:v>0.56451612903225812</c:v>
                </c:pt>
                <c:pt idx="210">
                  <c:v>0.56720430107526887</c:v>
                </c:pt>
                <c:pt idx="211">
                  <c:v>0.56989247311827962</c:v>
                </c:pt>
                <c:pt idx="212">
                  <c:v>0.57258064516129037</c:v>
                </c:pt>
                <c:pt idx="213">
                  <c:v>0.57526881720430112</c:v>
                </c:pt>
                <c:pt idx="214">
                  <c:v>0.57795698924731187</c:v>
                </c:pt>
                <c:pt idx="215">
                  <c:v>0.58064516129032262</c:v>
                </c:pt>
                <c:pt idx="216">
                  <c:v>0.58333333333333337</c:v>
                </c:pt>
                <c:pt idx="217">
                  <c:v>0.58602150537634412</c:v>
                </c:pt>
                <c:pt idx="218">
                  <c:v>0.58870967741935487</c:v>
                </c:pt>
                <c:pt idx="219">
                  <c:v>0.59139784946236562</c:v>
                </c:pt>
                <c:pt idx="220">
                  <c:v>0.59408602150537637</c:v>
                </c:pt>
                <c:pt idx="221">
                  <c:v>0.59677419354838712</c:v>
                </c:pt>
                <c:pt idx="222">
                  <c:v>0.59946236559139787</c:v>
                </c:pt>
                <c:pt idx="223">
                  <c:v>0.60215053763440862</c:v>
                </c:pt>
                <c:pt idx="224">
                  <c:v>0.60483870967741937</c:v>
                </c:pt>
                <c:pt idx="225">
                  <c:v>0.60752688172043012</c:v>
                </c:pt>
                <c:pt idx="226">
                  <c:v>0.61021505376344087</c:v>
                </c:pt>
                <c:pt idx="227">
                  <c:v>0.61290322580645162</c:v>
                </c:pt>
                <c:pt idx="228">
                  <c:v>0.61559139784946237</c:v>
                </c:pt>
                <c:pt idx="229">
                  <c:v>0.61827956989247312</c:v>
                </c:pt>
                <c:pt idx="230">
                  <c:v>0.62096774193548387</c:v>
                </c:pt>
                <c:pt idx="231">
                  <c:v>0.62365591397849462</c:v>
                </c:pt>
                <c:pt idx="232">
                  <c:v>0.62634408602150538</c:v>
                </c:pt>
                <c:pt idx="233">
                  <c:v>0.62903225806451613</c:v>
                </c:pt>
                <c:pt idx="234">
                  <c:v>0.63172043010752688</c:v>
                </c:pt>
                <c:pt idx="235">
                  <c:v>0.63440860215053763</c:v>
                </c:pt>
                <c:pt idx="236">
                  <c:v>0.63709677419354838</c:v>
                </c:pt>
                <c:pt idx="237">
                  <c:v>0.63978494623655913</c:v>
                </c:pt>
                <c:pt idx="238">
                  <c:v>0.64247311827956988</c:v>
                </c:pt>
                <c:pt idx="239">
                  <c:v>0.64516129032258063</c:v>
                </c:pt>
                <c:pt idx="240">
                  <c:v>0.64784946236559138</c:v>
                </c:pt>
                <c:pt idx="241">
                  <c:v>0.65053763440860213</c:v>
                </c:pt>
                <c:pt idx="242">
                  <c:v>0.65322580645161288</c:v>
                </c:pt>
                <c:pt idx="243">
                  <c:v>0.65591397849462363</c:v>
                </c:pt>
                <c:pt idx="244">
                  <c:v>0.65860215053763438</c:v>
                </c:pt>
                <c:pt idx="245">
                  <c:v>0.66129032258064513</c:v>
                </c:pt>
                <c:pt idx="246">
                  <c:v>0.66397849462365588</c:v>
                </c:pt>
                <c:pt idx="247">
                  <c:v>0.66666666666666663</c:v>
                </c:pt>
                <c:pt idx="248">
                  <c:v>0.66935483870967738</c:v>
                </c:pt>
                <c:pt idx="249">
                  <c:v>0.67204301075268813</c:v>
                </c:pt>
                <c:pt idx="250">
                  <c:v>0.67473118279569888</c:v>
                </c:pt>
                <c:pt idx="251">
                  <c:v>0.67741935483870963</c:v>
                </c:pt>
                <c:pt idx="252">
                  <c:v>0.68010752688172038</c:v>
                </c:pt>
                <c:pt idx="253">
                  <c:v>0.68279569892473113</c:v>
                </c:pt>
                <c:pt idx="254">
                  <c:v>0.68548387096774188</c:v>
                </c:pt>
                <c:pt idx="255">
                  <c:v>0.68817204301075274</c:v>
                </c:pt>
                <c:pt idx="256">
                  <c:v>0.69086021505376349</c:v>
                </c:pt>
                <c:pt idx="257">
                  <c:v>0.69354838709677424</c:v>
                </c:pt>
                <c:pt idx="258">
                  <c:v>0.69623655913978499</c:v>
                </c:pt>
                <c:pt idx="259">
                  <c:v>0.69892473118279574</c:v>
                </c:pt>
                <c:pt idx="260">
                  <c:v>0.70161290322580649</c:v>
                </c:pt>
                <c:pt idx="261">
                  <c:v>0.70430107526881724</c:v>
                </c:pt>
                <c:pt idx="262">
                  <c:v>0.706989247311828</c:v>
                </c:pt>
                <c:pt idx="263">
                  <c:v>0.70967741935483875</c:v>
                </c:pt>
                <c:pt idx="264">
                  <c:v>0.7123655913978495</c:v>
                </c:pt>
                <c:pt idx="265">
                  <c:v>0.71505376344086025</c:v>
                </c:pt>
                <c:pt idx="266">
                  <c:v>0.717741935483871</c:v>
                </c:pt>
                <c:pt idx="267">
                  <c:v>0.72043010752688175</c:v>
                </c:pt>
                <c:pt idx="268">
                  <c:v>0.7231182795698925</c:v>
                </c:pt>
                <c:pt idx="269">
                  <c:v>0.72580645161290325</c:v>
                </c:pt>
                <c:pt idx="270">
                  <c:v>0.728494623655914</c:v>
                </c:pt>
                <c:pt idx="271">
                  <c:v>0.73118279569892475</c:v>
                </c:pt>
                <c:pt idx="272">
                  <c:v>0.7338709677419355</c:v>
                </c:pt>
                <c:pt idx="273">
                  <c:v>0.73655913978494625</c:v>
                </c:pt>
                <c:pt idx="274">
                  <c:v>0.739247311827957</c:v>
                </c:pt>
                <c:pt idx="275">
                  <c:v>0.74193548387096775</c:v>
                </c:pt>
                <c:pt idx="276">
                  <c:v>0.7446236559139785</c:v>
                </c:pt>
                <c:pt idx="277">
                  <c:v>0.74731182795698925</c:v>
                </c:pt>
                <c:pt idx="278">
                  <c:v>0.75</c:v>
                </c:pt>
                <c:pt idx="279">
                  <c:v>0.75268817204301075</c:v>
                </c:pt>
                <c:pt idx="280">
                  <c:v>0.7553763440860215</c:v>
                </c:pt>
                <c:pt idx="281">
                  <c:v>0.75806451612903225</c:v>
                </c:pt>
                <c:pt idx="282">
                  <c:v>0.760752688172043</c:v>
                </c:pt>
                <c:pt idx="283">
                  <c:v>0.76344086021505375</c:v>
                </c:pt>
                <c:pt idx="284">
                  <c:v>0.7661290322580645</c:v>
                </c:pt>
                <c:pt idx="285">
                  <c:v>0.76881720430107525</c:v>
                </c:pt>
                <c:pt idx="286">
                  <c:v>0.771505376344086</c:v>
                </c:pt>
                <c:pt idx="287">
                  <c:v>0.77419354838709675</c:v>
                </c:pt>
                <c:pt idx="288">
                  <c:v>0.7768817204301075</c:v>
                </c:pt>
                <c:pt idx="289">
                  <c:v>0.77956989247311825</c:v>
                </c:pt>
                <c:pt idx="290">
                  <c:v>0.782258064516129</c:v>
                </c:pt>
                <c:pt idx="291">
                  <c:v>0.78494623655913975</c:v>
                </c:pt>
                <c:pt idx="292">
                  <c:v>0.7876344086021505</c:v>
                </c:pt>
                <c:pt idx="293">
                  <c:v>0.79032258064516125</c:v>
                </c:pt>
                <c:pt idx="294">
                  <c:v>0.793010752688172</c:v>
                </c:pt>
                <c:pt idx="295">
                  <c:v>0.79569892473118276</c:v>
                </c:pt>
                <c:pt idx="296">
                  <c:v>0.79838709677419351</c:v>
                </c:pt>
                <c:pt idx="297">
                  <c:v>0.80107526881720426</c:v>
                </c:pt>
                <c:pt idx="298">
                  <c:v>0.80376344086021501</c:v>
                </c:pt>
                <c:pt idx="299">
                  <c:v>0.80645161290322576</c:v>
                </c:pt>
                <c:pt idx="300">
                  <c:v>0.80913978494623651</c:v>
                </c:pt>
                <c:pt idx="301">
                  <c:v>0.81182795698924726</c:v>
                </c:pt>
                <c:pt idx="302">
                  <c:v>0.81451612903225812</c:v>
                </c:pt>
                <c:pt idx="303">
                  <c:v>0.81720430107526887</c:v>
                </c:pt>
                <c:pt idx="304">
                  <c:v>0.81989247311827962</c:v>
                </c:pt>
                <c:pt idx="305">
                  <c:v>0.82258064516129037</c:v>
                </c:pt>
                <c:pt idx="306">
                  <c:v>0.82526881720430112</c:v>
                </c:pt>
                <c:pt idx="307">
                  <c:v>0.82795698924731187</c:v>
                </c:pt>
                <c:pt idx="308">
                  <c:v>0.83064516129032262</c:v>
                </c:pt>
                <c:pt idx="309">
                  <c:v>0.83333333333333337</c:v>
                </c:pt>
                <c:pt idx="310">
                  <c:v>0.83602150537634412</c:v>
                </c:pt>
                <c:pt idx="311">
                  <c:v>0.83870967741935487</c:v>
                </c:pt>
                <c:pt idx="312">
                  <c:v>0.84139784946236562</c:v>
                </c:pt>
                <c:pt idx="313">
                  <c:v>0.84408602150537637</c:v>
                </c:pt>
                <c:pt idx="314">
                  <c:v>0.84677419354838712</c:v>
                </c:pt>
                <c:pt idx="315">
                  <c:v>0.84946236559139787</c:v>
                </c:pt>
                <c:pt idx="316">
                  <c:v>0.85215053763440862</c:v>
                </c:pt>
                <c:pt idx="317">
                  <c:v>0.85483870967741937</c:v>
                </c:pt>
                <c:pt idx="318">
                  <c:v>0.85752688172043012</c:v>
                </c:pt>
                <c:pt idx="319">
                  <c:v>0.86021505376344087</c:v>
                </c:pt>
                <c:pt idx="320">
                  <c:v>0.86290322580645162</c:v>
                </c:pt>
                <c:pt idx="321">
                  <c:v>0.86559139784946237</c:v>
                </c:pt>
                <c:pt idx="322">
                  <c:v>0.86827956989247312</c:v>
                </c:pt>
                <c:pt idx="323">
                  <c:v>0.87096774193548387</c:v>
                </c:pt>
                <c:pt idx="324">
                  <c:v>0.87365591397849462</c:v>
                </c:pt>
                <c:pt idx="325">
                  <c:v>0.87634408602150538</c:v>
                </c:pt>
                <c:pt idx="326">
                  <c:v>0.87903225806451613</c:v>
                </c:pt>
                <c:pt idx="327">
                  <c:v>0.88172043010752688</c:v>
                </c:pt>
                <c:pt idx="328">
                  <c:v>0.88440860215053763</c:v>
                </c:pt>
                <c:pt idx="329">
                  <c:v>0.88709677419354838</c:v>
                </c:pt>
                <c:pt idx="330">
                  <c:v>0.88978494623655913</c:v>
                </c:pt>
                <c:pt idx="331">
                  <c:v>0.89247311827956988</c:v>
                </c:pt>
                <c:pt idx="332">
                  <c:v>0.89516129032258063</c:v>
                </c:pt>
                <c:pt idx="333">
                  <c:v>0.89784946236559138</c:v>
                </c:pt>
                <c:pt idx="334">
                  <c:v>0.90053763440860213</c:v>
                </c:pt>
                <c:pt idx="335">
                  <c:v>0.90322580645161288</c:v>
                </c:pt>
                <c:pt idx="336">
                  <c:v>0.90591397849462363</c:v>
                </c:pt>
                <c:pt idx="337">
                  <c:v>0.90860215053763438</c:v>
                </c:pt>
                <c:pt idx="338">
                  <c:v>0.91129032258064513</c:v>
                </c:pt>
                <c:pt idx="339">
                  <c:v>0.91397849462365588</c:v>
                </c:pt>
                <c:pt idx="340">
                  <c:v>0.91666666666666663</c:v>
                </c:pt>
                <c:pt idx="341">
                  <c:v>0.91935483870967738</c:v>
                </c:pt>
                <c:pt idx="342">
                  <c:v>0.92204301075268813</c:v>
                </c:pt>
                <c:pt idx="343">
                  <c:v>0.92473118279569888</c:v>
                </c:pt>
                <c:pt idx="344">
                  <c:v>0.92741935483870963</c:v>
                </c:pt>
                <c:pt idx="345">
                  <c:v>0.93010752688172038</c:v>
                </c:pt>
                <c:pt idx="346">
                  <c:v>0.93279569892473113</c:v>
                </c:pt>
                <c:pt idx="347">
                  <c:v>0.93548387096774188</c:v>
                </c:pt>
                <c:pt idx="348">
                  <c:v>0.93817204301075274</c:v>
                </c:pt>
                <c:pt idx="349">
                  <c:v>0.94086021505376349</c:v>
                </c:pt>
                <c:pt idx="350">
                  <c:v>0.94354838709677424</c:v>
                </c:pt>
                <c:pt idx="351">
                  <c:v>0.94623655913978499</c:v>
                </c:pt>
                <c:pt idx="352">
                  <c:v>0.94892473118279574</c:v>
                </c:pt>
                <c:pt idx="353">
                  <c:v>0.95161290322580649</c:v>
                </c:pt>
                <c:pt idx="354">
                  <c:v>0.95430107526881724</c:v>
                </c:pt>
                <c:pt idx="355">
                  <c:v>0.956989247311828</c:v>
                </c:pt>
                <c:pt idx="356">
                  <c:v>0.95967741935483875</c:v>
                </c:pt>
                <c:pt idx="357">
                  <c:v>0.9623655913978495</c:v>
                </c:pt>
                <c:pt idx="358">
                  <c:v>0.96505376344086025</c:v>
                </c:pt>
                <c:pt idx="359">
                  <c:v>0.967741935483871</c:v>
                </c:pt>
                <c:pt idx="360">
                  <c:v>0.97043010752688175</c:v>
                </c:pt>
                <c:pt idx="361">
                  <c:v>0.9731182795698925</c:v>
                </c:pt>
                <c:pt idx="362">
                  <c:v>0.97580645161290325</c:v>
                </c:pt>
                <c:pt idx="363">
                  <c:v>0.978494623655914</c:v>
                </c:pt>
                <c:pt idx="364">
                  <c:v>0.98118279569892475</c:v>
                </c:pt>
                <c:pt idx="365">
                  <c:v>0.9838709677419355</c:v>
                </c:pt>
                <c:pt idx="366">
                  <c:v>0.98655913978494625</c:v>
                </c:pt>
                <c:pt idx="367">
                  <c:v>0.989247311827957</c:v>
                </c:pt>
                <c:pt idx="368">
                  <c:v>0.99193548387096775</c:v>
                </c:pt>
                <c:pt idx="369">
                  <c:v>0.9946236559139785</c:v>
                </c:pt>
                <c:pt idx="370">
                  <c:v>0.99731182795698925</c:v>
                </c:pt>
                <c:pt idx="37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y_ord_lambda_10!$Y$3</c:f>
              <c:strCache>
                <c:ptCount val="1"/>
                <c:pt idx="0">
                  <c:v>ProbAcumP</c:v>
                </c:pt>
              </c:strCache>
            </c:strRef>
          </c:tx>
          <c:marker>
            <c:symbol val="none"/>
          </c:marker>
          <c:xVal>
            <c:numRef>
              <c:f>y_ord_lambda_10!$X$4:$X$375</c:f>
              <c:numCache>
                <c:formatCode>General</c:formatCode>
                <c:ptCount val="372"/>
                <c:pt idx="0">
                  <c:v>-6.1947231087439683</c:v>
                </c:pt>
                <c:pt idx="1">
                  <c:v>-5.7737141048436271</c:v>
                </c:pt>
                <c:pt idx="2">
                  <c:v>-5.3498793706514949</c:v>
                </c:pt>
                <c:pt idx="3">
                  <c:v>-5.264524983347961</c:v>
                </c:pt>
                <c:pt idx="4">
                  <c:v>-4.971939579914805</c:v>
                </c:pt>
                <c:pt idx="5">
                  <c:v>-3.3628111539842553</c:v>
                </c:pt>
                <c:pt idx="6">
                  <c:v>-3.3491288777485781</c:v>
                </c:pt>
                <c:pt idx="7">
                  <c:v>-3.2790273740864304</c:v>
                </c:pt>
                <c:pt idx="8">
                  <c:v>-3.083872068464558</c:v>
                </c:pt>
                <c:pt idx="9">
                  <c:v>-2.6628111598293662</c:v>
                </c:pt>
                <c:pt idx="10">
                  <c:v>-2.1645522007129032</c:v>
                </c:pt>
                <c:pt idx="11">
                  <c:v>-1.80145309056633</c:v>
                </c:pt>
                <c:pt idx="12">
                  <c:v>-1.6681496321673936</c:v>
                </c:pt>
                <c:pt idx="13">
                  <c:v>-1.2304726754380155</c:v>
                </c:pt>
                <c:pt idx="14">
                  <c:v>-0.51321245192151288</c:v>
                </c:pt>
                <c:pt idx="15">
                  <c:v>-0.51013269661712002</c:v>
                </c:pt>
                <c:pt idx="16">
                  <c:v>-2.1971027844088553E-2</c:v>
                </c:pt>
                <c:pt idx="17">
                  <c:v>7.5508142618474494E-6</c:v>
                </c:pt>
                <c:pt idx="18">
                  <c:v>1.2316056142935849E-5</c:v>
                </c:pt>
                <c:pt idx="19">
                  <c:v>0.36689980761352814</c:v>
                </c:pt>
                <c:pt idx="20">
                  <c:v>0.38827337171697351</c:v>
                </c:pt>
                <c:pt idx="21">
                  <c:v>0.46851815337209146</c:v>
                </c:pt>
                <c:pt idx="22">
                  <c:v>0.52168943562593739</c:v>
                </c:pt>
                <c:pt idx="23">
                  <c:v>0.5917366419061878</c:v>
                </c:pt>
                <c:pt idx="24">
                  <c:v>0.67700673601502448</c:v>
                </c:pt>
                <c:pt idx="25">
                  <c:v>0.74882035743558273</c:v>
                </c:pt>
                <c:pt idx="26">
                  <c:v>0.9170468342903888</c:v>
                </c:pt>
                <c:pt idx="27">
                  <c:v>0.94612284661798185</c:v>
                </c:pt>
                <c:pt idx="28">
                  <c:v>0.97946647480092075</c:v>
                </c:pt>
                <c:pt idx="29">
                  <c:v>1.1040570338630147</c:v>
                </c:pt>
                <c:pt idx="30">
                  <c:v>1.1352169215063377</c:v>
                </c:pt>
                <c:pt idx="31">
                  <c:v>1.2360468724443248</c:v>
                </c:pt>
                <c:pt idx="32">
                  <c:v>1.2783835534093311</c:v>
                </c:pt>
                <c:pt idx="33">
                  <c:v>1.4185030176606794</c:v>
                </c:pt>
                <c:pt idx="34">
                  <c:v>1.4554675433651738</c:v>
                </c:pt>
                <c:pt idx="35">
                  <c:v>1.5980253596891494</c:v>
                </c:pt>
                <c:pt idx="36">
                  <c:v>1.6690008094798934</c:v>
                </c:pt>
                <c:pt idx="37">
                  <c:v>1.9235760747662383</c:v>
                </c:pt>
                <c:pt idx="38">
                  <c:v>1.9750461131394843</c:v>
                </c:pt>
                <c:pt idx="39">
                  <c:v>2.0539730855123652</c:v>
                </c:pt>
                <c:pt idx="40">
                  <c:v>2.227014129932531</c:v>
                </c:pt>
                <c:pt idx="41">
                  <c:v>2.7335441363538902</c:v>
                </c:pt>
                <c:pt idx="42">
                  <c:v>2.8744866762889112</c:v>
                </c:pt>
                <c:pt idx="43">
                  <c:v>2.9472138323610775</c:v>
                </c:pt>
                <c:pt idx="44">
                  <c:v>2.9790506551516152</c:v>
                </c:pt>
                <c:pt idx="45">
                  <c:v>3.0048407904814955</c:v>
                </c:pt>
                <c:pt idx="46">
                  <c:v>3.0193311832066616</c:v>
                </c:pt>
                <c:pt idx="47">
                  <c:v>3.1411449153538129</c:v>
                </c:pt>
                <c:pt idx="48">
                  <c:v>3.1508883483963039</c:v>
                </c:pt>
                <c:pt idx="49">
                  <c:v>3.4996804893589051</c:v>
                </c:pt>
                <c:pt idx="50">
                  <c:v>3.5449708857762969</c:v>
                </c:pt>
                <c:pt idx="51">
                  <c:v>3.6130573717988144</c:v>
                </c:pt>
                <c:pt idx="52">
                  <c:v>3.7476288904406498</c:v>
                </c:pt>
                <c:pt idx="53">
                  <c:v>4.5062002412579698</c:v>
                </c:pt>
                <c:pt idx="54">
                  <c:v>4.6106071089552678</c:v>
                </c:pt>
                <c:pt idx="55">
                  <c:v>4.6662816433634582</c:v>
                </c:pt>
                <c:pt idx="56">
                  <c:v>4.7323320817073435</c:v>
                </c:pt>
                <c:pt idx="57">
                  <c:v>4.8118944874332712</c:v>
                </c:pt>
                <c:pt idx="58">
                  <c:v>4.8269012455750762</c:v>
                </c:pt>
                <c:pt idx="59">
                  <c:v>4.9439865698600967</c:v>
                </c:pt>
                <c:pt idx="60">
                  <c:v>5.0785435373620604</c:v>
                </c:pt>
                <c:pt idx="61">
                  <c:v>5.2523788518226775</c:v>
                </c:pt>
                <c:pt idx="62">
                  <c:v>5.2800091149829438</c:v>
                </c:pt>
                <c:pt idx="63">
                  <c:v>5.3124727698189984</c:v>
                </c:pt>
                <c:pt idx="64">
                  <c:v>5.3152889580697185</c:v>
                </c:pt>
                <c:pt idx="65">
                  <c:v>5.3203042227772519</c:v>
                </c:pt>
                <c:pt idx="66">
                  <c:v>5.3450235298966584</c:v>
                </c:pt>
                <c:pt idx="67">
                  <c:v>5.4178269689144507</c:v>
                </c:pt>
                <c:pt idx="68">
                  <c:v>5.4990767353931762</c:v>
                </c:pt>
                <c:pt idx="69">
                  <c:v>5.6017949644289864</c:v>
                </c:pt>
                <c:pt idx="70">
                  <c:v>5.6083151349692866</c:v>
                </c:pt>
                <c:pt idx="71">
                  <c:v>5.6799003992001698</c:v>
                </c:pt>
                <c:pt idx="72">
                  <c:v>5.7482294886526626</c:v>
                </c:pt>
                <c:pt idx="73">
                  <c:v>6.1444905953283868</c:v>
                </c:pt>
                <c:pt idx="74">
                  <c:v>6.1607162505096467</c:v>
                </c:pt>
                <c:pt idx="75">
                  <c:v>6.1886377770615795</c:v>
                </c:pt>
                <c:pt idx="76">
                  <c:v>6.2342095373611421</c:v>
                </c:pt>
                <c:pt idx="77">
                  <c:v>6.2883952862996582</c:v>
                </c:pt>
                <c:pt idx="78">
                  <c:v>6.2911019429282709</c:v>
                </c:pt>
                <c:pt idx="79">
                  <c:v>6.3097906721481536</c:v>
                </c:pt>
                <c:pt idx="80">
                  <c:v>6.3117373363131115</c:v>
                </c:pt>
                <c:pt idx="81">
                  <c:v>6.3270907112893582</c:v>
                </c:pt>
                <c:pt idx="82">
                  <c:v>6.487873559003444</c:v>
                </c:pt>
                <c:pt idx="83">
                  <c:v>6.516081972124347</c:v>
                </c:pt>
                <c:pt idx="84">
                  <c:v>6.6682373597018758</c:v>
                </c:pt>
                <c:pt idx="85">
                  <c:v>6.739208887395832</c:v>
                </c:pt>
                <c:pt idx="86">
                  <c:v>6.7487203379432872</c:v>
                </c:pt>
                <c:pt idx="87">
                  <c:v>6.7749769958859796</c:v>
                </c:pt>
                <c:pt idx="88">
                  <c:v>6.8473970605215646</c:v>
                </c:pt>
                <c:pt idx="89">
                  <c:v>7.0067140372190835</c:v>
                </c:pt>
                <c:pt idx="90">
                  <c:v>7.163286155306742</c:v>
                </c:pt>
                <c:pt idx="91">
                  <c:v>7.2768996905228835</c:v>
                </c:pt>
                <c:pt idx="92">
                  <c:v>7.4300445592952196</c:v>
                </c:pt>
                <c:pt idx="93">
                  <c:v>7.7035455226975307</c:v>
                </c:pt>
                <c:pt idx="94">
                  <c:v>7.7811865213590092</c:v>
                </c:pt>
                <c:pt idx="95">
                  <c:v>7.8081763937746587</c:v>
                </c:pt>
                <c:pt idx="96">
                  <c:v>7.84007338082949</c:v>
                </c:pt>
                <c:pt idx="97">
                  <c:v>7.892659899780881</c:v>
                </c:pt>
                <c:pt idx="98">
                  <c:v>7.8926669990902489</c:v>
                </c:pt>
                <c:pt idx="99">
                  <c:v>7.9291534427829164</c:v>
                </c:pt>
                <c:pt idx="100">
                  <c:v>8.0321644260381753</c:v>
                </c:pt>
                <c:pt idx="101">
                  <c:v>8.0448020094300823</c:v>
                </c:pt>
                <c:pt idx="102">
                  <c:v>8.0769311386140892</c:v>
                </c:pt>
                <c:pt idx="103">
                  <c:v>8.1136160057460458</c:v>
                </c:pt>
                <c:pt idx="104">
                  <c:v>8.1783857898293029</c:v>
                </c:pt>
                <c:pt idx="105">
                  <c:v>8.3334225939944631</c:v>
                </c:pt>
                <c:pt idx="106">
                  <c:v>8.4355882182620903</c:v>
                </c:pt>
                <c:pt idx="107">
                  <c:v>8.4845452733132305</c:v>
                </c:pt>
                <c:pt idx="108">
                  <c:v>8.4867891589076248</c:v>
                </c:pt>
                <c:pt idx="109">
                  <c:v>8.5409460449887042</c:v>
                </c:pt>
                <c:pt idx="110">
                  <c:v>8.631209059588425</c:v>
                </c:pt>
                <c:pt idx="111">
                  <c:v>8.8794151591106907</c:v>
                </c:pt>
                <c:pt idx="112">
                  <c:v>8.8889333498541987</c:v>
                </c:pt>
                <c:pt idx="113">
                  <c:v>8.9614805851953072</c:v>
                </c:pt>
                <c:pt idx="114">
                  <c:v>9.0046366626365142</c:v>
                </c:pt>
                <c:pt idx="115">
                  <c:v>9.1010261351166157</c:v>
                </c:pt>
                <c:pt idx="116">
                  <c:v>9.1147091873962722</c:v>
                </c:pt>
                <c:pt idx="117">
                  <c:v>9.1456860342615478</c:v>
                </c:pt>
                <c:pt idx="118">
                  <c:v>9.2405078504519196</c:v>
                </c:pt>
                <c:pt idx="119">
                  <c:v>9.2572162453612741</c:v>
                </c:pt>
                <c:pt idx="120">
                  <c:v>9.3306963747769807</c:v>
                </c:pt>
                <c:pt idx="121">
                  <c:v>9.4636550417270087</c:v>
                </c:pt>
                <c:pt idx="122">
                  <c:v>9.5678982999946207</c:v>
                </c:pt>
                <c:pt idx="123">
                  <c:v>9.6512017424444032</c:v>
                </c:pt>
                <c:pt idx="124">
                  <c:v>9.7496437338634969</c:v>
                </c:pt>
                <c:pt idx="125">
                  <c:v>9.7903840153639869</c:v>
                </c:pt>
                <c:pt idx="126">
                  <c:v>9.8355635036853144</c:v>
                </c:pt>
                <c:pt idx="127">
                  <c:v>9.9369517606959725</c:v>
                </c:pt>
                <c:pt idx="128">
                  <c:v>10.10939644811371</c:v>
                </c:pt>
                <c:pt idx="129">
                  <c:v>10.175157984854589</c:v>
                </c:pt>
                <c:pt idx="130">
                  <c:v>10.243124538239584</c:v>
                </c:pt>
                <c:pt idx="131">
                  <c:v>10.444995870010839</c:v>
                </c:pt>
                <c:pt idx="132">
                  <c:v>10.470983273778536</c:v>
                </c:pt>
                <c:pt idx="133">
                  <c:v>10.529901558067952</c:v>
                </c:pt>
                <c:pt idx="134">
                  <c:v>10.549659210403902</c:v>
                </c:pt>
                <c:pt idx="135">
                  <c:v>10.564239140773122</c:v>
                </c:pt>
                <c:pt idx="136">
                  <c:v>10.631689081554757</c:v>
                </c:pt>
                <c:pt idx="137">
                  <c:v>10.855709202071175</c:v>
                </c:pt>
                <c:pt idx="138">
                  <c:v>10.87821795958779</c:v>
                </c:pt>
                <c:pt idx="139">
                  <c:v>10.930457034668986</c:v>
                </c:pt>
                <c:pt idx="140">
                  <c:v>11.012713110712379</c:v>
                </c:pt>
                <c:pt idx="141">
                  <c:v>11.129289693211973</c:v>
                </c:pt>
                <c:pt idx="142">
                  <c:v>11.13318325185914</c:v>
                </c:pt>
                <c:pt idx="143">
                  <c:v>11.192868718512646</c:v>
                </c:pt>
                <c:pt idx="144">
                  <c:v>11.316020356022694</c:v>
                </c:pt>
                <c:pt idx="145">
                  <c:v>11.334311596976399</c:v>
                </c:pt>
                <c:pt idx="146">
                  <c:v>11.482760090487821</c:v>
                </c:pt>
                <c:pt idx="147">
                  <c:v>11.483082066149688</c:v>
                </c:pt>
                <c:pt idx="148">
                  <c:v>11.4962641219341</c:v>
                </c:pt>
                <c:pt idx="149">
                  <c:v>11.663695192866307</c:v>
                </c:pt>
                <c:pt idx="150">
                  <c:v>11.703735560677465</c:v>
                </c:pt>
                <c:pt idx="151">
                  <c:v>11.74953691365717</c:v>
                </c:pt>
                <c:pt idx="152">
                  <c:v>11.809803575720331</c:v>
                </c:pt>
                <c:pt idx="153">
                  <c:v>11.841978362939685</c:v>
                </c:pt>
                <c:pt idx="154">
                  <c:v>11.93925474176044</c:v>
                </c:pt>
                <c:pt idx="155">
                  <c:v>11.969085386866372</c:v>
                </c:pt>
                <c:pt idx="156">
                  <c:v>11.969969435413379</c:v>
                </c:pt>
                <c:pt idx="157">
                  <c:v>11.982767165795824</c:v>
                </c:pt>
                <c:pt idx="158">
                  <c:v>12.021753061228797</c:v>
                </c:pt>
                <c:pt idx="159">
                  <c:v>12.144679145898241</c:v>
                </c:pt>
                <c:pt idx="160">
                  <c:v>12.188027119226557</c:v>
                </c:pt>
                <c:pt idx="161">
                  <c:v>12.245767300936807</c:v>
                </c:pt>
                <c:pt idx="162">
                  <c:v>12.317604965971867</c:v>
                </c:pt>
                <c:pt idx="163">
                  <c:v>12.366177159356877</c:v>
                </c:pt>
                <c:pt idx="164">
                  <c:v>12.418177258191871</c:v>
                </c:pt>
                <c:pt idx="165">
                  <c:v>12.474733871363654</c:v>
                </c:pt>
                <c:pt idx="166">
                  <c:v>12.517905379625677</c:v>
                </c:pt>
                <c:pt idx="167">
                  <c:v>12.573939994417977</c:v>
                </c:pt>
                <c:pt idx="168">
                  <c:v>12.602685118910749</c:v>
                </c:pt>
                <c:pt idx="169">
                  <c:v>12.846273422728963</c:v>
                </c:pt>
                <c:pt idx="170">
                  <c:v>12.965645369755705</c:v>
                </c:pt>
                <c:pt idx="171">
                  <c:v>12.969991273083739</c:v>
                </c:pt>
                <c:pt idx="172">
                  <c:v>13.00057133814181</c:v>
                </c:pt>
                <c:pt idx="173">
                  <c:v>13.058818848059094</c:v>
                </c:pt>
                <c:pt idx="174">
                  <c:v>13.064576613355921</c:v>
                </c:pt>
                <c:pt idx="175">
                  <c:v>13.167861272052441</c:v>
                </c:pt>
                <c:pt idx="176">
                  <c:v>13.234702943319977</c:v>
                </c:pt>
                <c:pt idx="177">
                  <c:v>13.259345214269754</c:v>
                </c:pt>
                <c:pt idx="178">
                  <c:v>13.477677571422639</c:v>
                </c:pt>
                <c:pt idx="179">
                  <c:v>13.489274143041678</c:v>
                </c:pt>
                <c:pt idx="180">
                  <c:v>13.547460691883652</c:v>
                </c:pt>
                <c:pt idx="181">
                  <c:v>13.601810319605899</c:v>
                </c:pt>
                <c:pt idx="182">
                  <c:v>13.630105887500672</c:v>
                </c:pt>
                <c:pt idx="183">
                  <c:v>13.64573495406291</c:v>
                </c:pt>
                <c:pt idx="184">
                  <c:v>13.648953731153078</c:v>
                </c:pt>
                <c:pt idx="185">
                  <c:v>13.69307857452101</c:v>
                </c:pt>
                <c:pt idx="186">
                  <c:v>13.727966467856501</c:v>
                </c:pt>
                <c:pt idx="187">
                  <c:v>13.772853925501813</c:v>
                </c:pt>
                <c:pt idx="188">
                  <c:v>13.895355158793997</c:v>
                </c:pt>
                <c:pt idx="189">
                  <c:v>13.926935746088233</c:v>
                </c:pt>
                <c:pt idx="190">
                  <c:v>13.97040539717289</c:v>
                </c:pt>
                <c:pt idx="191">
                  <c:v>14.026548727286301</c:v>
                </c:pt>
                <c:pt idx="192">
                  <c:v>14.032297502273506</c:v>
                </c:pt>
                <c:pt idx="193">
                  <c:v>14.042860530943308</c:v>
                </c:pt>
                <c:pt idx="194">
                  <c:v>14.050238772737476</c:v>
                </c:pt>
                <c:pt idx="195">
                  <c:v>14.097312076473752</c:v>
                </c:pt>
                <c:pt idx="196">
                  <c:v>14.277276585642724</c:v>
                </c:pt>
                <c:pt idx="197">
                  <c:v>14.280943473075308</c:v>
                </c:pt>
                <c:pt idx="198">
                  <c:v>14.376722568986704</c:v>
                </c:pt>
                <c:pt idx="199">
                  <c:v>14.496674514040524</c:v>
                </c:pt>
                <c:pt idx="200">
                  <c:v>14.551749663461379</c:v>
                </c:pt>
                <c:pt idx="201">
                  <c:v>14.758488765572633</c:v>
                </c:pt>
                <c:pt idx="202">
                  <c:v>14.809357506038996</c:v>
                </c:pt>
                <c:pt idx="203">
                  <c:v>14.823678125959322</c:v>
                </c:pt>
                <c:pt idx="204">
                  <c:v>14.883982788003568</c:v>
                </c:pt>
                <c:pt idx="205">
                  <c:v>14.923389891535004</c:v>
                </c:pt>
                <c:pt idx="206">
                  <c:v>14.971722030056462</c:v>
                </c:pt>
                <c:pt idx="207">
                  <c:v>14.979924239323413</c:v>
                </c:pt>
                <c:pt idx="208">
                  <c:v>15.080111601092618</c:v>
                </c:pt>
                <c:pt idx="209">
                  <c:v>15.1874415576949</c:v>
                </c:pt>
                <c:pt idx="210">
                  <c:v>15.225956608505705</c:v>
                </c:pt>
                <c:pt idx="211">
                  <c:v>15.308568596148486</c:v>
                </c:pt>
                <c:pt idx="212">
                  <c:v>15.364775388493205</c:v>
                </c:pt>
                <c:pt idx="213">
                  <c:v>15.390908134620098</c:v>
                </c:pt>
                <c:pt idx="214">
                  <c:v>15.419762856609633</c:v>
                </c:pt>
                <c:pt idx="215">
                  <c:v>15.434124421998202</c:v>
                </c:pt>
                <c:pt idx="216">
                  <c:v>15.499293914719882</c:v>
                </c:pt>
                <c:pt idx="217">
                  <c:v>15.557384277416809</c:v>
                </c:pt>
                <c:pt idx="218">
                  <c:v>15.655593026569363</c:v>
                </c:pt>
                <c:pt idx="219">
                  <c:v>15.678843718461259</c:v>
                </c:pt>
                <c:pt idx="220">
                  <c:v>15.737932488331204</c:v>
                </c:pt>
                <c:pt idx="221">
                  <c:v>15.78847484688837</c:v>
                </c:pt>
                <c:pt idx="222">
                  <c:v>15.812546529233579</c:v>
                </c:pt>
                <c:pt idx="223">
                  <c:v>15.953907147167019</c:v>
                </c:pt>
                <c:pt idx="224">
                  <c:v>16.020570360830195</c:v>
                </c:pt>
                <c:pt idx="225">
                  <c:v>16.118389932583163</c:v>
                </c:pt>
                <c:pt idx="226">
                  <c:v>16.120911549926518</c:v>
                </c:pt>
                <c:pt idx="227">
                  <c:v>16.158079117395392</c:v>
                </c:pt>
                <c:pt idx="228">
                  <c:v>16.215896612886791</c:v>
                </c:pt>
                <c:pt idx="229">
                  <c:v>16.375906134692684</c:v>
                </c:pt>
                <c:pt idx="230">
                  <c:v>16.411791134464782</c:v>
                </c:pt>
                <c:pt idx="231">
                  <c:v>16.435859474335036</c:v>
                </c:pt>
                <c:pt idx="232">
                  <c:v>16.452310446410479</c:v>
                </c:pt>
                <c:pt idx="233">
                  <c:v>16.478149393591941</c:v>
                </c:pt>
                <c:pt idx="234">
                  <c:v>16.635263473199959</c:v>
                </c:pt>
                <c:pt idx="235">
                  <c:v>16.715085675016596</c:v>
                </c:pt>
                <c:pt idx="236">
                  <c:v>16.770410853293836</c:v>
                </c:pt>
                <c:pt idx="237">
                  <c:v>16.772157377632119</c:v>
                </c:pt>
                <c:pt idx="238">
                  <c:v>16.785735725744122</c:v>
                </c:pt>
                <c:pt idx="239">
                  <c:v>16.864102170622417</c:v>
                </c:pt>
                <c:pt idx="240">
                  <c:v>16.872345204765605</c:v>
                </c:pt>
                <c:pt idx="241">
                  <c:v>16.879288207885622</c:v>
                </c:pt>
                <c:pt idx="242">
                  <c:v>16.979376404327606</c:v>
                </c:pt>
                <c:pt idx="243">
                  <c:v>17.110811277766498</c:v>
                </c:pt>
                <c:pt idx="244">
                  <c:v>17.299317429139307</c:v>
                </c:pt>
                <c:pt idx="245">
                  <c:v>17.342195986267225</c:v>
                </c:pt>
                <c:pt idx="246">
                  <c:v>17.418373490972368</c:v>
                </c:pt>
                <c:pt idx="247">
                  <c:v>17.527248252695333</c:v>
                </c:pt>
                <c:pt idx="248">
                  <c:v>17.664434412527157</c:v>
                </c:pt>
                <c:pt idx="249">
                  <c:v>17.76502647960347</c:v>
                </c:pt>
                <c:pt idx="250">
                  <c:v>17.925335417380033</c:v>
                </c:pt>
                <c:pt idx="251">
                  <c:v>17.985880786412871</c:v>
                </c:pt>
                <c:pt idx="252">
                  <c:v>18.157808156211694</c:v>
                </c:pt>
                <c:pt idx="253">
                  <c:v>18.178194200584699</c:v>
                </c:pt>
                <c:pt idx="254">
                  <c:v>18.207767365634066</c:v>
                </c:pt>
                <c:pt idx="255">
                  <c:v>18.314322958057748</c:v>
                </c:pt>
                <c:pt idx="256">
                  <c:v>18.387178867181401</c:v>
                </c:pt>
                <c:pt idx="257">
                  <c:v>18.413999870424973</c:v>
                </c:pt>
                <c:pt idx="258">
                  <c:v>18.47880935081708</c:v>
                </c:pt>
                <c:pt idx="259">
                  <c:v>18.491119804633609</c:v>
                </c:pt>
                <c:pt idx="260">
                  <c:v>18.506708985322589</c:v>
                </c:pt>
                <c:pt idx="261">
                  <c:v>18.561346786107332</c:v>
                </c:pt>
                <c:pt idx="262">
                  <c:v>18.60849517204354</c:v>
                </c:pt>
                <c:pt idx="263">
                  <c:v>18.80241784309057</c:v>
                </c:pt>
                <c:pt idx="264">
                  <c:v>18.848555155939614</c:v>
                </c:pt>
                <c:pt idx="265">
                  <c:v>18.942517222532935</c:v>
                </c:pt>
                <c:pt idx="266">
                  <c:v>18.983132845615714</c:v>
                </c:pt>
                <c:pt idx="267">
                  <c:v>19.008956264221752</c:v>
                </c:pt>
                <c:pt idx="268">
                  <c:v>19.108323040659684</c:v>
                </c:pt>
                <c:pt idx="269">
                  <c:v>19.167932028977255</c:v>
                </c:pt>
                <c:pt idx="270">
                  <c:v>19.189531972262181</c:v>
                </c:pt>
                <c:pt idx="271">
                  <c:v>19.272741167706783</c:v>
                </c:pt>
                <c:pt idx="272">
                  <c:v>19.329926817149431</c:v>
                </c:pt>
                <c:pt idx="273">
                  <c:v>19.373887152319277</c:v>
                </c:pt>
                <c:pt idx="274">
                  <c:v>19.378331082714126</c:v>
                </c:pt>
                <c:pt idx="275">
                  <c:v>19.391385067977239</c:v>
                </c:pt>
                <c:pt idx="276">
                  <c:v>19.410254062022702</c:v>
                </c:pt>
                <c:pt idx="277">
                  <c:v>19.516560922934463</c:v>
                </c:pt>
                <c:pt idx="278">
                  <c:v>19.563610724866347</c:v>
                </c:pt>
                <c:pt idx="279">
                  <c:v>19.581257869087672</c:v>
                </c:pt>
                <c:pt idx="280">
                  <c:v>19.60463919978007</c:v>
                </c:pt>
                <c:pt idx="281">
                  <c:v>19.743746981740063</c:v>
                </c:pt>
                <c:pt idx="282">
                  <c:v>19.854894987602844</c:v>
                </c:pt>
                <c:pt idx="283">
                  <c:v>19.891268905942066</c:v>
                </c:pt>
                <c:pt idx="284">
                  <c:v>19.94779008343442</c:v>
                </c:pt>
                <c:pt idx="285">
                  <c:v>19.988067282584105</c:v>
                </c:pt>
                <c:pt idx="286">
                  <c:v>20.107390412875489</c:v>
                </c:pt>
                <c:pt idx="287">
                  <c:v>20.124496769788934</c:v>
                </c:pt>
                <c:pt idx="288">
                  <c:v>20.131173073136704</c:v>
                </c:pt>
                <c:pt idx="289">
                  <c:v>20.184735768520444</c:v>
                </c:pt>
                <c:pt idx="290">
                  <c:v>20.389720000153815</c:v>
                </c:pt>
                <c:pt idx="291">
                  <c:v>20.50132662134455</c:v>
                </c:pt>
                <c:pt idx="292">
                  <c:v>20.522275248656491</c:v>
                </c:pt>
                <c:pt idx="293">
                  <c:v>20.606348212517094</c:v>
                </c:pt>
                <c:pt idx="294">
                  <c:v>20.625820095986917</c:v>
                </c:pt>
                <c:pt idx="295">
                  <c:v>20.82201758293883</c:v>
                </c:pt>
                <c:pt idx="296">
                  <c:v>20.920563021574555</c:v>
                </c:pt>
                <c:pt idx="297">
                  <c:v>21.061912968183517</c:v>
                </c:pt>
                <c:pt idx="298">
                  <c:v>21.084306911197135</c:v>
                </c:pt>
                <c:pt idx="299">
                  <c:v>21.166877289207992</c:v>
                </c:pt>
                <c:pt idx="300">
                  <c:v>21.318948504329853</c:v>
                </c:pt>
                <c:pt idx="301">
                  <c:v>21.439622122715313</c:v>
                </c:pt>
                <c:pt idx="302">
                  <c:v>21.461269165565838</c:v>
                </c:pt>
                <c:pt idx="303">
                  <c:v>21.481377008167037</c:v>
                </c:pt>
                <c:pt idx="304">
                  <c:v>21.502465952111862</c:v>
                </c:pt>
                <c:pt idx="305">
                  <c:v>21.605847454444977</c:v>
                </c:pt>
                <c:pt idx="306">
                  <c:v>21.878318157842997</c:v>
                </c:pt>
                <c:pt idx="307">
                  <c:v>21.950652592581189</c:v>
                </c:pt>
                <c:pt idx="308">
                  <c:v>22.415294460419133</c:v>
                </c:pt>
                <c:pt idx="309">
                  <c:v>22.597409280276526</c:v>
                </c:pt>
                <c:pt idx="310">
                  <c:v>22.663137255809936</c:v>
                </c:pt>
                <c:pt idx="311">
                  <c:v>22.845987255441862</c:v>
                </c:pt>
                <c:pt idx="312">
                  <c:v>23.098405609343423</c:v>
                </c:pt>
                <c:pt idx="313">
                  <c:v>23.266387371678114</c:v>
                </c:pt>
                <c:pt idx="314">
                  <c:v>23.489926181900142</c:v>
                </c:pt>
                <c:pt idx="315">
                  <c:v>23.528373101984517</c:v>
                </c:pt>
                <c:pt idx="316">
                  <c:v>23.629936583008224</c:v>
                </c:pt>
                <c:pt idx="317">
                  <c:v>24.076269481781459</c:v>
                </c:pt>
                <c:pt idx="318">
                  <c:v>24.259949474811958</c:v>
                </c:pt>
                <c:pt idx="319">
                  <c:v>24.295886418558322</c:v>
                </c:pt>
                <c:pt idx="320">
                  <c:v>24.679593718832642</c:v>
                </c:pt>
                <c:pt idx="321">
                  <c:v>24.896378401880831</c:v>
                </c:pt>
                <c:pt idx="322">
                  <c:v>24.950896458012569</c:v>
                </c:pt>
                <c:pt idx="323">
                  <c:v>25.456161678600207</c:v>
                </c:pt>
                <c:pt idx="324">
                  <c:v>25.632143670468988</c:v>
                </c:pt>
                <c:pt idx="325">
                  <c:v>25.735823156264246</c:v>
                </c:pt>
                <c:pt idx="326">
                  <c:v>25.736600953556735</c:v>
                </c:pt>
                <c:pt idx="327">
                  <c:v>25.89556186940159</c:v>
                </c:pt>
                <c:pt idx="328">
                  <c:v>25.897352125342266</c:v>
                </c:pt>
                <c:pt idx="329">
                  <c:v>26.152627871636234</c:v>
                </c:pt>
                <c:pt idx="330">
                  <c:v>26.165914714733354</c:v>
                </c:pt>
                <c:pt idx="331">
                  <c:v>26.189158996898716</c:v>
                </c:pt>
                <c:pt idx="332">
                  <c:v>26.220965300135298</c:v>
                </c:pt>
                <c:pt idx="333">
                  <c:v>26.226584960622759</c:v>
                </c:pt>
                <c:pt idx="334">
                  <c:v>26.245192112775104</c:v>
                </c:pt>
                <c:pt idx="335">
                  <c:v>26.40950191001809</c:v>
                </c:pt>
                <c:pt idx="336">
                  <c:v>26.638885792418094</c:v>
                </c:pt>
                <c:pt idx="337">
                  <c:v>26.681117314765437</c:v>
                </c:pt>
                <c:pt idx="338">
                  <c:v>26.826561406260524</c:v>
                </c:pt>
                <c:pt idx="339">
                  <c:v>26.884100365365224</c:v>
                </c:pt>
                <c:pt idx="340">
                  <c:v>26.947812368341442</c:v>
                </c:pt>
                <c:pt idx="341">
                  <c:v>27.039279871227851</c:v>
                </c:pt>
                <c:pt idx="342">
                  <c:v>27.386837122475974</c:v>
                </c:pt>
                <c:pt idx="343">
                  <c:v>27.464884553685351</c:v>
                </c:pt>
                <c:pt idx="344">
                  <c:v>27.504618514145761</c:v>
                </c:pt>
                <c:pt idx="345">
                  <c:v>27.665897723302617</c:v>
                </c:pt>
                <c:pt idx="346">
                  <c:v>27.666789428058731</c:v>
                </c:pt>
                <c:pt idx="347">
                  <c:v>27.808154482277864</c:v>
                </c:pt>
                <c:pt idx="348">
                  <c:v>28.040609873124549</c:v>
                </c:pt>
                <c:pt idx="349">
                  <c:v>28.478447199200922</c:v>
                </c:pt>
                <c:pt idx="350">
                  <c:v>28.530304342130819</c:v>
                </c:pt>
                <c:pt idx="351">
                  <c:v>28.539232177992115</c:v>
                </c:pt>
                <c:pt idx="352">
                  <c:v>28.565299910463882</c:v>
                </c:pt>
                <c:pt idx="353">
                  <c:v>28.636541660528188</c:v>
                </c:pt>
                <c:pt idx="354">
                  <c:v>28.680023765822636</c:v>
                </c:pt>
                <c:pt idx="355">
                  <c:v>28.7760063763332</c:v>
                </c:pt>
                <c:pt idx="356">
                  <c:v>28.928156615733922</c:v>
                </c:pt>
                <c:pt idx="357">
                  <c:v>28.95492375044757</c:v>
                </c:pt>
                <c:pt idx="358">
                  <c:v>29.003906464648555</c:v>
                </c:pt>
                <c:pt idx="359">
                  <c:v>29.062509677676399</c:v>
                </c:pt>
                <c:pt idx="360">
                  <c:v>29.626524776661128</c:v>
                </c:pt>
                <c:pt idx="361">
                  <c:v>29.990019188245235</c:v>
                </c:pt>
                <c:pt idx="362">
                  <c:v>30.039904414663269</c:v>
                </c:pt>
                <c:pt idx="363">
                  <c:v>30.088434711760232</c:v>
                </c:pt>
                <c:pt idx="364">
                  <c:v>30.403897472483493</c:v>
                </c:pt>
                <c:pt idx="365">
                  <c:v>30.489129819619279</c:v>
                </c:pt>
                <c:pt idx="366">
                  <c:v>30.62340103223611</c:v>
                </c:pt>
                <c:pt idx="367">
                  <c:v>31.321314353910058</c:v>
                </c:pt>
                <c:pt idx="368">
                  <c:v>31.691668590695276</c:v>
                </c:pt>
                <c:pt idx="369">
                  <c:v>31.717395092164601</c:v>
                </c:pt>
                <c:pt idx="370">
                  <c:v>33.105373737741473</c:v>
                </c:pt>
                <c:pt idx="371">
                  <c:v>33.734683419321676</c:v>
                </c:pt>
              </c:numCache>
            </c:numRef>
          </c:xVal>
          <c:yVal>
            <c:numRef>
              <c:f>y_ord_lambda_10!$Y$4:$Y$375</c:f>
              <c:numCache>
                <c:formatCode>General</c:formatCode>
                <c:ptCount val="372"/>
                <c:pt idx="0">
                  <c:v>2.6881720430107529E-3</c:v>
                </c:pt>
                <c:pt idx="1">
                  <c:v>5.3763440860215058E-3</c:v>
                </c:pt>
                <c:pt idx="2">
                  <c:v>8.0645161290322578E-3</c:v>
                </c:pt>
                <c:pt idx="3">
                  <c:v>1.0752688172043012E-2</c:v>
                </c:pt>
                <c:pt idx="4">
                  <c:v>1.3440860215053764E-2</c:v>
                </c:pt>
                <c:pt idx="5">
                  <c:v>1.6129032258064516E-2</c:v>
                </c:pt>
                <c:pt idx="6">
                  <c:v>1.8817204301075269E-2</c:v>
                </c:pt>
                <c:pt idx="7">
                  <c:v>2.1505376344086023E-2</c:v>
                </c:pt>
                <c:pt idx="8">
                  <c:v>2.4193548387096774E-2</c:v>
                </c:pt>
                <c:pt idx="9">
                  <c:v>2.6881720430107527E-2</c:v>
                </c:pt>
                <c:pt idx="10">
                  <c:v>2.9569892473118281E-2</c:v>
                </c:pt>
                <c:pt idx="11">
                  <c:v>3.2258064516129031E-2</c:v>
                </c:pt>
                <c:pt idx="12">
                  <c:v>3.4946236559139782E-2</c:v>
                </c:pt>
                <c:pt idx="13">
                  <c:v>3.7634408602150539E-2</c:v>
                </c:pt>
                <c:pt idx="14">
                  <c:v>4.0322580645161289E-2</c:v>
                </c:pt>
                <c:pt idx="15">
                  <c:v>4.3010752688172046E-2</c:v>
                </c:pt>
                <c:pt idx="16">
                  <c:v>4.5698924731182797E-2</c:v>
                </c:pt>
                <c:pt idx="17">
                  <c:v>4.8387096774193547E-2</c:v>
                </c:pt>
                <c:pt idx="18">
                  <c:v>5.1075268817204304E-2</c:v>
                </c:pt>
                <c:pt idx="19">
                  <c:v>5.3763440860215055E-2</c:v>
                </c:pt>
                <c:pt idx="20">
                  <c:v>5.6451612903225805E-2</c:v>
                </c:pt>
                <c:pt idx="21">
                  <c:v>5.9139784946236562E-2</c:v>
                </c:pt>
                <c:pt idx="22">
                  <c:v>6.1827956989247312E-2</c:v>
                </c:pt>
                <c:pt idx="23">
                  <c:v>6.4516129032258063E-2</c:v>
                </c:pt>
                <c:pt idx="24">
                  <c:v>6.7204301075268813E-2</c:v>
                </c:pt>
                <c:pt idx="25">
                  <c:v>6.9892473118279563E-2</c:v>
                </c:pt>
                <c:pt idx="26">
                  <c:v>7.2580645161290328E-2</c:v>
                </c:pt>
                <c:pt idx="27">
                  <c:v>7.5268817204301078E-2</c:v>
                </c:pt>
                <c:pt idx="28">
                  <c:v>7.7956989247311828E-2</c:v>
                </c:pt>
                <c:pt idx="29">
                  <c:v>8.0645161290322578E-2</c:v>
                </c:pt>
                <c:pt idx="30">
                  <c:v>8.3333333333333329E-2</c:v>
                </c:pt>
                <c:pt idx="31">
                  <c:v>8.6021505376344093E-2</c:v>
                </c:pt>
                <c:pt idx="32">
                  <c:v>8.8709677419354843E-2</c:v>
                </c:pt>
                <c:pt idx="33">
                  <c:v>9.1397849462365593E-2</c:v>
                </c:pt>
                <c:pt idx="34">
                  <c:v>9.4086021505376344E-2</c:v>
                </c:pt>
                <c:pt idx="35">
                  <c:v>9.6774193548387094E-2</c:v>
                </c:pt>
                <c:pt idx="36">
                  <c:v>9.9462365591397844E-2</c:v>
                </c:pt>
                <c:pt idx="37">
                  <c:v>0.10215053763440861</c:v>
                </c:pt>
                <c:pt idx="38">
                  <c:v>0.10483870967741936</c:v>
                </c:pt>
                <c:pt idx="39">
                  <c:v>0.10752688172043011</c:v>
                </c:pt>
                <c:pt idx="40">
                  <c:v>0.11021505376344086</c:v>
                </c:pt>
                <c:pt idx="41">
                  <c:v>0.11290322580645161</c:v>
                </c:pt>
                <c:pt idx="42">
                  <c:v>0.11559139784946236</c:v>
                </c:pt>
                <c:pt idx="43">
                  <c:v>0.11827956989247312</c:v>
                </c:pt>
                <c:pt idx="44">
                  <c:v>0.12096774193548387</c:v>
                </c:pt>
                <c:pt idx="45">
                  <c:v>0.12365591397849462</c:v>
                </c:pt>
                <c:pt idx="46">
                  <c:v>0.12634408602150538</c:v>
                </c:pt>
                <c:pt idx="47">
                  <c:v>0.12903225806451613</c:v>
                </c:pt>
                <c:pt idx="48">
                  <c:v>0.13172043010752688</c:v>
                </c:pt>
                <c:pt idx="49">
                  <c:v>0.13440860215053763</c:v>
                </c:pt>
                <c:pt idx="50">
                  <c:v>0.13709677419354838</c:v>
                </c:pt>
                <c:pt idx="51">
                  <c:v>0.13978494623655913</c:v>
                </c:pt>
                <c:pt idx="52">
                  <c:v>0.1424731182795699</c:v>
                </c:pt>
                <c:pt idx="53">
                  <c:v>0.14516129032258066</c:v>
                </c:pt>
                <c:pt idx="54">
                  <c:v>0.14784946236559141</c:v>
                </c:pt>
                <c:pt idx="55">
                  <c:v>0.15053763440860216</c:v>
                </c:pt>
                <c:pt idx="56">
                  <c:v>0.15322580645161291</c:v>
                </c:pt>
                <c:pt idx="57">
                  <c:v>0.15591397849462366</c:v>
                </c:pt>
                <c:pt idx="58">
                  <c:v>0.15860215053763441</c:v>
                </c:pt>
                <c:pt idx="59">
                  <c:v>0.16129032258064516</c:v>
                </c:pt>
                <c:pt idx="60">
                  <c:v>0.16397849462365591</c:v>
                </c:pt>
                <c:pt idx="61">
                  <c:v>0.16666666666666666</c:v>
                </c:pt>
                <c:pt idx="62">
                  <c:v>0.16935483870967741</c:v>
                </c:pt>
                <c:pt idx="63">
                  <c:v>0.17204301075268819</c:v>
                </c:pt>
                <c:pt idx="64">
                  <c:v>0.17473118279569894</c:v>
                </c:pt>
                <c:pt idx="65">
                  <c:v>0.17741935483870969</c:v>
                </c:pt>
                <c:pt idx="66">
                  <c:v>0.18010752688172044</c:v>
                </c:pt>
                <c:pt idx="67">
                  <c:v>0.18279569892473119</c:v>
                </c:pt>
                <c:pt idx="68">
                  <c:v>0.18548387096774194</c:v>
                </c:pt>
                <c:pt idx="69">
                  <c:v>0.18817204301075269</c:v>
                </c:pt>
                <c:pt idx="70">
                  <c:v>0.19086021505376344</c:v>
                </c:pt>
                <c:pt idx="71">
                  <c:v>0.19354838709677419</c:v>
                </c:pt>
                <c:pt idx="72">
                  <c:v>0.19623655913978494</c:v>
                </c:pt>
                <c:pt idx="73">
                  <c:v>0.19892473118279569</c:v>
                </c:pt>
                <c:pt idx="74">
                  <c:v>0.20161290322580644</c:v>
                </c:pt>
                <c:pt idx="75">
                  <c:v>0.20430107526881722</c:v>
                </c:pt>
                <c:pt idx="76">
                  <c:v>0.20698924731182797</c:v>
                </c:pt>
                <c:pt idx="77">
                  <c:v>0.20967741935483872</c:v>
                </c:pt>
                <c:pt idx="78">
                  <c:v>0.21236559139784947</c:v>
                </c:pt>
                <c:pt idx="79">
                  <c:v>0.21505376344086022</c:v>
                </c:pt>
                <c:pt idx="80">
                  <c:v>0.21774193548387097</c:v>
                </c:pt>
                <c:pt idx="81">
                  <c:v>0.22043010752688172</c:v>
                </c:pt>
                <c:pt idx="82">
                  <c:v>0.22311827956989247</c:v>
                </c:pt>
                <c:pt idx="83">
                  <c:v>0.22580645161290322</c:v>
                </c:pt>
                <c:pt idx="84">
                  <c:v>0.22849462365591397</c:v>
                </c:pt>
                <c:pt idx="85">
                  <c:v>0.23118279569892472</c:v>
                </c:pt>
                <c:pt idx="86">
                  <c:v>0.23387096774193547</c:v>
                </c:pt>
                <c:pt idx="87">
                  <c:v>0.23655913978494625</c:v>
                </c:pt>
                <c:pt idx="88">
                  <c:v>0.239247311827957</c:v>
                </c:pt>
                <c:pt idx="89">
                  <c:v>0.24193548387096775</c:v>
                </c:pt>
                <c:pt idx="90">
                  <c:v>0.2446236559139785</c:v>
                </c:pt>
                <c:pt idx="91">
                  <c:v>0.24731182795698925</c:v>
                </c:pt>
                <c:pt idx="92">
                  <c:v>0.25</c:v>
                </c:pt>
                <c:pt idx="93">
                  <c:v>0.25268817204301075</c:v>
                </c:pt>
                <c:pt idx="94">
                  <c:v>0.2553763440860215</c:v>
                </c:pt>
                <c:pt idx="95">
                  <c:v>0.25806451612903225</c:v>
                </c:pt>
                <c:pt idx="96">
                  <c:v>0.260752688172043</c:v>
                </c:pt>
                <c:pt idx="97">
                  <c:v>0.26344086021505375</c:v>
                </c:pt>
                <c:pt idx="98">
                  <c:v>0.2661290322580645</c:v>
                </c:pt>
                <c:pt idx="99">
                  <c:v>0.26881720430107525</c:v>
                </c:pt>
                <c:pt idx="100">
                  <c:v>0.271505376344086</c:v>
                </c:pt>
                <c:pt idx="101">
                  <c:v>0.27419354838709675</c:v>
                </c:pt>
                <c:pt idx="102">
                  <c:v>0.2768817204301075</c:v>
                </c:pt>
                <c:pt idx="103">
                  <c:v>0.27956989247311825</c:v>
                </c:pt>
                <c:pt idx="104">
                  <c:v>0.28225806451612906</c:v>
                </c:pt>
                <c:pt idx="105">
                  <c:v>0.28494623655913981</c:v>
                </c:pt>
                <c:pt idx="106">
                  <c:v>0.28763440860215056</c:v>
                </c:pt>
                <c:pt idx="107">
                  <c:v>0.29032258064516131</c:v>
                </c:pt>
                <c:pt idx="108">
                  <c:v>0.29301075268817206</c:v>
                </c:pt>
                <c:pt idx="109">
                  <c:v>0.29569892473118281</c:v>
                </c:pt>
                <c:pt idx="110">
                  <c:v>0.29838709677419356</c:v>
                </c:pt>
                <c:pt idx="111">
                  <c:v>0.30107526881720431</c:v>
                </c:pt>
                <c:pt idx="112">
                  <c:v>0.30376344086021506</c:v>
                </c:pt>
                <c:pt idx="113">
                  <c:v>0.30645161290322581</c:v>
                </c:pt>
                <c:pt idx="114">
                  <c:v>0.30913978494623656</c:v>
                </c:pt>
                <c:pt idx="115">
                  <c:v>0.31182795698924731</c:v>
                </c:pt>
                <c:pt idx="116">
                  <c:v>0.31451612903225806</c:v>
                </c:pt>
                <c:pt idx="117">
                  <c:v>0.31720430107526881</c:v>
                </c:pt>
                <c:pt idx="118">
                  <c:v>0.31989247311827956</c:v>
                </c:pt>
                <c:pt idx="119">
                  <c:v>0.32258064516129031</c:v>
                </c:pt>
                <c:pt idx="120">
                  <c:v>0.32526881720430106</c:v>
                </c:pt>
                <c:pt idx="121">
                  <c:v>0.32795698924731181</c:v>
                </c:pt>
                <c:pt idx="122">
                  <c:v>0.33064516129032256</c:v>
                </c:pt>
                <c:pt idx="123">
                  <c:v>0.33333333333333331</c:v>
                </c:pt>
                <c:pt idx="124">
                  <c:v>0.33602150537634407</c:v>
                </c:pt>
                <c:pt idx="125">
                  <c:v>0.33870967741935482</c:v>
                </c:pt>
                <c:pt idx="126">
                  <c:v>0.34139784946236557</c:v>
                </c:pt>
                <c:pt idx="127">
                  <c:v>0.34408602150537637</c:v>
                </c:pt>
                <c:pt idx="128">
                  <c:v>0.34677419354838712</c:v>
                </c:pt>
                <c:pt idx="129">
                  <c:v>0.34946236559139787</c:v>
                </c:pt>
                <c:pt idx="130">
                  <c:v>0.35215053763440862</c:v>
                </c:pt>
                <c:pt idx="131">
                  <c:v>0.35483870967741937</c:v>
                </c:pt>
                <c:pt idx="132">
                  <c:v>0.35752688172043012</c:v>
                </c:pt>
                <c:pt idx="133">
                  <c:v>0.36021505376344087</c:v>
                </c:pt>
                <c:pt idx="134">
                  <c:v>0.36290322580645162</c:v>
                </c:pt>
                <c:pt idx="135">
                  <c:v>0.36559139784946237</c:v>
                </c:pt>
                <c:pt idx="136">
                  <c:v>0.36827956989247312</c:v>
                </c:pt>
                <c:pt idx="137">
                  <c:v>0.37096774193548387</c:v>
                </c:pt>
                <c:pt idx="138">
                  <c:v>0.37365591397849462</c:v>
                </c:pt>
                <c:pt idx="139">
                  <c:v>0.37634408602150538</c:v>
                </c:pt>
                <c:pt idx="140">
                  <c:v>0.37903225806451613</c:v>
                </c:pt>
                <c:pt idx="141">
                  <c:v>0.38172043010752688</c:v>
                </c:pt>
                <c:pt idx="142">
                  <c:v>0.38440860215053763</c:v>
                </c:pt>
                <c:pt idx="143">
                  <c:v>0.38709677419354838</c:v>
                </c:pt>
                <c:pt idx="144">
                  <c:v>0.38978494623655913</c:v>
                </c:pt>
                <c:pt idx="145">
                  <c:v>0.39247311827956988</c:v>
                </c:pt>
                <c:pt idx="146">
                  <c:v>0.39516129032258063</c:v>
                </c:pt>
                <c:pt idx="147">
                  <c:v>0.39784946236559138</c:v>
                </c:pt>
                <c:pt idx="148">
                  <c:v>0.40053763440860213</c:v>
                </c:pt>
                <c:pt idx="149">
                  <c:v>0.40322580645161288</c:v>
                </c:pt>
                <c:pt idx="150">
                  <c:v>0.40591397849462363</c:v>
                </c:pt>
                <c:pt idx="151">
                  <c:v>0.40860215053763443</c:v>
                </c:pt>
                <c:pt idx="152">
                  <c:v>0.41129032258064518</c:v>
                </c:pt>
                <c:pt idx="153">
                  <c:v>0.41397849462365593</c:v>
                </c:pt>
                <c:pt idx="154">
                  <c:v>0.41666666666666669</c:v>
                </c:pt>
                <c:pt idx="155">
                  <c:v>0.41935483870967744</c:v>
                </c:pt>
                <c:pt idx="156">
                  <c:v>0.42204301075268819</c:v>
                </c:pt>
                <c:pt idx="157">
                  <c:v>0.42473118279569894</c:v>
                </c:pt>
                <c:pt idx="158">
                  <c:v>0.42741935483870969</c:v>
                </c:pt>
                <c:pt idx="159">
                  <c:v>0.43010752688172044</c:v>
                </c:pt>
                <c:pt idx="160">
                  <c:v>0.43279569892473119</c:v>
                </c:pt>
                <c:pt idx="161">
                  <c:v>0.43548387096774194</c:v>
                </c:pt>
                <c:pt idx="162">
                  <c:v>0.43817204301075269</c:v>
                </c:pt>
                <c:pt idx="163">
                  <c:v>0.44086021505376344</c:v>
                </c:pt>
                <c:pt idx="164">
                  <c:v>0.44354838709677419</c:v>
                </c:pt>
                <c:pt idx="165">
                  <c:v>0.44623655913978494</c:v>
                </c:pt>
                <c:pt idx="166">
                  <c:v>0.44892473118279569</c:v>
                </c:pt>
                <c:pt idx="167">
                  <c:v>0.45161290322580644</c:v>
                </c:pt>
                <c:pt idx="168">
                  <c:v>0.45430107526881719</c:v>
                </c:pt>
                <c:pt idx="169">
                  <c:v>0.45698924731182794</c:v>
                </c:pt>
                <c:pt idx="170">
                  <c:v>0.45967741935483869</c:v>
                </c:pt>
                <c:pt idx="171">
                  <c:v>0.46236559139784944</c:v>
                </c:pt>
                <c:pt idx="172">
                  <c:v>0.46505376344086019</c:v>
                </c:pt>
                <c:pt idx="173">
                  <c:v>0.46774193548387094</c:v>
                </c:pt>
                <c:pt idx="174">
                  <c:v>0.47043010752688175</c:v>
                </c:pt>
                <c:pt idx="175">
                  <c:v>0.4731182795698925</c:v>
                </c:pt>
                <c:pt idx="176">
                  <c:v>0.47580645161290325</c:v>
                </c:pt>
                <c:pt idx="177">
                  <c:v>0.478494623655914</c:v>
                </c:pt>
                <c:pt idx="178">
                  <c:v>0.48118279569892475</c:v>
                </c:pt>
                <c:pt idx="179">
                  <c:v>0.4838709677419355</c:v>
                </c:pt>
                <c:pt idx="180">
                  <c:v>0.48655913978494625</c:v>
                </c:pt>
                <c:pt idx="181">
                  <c:v>0.489247311827957</c:v>
                </c:pt>
                <c:pt idx="182">
                  <c:v>0.49193548387096775</c:v>
                </c:pt>
                <c:pt idx="183">
                  <c:v>0.4946236559139785</c:v>
                </c:pt>
                <c:pt idx="184">
                  <c:v>0.49731182795698925</c:v>
                </c:pt>
                <c:pt idx="185">
                  <c:v>0.5</c:v>
                </c:pt>
                <c:pt idx="186">
                  <c:v>0.50268817204301075</c:v>
                </c:pt>
                <c:pt idx="187">
                  <c:v>0.5053763440860215</c:v>
                </c:pt>
                <c:pt idx="188">
                  <c:v>0.50806451612903225</c:v>
                </c:pt>
                <c:pt idx="189">
                  <c:v>0.510752688172043</c:v>
                </c:pt>
                <c:pt idx="190">
                  <c:v>0.51344086021505375</c:v>
                </c:pt>
                <c:pt idx="191">
                  <c:v>0.5161290322580645</c:v>
                </c:pt>
                <c:pt idx="192">
                  <c:v>0.51881720430107525</c:v>
                </c:pt>
                <c:pt idx="193">
                  <c:v>0.521505376344086</c:v>
                </c:pt>
                <c:pt idx="194">
                  <c:v>0.52419354838709675</c:v>
                </c:pt>
                <c:pt idx="195">
                  <c:v>0.5268817204301075</c:v>
                </c:pt>
                <c:pt idx="196">
                  <c:v>0.52956989247311825</c:v>
                </c:pt>
                <c:pt idx="197">
                  <c:v>0.532258064516129</c:v>
                </c:pt>
                <c:pt idx="198">
                  <c:v>0.53494623655913975</c:v>
                </c:pt>
                <c:pt idx="199">
                  <c:v>0.5376344086021505</c:v>
                </c:pt>
                <c:pt idx="200">
                  <c:v>0.54032258064516125</c:v>
                </c:pt>
                <c:pt idx="201">
                  <c:v>0.543010752688172</c:v>
                </c:pt>
                <c:pt idx="202">
                  <c:v>0.54569892473118276</c:v>
                </c:pt>
                <c:pt idx="203">
                  <c:v>0.54838709677419351</c:v>
                </c:pt>
                <c:pt idx="204">
                  <c:v>0.55107526881720426</c:v>
                </c:pt>
                <c:pt idx="205">
                  <c:v>0.55376344086021501</c:v>
                </c:pt>
                <c:pt idx="206">
                  <c:v>0.55645161290322576</c:v>
                </c:pt>
                <c:pt idx="207">
                  <c:v>0.55913978494623651</c:v>
                </c:pt>
                <c:pt idx="208">
                  <c:v>0.56182795698924726</c:v>
                </c:pt>
                <c:pt idx="209">
                  <c:v>0.56451612903225812</c:v>
                </c:pt>
                <c:pt idx="210">
                  <c:v>0.56720430107526887</c:v>
                </c:pt>
                <c:pt idx="211">
                  <c:v>0.56989247311827962</c:v>
                </c:pt>
                <c:pt idx="212">
                  <c:v>0.57258064516129037</c:v>
                </c:pt>
                <c:pt idx="213">
                  <c:v>0.57526881720430112</c:v>
                </c:pt>
                <c:pt idx="214">
                  <c:v>0.57795698924731187</c:v>
                </c:pt>
                <c:pt idx="215">
                  <c:v>0.58064516129032262</c:v>
                </c:pt>
                <c:pt idx="216">
                  <c:v>0.58333333333333337</c:v>
                </c:pt>
                <c:pt idx="217">
                  <c:v>0.58602150537634412</c:v>
                </c:pt>
                <c:pt idx="218">
                  <c:v>0.58870967741935487</c:v>
                </c:pt>
                <c:pt idx="219">
                  <c:v>0.59139784946236562</c:v>
                </c:pt>
                <c:pt idx="220">
                  <c:v>0.59408602150537637</c:v>
                </c:pt>
                <c:pt idx="221">
                  <c:v>0.59677419354838712</c:v>
                </c:pt>
                <c:pt idx="222">
                  <c:v>0.59946236559139787</c:v>
                </c:pt>
                <c:pt idx="223">
                  <c:v>0.60215053763440862</c:v>
                </c:pt>
                <c:pt idx="224">
                  <c:v>0.60483870967741937</c:v>
                </c:pt>
                <c:pt idx="225">
                  <c:v>0.60752688172043012</c:v>
                </c:pt>
                <c:pt idx="226">
                  <c:v>0.61021505376344087</c:v>
                </c:pt>
                <c:pt idx="227">
                  <c:v>0.61290322580645162</c:v>
                </c:pt>
                <c:pt idx="228">
                  <c:v>0.61559139784946237</c:v>
                </c:pt>
                <c:pt idx="229">
                  <c:v>0.61827956989247312</c:v>
                </c:pt>
                <c:pt idx="230">
                  <c:v>0.62096774193548387</c:v>
                </c:pt>
                <c:pt idx="231">
                  <c:v>0.62365591397849462</c:v>
                </c:pt>
                <c:pt idx="232">
                  <c:v>0.62634408602150538</c:v>
                </c:pt>
                <c:pt idx="233">
                  <c:v>0.62903225806451613</c:v>
                </c:pt>
                <c:pt idx="234">
                  <c:v>0.63172043010752688</c:v>
                </c:pt>
                <c:pt idx="235">
                  <c:v>0.63440860215053763</c:v>
                </c:pt>
                <c:pt idx="236">
                  <c:v>0.63709677419354838</c:v>
                </c:pt>
                <c:pt idx="237">
                  <c:v>0.63978494623655913</c:v>
                </c:pt>
                <c:pt idx="238">
                  <c:v>0.64247311827956988</c:v>
                </c:pt>
                <c:pt idx="239">
                  <c:v>0.64516129032258063</c:v>
                </c:pt>
                <c:pt idx="240">
                  <c:v>0.64784946236559138</c:v>
                </c:pt>
                <c:pt idx="241">
                  <c:v>0.65053763440860213</c:v>
                </c:pt>
                <c:pt idx="242">
                  <c:v>0.65322580645161288</c:v>
                </c:pt>
                <c:pt idx="243">
                  <c:v>0.65591397849462363</c:v>
                </c:pt>
                <c:pt idx="244">
                  <c:v>0.65860215053763438</c:v>
                </c:pt>
                <c:pt idx="245">
                  <c:v>0.66129032258064513</c:v>
                </c:pt>
                <c:pt idx="246">
                  <c:v>0.66397849462365588</c:v>
                </c:pt>
                <c:pt idx="247">
                  <c:v>0.66666666666666663</c:v>
                </c:pt>
                <c:pt idx="248">
                  <c:v>0.66935483870967738</c:v>
                </c:pt>
                <c:pt idx="249">
                  <c:v>0.67204301075268813</c:v>
                </c:pt>
                <c:pt idx="250">
                  <c:v>0.67473118279569888</c:v>
                </c:pt>
                <c:pt idx="251">
                  <c:v>0.67741935483870963</c:v>
                </c:pt>
                <c:pt idx="252">
                  <c:v>0.68010752688172038</c:v>
                </c:pt>
                <c:pt idx="253">
                  <c:v>0.68279569892473113</c:v>
                </c:pt>
                <c:pt idx="254">
                  <c:v>0.68548387096774188</c:v>
                </c:pt>
                <c:pt idx="255">
                  <c:v>0.68817204301075274</c:v>
                </c:pt>
                <c:pt idx="256">
                  <c:v>0.69086021505376349</c:v>
                </c:pt>
                <c:pt idx="257">
                  <c:v>0.69354838709677424</c:v>
                </c:pt>
                <c:pt idx="258">
                  <c:v>0.69623655913978499</c:v>
                </c:pt>
                <c:pt idx="259">
                  <c:v>0.69892473118279574</c:v>
                </c:pt>
                <c:pt idx="260">
                  <c:v>0.70161290322580649</c:v>
                </c:pt>
                <c:pt idx="261">
                  <c:v>0.70430107526881724</c:v>
                </c:pt>
                <c:pt idx="262">
                  <c:v>0.706989247311828</c:v>
                </c:pt>
                <c:pt idx="263">
                  <c:v>0.70967741935483875</c:v>
                </c:pt>
                <c:pt idx="264">
                  <c:v>0.7123655913978495</c:v>
                </c:pt>
                <c:pt idx="265">
                  <c:v>0.71505376344086025</c:v>
                </c:pt>
                <c:pt idx="266">
                  <c:v>0.717741935483871</c:v>
                </c:pt>
                <c:pt idx="267">
                  <c:v>0.72043010752688175</c:v>
                </c:pt>
                <c:pt idx="268">
                  <c:v>0.7231182795698925</c:v>
                </c:pt>
                <c:pt idx="269">
                  <c:v>0.72580645161290325</c:v>
                </c:pt>
                <c:pt idx="270">
                  <c:v>0.728494623655914</c:v>
                </c:pt>
                <c:pt idx="271">
                  <c:v>0.73118279569892475</c:v>
                </c:pt>
                <c:pt idx="272">
                  <c:v>0.7338709677419355</c:v>
                </c:pt>
                <c:pt idx="273">
                  <c:v>0.73655913978494625</c:v>
                </c:pt>
                <c:pt idx="274">
                  <c:v>0.739247311827957</c:v>
                </c:pt>
                <c:pt idx="275">
                  <c:v>0.74193548387096775</c:v>
                </c:pt>
                <c:pt idx="276">
                  <c:v>0.7446236559139785</c:v>
                </c:pt>
                <c:pt idx="277">
                  <c:v>0.74731182795698925</c:v>
                </c:pt>
                <c:pt idx="278">
                  <c:v>0.75</c:v>
                </c:pt>
                <c:pt idx="279">
                  <c:v>0.75268817204301075</c:v>
                </c:pt>
                <c:pt idx="280">
                  <c:v>0.7553763440860215</c:v>
                </c:pt>
                <c:pt idx="281">
                  <c:v>0.75806451612903225</c:v>
                </c:pt>
                <c:pt idx="282">
                  <c:v>0.760752688172043</c:v>
                </c:pt>
                <c:pt idx="283">
                  <c:v>0.76344086021505375</c:v>
                </c:pt>
                <c:pt idx="284">
                  <c:v>0.7661290322580645</c:v>
                </c:pt>
                <c:pt idx="285">
                  <c:v>0.76881720430107525</c:v>
                </c:pt>
                <c:pt idx="286">
                  <c:v>0.771505376344086</c:v>
                </c:pt>
                <c:pt idx="287">
                  <c:v>0.77419354838709675</c:v>
                </c:pt>
                <c:pt idx="288">
                  <c:v>0.7768817204301075</c:v>
                </c:pt>
                <c:pt idx="289">
                  <c:v>0.77956989247311825</c:v>
                </c:pt>
                <c:pt idx="290">
                  <c:v>0.782258064516129</c:v>
                </c:pt>
                <c:pt idx="291">
                  <c:v>0.78494623655913975</c:v>
                </c:pt>
                <c:pt idx="292">
                  <c:v>0.7876344086021505</c:v>
                </c:pt>
                <c:pt idx="293">
                  <c:v>0.79032258064516125</c:v>
                </c:pt>
                <c:pt idx="294">
                  <c:v>0.793010752688172</c:v>
                </c:pt>
                <c:pt idx="295">
                  <c:v>0.79569892473118276</c:v>
                </c:pt>
                <c:pt idx="296">
                  <c:v>0.79838709677419351</c:v>
                </c:pt>
                <c:pt idx="297">
                  <c:v>0.80107526881720426</c:v>
                </c:pt>
                <c:pt idx="298">
                  <c:v>0.80376344086021501</c:v>
                </c:pt>
                <c:pt idx="299">
                  <c:v>0.80645161290322576</c:v>
                </c:pt>
                <c:pt idx="300">
                  <c:v>0.80913978494623651</c:v>
                </c:pt>
                <c:pt idx="301">
                  <c:v>0.81182795698924726</c:v>
                </c:pt>
                <c:pt idx="302">
                  <c:v>0.81451612903225812</c:v>
                </c:pt>
                <c:pt idx="303">
                  <c:v>0.81720430107526887</c:v>
                </c:pt>
                <c:pt idx="304">
                  <c:v>0.81989247311827962</c:v>
                </c:pt>
                <c:pt idx="305">
                  <c:v>0.82258064516129037</c:v>
                </c:pt>
                <c:pt idx="306">
                  <c:v>0.82526881720430112</c:v>
                </c:pt>
                <c:pt idx="307">
                  <c:v>0.82795698924731187</c:v>
                </c:pt>
                <c:pt idx="308">
                  <c:v>0.83064516129032262</c:v>
                </c:pt>
                <c:pt idx="309">
                  <c:v>0.83333333333333337</c:v>
                </c:pt>
                <c:pt idx="310">
                  <c:v>0.83602150537634412</c:v>
                </c:pt>
                <c:pt idx="311">
                  <c:v>0.83870967741935487</c:v>
                </c:pt>
                <c:pt idx="312">
                  <c:v>0.84139784946236562</c:v>
                </c:pt>
                <c:pt idx="313">
                  <c:v>0.84408602150537637</c:v>
                </c:pt>
                <c:pt idx="314">
                  <c:v>0.84677419354838712</c:v>
                </c:pt>
                <c:pt idx="315">
                  <c:v>0.84946236559139787</c:v>
                </c:pt>
                <c:pt idx="316">
                  <c:v>0.85215053763440862</c:v>
                </c:pt>
                <c:pt idx="317">
                  <c:v>0.85483870967741937</c:v>
                </c:pt>
                <c:pt idx="318">
                  <c:v>0.85752688172043012</c:v>
                </c:pt>
                <c:pt idx="319">
                  <c:v>0.86021505376344087</c:v>
                </c:pt>
                <c:pt idx="320">
                  <c:v>0.86290322580645162</c:v>
                </c:pt>
                <c:pt idx="321">
                  <c:v>0.86559139784946237</c:v>
                </c:pt>
                <c:pt idx="322">
                  <c:v>0.86827956989247312</c:v>
                </c:pt>
                <c:pt idx="323">
                  <c:v>0.87096774193548387</c:v>
                </c:pt>
                <c:pt idx="324">
                  <c:v>0.87365591397849462</c:v>
                </c:pt>
                <c:pt idx="325">
                  <c:v>0.87634408602150538</c:v>
                </c:pt>
                <c:pt idx="326">
                  <c:v>0.87903225806451613</c:v>
                </c:pt>
                <c:pt idx="327">
                  <c:v>0.88172043010752688</c:v>
                </c:pt>
                <c:pt idx="328">
                  <c:v>0.88440860215053763</c:v>
                </c:pt>
                <c:pt idx="329">
                  <c:v>0.88709677419354838</c:v>
                </c:pt>
                <c:pt idx="330">
                  <c:v>0.88978494623655913</c:v>
                </c:pt>
                <c:pt idx="331">
                  <c:v>0.89247311827956988</c:v>
                </c:pt>
                <c:pt idx="332">
                  <c:v>0.89516129032258063</c:v>
                </c:pt>
                <c:pt idx="333">
                  <c:v>0.89784946236559138</c:v>
                </c:pt>
                <c:pt idx="334">
                  <c:v>0.90053763440860213</c:v>
                </c:pt>
                <c:pt idx="335">
                  <c:v>0.90322580645161288</c:v>
                </c:pt>
                <c:pt idx="336">
                  <c:v>0.90591397849462363</c:v>
                </c:pt>
                <c:pt idx="337">
                  <c:v>0.90860215053763438</c:v>
                </c:pt>
                <c:pt idx="338">
                  <c:v>0.91129032258064513</c:v>
                </c:pt>
                <c:pt idx="339">
                  <c:v>0.91397849462365588</c:v>
                </c:pt>
                <c:pt idx="340">
                  <c:v>0.91666666666666663</c:v>
                </c:pt>
                <c:pt idx="341">
                  <c:v>0.91935483870967738</c:v>
                </c:pt>
                <c:pt idx="342">
                  <c:v>0.92204301075268813</c:v>
                </c:pt>
                <c:pt idx="343">
                  <c:v>0.92473118279569888</c:v>
                </c:pt>
                <c:pt idx="344">
                  <c:v>0.92741935483870963</c:v>
                </c:pt>
                <c:pt idx="345">
                  <c:v>0.93010752688172038</c:v>
                </c:pt>
                <c:pt idx="346">
                  <c:v>0.93279569892473113</c:v>
                </c:pt>
                <c:pt idx="347">
                  <c:v>0.93548387096774188</c:v>
                </c:pt>
                <c:pt idx="348">
                  <c:v>0.93817204301075274</c:v>
                </c:pt>
                <c:pt idx="349">
                  <c:v>0.94086021505376349</c:v>
                </c:pt>
                <c:pt idx="350">
                  <c:v>0.94354838709677424</c:v>
                </c:pt>
                <c:pt idx="351">
                  <c:v>0.94623655913978499</c:v>
                </c:pt>
                <c:pt idx="352">
                  <c:v>0.94892473118279574</c:v>
                </c:pt>
                <c:pt idx="353">
                  <c:v>0.95161290322580649</c:v>
                </c:pt>
                <c:pt idx="354">
                  <c:v>0.95430107526881724</c:v>
                </c:pt>
                <c:pt idx="355">
                  <c:v>0.956989247311828</c:v>
                </c:pt>
                <c:pt idx="356">
                  <c:v>0.95967741935483875</c:v>
                </c:pt>
                <c:pt idx="357">
                  <c:v>0.9623655913978495</c:v>
                </c:pt>
                <c:pt idx="358">
                  <c:v>0.96505376344086025</c:v>
                </c:pt>
                <c:pt idx="359">
                  <c:v>0.967741935483871</c:v>
                </c:pt>
                <c:pt idx="360">
                  <c:v>0.97043010752688175</c:v>
                </c:pt>
                <c:pt idx="361">
                  <c:v>0.9731182795698925</c:v>
                </c:pt>
                <c:pt idx="362">
                  <c:v>0.97580645161290325</c:v>
                </c:pt>
                <c:pt idx="363">
                  <c:v>0.978494623655914</c:v>
                </c:pt>
                <c:pt idx="364">
                  <c:v>0.98118279569892475</c:v>
                </c:pt>
                <c:pt idx="365">
                  <c:v>0.9838709677419355</c:v>
                </c:pt>
                <c:pt idx="366">
                  <c:v>0.98655913978494625</c:v>
                </c:pt>
                <c:pt idx="367">
                  <c:v>0.989247311827957</c:v>
                </c:pt>
                <c:pt idx="368">
                  <c:v>0.99193548387096775</c:v>
                </c:pt>
                <c:pt idx="369">
                  <c:v>0.9946236559139785</c:v>
                </c:pt>
                <c:pt idx="370">
                  <c:v>0.99731182795698925</c:v>
                </c:pt>
                <c:pt idx="37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9632"/>
        <c:axId val="120391552"/>
      </c:scatterChart>
      <c:valAx>
        <c:axId val="1203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91552"/>
        <c:crosses val="autoZero"/>
        <c:crossBetween val="midCat"/>
      </c:valAx>
      <c:valAx>
        <c:axId val="1203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89632"/>
        <c:crosses val="autoZero"/>
        <c:crossBetween val="midCat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918882</xdr:colOff>
      <xdr:row>1</xdr:row>
      <xdr:rowOff>11206</xdr:rowOff>
    </xdr:from>
    <xdr:to>
      <xdr:col>19</xdr:col>
      <xdr:colOff>12783</xdr:colOff>
      <xdr:row>20</xdr:row>
      <xdr:rowOff>156881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415418</xdr:colOff>
      <xdr:row>41</xdr:row>
      <xdr:rowOff>120062</xdr:rowOff>
    </xdr:from>
    <xdr:to>
      <xdr:col>9</xdr:col>
      <xdr:colOff>472024</xdr:colOff>
      <xdr:row>61</xdr:row>
      <xdr:rowOff>75237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27213</xdr:rowOff>
    </xdr:from>
    <xdr:to>
      <xdr:col>10</xdr:col>
      <xdr:colOff>324970</xdr:colOff>
      <xdr:row>36</xdr:row>
      <xdr:rowOff>100852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5"/>
  <sheetViews>
    <sheetView zoomScale="70" zoomScaleNormal="70" workbookViewId="0">
      <selection activeCell="T22" sqref="T22"/>
    </sheetView>
  </sheetViews>
  <sheetFormatPr defaultColWidth="8.85546875" defaultRowHeight="15" x14ac:dyDescent="0.25"/>
  <cols>
    <col min="1" max="1" width="20.28515625" style="1" bestFit="1" customWidth="1"/>
    <col min="2" max="2" width="18.28515625" style="1" bestFit="1" customWidth="1"/>
    <col min="3" max="7" width="8.85546875" style="1"/>
    <col min="8" max="11" width="14.140625" style="1" customWidth="1"/>
    <col min="12" max="12" width="12.85546875" style="1" customWidth="1"/>
    <col min="13" max="16" width="8.85546875" style="1"/>
    <col min="17" max="17" width="16" style="1" customWidth="1"/>
    <col min="18" max="18" width="10" style="1" bestFit="1" customWidth="1"/>
    <col min="19" max="19" width="8.85546875" style="1"/>
    <col min="20" max="21" width="15.28515625" style="1" bestFit="1" customWidth="1"/>
    <col min="22" max="16384" width="8.85546875" style="1"/>
  </cols>
  <sheetData>
    <row r="1" spans="1:21" x14ac:dyDescent="0.25">
      <c r="A1" s="1" t="s">
        <v>0</v>
      </c>
      <c r="B1" s="1" t="s">
        <v>3</v>
      </c>
      <c r="C1" s="1" t="s">
        <v>1</v>
      </c>
      <c r="D1" s="1" t="s">
        <v>2</v>
      </c>
      <c r="F1" s="1" t="s">
        <v>11</v>
      </c>
      <c r="G1" s="1" t="s">
        <v>4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15</v>
      </c>
      <c r="Q1" s="1" t="s">
        <v>10</v>
      </c>
      <c r="R1" s="1" t="s">
        <v>9</v>
      </c>
      <c r="S1" s="2"/>
      <c r="T1" s="2" t="s">
        <v>6</v>
      </c>
      <c r="U1" s="2" t="s">
        <v>7</v>
      </c>
    </row>
    <row r="2" spans="1:21" x14ac:dyDescent="0.25">
      <c r="S2" s="2" t="s">
        <v>5</v>
      </c>
      <c r="T2" s="3">
        <v>-3.3583699999999999</v>
      </c>
      <c r="U2" s="3">
        <v>-2.3562099999999999</v>
      </c>
    </row>
    <row r="3" spans="1:21" x14ac:dyDescent="0.25">
      <c r="S3" s="2" t="s">
        <v>8</v>
      </c>
      <c r="T3" s="3">
        <v>0.61646100000000004</v>
      </c>
      <c r="U3" s="3">
        <v>0.64995199999999997</v>
      </c>
    </row>
    <row r="4" spans="1:21" x14ac:dyDescent="0.25">
      <c r="A4" s="1">
        <v>23.359382336612867</v>
      </c>
      <c r="B4" s="3">
        <v>30</v>
      </c>
      <c r="C4" s="1">
        <v>1</v>
      </c>
      <c r="D4" s="1">
        <v>1981</v>
      </c>
      <c r="F4" s="1">
        <v>5.6163615374435514</v>
      </c>
      <c r="G4" s="1">
        <v>2.7541593822166655</v>
      </c>
      <c r="H4">
        <v>10.402100000000001</v>
      </c>
      <c r="I4">
        <v>6.8971600000000004</v>
      </c>
      <c r="J4">
        <v>4.8685099999999997</v>
      </c>
      <c r="K4">
        <v>3.8235100000000002</v>
      </c>
      <c r="L4">
        <v>2.1333899999999999</v>
      </c>
      <c r="M4"/>
      <c r="N4"/>
      <c r="O4"/>
      <c r="P4" s="6">
        <f>H4-F4</f>
        <v>4.7857384625564494</v>
      </c>
      <c r="Q4">
        <v>0</v>
      </c>
      <c r="R4" s="6"/>
      <c r="T4" s="3">
        <f t="shared" ref="T4:T67" si="0">G4*$T$3+$T$2</f>
        <v>-1.6605381530793319</v>
      </c>
      <c r="U4" s="3">
        <f>G4*$U$3+$U$2</f>
        <v>-0.56613860120951376</v>
      </c>
    </row>
    <row r="5" spans="1:21" x14ac:dyDescent="0.25">
      <c r="A5" s="1">
        <v>28.341095623750014</v>
      </c>
      <c r="B5" s="3">
        <v>19.417166999999996</v>
      </c>
      <c r="C5" s="1">
        <v>2</v>
      </c>
      <c r="D5" s="1">
        <v>1981</v>
      </c>
      <c r="F5" s="1">
        <v>7.2705223331209696</v>
      </c>
      <c r="G5" s="1">
        <v>2.8379365020824987</v>
      </c>
      <c r="H5">
        <v>10.5223</v>
      </c>
      <c r="I5">
        <v>7.0127199999999998</v>
      </c>
      <c r="J5">
        <v>4.9905400000000002</v>
      </c>
      <c r="K5">
        <v>3.8804699999999999</v>
      </c>
      <c r="L5">
        <v>2.1557200000000001</v>
      </c>
      <c r="M5"/>
      <c r="N5"/>
      <c r="O5"/>
      <c r="P5" s="6">
        <f>H5-F5</f>
        <v>3.2517776668790299</v>
      </c>
      <c r="Q5">
        <v>0</v>
      </c>
      <c r="R5" s="6"/>
      <c r="T5" s="3">
        <f t="shared" si="0"/>
        <v>-1.6088928259897206</v>
      </c>
      <c r="U5" s="3">
        <f t="shared" ref="U5:U68" si="1">G5*$U$3+$U$2</f>
        <v>-0.51168749459847573</v>
      </c>
    </row>
    <row r="6" spans="1:21" x14ac:dyDescent="0.25">
      <c r="A6" s="1">
        <v>12.444660517145165</v>
      </c>
      <c r="B6" s="3">
        <v>24.077287080000001</v>
      </c>
      <c r="C6" s="1">
        <v>3</v>
      </c>
      <c r="D6" s="1">
        <v>1981</v>
      </c>
      <c r="F6" s="1">
        <v>5.2328804399083353</v>
      </c>
      <c r="G6" s="1">
        <v>3.0043126045483866</v>
      </c>
      <c r="H6">
        <v>10.760999999999999</v>
      </c>
      <c r="I6">
        <v>7.2422000000000004</v>
      </c>
      <c r="J6">
        <v>5.2328799999999998</v>
      </c>
      <c r="K6">
        <v>3.9936099999999999</v>
      </c>
      <c r="L6">
        <v>2.2000700000000002</v>
      </c>
      <c r="M6"/>
      <c r="N6"/>
      <c r="O6"/>
      <c r="P6" s="6">
        <f>H6-F6</f>
        <v>5.5281195600916639</v>
      </c>
      <c r="Q6">
        <v>0</v>
      </c>
      <c r="R6" s="6"/>
      <c r="T6" s="3">
        <f t="shared" si="0"/>
        <v>-1.5063284474874967</v>
      </c>
      <c r="U6" s="3">
        <f t="shared" si="1"/>
        <v>-0.40355101404856697</v>
      </c>
    </row>
    <row r="7" spans="1:21" x14ac:dyDescent="0.25">
      <c r="A7" s="1">
        <v>18.345575369333332</v>
      </c>
      <c r="B7" s="3">
        <v>24.853973760000002</v>
      </c>
      <c r="C7" s="1">
        <v>4</v>
      </c>
      <c r="D7" s="1">
        <v>1981</v>
      </c>
      <c r="F7" s="1">
        <v>5.0844258935166602</v>
      </c>
      <c r="G7" s="1">
        <v>3.4320178928225813</v>
      </c>
      <c r="H7">
        <v>11.374700000000001</v>
      </c>
      <c r="I7">
        <v>7.8321199999999997</v>
      </c>
      <c r="J7">
        <v>5.85588</v>
      </c>
      <c r="K7">
        <v>4.2844499999999996</v>
      </c>
      <c r="L7">
        <v>2.3140700000000001</v>
      </c>
      <c r="M7"/>
      <c r="N7"/>
      <c r="O7"/>
      <c r="P7" s="6">
        <f>H7-F7</f>
        <v>6.2902741064833405</v>
      </c>
      <c r="Q7">
        <v>0</v>
      </c>
      <c r="R7" s="6">
        <f>((H7-H6)/(G7-G6)-(H6-H5)/(G6-G5))/(G7-G6)</f>
        <v>3.8644934885641687E-4</v>
      </c>
      <c r="T7" s="3">
        <f t="shared" si="0"/>
        <v>-1.2426648177726984</v>
      </c>
      <c r="U7" s="3">
        <f t="shared" si="1"/>
        <v>-0.12556310652417757</v>
      </c>
    </row>
    <row r="8" spans="1:21" x14ac:dyDescent="0.25">
      <c r="A8" s="1">
        <v>17.096647772016144</v>
      </c>
      <c r="B8" s="3">
        <v>14.757046920000001</v>
      </c>
      <c r="C8" s="1">
        <v>5</v>
      </c>
      <c r="D8" s="1">
        <v>1981</v>
      </c>
      <c r="F8" s="1">
        <v>9.3703033719750053</v>
      </c>
      <c r="G8" s="1">
        <v>3.5110643352975828</v>
      </c>
      <c r="H8">
        <v>11.488099999999999</v>
      </c>
      <c r="I8">
        <v>7.9411500000000004</v>
      </c>
      <c r="J8">
        <v>5.9710099999999997</v>
      </c>
      <c r="K8">
        <v>4.3381999999999996</v>
      </c>
      <c r="L8">
        <v>2.3351500000000001</v>
      </c>
      <c r="M8"/>
      <c r="N8"/>
      <c r="O8"/>
      <c r="P8" s="6">
        <f>H8-F8</f>
        <v>2.117796628024994</v>
      </c>
      <c r="Q8">
        <v>0</v>
      </c>
      <c r="R8" s="6">
        <f>((H8-H7)/(G8-G7)-(H7-H6)/(G7-G6))/(G8-G7)</f>
        <v>-3.3759520527990024E-3</v>
      </c>
      <c r="T8" s="3">
        <f t="shared" si="0"/>
        <v>-1.1939357687981165</v>
      </c>
      <c r="U8" s="3">
        <f t="shared" si="1"/>
        <v>-7.4186713144665628E-2</v>
      </c>
    </row>
    <row r="9" spans="1:21" x14ac:dyDescent="0.25">
      <c r="A9" s="1">
        <v>22.489615178333331</v>
      </c>
      <c r="B9" s="3">
        <v>13.46256912</v>
      </c>
      <c r="C9" s="1">
        <v>6</v>
      </c>
      <c r="D9" s="1">
        <v>1981</v>
      </c>
      <c r="F9" s="1">
        <v>7.8500780760895204</v>
      </c>
      <c r="G9" s="1">
        <v>3.5749405290083329</v>
      </c>
      <c r="H9">
        <v>11.579800000000001</v>
      </c>
      <c r="I9">
        <v>8.0292499999999993</v>
      </c>
      <c r="J9">
        <v>6.0640599999999996</v>
      </c>
      <c r="K9">
        <v>4.3816300000000004</v>
      </c>
      <c r="L9">
        <v>2.3521700000000001</v>
      </c>
      <c r="M9"/>
      <c r="N9"/>
      <c r="O9"/>
      <c r="P9" s="6">
        <f>H9-F9</f>
        <v>3.7297219239104802</v>
      </c>
      <c r="Q9">
        <v>0</v>
      </c>
      <c r="R9" s="6">
        <f>((H9-H8)/(G9-G8)-(H8-H7)/(G8-G7))/(G9-G8)</f>
        <v>1.5497845575491448E-2</v>
      </c>
      <c r="T9" s="3">
        <f t="shared" si="0"/>
        <v>-1.1545585865469938</v>
      </c>
      <c r="U9" s="3">
        <f t="shared" si="1"/>
        <v>-3.2670253289976081E-2</v>
      </c>
    </row>
    <row r="10" spans="1:21" x14ac:dyDescent="0.25">
      <c r="A10" s="1">
        <v>23.570177275806465</v>
      </c>
      <c r="B10" s="3">
        <v>12.685882439999997</v>
      </c>
      <c r="C10" s="1">
        <v>7</v>
      </c>
      <c r="D10" s="1">
        <v>1981</v>
      </c>
      <c r="F10" s="1">
        <v>4.4831848175483877</v>
      </c>
      <c r="G10" s="1">
        <v>3.799880417666667</v>
      </c>
      <c r="H10">
        <v>11.9026</v>
      </c>
      <c r="I10">
        <v>8.3394999999999992</v>
      </c>
      <c r="J10">
        <v>6.3917000000000002</v>
      </c>
      <c r="K10">
        <v>4.5345899999999997</v>
      </c>
      <c r="L10">
        <v>2.4121299999999999</v>
      </c>
      <c r="M10"/>
      <c r="N10"/>
      <c r="O10"/>
      <c r="P10" s="6">
        <f>H10-F10</f>
        <v>7.4194151824516119</v>
      </c>
      <c r="Q10">
        <v>0</v>
      </c>
      <c r="R10" s="6">
        <f>((H10-H9)/(G10-G9)-(H9-H8)/(G9-G8))/(G10-G9)</f>
        <v>-2.3986537482423831E-3</v>
      </c>
      <c r="T10" s="3">
        <f t="shared" si="0"/>
        <v>-1.0158919178447885</v>
      </c>
      <c r="U10" s="3">
        <f t="shared" si="1"/>
        <v>0.11352987722328534</v>
      </c>
    </row>
    <row r="11" spans="1:21" x14ac:dyDescent="0.25">
      <c r="A11" s="1">
        <v>40.099881669354851</v>
      </c>
      <c r="B11" s="3">
        <v>10.873613519999999</v>
      </c>
      <c r="C11" s="1">
        <v>8</v>
      </c>
      <c r="D11" s="1">
        <v>1981</v>
      </c>
      <c r="F11" s="1">
        <v>3.5749405290083329</v>
      </c>
      <c r="G11" s="1">
        <v>3.937167619282262</v>
      </c>
      <c r="H11">
        <v>12.099500000000001</v>
      </c>
      <c r="I11">
        <v>8.5288599999999999</v>
      </c>
      <c r="J11">
        <v>6.5916800000000002</v>
      </c>
      <c r="K11">
        <v>4.6279500000000002</v>
      </c>
      <c r="L11">
        <v>2.4487299999999999</v>
      </c>
      <c r="M11"/>
      <c r="N11"/>
      <c r="O11"/>
      <c r="P11" s="6">
        <f>H11-F11</f>
        <v>8.5245594709916688</v>
      </c>
      <c r="Q11">
        <v>0</v>
      </c>
      <c r="R11" s="6">
        <f>((H11-H10)/(G11-G10)-(H10-H9)/(G10-G9))/(G11-G10)</f>
        <v>-6.0488028203971199E-3</v>
      </c>
      <c r="T11" s="3">
        <f t="shared" si="0"/>
        <v>-0.93125971224963733</v>
      </c>
      <c r="U11" s="3">
        <f t="shared" si="1"/>
        <v>0.20275996848774458</v>
      </c>
    </row>
    <row r="12" spans="1:21" x14ac:dyDescent="0.25">
      <c r="A12" s="1">
        <v>48.400923025000012</v>
      </c>
      <c r="B12" s="3">
        <v>9.0613446</v>
      </c>
      <c r="C12" s="1">
        <v>9</v>
      </c>
      <c r="D12" s="1">
        <v>1981</v>
      </c>
      <c r="F12" s="1">
        <v>8.2936779071774147</v>
      </c>
      <c r="G12" s="1">
        <v>4.364537776083333</v>
      </c>
      <c r="H12">
        <v>12.7128</v>
      </c>
      <c r="I12">
        <v>9.1183200000000006</v>
      </c>
      <c r="J12">
        <v>7.2141799999999998</v>
      </c>
      <c r="K12">
        <v>4.9185499999999998</v>
      </c>
      <c r="L12">
        <v>2.56264</v>
      </c>
      <c r="M12"/>
      <c r="N12"/>
      <c r="O12"/>
      <c r="P12" s="6">
        <f>H12-F12</f>
        <v>4.4191220928225849</v>
      </c>
      <c r="Q12">
        <v>0</v>
      </c>
      <c r="R12" s="6">
        <f>((H12-H11)/(G12-G11)-(H11-H10)/(G11-G10))/(G12-G11)</f>
        <v>1.956417133988057E-3</v>
      </c>
      <c r="T12" s="3">
        <f t="shared" si="0"/>
        <v>-0.66780267801789206</v>
      </c>
      <c r="U12" s="3">
        <f t="shared" si="1"/>
        <v>0.48053005664091453</v>
      </c>
    </row>
    <row r="13" spans="1:21" x14ac:dyDescent="0.25">
      <c r="A13" s="1">
        <v>42.134504435483898</v>
      </c>
      <c r="B13" s="3">
        <v>11.650300199999998</v>
      </c>
      <c r="C13" s="1">
        <v>10</v>
      </c>
      <c r="D13" s="1">
        <v>1981</v>
      </c>
      <c r="F13" s="1">
        <v>12.883016167233336</v>
      </c>
      <c r="G13" s="1">
        <v>4.4831848175483877</v>
      </c>
      <c r="H13">
        <v>12.882999999999999</v>
      </c>
      <c r="I13">
        <v>9.2819699999999994</v>
      </c>
      <c r="J13">
        <v>7.3869999999999996</v>
      </c>
      <c r="K13">
        <v>4.9992299999999998</v>
      </c>
      <c r="L13">
        <v>2.5942699999999999</v>
      </c>
      <c r="M13"/>
      <c r="N13"/>
      <c r="O13"/>
      <c r="P13" s="6">
        <f>H13-F13</f>
        <v>-1.6167233336972231E-5</v>
      </c>
      <c r="Q13">
        <v>0</v>
      </c>
      <c r="R13" s="6">
        <f>((H13-H12)/(G13-G12)-(H12-H11)/(G12-G11))/(G13-G12)</f>
        <v>-4.6258626873871304E-3</v>
      </c>
      <c r="T13" s="3">
        <f t="shared" si="0"/>
        <v>-0.59466140418930324</v>
      </c>
      <c r="U13" s="3">
        <f t="shared" si="1"/>
        <v>0.5576449385352098</v>
      </c>
    </row>
    <row r="14" spans="1:21" x14ac:dyDescent="0.25">
      <c r="A14" s="1">
        <v>43.700215649999976</v>
      </c>
      <c r="B14" s="3">
        <v>16.310420279999999</v>
      </c>
      <c r="C14" s="1">
        <v>11</v>
      </c>
      <c r="D14" s="1">
        <v>1981</v>
      </c>
      <c r="F14" s="1">
        <v>4.364537776083333</v>
      </c>
      <c r="G14" s="1">
        <v>4.5078621457370964</v>
      </c>
      <c r="H14">
        <v>12.9184</v>
      </c>
      <c r="I14">
        <v>9.3160100000000003</v>
      </c>
      <c r="J14">
        <v>7.4229500000000002</v>
      </c>
      <c r="K14">
        <v>5.0160099999999996</v>
      </c>
      <c r="L14">
        <v>2.6008499999999999</v>
      </c>
      <c r="M14"/>
      <c r="N14"/>
      <c r="O14"/>
      <c r="P14" s="6">
        <f>H14-F14</f>
        <v>8.5538622239166671</v>
      </c>
      <c r="Q14">
        <v>0</v>
      </c>
      <c r="R14" s="6">
        <f>((H14-H13)/(G14-G13)-(H13-H12)/(G13-G12))/(G14-G13)</f>
        <v>3.3230860926769274E-4</v>
      </c>
      <c r="T14" s="3">
        <f t="shared" si="0"/>
        <v>-0.57944879377676362</v>
      </c>
      <c r="U14" s="3">
        <f t="shared" si="1"/>
        <v>0.57368401734611707</v>
      </c>
    </row>
    <row r="15" spans="1:21" x14ac:dyDescent="0.25">
      <c r="A15" s="1">
        <v>37.230062370967715</v>
      </c>
      <c r="B15" s="3">
        <v>23.55949596</v>
      </c>
      <c r="C15" s="1">
        <v>12</v>
      </c>
      <c r="D15" s="1">
        <v>1981</v>
      </c>
      <c r="F15" s="1">
        <v>5.8479035736333316</v>
      </c>
      <c r="G15" s="1">
        <v>4.698566335072579</v>
      </c>
      <c r="H15">
        <v>13.1921</v>
      </c>
      <c r="I15">
        <v>9.5790400000000009</v>
      </c>
      <c r="J15">
        <v>7.7007300000000001</v>
      </c>
      <c r="K15">
        <v>5.1456900000000001</v>
      </c>
      <c r="L15">
        <v>2.6516799999999998</v>
      </c>
      <c r="M15"/>
      <c r="N15"/>
      <c r="O15"/>
      <c r="P15" s="6">
        <f>H15-F15</f>
        <v>7.3441964263666684</v>
      </c>
      <c r="Q15">
        <v>0</v>
      </c>
      <c r="R15" s="6">
        <f>((H15-H14)/(G15-G14)-(H14-H13)/(G14-G13))/(G15-G14)</f>
        <v>3.6284586577243561E-3</v>
      </c>
      <c r="T15" s="3">
        <f t="shared" si="0"/>
        <v>-0.46188709851482246</v>
      </c>
      <c r="U15" s="3">
        <f t="shared" si="1"/>
        <v>0.6976325866130928</v>
      </c>
    </row>
    <row r="16" spans="1:21" x14ac:dyDescent="0.25">
      <c r="A16" s="1">
        <v>20.538634325887113</v>
      </c>
      <c r="B16" s="3">
        <v>27.701824919999993</v>
      </c>
      <c r="C16" s="1">
        <v>1</v>
      </c>
      <c r="D16" s="1">
        <v>1982</v>
      </c>
      <c r="F16" s="1">
        <v>5.153570653903226</v>
      </c>
      <c r="G16" s="1">
        <v>4.710152822212498</v>
      </c>
      <c r="H16">
        <v>13.2087</v>
      </c>
      <c r="I16">
        <v>9.5950199999999999</v>
      </c>
      <c r="J16">
        <v>7.7176</v>
      </c>
      <c r="K16">
        <v>5.1535700000000002</v>
      </c>
      <c r="L16">
        <v>2.6547700000000001</v>
      </c>
      <c r="M16"/>
      <c r="N16"/>
      <c r="O16"/>
      <c r="P16" s="6">
        <f>H16-F16</f>
        <v>8.0551293460967734</v>
      </c>
      <c r="Q16">
        <v>0</v>
      </c>
      <c r="R16" s="6">
        <f>((H16-H15)/(G16-G15)-(H15-H14)/(G15-G14))/(G16-G15)</f>
        <v>-0.21608139113297276</v>
      </c>
      <c r="T16" s="3">
        <f t="shared" si="0"/>
        <v>-0.45474448106606102</v>
      </c>
      <c r="U16" s="3">
        <f t="shared" si="1"/>
        <v>0.70516324710265765</v>
      </c>
    </row>
    <row r="17" spans="1:21" x14ac:dyDescent="0.25">
      <c r="A17" s="1">
        <v>17.481282844999999</v>
      </c>
      <c r="B17" s="3">
        <v>20.193853679999997</v>
      </c>
      <c r="C17" s="1">
        <v>2</v>
      </c>
      <c r="D17" s="1">
        <v>1982</v>
      </c>
      <c r="F17" s="1">
        <v>2.7541593822166655</v>
      </c>
      <c r="G17" s="1">
        <v>5.083012107927428</v>
      </c>
      <c r="H17">
        <v>13.7437</v>
      </c>
      <c r="I17">
        <v>10.109299999999999</v>
      </c>
      <c r="J17">
        <v>8.2607099999999996</v>
      </c>
      <c r="K17">
        <v>5.4071100000000003</v>
      </c>
      <c r="L17">
        <v>2.7541600000000002</v>
      </c>
      <c r="M17"/>
      <c r="N17"/>
      <c r="O17"/>
      <c r="P17" s="6">
        <f>H17-F17</f>
        <v>10.989540617783335</v>
      </c>
      <c r="Q17">
        <v>0</v>
      </c>
      <c r="R17" s="6">
        <f>((H17-H16)/(G17-G16)-(H16-H15)/(G16-G15))/(G17-G16)</f>
        <v>5.7775484667201725E-3</v>
      </c>
      <c r="T17" s="3">
        <f t="shared" si="0"/>
        <v>-0.2248912729349497</v>
      </c>
      <c r="U17" s="3">
        <f t="shared" si="1"/>
        <v>0.94750388557164777</v>
      </c>
    </row>
    <row r="18" spans="1:21" x14ac:dyDescent="0.25">
      <c r="A18" s="1">
        <v>7.4181666547258063</v>
      </c>
      <c r="B18" s="3">
        <v>27.701824919999993</v>
      </c>
      <c r="C18" s="1">
        <v>3</v>
      </c>
      <c r="D18" s="1">
        <v>1982</v>
      </c>
      <c r="F18" s="1">
        <v>8.262769429650799</v>
      </c>
      <c r="G18" s="1">
        <v>5.0844258935166602</v>
      </c>
      <c r="H18">
        <v>13.745699999999999</v>
      </c>
      <c r="I18">
        <v>10.1113</v>
      </c>
      <c r="J18">
        <v>8.2627699999999997</v>
      </c>
      <c r="K18">
        <v>5.4080700000000004</v>
      </c>
      <c r="L18">
        <v>2.75454</v>
      </c>
      <c r="M18"/>
      <c r="N18"/>
      <c r="O18"/>
      <c r="P18" s="6">
        <f>H18-F18</f>
        <v>5.4829305703492004</v>
      </c>
      <c r="Q18">
        <v>0</v>
      </c>
      <c r="R18" s="6">
        <f>((H18-H17)/(G18-G17)-(H17-H16)/(G17-G16))/(G18-G17)</f>
        <v>-14.299190173879504</v>
      </c>
      <c r="T18" s="3">
        <f t="shared" si="0"/>
        <v>-0.22401972925682578</v>
      </c>
      <c r="U18" s="3">
        <f t="shared" si="1"/>
        <v>0.9484227783429402</v>
      </c>
    </row>
    <row r="19" spans="1:21" x14ac:dyDescent="0.25">
      <c r="A19" s="1">
        <v>10.86584217658333</v>
      </c>
      <c r="B19" s="3">
        <v>22.006122599999998</v>
      </c>
      <c r="C19" s="1">
        <v>4</v>
      </c>
      <c r="D19" s="1">
        <v>1982</v>
      </c>
      <c r="F19" s="1">
        <v>2.8379365020824987</v>
      </c>
      <c r="G19" s="1">
        <v>5.153570653903226</v>
      </c>
      <c r="H19">
        <v>13.844900000000001</v>
      </c>
      <c r="I19">
        <v>10.2066</v>
      </c>
      <c r="J19">
        <v>8.3634900000000005</v>
      </c>
      <c r="K19">
        <v>5.4550900000000002</v>
      </c>
      <c r="L19">
        <v>2.7729699999999999</v>
      </c>
      <c r="M19"/>
      <c r="N19"/>
      <c r="O19"/>
      <c r="P19" s="6">
        <f>H19-F19</f>
        <v>11.006963497917502</v>
      </c>
      <c r="Q19">
        <v>0</v>
      </c>
      <c r="R19" s="6">
        <f>((H19-H18)/(G19-G18)-(H18-H17)/(G18-G17))/(G19-G18)</f>
        <v>0.28967614466367331</v>
      </c>
      <c r="T19" s="3">
        <f t="shared" si="0"/>
        <v>-0.1813946811241629</v>
      </c>
      <c r="U19" s="3">
        <f t="shared" si="1"/>
        <v>0.99336355364570927</v>
      </c>
    </row>
    <row r="20" spans="1:21" x14ac:dyDescent="0.25">
      <c r="A20" s="1">
        <v>16.574700877338714</v>
      </c>
      <c r="B20" s="3">
        <v>14.239255799999999</v>
      </c>
      <c r="C20" s="1">
        <v>5</v>
      </c>
      <c r="D20" s="1">
        <v>1982</v>
      </c>
      <c r="F20" s="1">
        <v>17.285870199838701</v>
      </c>
      <c r="G20" s="1">
        <v>5.2328804399083353</v>
      </c>
      <c r="H20">
        <v>13.9587</v>
      </c>
      <c r="I20">
        <v>10.316000000000001</v>
      </c>
      <c r="J20">
        <v>8.4790100000000006</v>
      </c>
      <c r="K20">
        <v>5.5090199999999996</v>
      </c>
      <c r="L20">
        <v>2.7941099999999999</v>
      </c>
      <c r="M20"/>
      <c r="N20"/>
      <c r="O20"/>
      <c r="P20" s="6">
        <f>H20-F20</f>
        <v>-3.3271701998387009</v>
      </c>
      <c r="Q20">
        <v>0</v>
      </c>
      <c r="R20" s="6">
        <f>((H20-H19)/(G20-G19)-(H19-H18)/(G19-G18))/(G20-G19)</f>
        <v>2.627957319677725E-3</v>
      </c>
      <c r="T20" s="3">
        <f t="shared" si="0"/>
        <v>-0.13250329113366721</v>
      </c>
      <c r="U20" s="3">
        <f t="shared" si="1"/>
        <v>1.0449111076793023</v>
      </c>
    </row>
    <row r="21" spans="1:21" x14ac:dyDescent="0.25">
      <c r="A21" s="1">
        <v>20.786222423633333</v>
      </c>
      <c r="B21" s="3">
        <v>17.863793640000001</v>
      </c>
      <c r="C21" s="1">
        <v>6</v>
      </c>
      <c r="D21" s="1">
        <v>1982</v>
      </c>
      <c r="F21" s="1">
        <v>5.623287569459678</v>
      </c>
      <c r="G21" s="1">
        <v>5.3559871107166686</v>
      </c>
      <c r="H21">
        <v>14.135400000000001</v>
      </c>
      <c r="I21">
        <v>10.485799999999999</v>
      </c>
      <c r="J21">
        <v>8.6583199999999998</v>
      </c>
      <c r="K21">
        <v>5.5927300000000004</v>
      </c>
      <c r="L21">
        <v>2.8269199999999999</v>
      </c>
      <c r="M21"/>
      <c r="N21"/>
      <c r="O21"/>
      <c r="P21" s="6">
        <f>H21-F21</f>
        <v>8.5121124305403235</v>
      </c>
      <c r="Q21">
        <v>0</v>
      </c>
      <c r="R21" s="6">
        <f>((H21-H20)/(G21-G20)-(H20-H19)/(G20-G19))/(G21-G20)</f>
        <v>3.7439263965818427E-3</v>
      </c>
      <c r="T21" s="3">
        <f t="shared" si="0"/>
        <v>-5.6612829740491311E-2</v>
      </c>
      <c r="U21" s="3">
        <f t="shared" si="1"/>
        <v>1.1249245345845202</v>
      </c>
    </row>
    <row r="22" spans="1:21" x14ac:dyDescent="0.25">
      <c r="A22" s="1">
        <v>27.946645266129039</v>
      </c>
      <c r="B22" s="3">
        <v>12.426986880000001</v>
      </c>
      <c r="C22" s="1">
        <v>7</v>
      </c>
      <c r="D22" s="1">
        <v>1982</v>
      </c>
      <c r="F22" s="1">
        <v>11.419918205756684</v>
      </c>
      <c r="G22" s="1">
        <v>5.6163615374435514</v>
      </c>
      <c r="H22">
        <v>14.509</v>
      </c>
      <c r="I22">
        <v>10.844900000000001</v>
      </c>
      <c r="J22">
        <v>9.0375899999999998</v>
      </c>
      <c r="K22">
        <v>5.7697900000000004</v>
      </c>
      <c r="L22">
        <v>2.8963299999999998</v>
      </c>
      <c r="M22"/>
      <c r="N22"/>
      <c r="O22"/>
      <c r="P22" s="6">
        <f>H22-F22</f>
        <v>3.0890817942433166</v>
      </c>
      <c r="Q22">
        <v>0</v>
      </c>
      <c r="R22" s="6">
        <f>((H22-H21)/(G22-G21)-(H21-H20)/(G21-G20))/(G22-G21)</f>
        <v>-1.8582546907806065E-3</v>
      </c>
      <c r="T22" s="3">
        <f t="shared" si="0"/>
        <v>0.1038978497339893</v>
      </c>
      <c r="U22" s="3">
        <f t="shared" si="1"/>
        <v>1.2941554139845111</v>
      </c>
    </row>
    <row r="23" spans="1:21" x14ac:dyDescent="0.25">
      <c r="A23" s="1">
        <v>42.54967065322581</v>
      </c>
      <c r="B23" s="3">
        <v>13.203673559999999</v>
      </c>
      <c r="C23" s="1">
        <v>8</v>
      </c>
      <c r="D23" s="1">
        <v>1982</v>
      </c>
      <c r="F23" s="1">
        <v>14.15102800929999</v>
      </c>
      <c r="G23" s="1">
        <v>5.623287569459678</v>
      </c>
      <c r="H23">
        <v>14.5189</v>
      </c>
      <c r="I23">
        <v>10.8545</v>
      </c>
      <c r="J23">
        <v>9.0476700000000001</v>
      </c>
      <c r="K23">
        <v>5.7744999999999997</v>
      </c>
      <c r="L23">
        <v>2.8981699999999999</v>
      </c>
      <c r="M23"/>
      <c r="N23"/>
      <c r="O23"/>
      <c r="P23" s="6">
        <f>H23-F23</f>
        <v>0.36787199070001009</v>
      </c>
      <c r="Q23">
        <v>0</v>
      </c>
      <c r="R23" s="6">
        <f>((H23-H22)/(G23-G22)-(H22-H21)/(G22-G21))/(G23-G22)</f>
        <v>-0.78932152900453312</v>
      </c>
      <c r="T23" s="3">
        <f t="shared" si="0"/>
        <v>0.10816747835668306</v>
      </c>
      <c r="U23" s="3">
        <f t="shared" si="1"/>
        <v>1.2986570023454567</v>
      </c>
    </row>
    <row r="24" spans="1:21" x14ac:dyDescent="0.25">
      <c r="A24" s="1">
        <v>49.11703463333334</v>
      </c>
      <c r="B24" s="3">
        <v>10.614717959999998</v>
      </c>
      <c r="C24" s="1">
        <v>9</v>
      </c>
      <c r="D24" s="1">
        <v>1982</v>
      </c>
      <c r="F24" s="1">
        <v>9.4732196106935511</v>
      </c>
      <c r="G24" s="1">
        <v>5.7982149160000009</v>
      </c>
      <c r="H24">
        <v>14.7699</v>
      </c>
      <c r="I24">
        <v>11.095800000000001</v>
      </c>
      <c r="J24">
        <v>9.3024699999999996</v>
      </c>
      <c r="K24">
        <v>5.8934499999999996</v>
      </c>
      <c r="L24">
        <v>2.9447999999999999</v>
      </c>
      <c r="M24"/>
      <c r="N24"/>
      <c r="O24"/>
      <c r="P24" s="6">
        <f>H24-F24</f>
        <v>5.2966803893064487</v>
      </c>
      <c r="Q24">
        <v>0</v>
      </c>
      <c r="R24" s="6">
        <f>((H24-H23)/(G24-G23)-(H23-H22)/(G23-G22))/(G24-G23)</f>
        <v>3.1393341232763231E-2</v>
      </c>
      <c r="T24" s="3">
        <f t="shared" si="0"/>
        <v>0.21600336533227704</v>
      </c>
      <c r="U24" s="3">
        <f t="shared" si="1"/>
        <v>1.4123513810840325</v>
      </c>
    </row>
    <row r="25" spans="1:21" x14ac:dyDescent="0.25">
      <c r="A25" s="1">
        <v>42.477750564516114</v>
      </c>
      <c r="B25" s="3">
        <v>17.604898079999998</v>
      </c>
      <c r="C25" s="1">
        <v>10</v>
      </c>
      <c r="D25" s="1">
        <v>1982</v>
      </c>
      <c r="F25" s="1">
        <v>10.489759023145162</v>
      </c>
      <c r="G25" s="1">
        <v>5.8479035736333316</v>
      </c>
      <c r="H25">
        <v>14.841200000000001</v>
      </c>
      <c r="I25">
        <v>11.164300000000001</v>
      </c>
      <c r="J25">
        <v>9.3748500000000003</v>
      </c>
      <c r="K25">
        <v>5.9272299999999998</v>
      </c>
      <c r="L25">
        <v>2.9580500000000001</v>
      </c>
      <c r="M25"/>
      <c r="N25"/>
      <c r="O25"/>
      <c r="P25" s="6">
        <f>H25-F25</f>
        <v>4.351440976854839</v>
      </c>
      <c r="Q25">
        <v>0</v>
      </c>
      <c r="R25" s="6">
        <f>((H25-H24)/(G25-G24)-(H24-H23)/(G24-G23))/(G25-G24)</f>
        <v>1.0806995739829353E-3</v>
      </c>
      <c r="T25" s="3">
        <f t="shared" si="0"/>
        <v>0.24663448490557771</v>
      </c>
      <c r="U25" s="3">
        <f t="shared" si="1"/>
        <v>1.4446466234901312</v>
      </c>
    </row>
    <row r="26" spans="1:21" x14ac:dyDescent="0.25">
      <c r="A26" s="1">
        <v>44.778159183333358</v>
      </c>
      <c r="B26" s="3">
        <v>18.1226892</v>
      </c>
      <c r="C26" s="1">
        <v>11</v>
      </c>
      <c r="D26" s="1">
        <v>1982</v>
      </c>
      <c r="F26" s="1">
        <v>12.186070208629037</v>
      </c>
      <c r="G26" s="1">
        <v>6.5887057220833363</v>
      </c>
      <c r="H26">
        <v>15.904199999999999</v>
      </c>
      <c r="I26">
        <v>12.1861</v>
      </c>
      <c r="J26">
        <v>10.3194</v>
      </c>
      <c r="K26">
        <v>6.4309799999999999</v>
      </c>
      <c r="L26">
        <v>3.15551</v>
      </c>
      <c r="M26"/>
      <c r="N26"/>
      <c r="O26"/>
      <c r="P26" s="6">
        <f>H26-F26</f>
        <v>3.7181297913709628</v>
      </c>
      <c r="Q26">
        <v>0</v>
      </c>
      <c r="R26" s="6">
        <f>((H26-H25)/(G26-G25)-(H25-H24)/(G25-G24))/(G26-G25)</f>
        <v>-5.5052565762241449E-6</v>
      </c>
      <c r="T26" s="3">
        <f t="shared" si="0"/>
        <v>0.70331011814121602</v>
      </c>
      <c r="U26" s="3">
        <f t="shared" si="1"/>
        <v>1.9261324614795088</v>
      </c>
    </row>
    <row r="27" spans="1:21" x14ac:dyDescent="0.25">
      <c r="A27" s="1">
        <v>40.199525935483884</v>
      </c>
      <c r="B27" s="3">
        <v>30</v>
      </c>
      <c r="C27" s="1">
        <v>12</v>
      </c>
      <c r="D27" s="1">
        <v>1982</v>
      </c>
      <c r="F27" s="1">
        <v>8.5073293657258038</v>
      </c>
      <c r="G27" s="1">
        <v>6.625744117416664</v>
      </c>
      <c r="H27">
        <v>15.9573</v>
      </c>
      <c r="I27">
        <v>12.2372</v>
      </c>
      <c r="J27">
        <v>10.3667</v>
      </c>
      <c r="K27">
        <v>6.4561599999999997</v>
      </c>
      <c r="L27">
        <v>3.1653899999999999</v>
      </c>
      <c r="M27"/>
      <c r="N27"/>
      <c r="O27"/>
      <c r="P27" s="6">
        <f>H27-F27</f>
        <v>7.4499706342741963</v>
      </c>
      <c r="Q27">
        <v>0</v>
      </c>
      <c r="R27" s="6">
        <f>((H27-H26)/(G27-G26)-(H26-H25)/(G26-G25))/(G27-G26)</f>
        <v>-3.4656501868499681E-2</v>
      </c>
      <c r="T27" s="3">
        <f t="shared" si="0"/>
        <v>0.72614284436679455</v>
      </c>
      <c r="U27" s="3">
        <f t="shared" si="1"/>
        <v>1.9502056406031958</v>
      </c>
    </row>
    <row r="28" spans="1:21" x14ac:dyDescent="0.25">
      <c r="A28" s="1">
        <v>27.93915192983868</v>
      </c>
      <c r="B28" s="3">
        <v>30</v>
      </c>
      <c r="C28" s="1">
        <v>1</v>
      </c>
      <c r="D28" s="1">
        <v>1983</v>
      </c>
      <c r="F28" s="1">
        <v>3.799880417666667</v>
      </c>
      <c r="G28" s="1">
        <v>6.7375059041612868</v>
      </c>
      <c r="H28">
        <v>16.117699999999999</v>
      </c>
      <c r="I28">
        <v>12.391299999999999</v>
      </c>
      <c r="J28">
        <v>10.5092</v>
      </c>
      <c r="K28">
        <v>6.5321600000000002</v>
      </c>
      <c r="L28">
        <v>3.1951800000000001</v>
      </c>
      <c r="M28"/>
      <c r="N28"/>
      <c r="O28"/>
      <c r="P28" s="6">
        <f>H28-F28</f>
        <v>12.317819582333332</v>
      </c>
      <c r="Q28">
        <v>0</v>
      </c>
      <c r="R28" s="6">
        <f>((H28-H27)/(G28-G27)-(H27-H26)/(G27-G26))/(G28-G27)</f>
        <v>1.3850508858004084E-2</v>
      </c>
      <c r="T28" s="3">
        <f t="shared" si="0"/>
        <v>0.7950396271851714</v>
      </c>
      <c r="U28" s="3">
        <f t="shared" si="1"/>
        <v>2.0228454374214362</v>
      </c>
    </row>
    <row r="29" spans="1:21" x14ac:dyDescent="0.25">
      <c r="A29" s="1">
        <v>24.496716619375039</v>
      </c>
      <c r="B29" s="3">
        <v>30</v>
      </c>
      <c r="C29" s="1">
        <v>2</v>
      </c>
      <c r="D29" s="1">
        <v>1983</v>
      </c>
      <c r="F29" s="1">
        <v>21.021022272250004</v>
      </c>
      <c r="G29" s="1">
        <v>6.9021324989919375</v>
      </c>
      <c r="H29">
        <v>16.353899999999999</v>
      </c>
      <c r="I29">
        <v>12.618399999999999</v>
      </c>
      <c r="J29">
        <v>10.719099999999999</v>
      </c>
      <c r="K29">
        <v>6.6440999999999999</v>
      </c>
      <c r="L29">
        <v>3.2390599999999998</v>
      </c>
      <c r="M29"/>
      <c r="N29"/>
      <c r="O29"/>
      <c r="P29" s="6">
        <f>H29-F29</f>
        <v>-4.6671222722500048</v>
      </c>
      <c r="Q29">
        <v>0</v>
      </c>
      <c r="R29" s="6">
        <f>((H29-H28)/(G29-G28)-(H28-H27)/(G28-G27))/(G29-G28)</f>
        <v>-2.6318556984873172E-3</v>
      </c>
      <c r="T29" s="3">
        <f t="shared" si="0"/>
        <v>0.89652550246106877</v>
      </c>
      <c r="U29" s="3">
        <f t="shared" si="1"/>
        <v>2.1298448219848076</v>
      </c>
    </row>
    <row r="30" spans="1:21" x14ac:dyDescent="0.25">
      <c r="A30" s="1">
        <v>22.598609625967732</v>
      </c>
      <c r="B30" s="3">
        <v>28.478511599999997</v>
      </c>
      <c r="C30" s="1">
        <v>3</v>
      </c>
      <c r="D30" s="1">
        <v>1983</v>
      </c>
      <c r="F30" s="1">
        <v>10.364131318450006</v>
      </c>
      <c r="G30" s="1">
        <v>7.2705223331209696</v>
      </c>
      <c r="H30">
        <v>16.8825</v>
      </c>
      <c r="I30">
        <v>13.1265</v>
      </c>
      <c r="J30">
        <v>11.188800000000001</v>
      </c>
      <c r="K30">
        <v>6.8946100000000001</v>
      </c>
      <c r="L30">
        <v>3.3372600000000001</v>
      </c>
      <c r="M30"/>
      <c r="N30"/>
      <c r="O30"/>
      <c r="P30" s="6">
        <f>H30-F30</f>
        <v>6.5183686815499939</v>
      </c>
      <c r="Q30">
        <v>0</v>
      </c>
      <c r="R30" s="6">
        <f>((H30-H29)/(G30-G29)-(H29-H28)/(G29-G28))/(G30-G29)</f>
        <v>3.5535449426091914E-4</v>
      </c>
      <c r="T30" s="3">
        <f t="shared" si="0"/>
        <v>1.1236234679980868</v>
      </c>
      <c r="U30" s="3">
        <f t="shared" si="1"/>
        <v>2.3692805314566403</v>
      </c>
    </row>
    <row r="31" spans="1:21" x14ac:dyDescent="0.25">
      <c r="A31" s="1">
        <v>22.236486681500001</v>
      </c>
      <c r="B31" s="3">
        <v>30</v>
      </c>
      <c r="C31" s="1">
        <v>4</v>
      </c>
      <c r="D31" s="1">
        <v>1983</v>
      </c>
      <c r="F31" s="1">
        <v>10.86584217658333</v>
      </c>
      <c r="G31" s="1">
        <v>7.4181666547258063</v>
      </c>
      <c r="H31">
        <v>17.0943</v>
      </c>
      <c r="I31">
        <v>13.3301</v>
      </c>
      <c r="J31">
        <v>11.3771</v>
      </c>
      <c r="K31">
        <v>6.9950000000000001</v>
      </c>
      <c r="L31">
        <v>3.3766099999999999</v>
      </c>
      <c r="M31"/>
      <c r="N31"/>
      <c r="O31"/>
      <c r="P31" s="6">
        <f>H31-F31</f>
        <v>6.2284578234166705</v>
      </c>
      <c r="Q31">
        <v>0</v>
      </c>
      <c r="R31" s="6">
        <f>((H31-H30)/(G31-G30)-(H30-H29)/(G30-G29))/(G31-G30)</f>
        <v>-2.4682894035601729E-3</v>
      </c>
      <c r="T31" s="3">
        <f t="shared" si="0"/>
        <v>1.2146404341389259</v>
      </c>
      <c r="U31" s="3">
        <f t="shared" si="1"/>
        <v>2.4652422535723471</v>
      </c>
    </row>
    <row r="32" spans="1:21" x14ac:dyDescent="0.25">
      <c r="A32" s="1">
        <v>29.622297983870958</v>
      </c>
      <c r="B32" s="3">
        <v>27.442929360000001</v>
      </c>
      <c r="C32" s="1">
        <v>5</v>
      </c>
      <c r="D32" s="1">
        <v>1983</v>
      </c>
      <c r="F32" s="1">
        <v>6.625744117416664</v>
      </c>
      <c r="G32" s="1">
        <v>7.6756441455241875</v>
      </c>
      <c r="H32">
        <v>17.463799999999999</v>
      </c>
      <c r="I32">
        <v>13.6853</v>
      </c>
      <c r="J32">
        <v>11.705399999999999</v>
      </c>
      <c r="K32">
        <v>7.1700900000000001</v>
      </c>
      <c r="L32">
        <v>3.4452400000000001</v>
      </c>
      <c r="M32"/>
      <c r="N32"/>
      <c r="O32"/>
      <c r="P32" s="6">
        <f>H32-F32</f>
        <v>10.838055882583335</v>
      </c>
      <c r="Q32">
        <v>0</v>
      </c>
      <c r="R32" s="6">
        <f>((H32-H31)/(G32-G31)-(H31-H30)/(G31-G30))/(G32-G31)</f>
        <v>2.1295686892805273E-3</v>
      </c>
      <c r="T32" s="3">
        <f t="shared" si="0"/>
        <v>1.3733652655939865</v>
      </c>
      <c r="U32" s="3">
        <f t="shared" si="1"/>
        <v>2.6325902636717364</v>
      </c>
    </row>
    <row r="33" spans="1:21" x14ac:dyDescent="0.25">
      <c r="A33" s="1">
        <v>27.047300583333318</v>
      </c>
      <c r="B33" s="3">
        <v>30</v>
      </c>
      <c r="C33" s="1">
        <v>6</v>
      </c>
      <c r="D33" s="1">
        <v>1983</v>
      </c>
      <c r="F33" s="1">
        <v>13.354811073709682</v>
      </c>
      <c r="G33" s="1">
        <v>7.6956947590249989</v>
      </c>
      <c r="H33">
        <v>17.492599999999999</v>
      </c>
      <c r="I33">
        <v>13.712899999999999</v>
      </c>
      <c r="J33">
        <v>11.7309</v>
      </c>
      <c r="K33">
        <v>7.1837200000000001</v>
      </c>
      <c r="L33">
        <v>3.45059</v>
      </c>
      <c r="M33"/>
      <c r="N33"/>
      <c r="O33"/>
      <c r="P33" s="6">
        <f>H33-F33</f>
        <v>4.1377889262903178</v>
      </c>
      <c r="Q33">
        <v>0</v>
      </c>
      <c r="R33" s="6">
        <f>((H33-H32)/(G33-G32)-(H32-H31)/(G32-G31))/(G33-G32)</f>
        <v>6.4243631038560206E-2</v>
      </c>
      <c r="T33" s="3">
        <f t="shared" si="0"/>
        <v>1.3857256868433101</v>
      </c>
      <c r="U33" s="3">
        <f t="shared" si="1"/>
        <v>2.645622200017816</v>
      </c>
    </row>
    <row r="34" spans="1:21" x14ac:dyDescent="0.25">
      <c r="A34" s="1">
        <v>33.921584177419334</v>
      </c>
      <c r="B34" s="3">
        <v>21.488331479999999</v>
      </c>
      <c r="C34" s="1">
        <v>7</v>
      </c>
      <c r="D34" s="1">
        <v>1983</v>
      </c>
      <c r="F34" s="1">
        <v>14.648758252916663</v>
      </c>
      <c r="G34" s="1">
        <v>7.8500780760895204</v>
      </c>
      <c r="H34">
        <v>17.714099999999998</v>
      </c>
      <c r="I34">
        <v>13.9259</v>
      </c>
      <c r="J34">
        <v>11.9278</v>
      </c>
      <c r="K34">
        <v>7.2887000000000004</v>
      </c>
      <c r="L34">
        <v>3.4917400000000001</v>
      </c>
      <c r="M34"/>
      <c r="N34"/>
      <c r="O34"/>
      <c r="P34" s="6">
        <f>H34-F34</f>
        <v>3.0653417470833357</v>
      </c>
      <c r="Q34">
        <v>0</v>
      </c>
      <c r="R34" s="6">
        <f>((H34-H33)/(G34-G33)-(H33-H32)/(G33-G32))/(G34-G33)</f>
        <v>-1.0522579924276583E-2</v>
      </c>
      <c r="T34" s="3">
        <f t="shared" si="0"/>
        <v>1.4808969808642223</v>
      </c>
      <c r="U34" s="3">
        <f t="shared" si="1"/>
        <v>2.7459639457105354</v>
      </c>
    </row>
    <row r="35" spans="1:21" x14ac:dyDescent="0.25">
      <c r="A35" s="1">
        <v>45.05758221774186</v>
      </c>
      <c r="B35" s="3">
        <v>17.087106959999996</v>
      </c>
      <c r="C35" s="1">
        <v>8</v>
      </c>
      <c r="D35" s="1">
        <v>1983</v>
      </c>
      <c r="F35" s="1">
        <v>11.329862663620961</v>
      </c>
      <c r="G35" s="1">
        <v>7.9451070680172373</v>
      </c>
      <c r="H35">
        <v>17.8504</v>
      </c>
      <c r="I35">
        <v>14.056900000000001</v>
      </c>
      <c r="J35">
        <v>12.048999999999999</v>
      </c>
      <c r="K35">
        <v>7.3533200000000001</v>
      </c>
      <c r="L35">
        <v>3.5170699999999999</v>
      </c>
      <c r="M35"/>
      <c r="N35"/>
      <c r="O35"/>
      <c r="P35" s="6">
        <f>H35-F35</f>
        <v>6.5205373363790393</v>
      </c>
      <c r="Q35">
        <v>0</v>
      </c>
      <c r="R35" s="6">
        <f>((H35-H34)/(G35-G34)-(H34-H33)/(G34-G33))/(G35-G34)</f>
        <v>-4.6448012998747141E-3</v>
      </c>
      <c r="T35" s="3">
        <f t="shared" si="0"/>
        <v>1.5394786482569742</v>
      </c>
      <c r="U35" s="3">
        <f t="shared" si="1"/>
        <v>2.8077282290719392</v>
      </c>
    </row>
    <row r="36" spans="1:21" x14ac:dyDescent="0.25">
      <c r="A36" s="1">
        <v>50.638837491666663</v>
      </c>
      <c r="B36" s="3">
        <v>30</v>
      </c>
      <c r="C36" s="1">
        <v>9</v>
      </c>
      <c r="D36" s="1">
        <v>1983</v>
      </c>
      <c r="F36" s="1">
        <v>13.65636413808333</v>
      </c>
      <c r="G36" s="1">
        <v>8.1834288019354844</v>
      </c>
      <c r="H36">
        <v>18.192399999999999</v>
      </c>
      <c r="I36">
        <v>14.3856</v>
      </c>
      <c r="J36">
        <v>12.3528</v>
      </c>
      <c r="K36">
        <v>7.5153800000000004</v>
      </c>
      <c r="L36">
        <v>3.5806</v>
      </c>
      <c r="M36"/>
      <c r="N36"/>
      <c r="O36"/>
      <c r="P36" s="6">
        <f>H36-F36</f>
        <v>4.5360358619166696</v>
      </c>
      <c r="Q36">
        <v>0</v>
      </c>
      <c r="R36" s="6">
        <f>((H36-H35)/(G36-G35)-(H35-H34)/(G35-G34))/(G36-G35)</f>
        <v>3.0872182150039926E-3</v>
      </c>
      <c r="T36" s="3">
        <f t="shared" si="0"/>
        <v>1.6863947026699515</v>
      </c>
      <c r="U36" s="3">
        <f t="shared" si="1"/>
        <v>2.962625916675572</v>
      </c>
    </row>
    <row r="37" spans="1:21" x14ac:dyDescent="0.25">
      <c r="A37" s="1">
        <v>49.319767564516162</v>
      </c>
      <c r="B37" s="3">
        <v>22.782809279999999</v>
      </c>
      <c r="C37" s="1">
        <v>10</v>
      </c>
      <c r="D37" s="1">
        <v>1983</v>
      </c>
      <c r="F37" s="1">
        <v>3.0043126045483866</v>
      </c>
      <c r="G37" s="1">
        <v>8.2475599448124939</v>
      </c>
      <c r="H37">
        <v>18.284400000000002</v>
      </c>
      <c r="I37">
        <v>14.4741</v>
      </c>
      <c r="J37">
        <v>12.4346</v>
      </c>
      <c r="K37">
        <v>7.5589899999999997</v>
      </c>
      <c r="L37">
        <v>3.5976900000000001</v>
      </c>
      <c r="M37"/>
      <c r="N37"/>
      <c r="O37"/>
      <c r="P37" s="6">
        <f>H37-F37</f>
        <v>15.280087395451615</v>
      </c>
      <c r="Q37">
        <v>0</v>
      </c>
      <c r="R37" s="6">
        <f>((H37-H36)/(G37-G36)-(H36-H35)/(G36-G35))/(G37-G36)</f>
        <v>-7.3980432659328937E-3</v>
      </c>
      <c r="T37" s="3">
        <f t="shared" si="0"/>
        <v>1.7259290511390555</v>
      </c>
      <c r="U37" s="3">
        <f t="shared" si="1"/>
        <v>3.0043080812507696</v>
      </c>
    </row>
    <row r="38" spans="1:21" x14ac:dyDescent="0.25">
      <c r="A38" s="1">
        <v>43.831078958333322</v>
      </c>
      <c r="B38" s="3">
        <v>22.523913719999999</v>
      </c>
      <c r="C38" s="1">
        <v>11</v>
      </c>
      <c r="D38" s="1">
        <v>1983</v>
      </c>
      <c r="F38" s="1">
        <v>16.28705476883334</v>
      </c>
      <c r="G38" s="1">
        <v>8.262769429650799</v>
      </c>
      <c r="H38">
        <v>18.3062</v>
      </c>
      <c r="I38">
        <v>14.495100000000001</v>
      </c>
      <c r="J38">
        <v>12.454000000000001</v>
      </c>
      <c r="K38">
        <v>7.5693299999999999</v>
      </c>
      <c r="L38">
        <v>3.60175</v>
      </c>
      <c r="M38"/>
      <c r="N38"/>
      <c r="O38"/>
      <c r="P38" s="6">
        <f>H38-F38</f>
        <v>2.0191452311666609</v>
      </c>
      <c r="Q38">
        <v>0</v>
      </c>
      <c r="R38" s="6">
        <f>((H38-H37)/(G38-G37)-(H37-H36)/(G37-G36))/(G38-G37)</f>
        <v>-8.1810666465979412E-2</v>
      </c>
      <c r="T38" s="3">
        <f t="shared" si="0"/>
        <v>1.7353051053719613</v>
      </c>
      <c r="U38" s="3">
        <f t="shared" si="1"/>
        <v>3.0141935163403959</v>
      </c>
    </row>
    <row r="39" spans="1:21" x14ac:dyDescent="0.25">
      <c r="A39" s="1">
        <v>36.136514637096774</v>
      </c>
      <c r="B39" s="3">
        <v>30</v>
      </c>
      <c r="C39" s="1">
        <v>12</v>
      </c>
      <c r="D39" s="1">
        <v>1983</v>
      </c>
      <c r="F39" s="1">
        <v>11.504002710199995</v>
      </c>
      <c r="G39" s="1">
        <v>8.2936779071774147</v>
      </c>
      <c r="H39">
        <v>18.3506</v>
      </c>
      <c r="I39">
        <v>14.537699999999999</v>
      </c>
      <c r="J39">
        <v>12.493399999999999</v>
      </c>
      <c r="K39">
        <v>7.5903499999999999</v>
      </c>
      <c r="L39">
        <v>3.6099899999999998</v>
      </c>
      <c r="M39"/>
      <c r="N39"/>
      <c r="O39"/>
      <c r="P39" s="6">
        <f>H39-F39</f>
        <v>6.8465972898000054</v>
      </c>
      <c r="Q39">
        <v>0</v>
      </c>
      <c r="R39" s="6">
        <f>((H39-H38)/(G39-G38)-(H38-H37)/(G38-G37))/(G39-G38)</f>
        <v>0.10298021727923218</v>
      </c>
      <c r="T39" s="3">
        <f t="shared" si="0"/>
        <v>1.7543589763364968</v>
      </c>
      <c r="U39" s="3">
        <f t="shared" si="1"/>
        <v>3.0342825431257747</v>
      </c>
    </row>
    <row r="40" spans="1:21" x14ac:dyDescent="0.25">
      <c r="A40" s="1">
        <v>20.373849493064487</v>
      </c>
      <c r="B40" s="3">
        <v>27.184033799999998</v>
      </c>
      <c r="C40" s="1">
        <v>1</v>
      </c>
      <c r="D40" s="1">
        <v>1984</v>
      </c>
      <c r="F40" s="1">
        <v>16.167010241200003</v>
      </c>
      <c r="G40" s="1">
        <v>8.5073293657258038</v>
      </c>
      <c r="H40">
        <v>18.6572</v>
      </c>
      <c r="I40">
        <v>14.8324</v>
      </c>
      <c r="J40">
        <v>12.7658</v>
      </c>
      <c r="K40">
        <v>7.7356299999999996</v>
      </c>
      <c r="L40">
        <v>3.6669399999999999</v>
      </c>
      <c r="M40"/>
      <c r="N40"/>
      <c r="O40"/>
      <c r="P40" s="6">
        <f>H40-F40</f>
        <v>2.4901897587999962</v>
      </c>
      <c r="Q40">
        <v>0</v>
      </c>
      <c r="R40" s="6">
        <f>((H40-H39)/(G40-G39)-(H39-H38)/(G39-G38))/(G40-G39)</f>
        <v>-6.7940336648521895E-3</v>
      </c>
      <c r="T40" s="3">
        <f t="shared" si="0"/>
        <v>1.886066768124695</v>
      </c>
      <c r="U40" s="3">
        <f t="shared" si="1"/>
        <v>3.1731457359122173</v>
      </c>
    </row>
    <row r="41" spans="1:21" x14ac:dyDescent="0.25">
      <c r="A41" s="1">
        <v>15.345804227672415</v>
      </c>
      <c r="B41" s="3">
        <v>14.239255799999999</v>
      </c>
      <c r="C41" s="1">
        <v>2</v>
      </c>
      <c r="D41" s="1">
        <v>1984</v>
      </c>
      <c r="F41" s="1">
        <v>16.485057717916657</v>
      </c>
      <c r="G41" s="1">
        <v>8.6733032647258028</v>
      </c>
      <c r="H41">
        <v>18.895299999999999</v>
      </c>
      <c r="I41">
        <v>15.061299999999999</v>
      </c>
      <c r="J41">
        <v>12.977499999999999</v>
      </c>
      <c r="K41">
        <v>7.84849</v>
      </c>
      <c r="L41">
        <v>3.7111800000000001</v>
      </c>
      <c r="M41"/>
      <c r="N41"/>
      <c r="O41"/>
      <c r="P41" s="6">
        <f>H41-F41</f>
        <v>2.4102422820833418</v>
      </c>
      <c r="Q41">
        <v>0</v>
      </c>
      <c r="R41" s="6">
        <f>((H41-H40)/(G41-G40)-(H40-H39)/(G40-G39))/(G41-G40)</f>
        <v>-2.9198998040258803E-3</v>
      </c>
      <c r="T41" s="3">
        <f t="shared" si="0"/>
        <v>1.9883832038761335</v>
      </c>
      <c r="U41" s="3">
        <f t="shared" si="1"/>
        <v>3.281020803515065</v>
      </c>
    </row>
    <row r="42" spans="1:21" x14ac:dyDescent="0.25">
      <c r="A42" s="1">
        <v>3.937167619282262</v>
      </c>
      <c r="B42" s="3">
        <v>17.604898079999998</v>
      </c>
      <c r="C42" s="1">
        <v>3</v>
      </c>
      <c r="D42" s="1">
        <v>1984</v>
      </c>
      <c r="F42" s="1">
        <v>13.023199687224995</v>
      </c>
      <c r="G42" s="1">
        <v>8.709158529919355</v>
      </c>
      <c r="H42">
        <v>18.9468</v>
      </c>
      <c r="I42">
        <v>15.110799999999999</v>
      </c>
      <c r="J42">
        <v>13.023199999999999</v>
      </c>
      <c r="K42">
        <v>7.8728699999999998</v>
      </c>
      <c r="L42">
        <v>3.7207400000000002</v>
      </c>
      <c r="M42"/>
      <c r="N42"/>
      <c r="O42"/>
      <c r="P42" s="6">
        <f>H42-F42</f>
        <v>5.9236003127750045</v>
      </c>
      <c r="Q42">
        <v>0</v>
      </c>
      <c r="R42" s="6">
        <f>((H42-H41)/(G42-G41)-(H41-H40)/(G41-G40))/(G42-G41)</f>
        <v>4.9289298584943152E-2</v>
      </c>
      <c r="T42" s="3">
        <f t="shared" si="0"/>
        <v>2.0104865765126156</v>
      </c>
      <c r="U42" s="3">
        <f t="shared" si="1"/>
        <v>3.3043250048381445</v>
      </c>
    </row>
    <row r="43" spans="1:21" x14ac:dyDescent="0.25">
      <c r="A43" s="1">
        <v>3.5749405290083329</v>
      </c>
      <c r="B43" s="3">
        <v>19.934958120000001</v>
      </c>
      <c r="C43" s="1">
        <v>4</v>
      </c>
      <c r="D43" s="1">
        <v>1984</v>
      </c>
      <c r="F43" s="1">
        <v>16.300586572798366</v>
      </c>
      <c r="G43" s="1">
        <v>9.2277551631416692</v>
      </c>
      <c r="H43">
        <v>19.690899999999999</v>
      </c>
      <c r="I43">
        <v>15.5862</v>
      </c>
      <c r="J43">
        <v>13.5143</v>
      </c>
      <c r="K43">
        <v>8.2255099999999999</v>
      </c>
      <c r="L43">
        <v>3.8589699999999998</v>
      </c>
      <c r="M43"/>
      <c r="N43"/>
      <c r="O43"/>
      <c r="P43" s="6">
        <f>H43-F43</f>
        <v>3.3903134272016331</v>
      </c>
      <c r="Q43">
        <v>0</v>
      </c>
      <c r="R43" s="6">
        <f>((H43-H42)/(G43-G42)-(H42-H41)/(G42-G41))/(G43-G42)</f>
        <v>-2.885385284161214E-3</v>
      </c>
      <c r="T43" s="3">
        <f t="shared" si="0"/>
        <v>2.3301811756254773</v>
      </c>
      <c r="U43" s="3">
        <f t="shared" si="1"/>
        <v>3.6413879237942544</v>
      </c>
    </row>
    <row r="44" spans="1:21" x14ac:dyDescent="0.25">
      <c r="A44" s="1">
        <v>7.8500780760895204</v>
      </c>
      <c r="B44" s="3">
        <v>17.604898079999998</v>
      </c>
      <c r="C44" s="1">
        <v>5</v>
      </c>
      <c r="D44" s="1">
        <v>1984</v>
      </c>
      <c r="F44" s="1">
        <v>7.6956947590249989</v>
      </c>
      <c r="G44" s="1">
        <v>9.3010920986854746</v>
      </c>
      <c r="H44">
        <v>19.796099999999999</v>
      </c>
      <c r="I44">
        <v>15.6534</v>
      </c>
      <c r="J44">
        <v>13.5837</v>
      </c>
      <c r="K44">
        <v>8.2753800000000002</v>
      </c>
      <c r="L44">
        <v>3.87852</v>
      </c>
      <c r="M44"/>
      <c r="N44"/>
      <c r="O44"/>
      <c r="P44" s="6">
        <f>H44-F44</f>
        <v>12.100405240975</v>
      </c>
      <c r="Q44">
        <v>0</v>
      </c>
      <c r="R44" s="6">
        <f>((H44-H43)/(G44-G43)-(H43-H42)/(G43-G42))/(G44-G43)</f>
        <v>-4.8931818763455794E-3</v>
      </c>
      <c r="T44" s="3">
        <f t="shared" si="0"/>
        <v>2.375390536247747</v>
      </c>
      <c r="U44" s="3">
        <f t="shared" si="1"/>
        <v>3.6890534117248217</v>
      </c>
    </row>
    <row r="45" spans="1:21" x14ac:dyDescent="0.25">
      <c r="A45" s="1">
        <v>14.648758252916663</v>
      </c>
      <c r="B45" s="3">
        <v>10.614717959999998</v>
      </c>
      <c r="C45" s="1">
        <v>6</v>
      </c>
      <c r="D45" s="1">
        <v>1984</v>
      </c>
      <c r="F45" s="1">
        <v>8.709158529919355</v>
      </c>
      <c r="G45" s="1">
        <v>9.3703033719750053</v>
      </c>
      <c r="H45">
        <v>19.895399999999999</v>
      </c>
      <c r="I45">
        <v>15.716900000000001</v>
      </c>
      <c r="J45">
        <v>13.6493</v>
      </c>
      <c r="K45">
        <v>8.3224499999999999</v>
      </c>
      <c r="L45">
        <v>3.89697</v>
      </c>
      <c r="M45"/>
      <c r="N45"/>
      <c r="O45"/>
      <c r="P45" s="6">
        <f>H45-F45</f>
        <v>11.186241470080644</v>
      </c>
      <c r="Q45">
        <v>0</v>
      </c>
      <c r="R45" s="6">
        <f>((H45-H44)/(G45-G44)-(H44-H43)/(G44-G43))/(G45-G44)</f>
        <v>3.7909328043545468E-3</v>
      </c>
      <c r="T45" s="3">
        <f t="shared" si="0"/>
        <v>2.4180565869910842</v>
      </c>
      <c r="U45" s="3">
        <f t="shared" si="1"/>
        <v>3.7340374172218986</v>
      </c>
    </row>
    <row r="46" spans="1:21" x14ac:dyDescent="0.25">
      <c r="A46" s="1">
        <v>20.556000949354829</v>
      </c>
      <c r="B46" s="3">
        <v>10.614717959999998</v>
      </c>
      <c r="C46" s="1">
        <v>7</v>
      </c>
      <c r="D46" s="1">
        <v>1984</v>
      </c>
      <c r="F46" s="1">
        <v>5.3559871107166686</v>
      </c>
      <c r="G46" s="1">
        <v>9.4732196106935511</v>
      </c>
      <c r="H46">
        <v>20.043099999999999</v>
      </c>
      <c r="I46">
        <v>15.811199999999999</v>
      </c>
      <c r="J46">
        <v>13.7468</v>
      </c>
      <c r="K46">
        <v>8.3924299999999992</v>
      </c>
      <c r="L46">
        <v>3.9243999999999999</v>
      </c>
      <c r="M46"/>
      <c r="N46"/>
      <c r="O46"/>
      <c r="P46" s="6">
        <f>H46-F46</f>
        <v>14.68711288928333</v>
      </c>
      <c r="Q46">
        <v>0</v>
      </c>
      <c r="R46" s="6">
        <f>((H46-H45)/(G46-G45)-(H45-H44)/(G45-G44))/(G46-G45)</f>
        <v>3.9867481578172012E-3</v>
      </c>
      <c r="T46" s="3">
        <f t="shared" si="0"/>
        <v>2.4815004344277574</v>
      </c>
      <c r="U46" s="3">
        <f t="shared" si="1"/>
        <v>3.8009280324094945</v>
      </c>
    </row>
    <row r="47" spans="1:21" x14ac:dyDescent="0.25">
      <c r="A47" s="1">
        <v>41.005271491935503</v>
      </c>
      <c r="B47" s="3">
        <v>11.909195759999998</v>
      </c>
      <c r="C47" s="1">
        <v>8</v>
      </c>
      <c r="D47" s="1">
        <v>1984</v>
      </c>
      <c r="F47" s="1">
        <v>11.262794467166659</v>
      </c>
      <c r="G47" s="1">
        <v>10.034010665564516</v>
      </c>
      <c r="H47">
        <v>21.1129</v>
      </c>
      <c r="I47">
        <v>16.325299999999999</v>
      </c>
      <c r="J47">
        <v>14.2379</v>
      </c>
      <c r="K47">
        <v>8.7737599999999993</v>
      </c>
      <c r="L47">
        <v>4.0738799999999999</v>
      </c>
      <c r="M47"/>
      <c r="N47"/>
      <c r="O47"/>
      <c r="P47" s="6">
        <f>H47-F47</f>
        <v>9.8501055328333411</v>
      </c>
      <c r="Q47">
        <v>0</v>
      </c>
      <c r="R47" s="6">
        <f>((H47-H46)/(G47-G46)-(H46-H45)/(G46-G45))/(G47-G46)</f>
        <v>0.84258604105869639</v>
      </c>
      <c r="T47" s="3">
        <f t="shared" si="0"/>
        <v>2.8272062489045675</v>
      </c>
      <c r="U47" s="3">
        <f t="shared" si="1"/>
        <v>4.1654153001049883</v>
      </c>
    </row>
    <row r="48" spans="1:21" x14ac:dyDescent="0.25">
      <c r="A48" s="1">
        <v>44.58291792499999</v>
      </c>
      <c r="B48" s="3">
        <v>12.685882439999997</v>
      </c>
      <c r="C48" s="1">
        <v>9</v>
      </c>
      <c r="D48" s="1">
        <v>1984</v>
      </c>
      <c r="F48" s="1">
        <v>14.526976878637109</v>
      </c>
      <c r="G48" s="1">
        <v>10.364131318450006</v>
      </c>
      <c r="H48">
        <v>21.742699999999999</v>
      </c>
      <c r="I48">
        <v>16.628</v>
      </c>
      <c r="J48">
        <v>14.526999999999999</v>
      </c>
      <c r="K48">
        <v>8.9982399999999991</v>
      </c>
      <c r="L48">
        <v>4.16188</v>
      </c>
      <c r="M48"/>
      <c r="N48"/>
      <c r="O48"/>
      <c r="P48" s="6">
        <f>H48-F48</f>
        <v>7.2157231213628901</v>
      </c>
      <c r="Q48">
        <v>0</v>
      </c>
      <c r="R48" s="6">
        <f>((H48-H47)/(G48-G47)-(H47-H46)/(G47-G46))/(G48-G47)</f>
        <v>3.7849910205726219E-4</v>
      </c>
      <c r="T48" s="3">
        <f t="shared" si="0"/>
        <v>3.0307127567030099</v>
      </c>
      <c r="U48" s="3">
        <f t="shared" si="1"/>
        <v>4.3799778786892185</v>
      </c>
    </row>
    <row r="49" spans="1:21" x14ac:dyDescent="0.25">
      <c r="A49" s="1">
        <v>44.309995935483862</v>
      </c>
      <c r="B49" s="3">
        <v>10.096926839999998</v>
      </c>
      <c r="C49" s="1">
        <v>10</v>
      </c>
      <c r="D49" s="1">
        <v>1984</v>
      </c>
      <c r="F49" s="1">
        <v>4.710152822212498</v>
      </c>
      <c r="G49" s="1">
        <v>10.381065489516132</v>
      </c>
      <c r="H49">
        <v>21.774999999999999</v>
      </c>
      <c r="I49">
        <v>16.6435</v>
      </c>
      <c r="J49">
        <v>14.5418</v>
      </c>
      <c r="K49">
        <v>9.00976</v>
      </c>
      <c r="L49">
        <v>4.1663899999999998</v>
      </c>
      <c r="M49"/>
      <c r="N49"/>
      <c r="O49"/>
      <c r="P49" s="6">
        <f>H49-F49</f>
        <v>17.064847177787499</v>
      </c>
      <c r="Q49">
        <v>0</v>
      </c>
      <c r="R49" s="6">
        <f>((H49-H48)/(G49-G48)-(H48-H47)/(G48-G47))/(G49-G48)</f>
        <v>-2.3702442105950433E-2</v>
      </c>
      <c r="T49" s="3">
        <f t="shared" si="0"/>
        <v>3.0411520127326046</v>
      </c>
      <c r="U49" s="3">
        <f t="shared" si="1"/>
        <v>4.3909842770419889</v>
      </c>
    </row>
    <row r="50" spans="1:21" x14ac:dyDescent="0.25">
      <c r="A50" s="1">
        <v>42.940147250000031</v>
      </c>
      <c r="B50" s="3">
        <v>11.650300199999998</v>
      </c>
      <c r="C50" s="1">
        <v>11</v>
      </c>
      <c r="D50" s="1">
        <v>1984</v>
      </c>
      <c r="F50" s="1">
        <v>16.728206591137084</v>
      </c>
      <c r="G50" s="1">
        <v>10.473445528000006</v>
      </c>
      <c r="H50">
        <v>21.9513</v>
      </c>
      <c r="I50">
        <v>16.728200000000001</v>
      </c>
      <c r="J50">
        <v>14.6227</v>
      </c>
      <c r="K50">
        <v>9.0725800000000003</v>
      </c>
      <c r="L50">
        <v>4.19102</v>
      </c>
      <c r="M50"/>
      <c r="N50"/>
      <c r="O50"/>
      <c r="P50" s="6">
        <f>H50-F50</f>
        <v>5.2230934088629155</v>
      </c>
      <c r="Q50">
        <v>0</v>
      </c>
      <c r="R50" s="6">
        <f>((H50-H49)/(G50-G49)-(H49-H48)/(G49-G48))/(G50-G49)</f>
        <v>1.1203603359462253E-2</v>
      </c>
      <c r="T50" s="3">
        <f t="shared" si="0"/>
        <v>3.0981007036364128</v>
      </c>
      <c r="U50" s="3">
        <f t="shared" si="1"/>
        <v>4.4510268678146598</v>
      </c>
    </row>
    <row r="51" spans="1:21" x14ac:dyDescent="0.25">
      <c r="A51" s="1">
        <v>31.653502158870975</v>
      </c>
      <c r="B51" s="3">
        <v>14.49815136</v>
      </c>
      <c r="C51" s="1">
        <v>12</v>
      </c>
      <c r="D51" s="1">
        <v>1984</v>
      </c>
      <c r="F51" s="1">
        <v>11.037310779950007</v>
      </c>
      <c r="G51" s="1">
        <v>10.489759023145162</v>
      </c>
      <c r="H51">
        <v>21.982399999999998</v>
      </c>
      <c r="I51">
        <v>16.743200000000002</v>
      </c>
      <c r="J51">
        <v>14.637</v>
      </c>
      <c r="K51">
        <v>9.0836699999999997</v>
      </c>
      <c r="L51">
        <v>4.1953699999999996</v>
      </c>
      <c r="M51"/>
      <c r="N51"/>
      <c r="O51"/>
      <c r="P51" s="6">
        <f>H51-F51</f>
        <v>10.945089220049992</v>
      </c>
      <c r="Q51">
        <v>0</v>
      </c>
      <c r="R51" s="6">
        <f>((H51-H50)/(G51-G50)-(H50-H49)/(G50-G49))/(G51-G50)</f>
        <v>-0.12405871310667586</v>
      </c>
      <c r="T51" s="3">
        <f t="shared" si="0"/>
        <v>3.1081573371670901</v>
      </c>
      <c r="U51" s="3">
        <f t="shared" si="1"/>
        <v>4.4616298566112436</v>
      </c>
    </row>
    <row r="52" spans="1:21" x14ac:dyDescent="0.25">
      <c r="A52" s="1">
        <v>10.381065489516132</v>
      </c>
      <c r="B52" s="3">
        <v>30</v>
      </c>
      <c r="C52" s="1">
        <v>1</v>
      </c>
      <c r="D52" s="1">
        <v>1985</v>
      </c>
      <c r="F52" s="1">
        <v>17.281272216541666</v>
      </c>
      <c r="G52" s="1">
        <v>10.612723497622579</v>
      </c>
      <c r="H52">
        <v>22.216999999999999</v>
      </c>
      <c r="I52">
        <v>16.855899999999998</v>
      </c>
      <c r="J52">
        <v>14.7447</v>
      </c>
      <c r="K52">
        <v>9.1672799999999999</v>
      </c>
      <c r="L52">
        <v>4.2281399999999998</v>
      </c>
      <c r="M52"/>
      <c r="N52"/>
      <c r="O52"/>
      <c r="P52" s="6">
        <f>H52-F52</f>
        <v>4.9357277834583329</v>
      </c>
      <c r="Q52">
        <v>0</v>
      </c>
      <c r="R52" s="6">
        <f>((H52-H51)/(G52-G51)-(H51-H50)/(G51-G50))/(G52-G51)</f>
        <v>1.1962835972535026E-2</v>
      </c>
      <c r="T52" s="3">
        <f t="shared" si="0"/>
        <v>3.1839601400679127</v>
      </c>
      <c r="U52" s="3">
        <f t="shared" si="1"/>
        <v>4.5415508627267904</v>
      </c>
    </row>
    <row r="53" spans="1:21" x14ac:dyDescent="0.25">
      <c r="A53" s="1">
        <v>4.710152822212498</v>
      </c>
      <c r="B53" s="3">
        <v>30</v>
      </c>
      <c r="C53" s="1">
        <v>2</v>
      </c>
      <c r="D53" s="1">
        <v>1985</v>
      </c>
      <c r="F53" s="1">
        <v>16.574700877338714</v>
      </c>
      <c r="G53" s="1">
        <v>10.86584217658333</v>
      </c>
      <c r="H53">
        <v>22.6998</v>
      </c>
      <c r="I53">
        <v>17.087900000000001</v>
      </c>
      <c r="J53">
        <v>14.9664</v>
      </c>
      <c r="K53">
        <v>9.3393999999999995</v>
      </c>
      <c r="L53">
        <v>4.2956200000000004</v>
      </c>
      <c r="M53"/>
      <c r="N53"/>
      <c r="O53"/>
      <c r="P53" s="6">
        <f>H53-F53</f>
        <v>6.1250991226612861</v>
      </c>
      <c r="Q53">
        <v>0</v>
      </c>
      <c r="R53" s="6">
        <f>((H53-H52)/(G53-G52)-(H52-H51)/(G52-G51))/(G53-G52)</f>
        <v>-1.8270381313233955E-3</v>
      </c>
      <c r="T53" s="3">
        <f t="shared" si="0"/>
        <v>3.3399979340187365</v>
      </c>
      <c r="U53" s="3">
        <f t="shared" si="1"/>
        <v>4.706065854354688</v>
      </c>
    </row>
    <row r="54" spans="1:21" x14ac:dyDescent="0.25">
      <c r="A54" s="1">
        <v>5.153570653903226</v>
      </c>
      <c r="B54" s="3">
        <v>30</v>
      </c>
      <c r="C54" s="1">
        <v>3</v>
      </c>
      <c r="D54" s="1">
        <v>1985</v>
      </c>
      <c r="F54" s="1">
        <v>23.026959509806431</v>
      </c>
      <c r="G54" s="1">
        <v>11.037310779950007</v>
      </c>
      <c r="H54">
        <v>23.027000000000001</v>
      </c>
      <c r="I54">
        <v>17.245100000000001</v>
      </c>
      <c r="J54">
        <v>15.1165</v>
      </c>
      <c r="K54">
        <v>9.4559999999999995</v>
      </c>
      <c r="L54">
        <v>4.3413199999999996</v>
      </c>
      <c r="M54"/>
      <c r="N54"/>
      <c r="O54"/>
      <c r="P54" s="6">
        <f>H54-F54</f>
        <v>4.0490193569553412E-5</v>
      </c>
      <c r="Q54">
        <v>0</v>
      </c>
      <c r="R54" s="6">
        <f>((H54-H53)/(G54-G53)-(H53-H52)/(G53-G52))/(G54-G53)</f>
        <v>4.7554078076722456E-3</v>
      </c>
      <c r="T54" s="3">
        <f t="shared" si="0"/>
        <v>3.4457016407187613</v>
      </c>
      <c r="U54" s="3">
        <f t="shared" si="1"/>
        <v>4.8175122160500665</v>
      </c>
    </row>
    <row r="55" spans="1:21" x14ac:dyDescent="0.25">
      <c r="A55" s="1">
        <v>2.8379365020824987</v>
      </c>
      <c r="B55" s="3">
        <v>30</v>
      </c>
      <c r="C55" s="1">
        <v>4</v>
      </c>
      <c r="D55" s="1">
        <v>1985</v>
      </c>
      <c r="F55" s="1">
        <v>4.698566335072579</v>
      </c>
      <c r="G55" s="1">
        <v>11.064592022249995</v>
      </c>
      <c r="H55">
        <v>23.079000000000001</v>
      </c>
      <c r="I55">
        <v>17.270199999999999</v>
      </c>
      <c r="J55">
        <v>15.1404</v>
      </c>
      <c r="K55">
        <v>9.4745500000000007</v>
      </c>
      <c r="L55">
        <v>4.3485899999999997</v>
      </c>
      <c r="M55"/>
      <c r="N55"/>
      <c r="O55"/>
      <c r="P55" s="6">
        <f>H55-F55</f>
        <v>18.380433664927423</v>
      </c>
      <c r="Q55">
        <v>0</v>
      </c>
      <c r="R55" s="6">
        <f>((H55-H54)/(G55-G54)-(H54-H53)/(G54-G53))/(G55-G54)</f>
        <v>-7.8790477973147768E-2</v>
      </c>
      <c r="T55" s="3">
        <f t="shared" si="0"/>
        <v>3.4625194626282543</v>
      </c>
      <c r="U55" s="3">
        <f t="shared" si="1"/>
        <v>4.8352437140454283</v>
      </c>
    </row>
    <row r="56" spans="1:21" x14ac:dyDescent="0.25">
      <c r="A56" s="1">
        <v>7.2705223331209696</v>
      </c>
      <c r="B56" s="3">
        <v>24.077287080000001</v>
      </c>
      <c r="C56" s="1">
        <v>5</v>
      </c>
      <c r="D56" s="1">
        <v>1985</v>
      </c>
      <c r="F56" s="1">
        <v>15.709103908958857</v>
      </c>
      <c r="G56" s="1">
        <v>11.065917564974994</v>
      </c>
      <c r="H56">
        <v>23.081499999999998</v>
      </c>
      <c r="I56">
        <v>17.2714</v>
      </c>
      <c r="J56">
        <v>15.1416</v>
      </c>
      <c r="K56">
        <v>9.4754500000000004</v>
      </c>
      <c r="L56">
        <v>4.3489500000000003</v>
      </c>
      <c r="M56"/>
      <c r="N56"/>
      <c r="O56"/>
      <c r="P56" s="6">
        <f>H56-F56</f>
        <v>7.372396091041141</v>
      </c>
      <c r="Q56">
        <v>0</v>
      </c>
      <c r="R56" s="6">
        <f>((H56-H55)/(G56-G55)-(H55-H54)/(G55-G54))/(G56-G55)</f>
        <v>-15.12710614758257</v>
      </c>
      <c r="T56" s="3">
        <f t="shared" si="0"/>
        <v>3.4633366080220505</v>
      </c>
      <c r="U56" s="3">
        <f t="shared" si="1"/>
        <v>4.8361052531906266</v>
      </c>
    </row>
    <row r="57" spans="1:21" x14ac:dyDescent="0.25">
      <c r="A57" s="1">
        <v>10.364131318450006</v>
      </c>
      <c r="B57" s="3">
        <v>17.604898079999998</v>
      </c>
      <c r="C57" s="1">
        <v>6</v>
      </c>
      <c r="D57" s="1">
        <v>1985</v>
      </c>
      <c r="F57" s="1">
        <v>9.2277551631416692</v>
      </c>
      <c r="G57" s="1">
        <v>11.092178863689684</v>
      </c>
      <c r="H57">
        <v>23.131599999999999</v>
      </c>
      <c r="I57">
        <v>17.295400000000001</v>
      </c>
      <c r="J57">
        <v>15.1646</v>
      </c>
      <c r="K57">
        <v>9.4933099999999992</v>
      </c>
      <c r="L57">
        <v>4.35595</v>
      </c>
      <c r="M57"/>
      <c r="N57"/>
      <c r="O57"/>
      <c r="P57" s="6">
        <f>H57-F57</f>
        <v>13.90384483685833</v>
      </c>
      <c r="Q57">
        <v>0</v>
      </c>
      <c r="R57" s="6">
        <f>((H57-H56)/(G57-G56)-(H56-H55)/(G56-G55))/(G57-G56)</f>
        <v>0.82746665336613134</v>
      </c>
      <c r="T57" s="3">
        <f t="shared" si="0"/>
        <v>3.4795256744890066</v>
      </c>
      <c r="U57" s="3">
        <f t="shared" si="1"/>
        <v>4.8531738368128376</v>
      </c>
    </row>
    <row r="58" spans="1:21" x14ac:dyDescent="0.25">
      <c r="A58" s="1">
        <v>14.526976878637109</v>
      </c>
      <c r="B58" s="3">
        <v>13.46256912</v>
      </c>
      <c r="C58" s="1">
        <v>7</v>
      </c>
      <c r="D58" s="1">
        <v>1985</v>
      </c>
      <c r="F58" s="1">
        <v>16.102571746258075</v>
      </c>
      <c r="G58" s="1">
        <v>11.125207640624998</v>
      </c>
      <c r="H58">
        <v>23.194600000000001</v>
      </c>
      <c r="I58">
        <v>17.325700000000001</v>
      </c>
      <c r="J58">
        <v>15.1935</v>
      </c>
      <c r="K58">
        <v>9.5157699999999998</v>
      </c>
      <c r="L58">
        <v>4.3647499999999999</v>
      </c>
      <c r="M58"/>
      <c r="N58"/>
      <c r="O58"/>
      <c r="P58" s="6">
        <f>H58-F58</f>
        <v>7.0920282537419261</v>
      </c>
      <c r="Q58">
        <v>0</v>
      </c>
      <c r="R58" s="6">
        <f>((H58-H57)/(G58-G57)-(H57-H56)/(G57-G56))/(G58-G57)</f>
        <v>-9.7703505442826317E-3</v>
      </c>
      <c r="T58" s="3">
        <f t="shared" si="0"/>
        <v>3.499886627347327</v>
      </c>
      <c r="U58" s="3">
        <f t="shared" si="1"/>
        <v>4.8746409564394986</v>
      </c>
    </row>
    <row r="59" spans="1:21" x14ac:dyDescent="0.25">
      <c r="A59" s="1">
        <v>39.331628112903189</v>
      </c>
      <c r="B59" s="3">
        <v>11.909195759999998</v>
      </c>
      <c r="C59" s="1">
        <v>8</v>
      </c>
      <c r="D59" s="1">
        <v>1985</v>
      </c>
      <c r="F59" s="1">
        <v>15.394507115744357</v>
      </c>
      <c r="G59" s="1">
        <v>11.262794467166659</v>
      </c>
      <c r="H59">
        <v>23.457100000000001</v>
      </c>
      <c r="I59">
        <v>17.451899999999998</v>
      </c>
      <c r="J59">
        <v>15.314</v>
      </c>
      <c r="K59">
        <v>9.6093299999999999</v>
      </c>
      <c r="L59">
        <v>4.4014300000000004</v>
      </c>
      <c r="M59"/>
      <c r="N59"/>
      <c r="O59"/>
      <c r="P59" s="6">
        <f>H59-F59</f>
        <v>8.0625928842556434</v>
      </c>
      <c r="Q59">
        <v>0</v>
      </c>
      <c r="R59" s="6">
        <f>((H59-H58)/(G59-G58)-(H58-H57)/(G58-G57))/(G59-G58)</f>
        <v>3.3329218512600459E-3</v>
      </c>
      <c r="T59" s="3">
        <f t="shared" si="0"/>
        <v>3.5847035400240257</v>
      </c>
      <c r="U59" s="3">
        <f t="shared" si="1"/>
        <v>4.9640657895239038</v>
      </c>
    </row>
    <row r="60" spans="1:21" x14ac:dyDescent="0.25">
      <c r="A60" s="1">
        <v>45.183931216666736</v>
      </c>
      <c r="B60" s="3">
        <v>13.98036024</v>
      </c>
      <c r="C60" s="1">
        <v>9</v>
      </c>
      <c r="D60" s="1">
        <v>1985</v>
      </c>
      <c r="F60" s="1">
        <v>10.473445528000006</v>
      </c>
      <c r="G60" s="1">
        <v>11.329862663620961</v>
      </c>
      <c r="H60">
        <v>23.585100000000001</v>
      </c>
      <c r="I60">
        <v>17.513300000000001</v>
      </c>
      <c r="J60">
        <v>15.3727</v>
      </c>
      <c r="K60">
        <v>9.6549300000000002</v>
      </c>
      <c r="L60">
        <v>4.4192999999999998</v>
      </c>
      <c r="M60"/>
      <c r="N60"/>
      <c r="O60"/>
      <c r="P60" s="6">
        <f>H60-F60</f>
        <v>13.111654471999994</v>
      </c>
      <c r="Q60">
        <v>0</v>
      </c>
      <c r="R60" s="6">
        <f>((H60-H59)/(G60-G59)-(H59-H58)/(G59-G58))/(G60-G59)</f>
        <v>9.2298667315053057E-3</v>
      </c>
      <c r="T60" s="3">
        <f t="shared" si="0"/>
        <v>3.6260484674784417</v>
      </c>
      <c r="U60" s="3">
        <f t="shared" si="1"/>
        <v>5.007656897945771</v>
      </c>
    </row>
    <row r="61" spans="1:21" x14ac:dyDescent="0.25">
      <c r="A61" s="1">
        <v>41.210847096774188</v>
      </c>
      <c r="B61" s="3">
        <v>10.355822399999999</v>
      </c>
      <c r="C61" s="1">
        <v>10</v>
      </c>
      <c r="D61" s="1">
        <v>1985</v>
      </c>
      <c r="F61" s="1">
        <v>17.17083834008065</v>
      </c>
      <c r="G61" s="1">
        <v>11.419918205756684</v>
      </c>
      <c r="H61">
        <v>23.756900000000002</v>
      </c>
      <c r="I61">
        <v>17.5959</v>
      </c>
      <c r="J61">
        <v>15.451599999999999</v>
      </c>
      <c r="K61">
        <v>9.71617</v>
      </c>
      <c r="L61">
        <v>4.4433100000000003</v>
      </c>
      <c r="M61"/>
      <c r="N61"/>
      <c r="O61"/>
      <c r="P61" s="6">
        <f>H61-F61</f>
        <v>6.586061659919352</v>
      </c>
      <c r="Q61">
        <v>0</v>
      </c>
      <c r="R61" s="6">
        <f>((H61-H60)/(G61-G60)-(H60-H59)/(G60-G59))/(G61-G60)</f>
        <v>-8.812353002514324E-3</v>
      </c>
      <c r="T61" s="3">
        <f t="shared" si="0"/>
        <v>3.6815641970389716</v>
      </c>
      <c r="U61" s="3">
        <f t="shared" si="1"/>
        <v>5.0661886776679674</v>
      </c>
    </row>
    <row r="62" spans="1:21" x14ac:dyDescent="0.25">
      <c r="A62" s="1">
        <v>42.153900425000003</v>
      </c>
      <c r="B62" s="3">
        <v>12.426986880000001</v>
      </c>
      <c r="C62" s="1">
        <v>11</v>
      </c>
      <c r="D62" s="1">
        <v>1985</v>
      </c>
      <c r="F62" s="1">
        <v>19.098174403225805</v>
      </c>
      <c r="G62" s="1">
        <v>11.504002710199995</v>
      </c>
      <c r="H62">
        <v>23.917300000000001</v>
      </c>
      <c r="I62">
        <v>17.672999999999998</v>
      </c>
      <c r="J62">
        <v>15.5252</v>
      </c>
      <c r="K62">
        <v>9.7733500000000006</v>
      </c>
      <c r="L62">
        <v>4.4657200000000001</v>
      </c>
      <c r="M62"/>
      <c r="N62"/>
      <c r="O62"/>
      <c r="P62" s="6">
        <f>H62-F62</f>
        <v>4.8191255967741959</v>
      </c>
      <c r="Q62">
        <v>0</v>
      </c>
      <c r="R62" s="6">
        <f>((H62-H61)/(G62-G61)-(H61-H60)/(G61-G60))/(G62-G61)</f>
        <v>-1.2704425321140571E-3</v>
      </c>
      <c r="T62" s="3">
        <f t="shared" si="0"/>
        <v>3.7333990147325995</v>
      </c>
      <c r="U62" s="3">
        <f t="shared" si="1"/>
        <v>5.1208395694999069</v>
      </c>
    </row>
    <row r="63" spans="1:21" x14ac:dyDescent="0.25">
      <c r="A63" s="1">
        <v>23.016138981612901</v>
      </c>
      <c r="B63" s="3">
        <v>16.05152472</v>
      </c>
      <c r="C63" s="1">
        <v>12</v>
      </c>
      <c r="D63" s="1">
        <v>1985</v>
      </c>
      <c r="F63" s="1">
        <v>4.5078621457370964</v>
      </c>
      <c r="G63" s="1">
        <v>11.662092832672418</v>
      </c>
      <c r="H63">
        <v>24.218900000000001</v>
      </c>
      <c r="I63">
        <v>17.817900000000002</v>
      </c>
      <c r="J63">
        <v>15.6637</v>
      </c>
      <c r="K63">
        <v>9.8808500000000006</v>
      </c>
      <c r="L63">
        <v>4.50786</v>
      </c>
      <c r="M63"/>
      <c r="N63"/>
      <c r="O63"/>
      <c r="P63" s="6">
        <f>H63-F63</f>
        <v>19.711037854262905</v>
      </c>
      <c r="Q63">
        <v>0</v>
      </c>
      <c r="R63" s="6">
        <f>((H63-H62)/(G63-G62)-(H62-H61)/(G62-G61))/(G63-G62)</f>
        <v>1.0615826004669435E-3</v>
      </c>
      <c r="T63" s="3">
        <f t="shared" si="0"/>
        <v>3.8308554097220719</v>
      </c>
      <c r="U63" s="3">
        <f t="shared" si="1"/>
        <v>5.2235905607811031</v>
      </c>
    </row>
    <row r="64" spans="1:21" x14ac:dyDescent="0.25">
      <c r="A64" s="1">
        <v>18.862346478782246</v>
      </c>
      <c r="B64" s="3">
        <v>16.569315840000002</v>
      </c>
      <c r="C64" s="1">
        <v>1</v>
      </c>
      <c r="D64" s="1">
        <v>1986</v>
      </c>
      <c r="F64" s="1">
        <v>15.694592271129043</v>
      </c>
      <c r="G64" s="1">
        <v>11.697388655875001</v>
      </c>
      <c r="H64">
        <v>24.286200000000001</v>
      </c>
      <c r="I64">
        <v>17.850300000000001</v>
      </c>
      <c r="J64">
        <v>15.694599999999999</v>
      </c>
      <c r="K64">
        <v>9.9048499999999997</v>
      </c>
      <c r="L64">
        <v>4.5172699999999999</v>
      </c>
      <c r="M64"/>
      <c r="N64"/>
      <c r="O64"/>
      <c r="P64" s="6">
        <f>H64-F64</f>
        <v>8.591607728870958</v>
      </c>
      <c r="Q64">
        <v>0</v>
      </c>
      <c r="R64" s="6">
        <f>((H64-H63)/(G64-G63)-(H63-H62)/(G63-G62))/(G64-G63)</f>
        <v>-2.9221105392789201E-2</v>
      </c>
      <c r="T64" s="3">
        <f t="shared" si="0"/>
        <v>3.8526139081893591</v>
      </c>
      <c r="U64" s="3">
        <f t="shared" si="1"/>
        <v>5.2465311516632678</v>
      </c>
    </row>
    <row r="65" spans="1:21" x14ac:dyDescent="0.25">
      <c r="A65" s="1">
        <v>8.2475599448124939</v>
      </c>
      <c r="B65" s="3">
        <v>30</v>
      </c>
      <c r="C65" s="1">
        <v>2</v>
      </c>
      <c r="D65" s="1">
        <v>1986</v>
      </c>
      <c r="F65" s="1">
        <v>11.092178863689684</v>
      </c>
      <c r="G65" s="1">
        <v>11.821125275374989</v>
      </c>
      <c r="H65">
        <v>24.522300000000001</v>
      </c>
      <c r="I65">
        <v>17.963699999999999</v>
      </c>
      <c r="J65">
        <v>15.803000000000001</v>
      </c>
      <c r="K65">
        <v>9.9889899999999994</v>
      </c>
      <c r="L65">
        <v>4.5502500000000001</v>
      </c>
      <c r="M65"/>
      <c r="N65"/>
      <c r="O65"/>
      <c r="P65" s="6">
        <f>H65-F65</f>
        <v>13.430121136310317</v>
      </c>
      <c r="Q65">
        <v>0</v>
      </c>
      <c r="R65" s="6">
        <f>((H65-H64)/(G65-G64)-(H64-H63)/(G64-G63))/(G65-G64)</f>
        <v>1.0861038836126E-2</v>
      </c>
      <c r="T65" s="3">
        <f t="shared" si="0"/>
        <v>3.9288927083829419</v>
      </c>
      <c r="U65" s="3">
        <f t="shared" si="1"/>
        <v>5.326954014980525</v>
      </c>
    </row>
    <row r="66" spans="1:21" x14ac:dyDescent="0.25">
      <c r="A66" s="1">
        <v>3.0043126045483866</v>
      </c>
      <c r="B66" s="3">
        <v>30</v>
      </c>
      <c r="C66" s="1">
        <v>3</v>
      </c>
      <c r="D66" s="1">
        <v>1986</v>
      </c>
      <c r="F66" s="1">
        <v>3.4320178928225813</v>
      </c>
      <c r="G66" s="1">
        <v>11.847627578620697</v>
      </c>
      <c r="H66">
        <v>24.572800000000001</v>
      </c>
      <c r="I66">
        <v>17.988</v>
      </c>
      <c r="J66">
        <v>15.8262</v>
      </c>
      <c r="K66">
        <v>10.007</v>
      </c>
      <c r="L66">
        <v>4.5573199999999998</v>
      </c>
      <c r="M66"/>
      <c r="N66"/>
      <c r="O66"/>
      <c r="P66" s="6">
        <f>H66-F66</f>
        <v>21.140782107177419</v>
      </c>
      <c r="Q66">
        <v>0</v>
      </c>
      <c r="R66" s="6">
        <f>((H66-H65)/(G66-G65)-(H65-H64)/(G65-G64))/(G66-G65)</f>
        <v>-9.7740133305604507E-2</v>
      </c>
      <c r="T66" s="3">
        <f t="shared" si="0"/>
        <v>3.9452303447440942</v>
      </c>
      <c r="U66" s="3">
        <f t="shared" si="1"/>
        <v>5.3441792399796793</v>
      </c>
    </row>
    <row r="67" spans="1:21" x14ac:dyDescent="0.25">
      <c r="A67" s="1">
        <v>5.2328804399083353</v>
      </c>
      <c r="B67" s="3">
        <v>18.640480320000002</v>
      </c>
      <c r="C67" s="1">
        <v>4</v>
      </c>
      <c r="D67" s="1">
        <v>1986</v>
      </c>
      <c r="F67" s="1">
        <v>17.678769370725821</v>
      </c>
      <c r="G67" s="1">
        <v>11.913261011166659</v>
      </c>
      <c r="H67">
        <v>24.698</v>
      </c>
      <c r="I67">
        <v>18.048200000000001</v>
      </c>
      <c r="J67">
        <v>15.883599999999999</v>
      </c>
      <c r="K67">
        <v>10.051600000000001</v>
      </c>
      <c r="L67">
        <v>4.5748100000000003</v>
      </c>
      <c r="M67"/>
      <c r="N67"/>
      <c r="O67"/>
      <c r="P67" s="6">
        <f>H67-F67</f>
        <v>7.0192306292741797</v>
      </c>
      <c r="Q67">
        <v>0</v>
      </c>
      <c r="R67" s="6">
        <f>((H67-H66)/(G67-G66)-(H66-H65)/(G66-G65))/(G67-G66)</f>
        <v>3.1533443248868816E-2</v>
      </c>
      <c r="T67" s="3">
        <f t="shared" si="0"/>
        <v>3.9856907962048105</v>
      </c>
      <c r="U67" s="3">
        <f t="shared" si="1"/>
        <v>5.3868378207297924</v>
      </c>
    </row>
    <row r="68" spans="1:21" x14ac:dyDescent="0.25">
      <c r="A68" s="1">
        <v>17.285870199838701</v>
      </c>
      <c r="B68" s="3">
        <v>16.569315840000002</v>
      </c>
      <c r="C68" s="1">
        <v>5</v>
      </c>
      <c r="D68" s="1">
        <v>1986</v>
      </c>
      <c r="F68" s="1">
        <v>17.553975192419372</v>
      </c>
      <c r="G68" s="1">
        <v>11.947040446249998</v>
      </c>
      <c r="H68">
        <v>24.762499999999999</v>
      </c>
      <c r="I68">
        <v>18.0792</v>
      </c>
      <c r="J68">
        <v>15.9132</v>
      </c>
      <c r="K68">
        <v>10.0746</v>
      </c>
      <c r="L68">
        <v>4.5838200000000002</v>
      </c>
      <c r="M68"/>
      <c r="N68"/>
      <c r="O68"/>
      <c r="P68" s="6">
        <f>H68-F68</f>
        <v>7.208524807580627</v>
      </c>
      <c r="Q68">
        <v>0</v>
      </c>
      <c r="R68" s="6">
        <f>((H68-H67)/(G68-G67)-(H67-H66)/(G67-G66))/(G68-G67)</f>
        <v>5.5695936120846466E-2</v>
      </c>
      <c r="T68" s="3">
        <f t="shared" ref="T68:T131" si="2">G68*$T$3+$T$2</f>
        <v>4.0065145005357206</v>
      </c>
      <c r="U68" s="3">
        <f t="shared" si="1"/>
        <v>5.4087928321210788</v>
      </c>
    </row>
    <row r="69" spans="1:21" x14ac:dyDescent="0.25">
      <c r="A69" s="1">
        <v>17.847354039666669</v>
      </c>
      <c r="B69" s="3">
        <v>11.13250908</v>
      </c>
      <c r="C69" s="1">
        <v>6</v>
      </c>
      <c r="D69" s="1">
        <v>1986</v>
      </c>
      <c r="F69" s="1">
        <v>19.077256918416669</v>
      </c>
      <c r="G69" s="1">
        <v>12.186070208629037</v>
      </c>
      <c r="H69">
        <v>25.218499999999999</v>
      </c>
      <c r="I69">
        <v>18.298300000000001</v>
      </c>
      <c r="J69">
        <v>16.122599999999998</v>
      </c>
      <c r="K69">
        <v>10.2372</v>
      </c>
      <c r="L69">
        <v>4.6475299999999997</v>
      </c>
      <c r="M69"/>
      <c r="N69"/>
      <c r="O69"/>
      <c r="P69" s="6">
        <f>H69-F69</f>
        <v>6.1412430815833297</v>
      </c>
      <c r="Q69">
        <v>0</v>
      </c>
      <c r="R69" s="6">
        <f>((H69-H68)/(G69-G68)-(H68-H67)/(G68-G67))/(G69-G68)</f>
        <v>-7.2524904760670507E-3</v>
      </c>
      <c r="T69" s="3">
        <f t="shared" si="2"/>
        <v>4.1538670268816649</v>
      </c>
      <c r="U69" s="3">
        <f t="shared" ref="U69:U132" si="3">G69*$U$3+$U$2</f>
        <v>5.5641507042388598</v>
      </c>
    </row>
    <row r="70" spans="1:21" x14ac:dyDescent="0.25">
      <c r="A70" s="1">
        <v>23.077952140645159</v>
      </c>
      <c r="B70" s="3">
        <v>13.98036024</v>
      </c>
      <c r="C70" s="1">
        <v>7</v>
      </c>
      <c r="D70" s="1">
        <v>1986</v>
      </c>
      <c r="F70" s="1">
        <v>18.345575369333332</v>
      </c>
      <c r="G70" s="1">
        <v>12.444660517145165</v>
      </c>
      <c r="H70">
        <v>25.7118</v>
      </c>
      <c r="I70">
        <v>18.535399999999999</v>
      </c>
      <c r="J70">
        <v>16.349</v>
      </c>
      <c r="K70">
        <v>10.413</v>
      </c>
      <c r="L70">
        <v>4.7164599999999997</v>
      </c>
      <c r="M70"/>
      <c r="N70"/>
      <c r="O70"/>
      <c r="P70" s="6">
        <f>H70-F70</f>
        <v>7.3662246306666681</v>
      </c>
      <c r="Q70">
        <v>0</v>
      </c>
      <c r="R70" s="6">
        <f>((H70-H69)/(G70-G69)-(H69-H68)/(G69-G68))/(G70-G69)</f>
        <v>-2.3767395663867112E-4</v>
      </c>
      <c r="T70" s="3">
        <f t="shared" si="2"/>
        <v>4.313277867059826</v>
      </c>
      <c r="U70" s="3">
        <f t="shared" si="3"/>
        <v>5.7322219924395332</v>
      </c>
    </row>
    <row r="71" spans="1:21" x14ac:dyDescent="0.25">
      <c r="A71" s="1">
        <v>41.357417274193537</v>
      </c>
      <c r="B71" s="3">
        <v>12.944777999999998</v>
      </c>
      <c r="C71" s="1">
        <v>8</v>
      </c>
      <c r="D71" s="1">
        <v>1986</v>
      </c>
      <c r="F71" s="1">
        <v>11.064592022249995</v>
      </c>
      <c r="G71" s="1">
        <v>12.448868110564508</v>
      </c>
      <c r="H71">
        <v>25.719799999999999</v>
      </c>
      <c r="I71">
        <v>18.539200000000001</v>
      </c>
      <c r="J71">
        <v>16.352699999999999</v>
      </c>
      <c r="K71">
        <v>10.415900000000001</v>
      </c>
      <c r="L71">
        <v>4.7175799999999999</v>
      </c>
      <c r="M71"/>
      <c r="N71"/>
      <c r="O71"/>
      <c r="P71" s="6">
        <f>H71-F71</f>
        <v>14.655207977750004</v>
      </c>
      <c r="Q71">
        <v>0</v>
      </c>
      <c r="R71" s="6">
        <f>((H71-H70)/(G71-G70)-(H70-H69)/(G70-G69))/(G71-G70)</f>
        <v>-1.5035610283833112</v>
      </c>
      <c r="T71" s="3">
        <f t="shared" si="2"/>
        <v>4.3158716843067078</v>
      </c>
      <c r="U71" s="3">
        <f t="shared" si="3"/>
        <v>5.7349567261976224</v>
      </c>
    </row>
    <row r="72" spans="1:21" x14ac:dyDescent="0.25">
      <c r="A72" s="1">
        <v>48.302779524999977</v>
      </c>
      <c r="B72" s="3">
        <v>12.16809132</v>
      </c>
      <c r="C72" s="1">
        <v>9</v>
      </c>
      <c r="D72" s="1">
        <v>1986</v>
      </c>
      <c r="F72" s="1">
        <v>24.53129711290325</v>
      </c>
      <c r="G72" s="1">
        <v>12.883016167233336</v>
      </c>
      <c r="H72">
        <v>26.548100000000002</v>
      </c>
      <c r="I72">
        <v>18.937200000000001</v>
      </c>
      <c r="J72">
        <v>16.4496</v>
      </c>
      <c r="K72">
        <v>10.7111</v>
      </c>
      <c r="L72">
        <v>4.9286799999999999</v>
      </c>
      <c r="M72"/>
      <c r="N72"/>
      <c r="O72"/>
      <c r="P72" s="6">
        <f>H72-F72</f>
        <v>2.0168028870967518</v>
      </c>
      <c r="Q72">
        <v>0</v>
      </c>
      <c r="R72" s="6">
        <f>((H72-H71)/(G72-G71)-(H71-H70)/(G71-G70))/(G72-G71)</f>
        <v>1.5087232995439837E-2</v>
      </c>
      <c r="T72" s="3">
        <f t="shared" si="2"/>
        <v>4.58350702946883</v>
      </c>
      <c r="U72" s="3">
        <f t="shared" si="3"/>
        <v>6.0171321239256406</v>
      </c>
    </row>
    <row r="73" spans="1:21" x14ac:dyDescent="0.25">
      <c r="A73" s="1">
        <v>42.830200903225794</v>
      </c>
      <c r="B73" s="3">
        <v>10.873613519999999</v>
      </c>
      <c r="C73" s="1">
        <v>10</v>
      </c>
      <c r="D73" s="1">
        <v>1986</v>
      </c>
      <c r="F73" s="1">
        <v>6.5887057220833363</v>
      </c>
      <c r="G73" s="1">
        <v>12.931928554999994</v>
      </c>
      <c r="H73">
        <v>26.641400000000001</v>
      </c>
      <c r="I73">
        <v>18.982099999999999</v>
      </c>
      <c r="J73">
        <v>16.4605</v>
      </c>
      <c r="K73">
        <v>10.744300000000001</v>
      </c>
      <c r="L73">
        <v>4.9524699999999999</v>
      </c>
      <c r="M73"/>
      <c r="N73"/>
      <c r="O73"/>
      <c r="P73" s="6">
        <f>H73-F73</f>
        <v>20.052694277916665</v>
      </c>
      <c r="Q73">
        <v>0</v>
      </c>
      <c r="R73" s="6">
        <f>((H73-H72)/(G73-G72)-(H72-H71)/(G72-G71))/(G73-G72)</f>
        <v>-7.8149337733355081E-3</v>
      </c>
      <c r="T73" s="3">
        <f t="shared" si="2"/>
        <v>4.613659608943852</v>
      </c>
      <c r="U73" s="3">
        <f t="shared" si="3"/>
        <v>6.0489228281793563</v>
      </c>
    </row>
    <row r="74" spans="1:21" x14ac:dyDescent="0.25">
      <c r="A74" s="1">
        <v>44.363726983333329</v>
      </c>
      <c r="B74" s="3">
        <v>15.5337336</v>
      </c>
      <c r="C74" s="1">
        <v>11</v>
      </c>
      <c r="D74" s="1">
        <v>1986</v>
      </c>
      <c r="F74" s="1">
        <v>20.876776640416693</v>
      </c>
      <c r="G74" s="1">
        <v>13.008527753629023</v>
      </c>
      <c r="H74">
        <v>26.787500000000001</v>
      </c>
      <c r="I74">
        <v>19.052299999999999</v>
      </c>
      <c r="J74">
        <v>16.477599999999999</v>
      </c>
      <c r="K74">
        <v>10.7964</v>
      </c>
      <c r="L74">
        <v>4.9897099999999996</v>
      </c>
      <c r="M74"/>
      <c r="N74"/>
      <c r="O74"/>
      <c r="P74" s="6">
        <f>H74-F74</f>
        <v>5.910723359583308</v>
      </c>
      <c r="Q74">
        <v>0</v>
      </c>
      <c r="R74" s="6">
        <f>((H74-H73)/(G74-G73)-(H73-H72)/(G73-G72))/(G74-G73)</f>
        <v>-2.109406633446176E-3</v>
      </c>
      <c r="T74" s="3">
        <f t="shared" si="2"/>
        <v>4.6608800275299016</v>
      </c>
      <c r="U74" s="3">
        <f t="shared" si="3"/>
        <v>6.0987086305266898</v>
      </c>
    </row>
    <row r="75" spans="1:21" x14ac:dyDescent="0.25">
      <c r="A75" s="1">
        <v>36.40831475806452</v>
      </c>
      <c r="B75" s="3">
        <v>30</v>
      </c>
      <c r="C75" s="1">
        <v>12</v>
      </c>
      <c r="D75" s="1">
        <v>1986</v>
      </c>
      <c r="F75" s="1">
        <v>23.612441924919342</v>
      </c>
      <c r="G75" s="1">
        <v>13.023199687224995</v>
      </c>
      <c r="H75">
        <v>26.8155</v>
      </c>
      <c r="I75">
        <v>19.0657</v>
      </c>
      <c r="J75">
        <v>16.480899999999998</v>
      </c>
      <c r="K75">
        <v>10.8064</v>
      </c>
      <c r="L75">
        <v>4.9968500000000002</v>
      </c>
      <c r="M75"/>
      <c r="N75"/>
      <c r="O75"/>
      <c r="P75" s="6">
        <f>H75-F75</f>
        <v>3.2030580750806585</v>
      </c>
      <c r="Q75">
        <v>0</v>
      </c>
      <c r="R75" s="6">
        <f>((H75-H74)/(G75-G74)-(H74-H73)/(G74-G73))/(G75-G74)</f>
        <v>7.3264018906219391E-2</v>
      </c>
      <c r="T75" s="3">
        <f t="shared" si="2"/>
        <v>4.6699247023864077</v>
      </c>
      <c r="U75" s="3">
        <f t="shared" si="3"/>
        <v>6.10824468311126</v>
      </c>
    </row>
    <row r="76" spans="1:21" x14ac:dyDescent="0.25">
      <c r="A76" s="1">
        <v>26.092650161290297</v>
      </c>
      <c r="B76" s="3">
        <v>30</v>
      </c>
      <c r="C76" s="1">
        <v>1</v>
      </c>
      <c r="D76" s="1">
        <v>1987</v>
      </c>
      <c r="F76" s="1">
        <v>17.837219994435479</v>
      </c>
      <c r="G76" s="1">
        <v>13.343258894482764</v>
      </c>
      <c r="H76">
        <v>27.426100000000002</v>
      </c>
      <c r="I76">
        <v>19.359200000000001</v>
      </c>
      <c r="J76">
        <v>16.552299999999999</v>
      </c>
      <c r="K76">
        <v>11.023999999999999</v>
      </c>
      <c r="L76">
        <v>5.1524700000000001</v>
      </c>
      <c r="M76"/>
      <c r="N76"/>
      <c r="O76"/>
      <c r="P76" s="6">
        <f>H76-F76</f>
        <v>9.5888800055645227</v>
      </c>
      <c r="Q76">
        <v>0</v>
      </c>
      <c r="R76" s="6">
        <f>((H76-H75)/(G76-G75)-(H75-H74)/(G75-G74))/(G76-G75)</f>
        <v>-1.9795240975797905E-3</v>
      </c>
      <c r="T76" s="3">
        <f t="shared" si="2"/>
        <v>4.8672287213517391</v>
      </c>
      <c r="U76" s="3">
        <f t="shared" si="3"/>
        <v>6.3162678049868619</v>
      </c>
    </row>
    <row r="77" spans="1:21" x14ac:dyDescent="0.25">
      <c r="A77" s="1">
        <v>24.709498376875004</v>
      </c>
      <c r="B77" s="3">
        <v>30</v>
      </c>
      <c r="C77" s="1">
        <v>2</v>
      </c>
      <c r="D77" s="1">
        <v>1987</v>
      </c>
      <c r="F77" s="1">
        <v>18.602316657166647</v>
      </c>
      <c r="G77" s="1">
        <v>13.354811073709682</v>
      </c>
      <c r="H77">
        <v>27.4481</v>
      </c>
      <c r="I77">
        <v>19.369800000000001</v>
      </c>
      <c r="J77">
        <v>16.5548</v>
      </c>
      <c r="K77">
        <v>11.0319</v>
      </c>
      <c r="L77">
        <v>5.1580899999999996</v>
      </c>
      <c r="M77"/>
      <c r="N77"/>
      <c r="O77"/>
      <c r="P77" s="6">
        <f>H77-F77</f>
        <v>8.8457833428333537</v>
      </c>
      <c r="Q77">
        <v>0</v>
      </c>
      <c r="R77" s="6">
        <f>((H77-H76)/(G77-G76)-(H76-H75)/(G76-G75))/(G77-G76)</f>
        <v>-0.29167071371498998</v>
      </c>
      <c r="T77" s="3">
        <f t="shared" si="2"/>
        <v>4.8743501893101451</v>
      </c>
      <c r="U77" s="3">
        <f t="shared" si="3"/>
        <v>6.3237761669797541</v>
      </c>
    </row>
    <row r="78" spans="1:21" x14ac:dyDescent="0.25">
      <c r="A78" s="1">
        <v>6.9021324989919375</v>
      </c>
      <c r="B78" s="3">
        <v>22.26501816</v>
      </c>
      <c r="C78" s="1">
        <v>3</v>
      </c>
      <c r="D78" s="1">
        <v>1987</v>
      </c>
      <c r="F78" s="1">
        <v>11.065917564974994</v>
      </c>
      <c r="G78" s="1">
        <v>13.404856616177415</v>
      </c>
      <c r="H78">
        <v>27.543600000000001</v>
      </c>
      <c r="I78">
        <v>19.415600000000001</v>
      </c>
      <c r="J78">
        <v>16.565999999999999</v>
      </c>
      <c r="K78">
        <v>11.065899999999999</v>
      </c>
      <c r="L78">
        <v>5.1824199999999996</v>
      </c>
      <c r="M78"/>
      <c r="N78"/>
      <c r="O78"/>
      <c r="P78" s="6">
        <f>H78-F78</f>
        <v>16.47768243502501</v>
      </c>
      <c r="Q78">
        <v>0</v>
      </c>
      <c r="R78" s="6">
        <f>((H78-H77)/(G78-G77)-(H77-H76)/(G77-G76))/(G78-G77)</f>
        <v>7.7115246993176637E-2</v>
      </c>
      <c r="T78" s="3">
        <f t="shared" si="2"/>
        <v>4.905201314465347</v>
      </c>
      <c r="U78" s="3">
        <f t="shared" si="3"/>
        <v>6.3563033673977438</v>
      </c>
    </row>
    <row r="79" spans="1:21" x14ac:dyDescent="0.25">
      <c r="A79" s="1">
        <v>21.021022272250004</v>
      </c>
      <c r="B79" s="3">
        <v>30</v>
      </c>
      <c r="C79" s="1">
        <v>4</v>
      </c>
      <c r="D79" s="1">
        <v>1987</v>
      </c>
      <c r="F79" s="1">
        <v>7.6756441455241875</v>
      </c>
      <c r="G79" s="1">
        <v>13.464712299999995</v>
      </c>
      <c r="H79">
        <v>27.657800000000002</v>
      </c>
      <c r="I79">
        <v>19.470500000000001</v>
      </c>
      <c r="J79">
        <v>16.5794</v>
      </c>
      <c r="K79">
        <v>11.1066</v>
      </c>
      <c r="L79">
        <v>5.2115299999999998</v>
      </c>
      <c r="M79"/>
      <c r="N79"/>
      <c r="O79"/>
      <c r="P79" s="6">
        <f>H79-F79</f>
        <v>19.982155854475813</v>
      </c>
      <c r="Q79">
        <v>0</v>
      </c>
      <c r="R79" s="6">
        <f>((H79-H78)/(G79-G78)-(H78-H77)/(G78-G77))/(G79-G78)</f>
        <v>-5.6713041215554821E-3</v>
      </c>
      <c r="T79" s="3">
        <f t="shared" si="2"/>
        <v>4.9421000091702973</v>
      </c>
      <c r="U79" s="3">
        <f t="shared" si="3"/>
        <v>6.3952066888095969</v>
      </c>
    </row>
    <row r="80" spans="1:21" x14ac:dyDescent="0.25">
      <c r="A80" s="1">
        <v>20.729560104185484</v>
      </c>
      <c r="B80" s="3">
        <v>28.73740716</v>
      </c>
      <c r="C80" s="1">
        <v>5</v>
      </c>
      <c r="D80" s="1">
        <v>1987</v>
      </c>
      <c r="F80" s="1">
        <v>8.6733032647258028</v>
      </c>
      <c r="G80" s="1">
        <v>13.65636413808333</v>
      </c>
      <c r="H80">
        <v>28.023399999999999</v>
      </c>
      <c r="I80">
        <v>19.6462</v>
      </c>
      <c r="J80">
        <v>16.6221</v>
      </c>
      <c r="K80">
        <v>11.2369</v>
      </c>
      <c r="L80">
        <v>5.3047199999999997</v>
      </c>
      <c r="M80"/>
      <c r="N80"/>
      <c r="O80"/>
      <c r="P80" s="6">
        <f>H80-F80</f>
        <v>19.350096735274196</v>
      </c>
      <c r="Q80">
        <v>0</v>
      </c>
      <c r="R80" s="6">
        <f>((H80-H79)/(G80-G79)-(H79-H78)/(G79-G78))/(G80-G79)</f>
        <v>-1.5473573639829281E-3</v>
      </c>
      <c r="T80" s="3">
        <f t="shared" si="2"/>
        <v>5.0602458929269885</v>
      </c>
      <c r="U80" s="3">
        <f t="shared" si="3"/>
        <v>6.5197711842755366</v>
      </c>
    </row>
    <row r="81" spans="1:21" x14ac:dyDescent="0.25">
      <c r="A81" s="1">
        <v>19.529991799499999</v>
      </c>
      <c r="B81" s="3">
        <v>24.5950782</v>
      </c>
      <c r="C81" s="1">
        <v>6</v>
      </c>
      <c r="D81" s="1">
        <v>1987</v>
      </c>
      <c r="F81" s="1">
        <v>14.852483863225824</v>
      </c>
      <c r="G81" s="1">
        <v>14.020279568750013</v>
      </c>
      <c r="H81">
        <v>28.717700000000001</v>
      </c>
      <c r="I81">
        <v>19.979800000000001</v>
      </c>
      <c r="J81">
        <v>16.703299999999999</v>
      </c>
      <c r="K81">
        <v>11.484400000000001</v>
      </c>
      <c r="L81">
        <v>5.4816700000000003</v>
      </c>
      <c r="M81"/>
      <c r="N81"/>
      <c r="O81"/>
      <c r="P81" s="6">
        <f>H81-F81</f>
        <v>13.865216136774176</v>
      </c>
      <c r="Q81">
        <v>0</v>
      </c>
      <c r="R81" s="6">
        <f>((H81-H80)/(G81-G80)-(H80-H79)/(G80-G79))/(G81-G80)</f>
        <v>6.4574024775386561E-4</v>
      </c>
      <c r="T81" s="3">
        <f t="shared" si="2"/>
        <v>5.2845855632312029</v>
      </c>
      <c r="U81" s="3">
        <f t="shared" si="3"/>
        <v>6.7562987462682083</v>
      </c>
    </row>
    <row r="82" spans="1:21" x14ac:dyDescent="0.25">
      <c r="A82" s="1">
        <v>28.424855256451632</v>
      </c>
      <c r="B82" s="3">
        <v>16.569315840000002</v>
      </c>
      <c r="C82" s="1">
        <v>7</v>
      </c>
      <c r="D82" s="1">
        <v>1987</v>
      </c>
      <c r="F82" s="1">
        <v>10.034010665564516</v>
      </c>
      <c r="G82" s="1">
        <v>14.048007228125009</v>
      </c>
      <c r="H82">
        <v>28.770600000000002</v>
      </c>
      <c r="I82">
        <v>20.005299999999998</v>
      </c>
      <c r="J82">
        <v>16.709499999999998</v>
      </c>
      <c r="K82">
        <v>11.503299999999999</v>
      </c>
      <c r="L82">
        <v>5.4951499999999998</v>
      </c>
      <c r="M82"/>
      <c r="N82"/>
      <c r="O82"/>
      <c r="P82" s="6">
        <f>H82-F82</f>
        <v>18.736589334435486</v>
      </c>
      <c r="Q82">
        <v>0</v>
      </c>
      <c r="R82" s="6">
        <f>((H82-H81)/(G82-G81)-(H81-H80)/(G81-G80))/(G82-G81)</f>
        <v>-6.7058894250772937E-4</v>
      </c>
      <c r="T82" s="3">
        <f t="shared" si="2"/>
        <v>5.3016785838571723</v>
      </c>
      <c r="U82" s="3">
        <f t="shared" si="3"/>
        <v>6.774320393934306</v>
      </c>
    </row>
    <row r="83" spans="1:21" x14ac:dyDescent="0.25">
      <c r="A83" s="1">
        <v>42.940451072580629</v>
      </c>
      <c r="B83" s="3">
        <v>13.203673559999999</v>
      </c>
      <c r="C83" s="1">
        <v>8</v>
      </c>
      <c r="D83" s="1">
        <v>1987</v>
      </c>
      <c r="F83" s="1">
        <v>23.543381078225782</v>
      </c>
      <c r="G83" s="1">
        <v>14.15102800929999</v>
      </c>
      <c r="H83">
        <v>28.967099999999999</v>
      </c>
      <c r="I83">
        <v>20.099699999999999</v>
      </c>
      <c r="J83">
        <v>16.732500000000002</v>
      </c>
      <c r="K83">
        <v>11.5733</v>
      </c>
      <c r="L83">
        <v>5.5452399999999997</v>
      </c>
      <c r="M83"/>
      <c r="N83"/>
      <c r="O83"/>
      <c r="P83" s="6">
        <f>H83-F83</f>
        <v>5.423718921774217</v>
      </c>
      <c r="Q83">
        <v>0</v>
      </c>
      <c r="R83" s="6">
        <f>((H83-H82)/(G83-G82)-(H82-H81)/(G82-G81))/(G83-G82)</f>
        <v>-4.4659864526582944E-3</v>
      </c>
      <c r="T83" s="3">
        <f t="shared" si="2"/>
        <v>5.365186877641082</v>
      </c>
      <c r="U83" s="3">
        <f t="shared" si="3"/>
        <v>6.8412789567005463</v>
      </c>
    </row>
    <row r="84" spans="1:21" x14ac:dyDescent="0.25">
      <c r="A84" s="1">
        <v>48.063639866666698</v>
      </c>
      <c r="B84" s="3">
        <v>15.01594248</v>
      </c>
      <c r="C84" s="1">
        <v>9</v>
      </c>
      <c r="D84" s="1">
        <v>1987</v>
      </c>
      <c r="F84" s="1">
        <v>21.44848870558334</v>
      </c>
      <c r="G84" s="1">
        <v>14.252788651274201</v>
      </c>
      <c r="H84">
        <v>29.161200000000001</v>
      </c>
      <c r="I84">
        <v>20.193000000000001</v>
      </c>
      <c r="J84">
        <v>16.755199999999999</v>
      </c>
      <c r="K84">
        <v>11.6425</v>
      </c>
      <c r="L84">
        <v>5.5947199999999997</v>
      </c>
      <c r="M84"/>
      <c r="N84"/>
      <c r="O84"/>
      <c r="P84" s="6">
        <f>H84-F84</f>
        <v>7.7127112944166605</v>
      </c>
      <c r="Q84">
        <v>0</v>
      </c>
      <c r="R84" s="6">
        <f>((H84-H83)/(G84-G83)-(H83-H82)/(G83-G82))/(G84-G83)</f>
        <v>3.4446649423125161E-4</v>
      </c>
      <c r="T84" s="3">
        <f t="shared" si="2"/>
        <v>5.4279183447531461</v>
      </c>
      <c r="U84" s="3">
        <f t="shared" si="3"/>
        <v>6.9074184894729695</v>
      </c>
    </row>
    <row r="85" spans="1:21" x14ac:dyDescent="0.25">
      <c r="A85" s="1">
        <v>44.256870282258092</v>
      </c>
      <c r="B85" s="3">
        <v>16.05152472</v>
      </c>
      <c r="C85" s="1">
        <v>10</v>
      </c>
      <c r="D85" s="1">
        <v>1987</v>
      </c>
      <c r="F85" s="1">
        <v>11.947040446249998</v>
      </c>
      <c r="G85" s="1">
        <v>14.303478869298388</v>
      </c>
      <c r="H85">
        <v>29.257899999999999</v>
      </c>
      <c r="I85">
        <v>20.2395</v>
      </c>
      <c r="J85">
        <v>16.766500000000001</v>
      </c>
      <c r="K85">
        <v>11.677</v>
      </c>
      <c r="L85">
        <v>5.61937</v>
      </c>
      <c r="M85"/>
      <c r="N85"/>
      <c r="O85"/>
      <c r="P85" s="6">
        <f>H85-F85</f>
        <v>17.310859553749999</v>
      </c>
      <c r="Q85">
        <v>0</v>
      </c>
      <c r="R85" s="6">
        <f>((H85-H84)/(G85-G84)-(H84-H83)/(G84-G83))/(G85-G84)</f>
        <v>4.9058853179863096E-3</v>
      </c>
      <c r="T85" s="3">
        <f t="shared" si="2"/>
        <v>5.4591668872465542</v>
      </c>
      <c r="U85" s="3">
        <f t="shared" si="3"/>
        <v>6.9403646980582261</v>
      </c>
    </row>
    <row r="86" spans="1:21" x14ac:dyDescent="0.25">
      <c r="A86" s="1">
        <v>43.113796483333289</v>
      </c>
      <c r="B86" s="3">
        <v>12.426986880000001</v>
      </c>
      <c r="C86" s="1">
        <v>11</v>
      </c>
      <c r="D86" s="1">
        <v>1987</v>
      </c>
      <c r="F86" s="1">
        <v>16.629507787316669</v>
      </c>
      <c r="G86" s="1">
        <v>14.363754617822583</v>
      </c>
      <c r="H86">
        <v>29.372900000000001</v>
      </c>
      <c r="I86">
        <v>20.294699999999999</v>
      </c>
      <c r="J86">
        <v>16.78</v>
      </c>
      <c r="K86">
        <v>11.718</v>
      </c>
      <c r="L86">
        <v>5.6486799999999997</v>
      </c>
      <c r="M86"/>
      <c r="N86"/>
      <c r="O86"/>
      <c r="P86" s="6">
        <f>H86-F86</f>
        <v>12.743392212683332</v>
      </c>
      <c r="Q86">
        <v>0</v>
      </c>
      <c r="R86" s="6">
        <f>((H86-H85)/(G86-G85)-(H85-H84)/(G85-G84))/(G86-G85)</f>
        <v>3.8562525623411469E-3</v>
      </c>
      <c r="T86" s="3">
        <f t="shared" si="2"/>
        <v>5.4963245354575276</v>
      </c>
      <c r="U86" s="3">
        <f t="shared" si="3"/>
        <v>6.9795410413630234</v>
      </c>
    </row>
    <row r="87" spans="1:21" x14ac:dyDescent="0.25">
      <c r="A87" s="1">
        <v>39.671914540322604</v>
      </c>
      <c r="B87" s="3">
        <v>13.72146468</v>
      </c>
      <c r="C87" s="1">
        <v>12</v>
      </c>
      <c r="D87" s="1">
        <v>1987</v>
      </c>
      <c r="F87" s="1">
        <v>5.083012107927428</v>
      </c>
      <c r="G87" s="1">
        <v>14.52081284062503</v>
      </c>
      <c r="H87">
        <v>29.672499999999999</v>
      </c>
      <c r="I87">
        <v>20.438700000000001</v>
      </c>
      <c r="J87">
        <v>16.815000000000001</v>
      </c>
      <c r="K87">
        <v>11.8248</v>
      </c>
      <c r="L87">
        <v>5.7250500000000004</v>
      </c>
      <c r="M87"/>
      <c r="N87"/>
      <c r="O87"/>
      <c r="P87" s="6">
        <f>H87-F87</f>
        <v>24.589487892072572</v>
      </c>
      <c r="Q87">
        <v>0</v>
      </c>
      <c r="R87" s="6">
        <f>((H87-H86)/(G87-G86)-(H86-H85)/(G86-G85))/(G87-G86)</f>
        <v>-2.072426301565602E-3</v>
      </c>
      <c r="T87" s="3">
        <f t="shared" si="2"/>
        <v>5.593144804544548</v>
      </c>
      <c r="U87" s="3">
        <f t="shared" si="3"/>
        <v>7.0816213473899188</v>
      </c>
    </row>
    <row r="88" spans="1:21" x14ac:dyDescent="0.25">
      <c r="A88" s="1">
        <v>15.747938738790319</v>
      </c>
      <c r="B88" s="3">
        <v>24.336182640000001</v>
      </c>
      <c r="C88" s="1">
        <v>1</v>
      </c>
      <c r="D88" s="1">
        <v>1988</v>
      </c>
      <c r="F88" s="1">
        <v>39.331628112903189</v>
      </c>
      <c r="G88" s="1">
        <v>14.526976878637109</v>
      </c>
      <c r="H88">
        <v>29.6843</v>
      </c>
      <c r="I88">
        <v>20.444400000000002</v>
      </c>
      <c r="J88">
        <v>16.816400000000002</v>
      </c>
      <c r="K88">
        <v>11.829000000000001</v>
      </c>
      <c r="L88">
        <v>5.72804</v>
      </c>
      <c r="M88"/>
      <c r="N88"/>
      <c r="O88"/>
      <c r="P88" s="6">
        <f>H88-F88</f>
        <v>-9.6473281129031889</v>
      </c>
      <c r="Q88">
        <v>0</v>
      </c>
      <c r="R88" s="6">
        <f>((H88-H87)/(G88-G87)-(H87-H86)/(G87-G86))/(G88-G87)</f>
        <v>1.0961470808703266</v>
      </c>
      <c r="T88" s="3">
        <f t="shared" si="2"/>
        <v>5.5969446935815119</v>
      </c>
      <c r="U88" s="3">
        <f t="shared" si="3"/>
        <v>7.0856276762239458</v>
      </c>
    </row>
    <row r="89" spans="1:21" x14ac:dyDescent="0.25">
      <c r="A89" s="1">
        <v>11.662092832672418</v>
      </c>
      <c r="B89" s="3">
        <v>30</v>
      </c>
      <c r="C89" s="1">
        <v>2</v>
      </c>
      <c r="D89" s="1">
        <v>1988</v>
      </c>
      <c r="F89" s="1">
        <v>25.730215214516164</v>
      </c>
      <c r="G89" s="1">
        <v>14.530379280083345</v>
      </c>
      <c r="H89">
        <v>29.690799999999999</v>
      </c>
      <c r="I89">
        <v>20.447500000000002</v>
      </c>
      <c r="J89">
        <v>16.8172</v>
      </c>
      <c r="K89">
        <v>11.831300000000001</v>
      </c>
      <c r="L89">
        <v>5.7297000000000002</v>
      </c>
      <c r="M89"/>
      <c r="N89"/>
      <c r="O89"/>
      <c r="P89" s="6">
        <f>H89-F89</f>
        <v>3.9605847854838352</v>
      </c>
      <c r="Q89">
        <v>0</v>
      </c>
      <c r="R89" s="6">
        <f>((H89-H88)/(G89-G88)-(H88-H87)/(G88-G87))/(G89-G88)</f>
        <v>-1.1504129727784365</v>
      </c>
      <c r="T89" s="3">
        <f t="shared" si="2"/>
        <v>5.5990421413794591</v>
      </c>
      <c r="U89" s="3">
        <f t="shared" si="3"/>
        <v>7.0878390738487296</v>
      </c>
    </row>
    <row r="90" spans="1:21" x14ac:dyDescent="0.25">
      <c r="A90" s="1">
        <v>4.5078621457370964</v>
      </c>
      <c r="B90" s="3">
        <v>28.996302719999999</v>
      </c>
      <c r="C90" s="1">
        <v>3</v>
      </c>
      <c r="D90" s="1">
        <v>1988</v>
      </c>
      <c r="F90" s="1">
        <v>20.556000949354829</v>
      </c>
      <c r="G90" s="1">
        <v>14.648758252916663</v>
      </c>
      <c r="H90">
        <v>29.916599999999999</v>
      </c>
      <c r="I90">
        <v>20.556000000000001</v>
      </c>
      <c r="J90">
        <v>16.843599999999999</v>
      </c>
      <c r="K90">
        <v>11.911799999999999</v>
      </c>
      <c r="L90">
        <v>5.7872599999999998</v>
      </c>
      <c r="M90"/>
      <c r="N90"/>
      <c r="O90"/>
      <c r="P90" s="6">
        <f>H90-F90</f>
        <v>9.3605990506451704</v>
      </c>
      <c r="Q90">
        <v>0</v>
      </c>
      <c r="R90" s="6">
        <f>((H90-H89)/(G90-G89)-(H89-H88)/(G89-G88))/(G90-G89)</f>
        <v>-2.5190460668803902E-2</v>
      </c>
      <c r="T90" s="3">
        <f t="shared" si="2"/>
        <v>5.6720181613512599</v>
      </c>
      <c r="U90" s="3">
        <f t="shared" si="3"/>
        <v>7.1647797239996907</v>
      </c>
    </row>
    <row r="91" spans="1:21" x14ac:dyDescent="0.25">
      <c r="A91" s="1">
        <v>4.364537776083333</v>
      </c>
      <c r="B91" s="3">
        <v>23.300600399999997</v>
      </c>
      <c r="C91" s="1">
        <v>4</v>
      </c>
      <c r="D91" s="1">
        <v>1988</v>
      </c>
      <c r="F91" s="1">
        <v>9.3010920986854746</v>
      </c>
      <c r="G91" s="1">
        <v>14.785187080625013</v>
      </c>
      <c r="H91">
        <v>30.1769</v>
      </c>
      <c r="I91">
        <v>20.681100000000001</v>
      </c>
      <c r="J91">
        <v>16.873999999999999</v>
      </c>
      <c r="K91">
        <v>12.0045</v>
      </c>
      <c r="L91">
        <v>5.8536000000000001</v>
      </c>
      <c r="M91"/>
      <c r="N91"/>
      <c r="O91"/>
      <c r="P91" s="6">
        <f>H91-F91</f>
        <v>20.875807901314523</v>
      </c>
      <c r="Q91">
        <v>0</v>
      </c>
      <c r="R91" s="6">
        <f>((H91-H90)/(G91-G90)-(H90-H89)/(G90-G89))/(G91-G90)</f>
        <v>3.8202131340588537E-3</v>
      </c>
      <c r="T91" s="3">
        <f t="shared" si="2"/>
        <v>5.7561212129091777</v>
      </c>
      <c r="U91" s="3">
        <f t="shared" si="3"/>
        <v>7.253451913426388</v>
      </c>
    </row>
    <row r="92" spans="1:21" x14ac:dyDescent="0.25">
      <c r="A92" s="1">
        <v>8.2936779071774147</v>
      </c>
      <c r="B92" s="3">
        <v>23.300600399999997</v>
      </c>
      <c r="C92" s="1">
        <v>5</v>
      </c>
      <c r="D92" s="1">
        <v>1988</v>
      </c>
      <c r="F92" s="1">
        <v>22.275756448399996</v>
      </c>
      <c r="G92" s="1">
        <v>14.852483863225824</v>
      </c>
      <c r="H92">
        <v>30.305299999999999</v>
      </c>
      <c r="I92">
        <v>20.742799999999999</v>
      </c>
      <c r="J92">
        <v>16.888999999999999</v>
      </c>
      <c r="K92">
        <v>12.0503</v>
      </c>
      <c r="L92">
        <v>5.8863200000000004</v>
      </c>
      <c r="M92"/>
      <c r="N92"/>
      <c r="O92"/>
      <c r="P92" s="6">
        <f>H92-F92</f>
        <v>8.0295435516000033</v>
      </c>
      <c r="Q92">
        <v>0</v>
      </c>
      <c r="R92" s="6">
        <f>((H92-H91)/(G92-G91)-(H91-H90)/(G91-G90))/(G92-G91)</f>
        <v>1.7635967529718466E-4</v>
      </c>
      <c r="T92" s="3">
        <f t="shared" si="2"/>
        <v>5.7976070548080552</v>
      </c>
      <c r="U92" s="3">
        <f t="shared" si="3"/>
        <v>7.2971915918713508</v>
      </c>
    </row>
    <row r="93" spans="1:21" x14ac:dyDescent="0.25">
      <c r="A93" s="1">
        <v>11.504002710199995</v>
      </c>
      <c r="B93" s="3">
        <v>20.193853679999997</v>
      </c>
      <c r="C93" s="1">
        <v>6</v>
      </c>
      <c r="D93" s="1">
        <v>1988</v>
      </c>
      <c r="F93" s="1">
        <v>13.343258894482764</v>
      </c>
      <c r="G93" s="1">
        <v>15.040017673766133</v>
      </c>
      <c r="H93">
        <v>30.6631</v>
      </c>
      <c r="I93">
        <v>20.9147</v>
      </c>
      <c r="J93">
        <v>16.930900000000001</v>
      </c>
      <c r="K93">
        <v>12.1778</v>
      </c>
      <c r="L93">
        <v>5.9775099999999997</v>
      </c>
      <c r="M93"/>
      <c r="N93"/>
      <c r="O93"/>
      <c r="P93" s="6">
        <f>H93-F93</f>
        <v>17.319841105517234</v>
      </c>
      <c r="Q93">
        <v>0</v>
      </c>
      <c r="R93" s="6">
        <f>((H93-H92)/(G93-G92)-(H92-H91)/(G92-G91))/(G93-G92)</f>
        <v>-2.3342450245365657E-4</v>
      </c>
      <c r="T93" s="3">
        <f t="shared" si="2"/>
        <v>5.9132143351875444</v>
      </c>
      <c r="U93" s="3">
        <f t="shared" si="3"/>
        <v>7.4190795670996463</v>
      </c>
    </row>
    <row r="94" spans="1:21" x14ac:dyDescent="0.25">
      <c r="A94" s="1">
        <v>19.098174403225805</v>
      </c>
      <c r="B94" s="3">
        <v>14.239255799999999</v>
      </c>
      <c r="C94" s="1">
        <v>7</v>
      </c>
      <c r="D94" s="1">
        <v>1988</v>
      </c>
      <c r="F94" s="1">
        <v>21.703492768749996</v>
      </c>
      <c r="G94" s="1">
        <v>15.042943384677418</v>
      </c>
      <c r="H94">
        <v>30.668600000000001</v>
      </c>
      <c r="I94">
        <v>20.917400000000001</v>
      </c>
      <c r="J94">
        <v>16.9315</v>
      </c>
      <c r="K94">
        <v>12.1798</v>
      </c>
      <c r="L94">
        <v>5.9789300000000001</v>
      </c>
      <c r="M94"/>
      <c r="N94"/>
      <c r="O94"/>
      <c r="P94" s="6">
        <f>H94-F94</f>
        <v>8.9651072312500055</v>
      </c>
      <c r="Q94">
        <v>0</v>
      </c>
      <c r="R94" s="6">
        <f>((H94-H93)/(G94-G93)-(H93-H92)/(G93-G92))/(G94-G93)</f>
        <v>-9.583190106211914</v>
      </c>
      <c r="T94" s="3">
        <f t="shared" si="2"/>
        <v>5.9150179218616268</v>
      </c>
      <c r="U94" s="3">
        <f t="shared" si="3"/>
        <v>7.420981138757857</v>
      </c>
    </row>
    <row r="95" spans="1:21" x14ac:dyDescent="0.25">
      <c r="A95" s="1">
        <v>38.404928879032219</v>
      </c>
      <c r="B95" s="3">
        <v>11.391404639999999</v>
      </c>
      <c r="C95" s="1">
        <v>8</v>
      </c>
      <c r="D95" s="1">
        <v>1988</v>
      </c>
      <c r="F95" s="1">
        <v>18.895821811435475</v>
      </c>
      <c r="G95" s="1">
        <v>15.067532969125006</v>
      </c>
      <c r="H95">
        <v>30.715499999999999</v>
      </c>
      <c r="I95">
        <v>20.939900000000002</v>
      </c>
      <c r="J95">
        <v>16.937000000000001</v>
      </c>
      <c r="K95">
        <v>12.1965</v>
      </c>
      <c r="L95">
        <v>5.9908799999999998</v>
      </c>
      <c r="M95"/>
      <c r="N95"/>
      <c r="O95"/>
      <c r="P95" s="6">
        <f>H95-F95</f>
        <v>11.819678188564524</v>
      </c>
      <c r="Q95">
        <v>0</v>
      </c>
      <c r="R95" s="6">
        <f>((H95-H94)/(G95-G94)-(H94-H93)/(G94-G93))/(G95-G94)</f>
        <v>1.1153760382987266</v>
      </c>
      <c r="T95" s="3">
        <f t="shared" si="2"/>
        <v>5.9301764416797704</v>
      </c>
      <c r="U95" s="3">
        <f t="shared" si="3"/>
        <v>7.4369631883487353</v>
      </c>
    </row>
    <row r="96" spans="1:21" x14ac:dyDescent="0.25">
      <c r="A96" s="1">
        <v>46.469398733333314</v>
      </c>
      <c r="B96" s="3">
        <v>13.203673559999999</v>
      </c>
      <c r="C96" s="1">
        <v>9</v>
      </c>
      <c r="D96" s="1">
        <v>1988</v>
      </c>
      <c r="F96" s="1">
        <v>6.7375059041612868</v>
      </c>
      <c r="G96" s="1">
        <v>15.162444253125022</v>
      </c>
      <c r="H96">
        <v>30.896599999999999</v>
      </c>
      <c r="I96">
        <v>21.026900000000001</v>
      </c>
      <c r="J96">
        <v>16.958200000000001</v>
      </c>
      <c r="K96">
        <v>12.261100000000001</v>
      </c>
      <c r="L96">
        <v>6.0370299999999997</v>
      </c>
      <c r="M96"/>
      <c r="N96"/>
      <c r="O96"/>
      <c r="P96" s="6">
        <f>H96-F96</f>
        <v>24.159094095838711</v>
      </c>
      <c r="Q96">
        <v>0</v>
      </c>
      <c r="R96" s="6">
        <f>((H96-H95)/(G96-G95)-(H95-H94)/(G95-G94))/(G96-G95)</f>
        <v>8.2820238556528449E-3</v>
      </c>
      <c r="T96" s="3">
        <f t="shared" si="2"/>
        <v>5.9886855467257041</v>
      </c>
      <c r="U96" s="3">
        <f t="shared" si="3"/>
        <v>7.4986509672071149</v>
      </c>
    </row>
    <row r="97" spans="1:21" x14ac:dyDescent="0.25">
      <c r="A97" s="1">
        <v>44.804762935483851</v>
      </c>
      <c r="B97" s="3">
        <v>16.310420279999999</v>
      </c>
      <c r="C97" s="1">
        <v>10</v>
      </c>
      <c r="D97" s="1">
        <v>1988</v>
      </c>
      <c r="F97" s="1">
        <v>3.937167619282262</v>
      </c>
      <c r="G97" s="1">
        <v>15.345804227672415</v>
      </c>
      <c r="H97">
        <v>31.246400000000001</v>
      </c>
      <c r="I97">
        <v>21.195</v>
      </c>
      <c r="J97">
        <v>16.999099999999999</v>
      </c>
      <c r="K97">
        <v>12.3858</v>
      </c>
      <c r="L97">
        <v>6.1261900000000002</v>
      </c>
      <c r="M97"/>
      <c r="N97"/>
      <c r="O97"/>
      <c r="P97" s="6">
        <f>H97-F97</f>
        <v>27.309232380717738</v>
      </c>
      <c r="Q97">
        <v>0</v>
      </c>
      <c r="R97" s="6">
        <f>((H97-H96)/(G97-G96)-(H96-H95)/(G96-G95))/(G97-G96)</f>
        <v>-2.0445770780032619E-3</v>
      </c>
      <c r="T97" s="3">
        <f t="shared" si="2"/>
        <v>6.1017198199951652</v>
      </c>
      <c r="U97" s="3">
        <f t="shared" si="3"/>
        <v>7.6178261493841406</v>
      </c>
    </row>
    <row r="98" spans="1:21" x14ac:dyDescent="0.25">
      <c r="A98" s="1">
        <v>41.789267216666644</v>
      </c>
      <c r="B98" s="3">
        <v>17.087106959999996</v>
      </c>
      <c r="C98" s="1">
        <v>11</v>
      </c>
      <c r="D98" s="1">
        <v>1988</v>
      </c>
      <c r="F98" s="1">
        <v>8.1834288019354844</v>
      </c>
      <c r="G98" s="1">
        <v>15.39079636250001</v>
      </c>
      <c r="H98">
        <v>31.3322</v>
      </c>
      <c r="I98">
        <v>21.2363</v>
      </c>
      <c r="J98">
        <v>17.0091</v>
      </c>
      <c r="K98">
        <v>12.4163</v>
      </c>
      <c r="L98">
        <v>6.1480699999999997</v>
      </c>
      <c r="M98"/>
      <c r="N98"/>
      <c r="O98"/>
      <c r="P98" s="6">
        <f>H98-F98</f>
        <v>23.148771198064516</v>
      </c>
      <c r="Q98">
        <v>0</v>
      </c>
      <c r="R98" s="6">
        <f>((H98-H97)/(G98-G97)-(H97-H96)/(G97-G96))/(G98-G97)</f>
        <v>-1.6065090405879768E-2</v>
      </c>
      <c r="T98" s="3">
        <f t="shared" si="2"/>
        <v>6.1294557164231191</v>
      </c>
      <c r="U98" s="3">
        <f t="shared" si="3"/>
        <v>7.6470688773996072</v>
      </c>
    </row>
    <row r="99" spans="1:21" x14ac:dyDescent="0.25">
      <c r="A99" s="1">
        <v>22.40309577370968</v>
      </c>
      <c r="B99" s="3">
        <v>20.452749239999999</v>
      </c>
      <c r="C99" s="1">
        <v>12</v>
      </c>
      <c r="D99" s="1">
        <v>1988</v>
      </c>
      <c r="F99" s="1">
        <v>17.009961210666674</v>
      </c>
      <c r="G99" s="1">
        <v>15.394507115744357</v>
      </c>
      <c r="H99">
        <v>31.339300000000001</v>
      </c>
      <c r="I99">
        <v>21.239699999999999</v>
      </c>
      <c r="J99">
        <v>17.010000000000002</v>
      </c>
      <c r="K99">
        <v>12.418900000000001</v>
      </c>
      <c r="L99">
        <v>6.1498699999999999</v>
      </c>
      <c r="M99"/>
      <c r="N99"/>
      <c r="O99"/>
      <c r="P99" s="6">
        <f>H99-F99</f>
        <v>14.329338789333327</v>
      </c>
      <c r="Q99">
        <v>0</v>
      </c>
      <c r="R99" s="6">
        <f>((H99-H98)/(G99-G98)-(H98-H97)/(G98-G97))/(G99-G98)</f>
        <v>1.7134485750455484</v>
      </c>
      <c r="T99" s="3">
        <f t="shared" si="2"/>
        <v>6.1317432510788832</v>
      </c>
      <c r="U99" s="3">
        <f t="shared" si="3"/>
        <v>7.6494806888922762</v>
      </c>
    </row>
    <row r="100" spans="1:21" x14ac:dyDescent="0.25">
      <c r="A100" s="1">
        <v>19.915919865483854</v>
      </c>
      <c r="B100" s="3">
        <v>28.478511599999997</v>
      </c>
      <c r="C100" s="1">
        <v>1</v>
      </c>
      <c r="D100" s="1">
        <v>1989</v>
      </c>
      <c r="F100" s="1">
        <v>12.931928554999994</v>
      </c>
      <c r="G100" s="1">
        <v>15.435399091125007</v>
      </c>
      <c r="H100">
        <v>31.417300000000001</v>
      </c>
      <c r="I100">
        <v>21.277200000000001</v>
      </c>
      <c r="J100">
        <v>17.019100000000002</v>
      </c>
      <c r="K100">
        <v>12.4467</v>
      </c>
      <c r="L100">
        <v>6.1697600000000001</v>
      </c>
      <c r="M100"/>
      <c r="N100"/>
      <c r="O100"/>
      <c r="P100" s="6">
        <f>H100-F100</f>
        <v>18.485371445000006</v>
      </c>
      <c r="Q100">
        <v>0</v>
      </c>
      <c r="R100" s="6">
        <f>((H100-H99)/(G100-G99)-(H99-H98)/(G99-G98))/(G100-G99)</f>
        <v>-0.14412238674025732</v>
      </c>
      <c r="T100" s="3">
        <f t="shared" si="2"/>
        <v>6.156951559114014</v>
      </c>
      <c r="U100" s="3">
        <f t="shared" si="3"/>
        <v>7.6760585100748804</v>
      </c>
    </row>
    <row r="101" spans="1:21" x14ac:dyDescent="0.25">
      <c r="A101" s="1">
        <v>14.52081284062503</v>
      </c>
      <c r="B101" s="3">
        <v>30</v>
      </c>
      <c r="C101" s="1">
        <v>2</v>
      </c>
      <c r="D101" s="1">
        <v>1989</v>
      </c>
      <c r="F101" s="1">
        <v>3.5110643352975828</v>
      </c>
      <c r="G101" s="1">
        <v>15.462852467758623</v>
      </c>
      <c r="H101">
        <v>31.4697</v>
      </c>
      <c r="I101">
        <v>21.302299999999999</v>
      </c>
      <c r="J101">
        <v>17.025200000000002</v>
      </c>
      <c r="K101">
        <v>12.465299999999999</v>
      </c>
      <c r="L101">
        <v>6.1831100000000001</v>
      </c>
      <c r="M101"/>
      <c r="N101"/>
      <c r="O101"/>
      <c r="P101" s="6">
        <f>H101-F101</f>
        <v>27.958635664702417</v>
      </c>
      <c r="Q101">
        <v>0</v>
      </c>
      <c r="R101" s="6">
        <f>((H101-H100)/(G101-G100)-(H100-H99)/(G100-G99))/(G101-G100)</f>
        <v>4.4650942670722754E-2</v>
      </c>
      <c r="T101" s="3">
        <f t="shared" si="2"/>
        <v>6.173875495126949</v>
      </c>
      <c r="U101" s="3">
        <f t="shared" si="3"/>
        <v>7.6939018871246523</v>
      </c>
    </row>
    <row r="102" spans="1:21" x14ac:dyDescent="0.25">
      <c r="A102" s="1">
        <v>5.083012107927428</v>
      </c>
      <c r="B102" s="3">
        <v>30</v>
      </c>
      <c r="C102" s="1">
        <v>3</v>
      </c>
      <c r="D102" s="1">
        <v>1989</v>
      </c>
      <c r="F102" s="1">
        <v>14.020279568750013</v>
      </c>
      <c r="G102" s="1">
        <v>15.694592271129043</v>
      </c>
      <c r="H102">
        <v>31.911799999999999</v>
      </c>
      <c r="I102">
        <v>21.514800000000001</v>
      </c>
      <c r="J102">
        <v>17.076899999999998</v>
      </c>
      <c r="K102">
        <v>12.6229</v>
      </c>
      <c r="L102">
        <v>6.2957900000000002</v>
      </c>
      <c r="M102"/>
      <c r="N102"/>
      <c r="O102"/>
      <c r="P102" s="6">
        <f>H102-F102</f>
        <v>17.891520431249987</v>
      </c>
      <c r="Q102">
        <v>0</v>
      </c>
      <c r="R102" s="6">
        <f>((H102-H101)/(G102-G101)-(H101-H100)/(G101-G100))/(G102-G101)</f>
        <v>-4.0885381811214226E-3</v>
      </c>
      <c r="T102" s="3">
        <f t="shared" si="2"/>
        <v>6.3167340460524821</v>
      </c>
      <c r="U102" s="3">
        <f t="shared" si="3"/>
        <v>7.8445216358048642</v>
      </c>
    </row>
    <row r="103" spans="1:21" x14ac:dyDescent="0.25">
      <c r="A103" s="1">
        <v>2.7541593822166655</v>
      </c>
      <c r="B103" s="3">
        <v>24.5950782</v>
      </c>
      <c r="C103" s="1">
        <v>4</v>
      </c>
      <c r="D103" s="1">
        <v>1989</v>
      </c>
      <c r="F103" s="1">
        <v>17.518548623333331</v>
      </c>
      <c r="G103" s="1">
        <v>15.709103908958857</v>
      </c>
      <c r="H103">
        <v>31.939499999999999</v>
      </c>
      <c r="I103">
        <v>21.528099999999998</v>
      </c>
      <c r="J103">
        <v>17.080200000000001</v>
      </c>
      <c r="K103">
        <v>12.6328</v>
      </c>
      <c r="L103">
        <v>6.3028399999999998</v>
      </c>
      <c r="M103"/>
      <c r="N103"/>
      <c r="O103"/>
      <c r="P103" s="6">
        <f>H103-F103</f>
        <v>14.420951376666668</v>
      </c>
      <c r="Q103">
        <v>0</v>
      </c>
      <c r="R103" s="6">
        <f>((H103-H102)/(G103-G102)-(H102-H101)/(G102-G101))/(G103-G102)</f>
        <v>7.371630186146895E-2</v>
      </c>
      <c r="T103" s="3">
        <f t="shared" si="2"/>
        <v>6.325679904820686</v>
      </c>
      <c r="U103" s="3">
        <f t="shared" si="3"/>
        <v>7.8539535038356272</v>
      </c>
    </row>
    <row r="104" spans="1:21" x14ac:dyDescent="0.25">
      <c r="A104" s="1">
        <v>5.6163615374435514</v>
      </c>
      <c r="B104" s="3">
        <v>18.1226892</v>
      </c>
      <c r="C104" s="1">
        <v>5</v>
      </c>
      <c r="D104" s="1">
        <v>1989</v>
      </c>
      <c r="F104" s="1">
        <v>16.862834473333344</v>
      </c>
      <c r="G104" s="1">
        <v>15.720869471491936</v>
      </c>
      <c r="H104">
        <v>31.9619</v>
      </c>
      <c r="I104">
        <v>21.538900000000002</v>
      </c>
      <c r="J104">
        <v>17.082799999999999</v>
      </c>
      <c r="K104">
        <v>12.6408</v>
      </c>
      <c r="L104">
        <v>6.3085599999999999</v>
      </c>
      <c r="M104"/>
      <c r="N104"/>
      <c r="O104"/>
      <c r="P104" s="6">
        <f>H104-F104</f>
        <v>15.099065526666656</v>
      </c>
      <c r="Q104">
        <v>0</v>
      </c>
      <c r="R104" s="6">
        <f>((H104-H103)/(G104-G103)-(H103-H102)/(G103-G102))/(G104-G103)</f>
        <v>-0.42084070276540436</v>
      </c>
      <c r="T104" s="3">
        <f t="shared" si="2"/>
        <v>6.332932915265391</v>
      </c>
      <c r="U104" s="3">
        <f t="shared" si="3"/>
        <v>7.8616005547351255</v>
      </c>
    </row>
    <row r="105" spans="1:21" x14ac:dyDescent="0.25">
      <c r="A105" s="1">
        <v>11.419918205756684</v>
      </c>
      <c r="B105" s="3">
        <v>19.15827144</v>
      </c>
      <c r="C105" s="1">
        <v>6</v>
      </c>
      <c r="D105" s="1">
        <v>1989</v>
      </c>
      <c r="F105" s="1">
        <v>11.662092832672418</v>
      </c>
      <c r="G105" s="1">
        <v>15.747938738790319</v>
      </c>
      <c r="H105">
        <v>32.013599999999997</v>
      </c>
      <c r="I105">
        <v>21.563700000000001</v>
      </c>
      <c r="J105">
        <v>17.088799999999999</v>
      </c>
      <c r="K105">
        <v>12.6592</v>
      </c>
      <c r="L105">
        <v>6.3217299999999996</v>
      </c>
      <c r="M105"/>
      <c r="N105"/>
      <c r="O105"/>
      <c r="P105" s="6">
        <f>H105-F105</f>
        <v>20.351507167327579</v>
      </c>
      <c r="Q105">
        <v>0</v>
      </c>
      <c r="R105" s="6">
        <f>((H105-H104)/(G105-G104)-(H104-H103)/(G104-G103))/(G105-G104)</f>
        <v>0.22363527763314173</v>
      </c>
      <c r="T105" s="3">
        <f t="shared" si="2"/>
        <v>6.3496200628534192</v>
      </c>
      <c r="U105" s="3">
        <f t="shared" si="3"/>
        <v>7.8791942791542455</v>
      </c>
    </row>
    <row r="106" spans="1:21" x14ac:dyDescent="0.25">
      <c r="A106" s="1">
        <v>17.17083834008065</v>
      </c>
      <c r="B106" s="3">
        <v>20.193853679999997</v>
      </c>
      <c r="C106" s="1">
        <v>7</v>
      </c>
      <c r="D106" s="1">
        <v>1989</v>
      </c>
      <c r="F106" s="1">
        <v>11.913261011166659</v>
      </c>
      <c r="G106" s="1">
        <v>16.102571746258075</v>
      </c>
      <c r="H106">
        <v>32.690100000000001</v>
      </c>
      <c r="I106">
        <v>21.8888</v>
      </c>
      <c r="J106">
        <v>17.3337</v>
      </c>
      <c r="K106">
        <v>12.9003</v>
      </c>
      <c r="L106">
        <v>6.5460500000000001</v>
      </c>
      <c r="M106"/>
      <c r="N106"/>
      <c r="O106"/>
      <c r="P106" s="6">
        <f>H106-F106</f>
        <v>20.77683898883334</v>
      </c>
      <c r="Q106">
        <v>0</v>
      </c>
      <c r="R106" s="6">
        <f>((H106-H105)/(G106-G105)-(H105-H104)/(G105-G104))/(G106-G105)</f>
        <v>-6.5114126692405521E-3</v>
      </c>
      <c r="T106" s="3">
        <f t="shared" si="2"/>
        <v>6.5682374812700006</v>
      </c>
      <c r="U106" s="3">
        <f t="shared" si="3"/>
        <v>8.109688711623928</v>
      </c>
    </row>
    <row r="107" spans="1:21" x14ac:dyDescent="0.25">
      <c r="A107" s="1">
        <v>38.94417726612906</v>
      </c>
      <c r="B107" s="3">
        <v>15.274838040000001</v>
      </c>
      <c r="C107" s="1">
        <v>8</v>
      </c>
      <c r="D107" s="1">
        <v>1989</v>
      </c>
      <c r="F107" s="1">
        <v>26.462856287903239</v>
      </c>
      <c r="G107" s="1">
        <v>16.167010241200003</v>
      </c>
      <c r="H107">
        <v>32.813099999999999</v>
      </c>
      <c r="I107">
        <v>21.947900000000001</v>
      </c>
      <c r="J107">
        <v>17.3782</v>
      </c>
      <c r="K107">
        <v>12.9442</v>
      </c>
      <c r="L107">
        <v>6.5868099999999998</v>
      </c>
      <c r="M107"/>
      <c r="N107"/>
      <c r="O107"/>
      <c r="P107" s="6">
        <f>H107-F107</f>
        <v>6.3502437120967592</v>
      </c>
      <c r="Q107">
        <v>0</v>
      </c>
      <c r="R107" s="6">
        <f>((H107-H106)/(G107-G106)-(H106-H105)/(G106-G105))/(G107-G106)</f>
        <v>1.8483649274868459E-2</v>
      </c>
      <c r="T107" s="3">
        <f t="shared" si="2"/>
        <v>6.6079613003003965</v>
      </c>
      <c r="U107" s="3">
        <f t="shared" si="3"/>
        <v>8.1515706402884227</v>
      </c>
    </row>
    <row r="108" spans="1:21" x14ac:dyDescent="0.25">
      <c r="A108" s="1">
        <v>43.915583833333301</v>
      </c>
      <c r="B108" s="3">
        <v>15.274838040000001</v>
      </c>
      <c r="C108" s="1">
        <v>9</v>
      </c>
      <c r="D108" s="1">
        <v>1989</v>
      </c>
      <c r="F108" s="1">
        <v>24.889731435483835</v>
      </c>
      <c r="G108" s="1">
        <v>16.28705476883334</v>
      </c>
      <c r="H108">
        <v>33.042099999999998</v>
      </c>
      <c r="I108">
        <v>22.0579</v>
      </c>
      <c r="J108">
        <v>17.460999999999999</v>
      </c>
      <c r="K108">
        <v>13.0258</v>
      </c>
      <c r="L108">
        <v>6.66275</v>
      </c>
      <c r="M108"/>
      <c r="N108"/>
      <c r="O108"/>
      <c r="P108" s="6">
        <f>H108-F108</f>
        <v>8.1523685645161628</v>
      </c>
      <c r="Q108">
        <v>0</v>
      </c>
      <c r="R108" s="6">
        <f>((H108-H107)/(G108-G107)-(H107-H106)/(G107-G106))/(G108-G107)</f>
        <v>-9.7582673813026346E-3</v>
      </c>
      <c r="T108" s="3">
        <f t="shared" si="2"/>
        <v>6.6819640698497702</v>
      </c>
      <c r="U108" s="3">
        <f t="shared" si="3"/>
        <v>8.2295938211127648</v>
      </c>
    </row>
    <row r="109" spans="1:21" x14ac:dyDescent="0.25">
      <c r="A109" s="1">
        <v>43.701942008064584</v>
      </c>
      <c r="B109" s="3">
        <v>12.16809132</v>
      </c>
      <c r="C109" s="1">
        <v>10</v>
      </c>
      <c r="D109" s="1">
        <v>1989</v>
      </c>
      <c r="F109" s="1">
        <v>14.530379280083345</v>
      </c>
      <c r="G109" s="1">
        <v>16.300586572798366</v>
      </c>
      <c r="H109">
        <v>33.067900000000002</v>
      </c>
      <c r="I109">
        <v>22.0703</v>
      </c>
      <c r="J109">
        <v>17.470400000000001</v>
      </c>
      <c r="K109">
        <v>13.035</v>
      </c>
      <c r="L109">
        <v>6.6713100000000001</v>
      </c>
      <c r="M109"/>
      <c r="N109"/>
      <c r="O109"/>
      <c r="P109" s="6">
        <f>H109-F109</f>
        <v>18.537520719916657</v>
      </c>
      <c r="Q109">
        <v>0</v>
      </c>
      <c r="R109" s="6">
        <f>((H109-H108)/(G109-G108)-(H108-H107)/(G108-G107))/(G109-G108)</f>
        <v>-7.4349269070319621E-2</v>
      </c>
      <c r="T109" s="3">
        <f t="shared" si="2"/>
        <v>6.6903058992538549</v>
      </c>
      <c r="U109" s="3">
        <f t="shared" si="3"/>
        <v>8.2383888441634419</v>
      </c>
    </row>
    <row r="110" spans="1:21" x14ac:dyDescent="0.25">
      <c r="A110" s="1">
        <v>40.692984150000001</v>
      </c>
      <c r="B110" s="3">
        <v>13.46256912</v>
      </c>
      <c r="C110" s="1">
        <v>11</v>
      </c>
      <c r="D110" s="1">
        <v>1989</v>
      </c>
      <c r="F110" s="1">
        <v>14.785187080625013</v>
      </c>
      <c r="G110" s="1">
        <v>16.329704461451616</v>
      </c>
      <c r="H110">
        <v>33.123399999999997</v>
      </c>
      <c r="I110">
        <v>22.097000000000001</v>
      </c>
      <c r="J110">
        <v>17.490500000000001</v>
      </c>
      <c r="K110">
        <v>13.0548</v>
      </c>
      <c r="L110">
        <v>6.68973</v>
      </c>
      <c r="M110"/>
      <c r="N110"/>
      <c r="O110"/>
      <c r="P110" s="6">
        <f>H110-F110</f>
        <v>18.338212919374982</v>
      </c>
      <c r="Q110">
        <v>0</v>
      </c>
      <c r="R110" s="6">
        <f>((H110-H109)/(G110-G109)-(H109-H108)/(G109-G108))/(G110-G109)</f>
        <v>-1.9733983685692024E-2</v>
      </c>
      <c r="T110" s="3">
        <f t="shared" si="2"/>
        <v>6.7082559420109247</v>
      </c>
      <c r="U110" s="3">
        <f t="shared" si="3"/>
        <v>8.2573140741294004</v>
      </c>
    </row>
    <row r="111" spans="1:21" x14ac:dyDescent="0.25">
      <c r="A111" s="1">
        <v>26.337874811048419</v>
      </c>
      <c r="B111" s="3">
        <v>18.899375879999994</v>
      </c>
      <c r="C111" s="1">
        <v>12</v>
      </c>
      <c r="D111" s="1">
        <v>1989</v>
      </c>
      <c r="F111" s="1">
        <v>22.303319080564503</v>
      </c>
      <c r="G111" s="1">
        <v>16.485057717916657</v>
      </c>
      <c r="H111">
        <v>33.419800000000002</v>
      </c>
      <c r="I111">
        <v>22.2395</v>
      </c>
      <c r="J111">
        <v>17.597799999999999</v>
      </c>
      <c r="K111">
        <v>13.160399999999999</v>
      </c>
      <c r="L111">
        <v>6.7880000000000003</v>
      </c>
      <c r="M111"/>
      <c r="N111"/>
      <c r="O111"/>
      <c r="P111" s="6">
        <f>H111-F111</f>
        <v>11.116480919435499</v>
      </c>
      <c r="Q111">
        <v>0</v>
      </c>
      <c r="R111" s="6">
        <f>((H111-H110)/(G111-G110)-(H110-H109)/(G110-G109))/(G111-G110)</f>
        <v>1.2004934738707156E-2</v>
      </c>
      <c r="T111" s="3">
        <f t="shared" si="2"/>
        <v>6.8040251658446218</v>
      </c>
      <c r="U111" s="3">
        <f t="shared" si="3"/>
        <v>8.3582862338753685</v>
      </c>
    </row>
    <row r="112" spans="1:21" x14ac:dyDescent="0.25">
      <c r="A112" s="1">
        <v>29.742004814516136</v>
      </c>
      <c r="B112" s="3">
        <v>17.604898079999998</v>
      </c>
      <c r="C112" s="1">
        <v>1</v>
      </c>
      <c r="D112" s="1">
        <v>1990</v>
      </c>
      <c r="F112" s="1">
        <v>20.786222423633333</v>
      </c>
      <c r="G112" s="1">
        <v>16.574700877338714</v>
      </c>
      <c r="H112">
        <v>33.590800000000002</v>
      </c>
      <c r="I112">
        <v>22.3216</v>
      </c>
      <c r="J112">
        <v>17.659600000000001</v>
      </c>
      <c r="K112">
        <v>13.221399999999999</v>
      </c>
      <c r="L112">
        <v>6.8446999999999996</v>
      </c>
      <c r="M112"/>
      <c r="N112"/>
      <c r="O112"/>
      <c r="P112" s="6">
        <f>H112-F112</f>
        <v>12.804577576366668</v>
      </c>
      <c r="Q112">
        <v>0</v>
      </c>
      <c r="R112" s="6">
        <f>((H112-H111)/(G112-G111)-(H111-H110)/(G111-G110))/(G112-G111)</f>
        <v>-3.8654173823542983E-3</v>
      </c>
      <c r="T112" s="3">
        <f t="shared" si="2"/>
        <v>6.8592866775451009</v>
      </c>
      <c r="U112" s="3">
        <f t="shared" si="3"/>
        <v>8.4165499846280518</v>
      </c>
    </row>
    <row r="113" spans="1:21" x14ac:dyDescent="0.25">
      <c r="A113" s="1">
        <v>11.697388655875001</v>
      </c>
      <c r="B113" s="3">
        <v>12.944777999999998</v>
      </c>
      <c r="C113" s="1">
        <v>2</v>
      </c>
      <c r="D113" s="1">
        <v>1990</v>
      </c>
      <c r="F113" s="1">
        <v>20.943311772814496</v>
      </c>
      <c r="G113" s="1">
        <v>16.629507787316669</v>
      </c>
      <c r="H113">
        <v>33.695399999999999</v>
      </c>
      <c r="I113">
        <v>22.3719</v>
      </c>
      <c r="J113">
        <v>17.697500000000002</v>
      </c>
      <c r="K113">
        <v>13.258699999999999</v>
      </c>
      <c r="L113">
        <v>6.8793699999999998</v>
      </c>
      <c r="M113"/>
      <c r="N113"/>
      <c r="O113"/>
      <c r="P113" s="6">
        <f>H113-F113</f>
        <v>12.752088227185503</v>
      </c>
      <c r="Q113">
        <v>0</v>
      </c>
      <c r="R113" s="6">
        <f>((H113-H112)/(G113-G112)-(H112-H111)/(G112-G111))/(G113-G112)</f>
        <v>1.742812521557988E-2</v>
      </c>
      <c r="T113" s="3">
        <f t="shared" si="2"/>
        <v>6.8930730000770213</v>
      </c>
      <c r="U113" s="3">
        <f t="shared" si="3"/>
        <v>8.4521718453820434</v>
      </c>
    </row>
    <row r="114" spans="1:21" x14ac:dyDescent="0.25">
      <c r="A114" s="1">
        <v>15.694592271129043</v>
      </c>
      <c r="B114" s="3">
        <v>19.676062559999998</v>
      </c>
      <c r="C114" s="1">
        <v>3</v>
      </c>
      <c r="D114" s="1">
        <v>1990</v>
      </c>
      <c r="F114" s="1">
        <v>15.067532969125006</v>
      </c>
      <c r="G114" s="1">
        <v>16.728206591137084</v>
      </c>
      <c r="H114">
        <v>33.883699999999997</v>
      </c>
      <c r="I114">
        <v>22.462399999999999</v>
      </c>
      <c r="J114">
        <v>17.765599999999999</v>
      </c>
      <c r="K114">
        <v>13.325799999999999</v>
      </c>
      <c r="L114">
        <v>6.9417999999999997</v>
      </c>
      <c r="M114"/>
      <c r="N114"/>
      <c r="O114"/>
      <c r="P114" s="6">
        <f>H114-F114</f>
        <v>18.816167030874993</v>
      </c>
      <c r="Q114">
        <v>0</v>
      </c>
      <c r="R114" s="6">
        <f>((H114-H113)/(G114-G113)-(H113-H112)/(G113-G112))/(G114-G113)</f>
        <v>-7.0307883466432511E-3</v>
      </c>
      <c r="T114" s="3">
        <f t="shared" si="2"/>
        <v>6.9539169633789593</v>
      </c>
      <c r="U114" s="3">
        <f t="shared" si="3"/>
        <v>8.5163213303227288</v>
      </c>
    </row>
    <row r="115" spans="1:21" x14ac:dyDescent="0.25">
      <c r="A115" s="1">
        <v>14.020279568750013</v>
      </c>
      <c r="B115" s="3">
        <v>17.863793640000001</v>
      </c>
      <c r="C115" s="1">
        <v>4</v>
      </c>
      <c r="D115" s="1">
        <v>1990</v>
      </c>
      <c r="F115" s="1">
        <v>7.9451070680172373</v>
      </c>
      <c r="G115" s="1">
        <v>16.747224225403254</v>
      </c>
      <c r="H115">
        <v>33.919899999999998</v>
      </c>
      <c r="I115">
        <v>22.479800000000001</v>
      </c>
      <c r="J115">
        <v>17.7788</v>
      </c>
      <c r="K115">
        <v>13.338699999999999</v>
      </c>
      <c r="L115">
        <v>6.95383</v>
      </c>
      <c r="M115"/>
      <c r="N115"/>
      <c r="O115"/>
      <c r="P115" s="6">
        <f>H115-F115</f>
        <v>25.974792931982762</v>
      </c>
      <c r="Q115">
        <v>0</v>
      </c>
      <c r="R115" s="6">
        <f>((H115-H114)/(G115-G114)-(H114-H113)/(G114-G113))/(G115-G114)</f>
        <v>-0.22758108846815939</v>
      </c>
      <c r="T115" s="3">
        <f t="shared" si="2"/>
        <v>6.9656405932163166</v>
      </c>
      <c r="U115" s="3">
        <f t="shared" si="3"/>
        <v>8.5286818797492963</v>
      </c>
    </row>
    <row r="116" spans="1:21" x14ac:dyDescent="0.25">
      <c r="A116" s="1">
        <v>14.852483863225824</v>
      </c>
      <c r="B116" s="3">
        <v>12.685882439999997</v>
      </c>
      <c r="C116" s="1">
        <v>5</v>
      </c>
      <c r="D116" s="1">
        <v>1990</v>
      </c>
      <c r="F116" s="1">
        <v>22.081426510000004</v>
      </c>
      <c r="G116" s="1">
        <v>16.805093767338704</v>
      </c>
      <c r="H116">
        <v>34.030299999999997</v>
      </c>
      <c r="I116">
        <v>22.532900000000001</v>
      </c>
      <c r="J116">
        <v>17.8187</v>
      </c>
      <c r="K116">
        <v>13.3781</v>
      </c>
      <c r="L116">
        <v>6.9904400000000004</v>
      </c>
      <c r="M116"/>
      <c r="N116"/>
      <c r="O116"/>
      <c r="P116" s="6">
        <f>H116-F116</f>
        <v>11.948873489999993</v>
      </c>
      <c r="Q116">
        <v>0</v>
      </c>
      <c r="R116" s="6">
        <f>((H116-H115)/(G116-G115)-(H115-H114)/(G115-G114))/(G116-G115)</f>
        <v>7.3317045595044456E-2</v>
      </c>
      <c r="T116" s="3">
        <f t="shared" si="2"/>
        <v>7.0013149089073847</v>
      </c>
      <c r="U116" s="3">
        <f t="shared" si="3"/>
        <v>8.5662943042693236</v>
      </c>
    </row>
    <row r="117" spans="1:21" x14ac:dyDescent="0.25">
      <c r="A117" s="1">
        <v>22.275756448399996</v>
      </c>
      <c r="B117" s="3">
        <v>9.0613446</v>
      </c>
      <c r="C117" s="1">
        <v>6</v>
      </c>
      <c r="D117" s="1">
        <v>1990</v>
      </c>
      <c r="F117" s="1">
        <v>27.426629802419363</v>
      </c>
      <c r="G117" s="1">
        <v>16.862834473333344</v>
      </c>
      <c r="H117">
        <v>34.140500000000003</v>
      </c>
      <c r="I117">
        <v>22.585799999999999</v>
      </c>
      <c r="J117">
        <v>17.858599999999999</v>
      </c>
      <c r="K117">
        <v>13.417299999999999</v>
      </c>
      <c r="L117">
        <v>7.0269599999999999</v>
      </c>
      <c r="M117"/>
      <c r="N117"/>
      <c r="O117"/>
      <c r="P117" s="6">
        <f>H117-F117</f>
        <v>6.7138701975806399</v>
      </c>
      <c r="Q117">
        <v>0</v>
      </c>
      <c r="R117" s="6">
        <f>((H117-H116)/(G117-G116)-(H116-H115)/(G116-G115))/(G117-G116)</f>
        <v>1.3732914853385967E-2</v>
      </c>
      <c r="T117" s="3">
        <f t="shared" si="2"/>
        <v>7.036909802265547</v>
      </c>
      <c r="U117" s="3">
        <f t="shared" si="3"/>
        <v>8.6038229916119526</v>
      </c>
    </row>
    <row r="118" spans="1:21" x14ac:dyDescent="0.25">
      <c r="A118" s="1">
        <v>24.019500050000019</v>
      </c>
      <c r="B118" s="3">
        <v>10.873613519999999</v>
      </c>
      <c r="C118" s="1">
        <v>7</v>
      </c>
      <c r="D118" s="1">
        <v>1990</v>
      </c>
      <c r="F118" s="1">
        <v>15.720869471491936</v>
      </c>
      <c r="G118" s="1">
        <v>16.948404541249989</v>
      </c>
      <c r="H118">
        <v>34.303699999999999</v>
      </c>
      <c r="I118">
        <v>22.664200000000001</v>
      </c>
      <c r="J118">
        <v>17.9177</v>
      </c>
      <c r="K118">
        <v>13.4755</v>
      </c>
      <c r="L118">
        <v>7.0810899999999997</v>
      </c>
      <c r="M118"/>
      <c r="N118"/>
      <c r="O118"/>
      <c r="P118" s="6">
        <f>H118-F118</f>
        <v>18.582830528508062</v>
      </c>
      <c r="Q118">
        <v>0</v>
      </c>
      <c r="R118" s="6">
        <f>((H118-H117)/(G118-G117)-(H117-H116)/(G117-G116))/(G118-G117)</f>
        <v>-1.5464530810268372E-2</v>
      </c>
      <c r="T118" s="3">
        <f t="shared" si="2"/>
        <v>7.0896604119035098</v>
      </c>
      <c r="U118" s="3">
        <f t="shared" si="3"/>
        <v>8.6594394283945135</v>
      </c>
    </row>
    <row r="119" spans="1:21" x14ac:dyDescent="0.25">
      <c r="A119" s="1">
        <v>44.554088758064538</v>
      </c>
      <c r="B119" s="3">
        <v>10.096926839999998</v>
      </c>
      <c r="C119" s="1">
        <v>8</v>
      </c>
      <c r="D119" s="1">
        <v>1990</v>
      </c>
      <c r="F119" s="1">
        <v>20.102482253225823</v>
      </c>
      <c r="G119" s="1">
        <v>16.968276849766671</v>
      </c>
      <c r="H119">
        <v>34.341700000000003</v>
      </c>
      <c r="I119">
        <v>22.682500000000001</v>
      </c>
      <c r="J119">
        <v>17.9314</v>
      </c>
      <c r="K119">
        <v>13.489000000000001</v>
      </c>
      <c r="L119">
        <v>7.0936599999999999</v>
      </c>
      <c r="M119"/>
      <c r="N119"/>
      <c r="O119"/>
      <c r="P119" s="6">
        <f>H119-F119</f>
        <v>14.23921774677418</v>
      </c>
      <c r="Q119">
        <v>0</v>
      </c>
      <c r="R119" s="6">
        <f>((H119-H118)/(G119-G118)-(H118-H117)/(G118-G117))/(G119-G118)</f>
        <v>0.2515903299118869</v>
      </c>
      <c r="T119" s="3">
        <f t="shared" si="2"/>
        <v>7.1019109150840132</v>
      </c>
      <c r="U119" s="3">
        <f t="shared" si="3"/>
        <v>8.6723554750595468</v>
      </c>
    </row>
    <row r="120" spans="1:21" x14ac:dyDescent="0.25">
      <c r="A120" s="1">
        <v>48.183757591666684</v>
      </c>
      <c r="B120" s="3">
        <v>11.909195759999998</v>
      </c>
      <c r="C120" s="1">
        <v>9</v>
      </c>
      <c r="D120" s="1">
        <v>1990</v>
      </c>
      <c r="F120" s="1">
        <v>16.948404541249989</v>
      </c>
      <c r="G120" s="1">
        <v>16.986007286048384</v>
      </c>
      <c r="H120">
        <v>34.375500000000002</v>
      </c>
      <c r="I120">
        <v>22.698699999999999</v>
      </c>
      <c r="J120">
        <v>17.9436</v>
      </c>
      <c r="K120">
        <v>13.501099999999999</v>
      </c>
      <c r="L120">
        <v>7.1048799999999996</v>
      </c>
      <c r="M120"/>
      <c r="N120"/>
      <c r="O120"/>
      <c r="P120" s="6">
        <f>H120-F120</f>
        <v>17.427095458750014</v>
      </c>
      <c r="Q120">
        <v>0</v>
      </c>
      <c r="R120" s="6">
        <f>((H120-H119)/(G120-G119)-(H119-H118)/(G119-G118))/(G120-G119)</f>
        <v>-0.331755420684895</v>
      </c>
      <c r="T120" s="3">
        <f t="shared" si="2"/>
        <v>7.1128410375646736</v>
      </c>
      <c r="U120" s="3">
        <f t="shared" si="3"/>
        <v>8.6838794075817205</v>
      </c>
    </row>
    <row r="121" spans="1:21" x14ac:dyDescent="0.25">
      <c r="A121" s="1">
        <v>44.659360346774186</v>
      </c>
      <c r="B121" s="3">
        <v>15.01594248</v>
      </c>
      <c r="C121" s="1">
        <v>10</v>
      </c>
      <c r="D121" s="1">
        <v>1990</v>
      </c>
      <c r="F121" s="1">
        <v>28.29448498709678</v>
      </c>
      <c r="G121" s="1">
        <v>17.009961210666674</v>
      </c>
      <c r="H121">
        <v>34.421199999999999</v>
      </c>
      <c r="I121">
        <v>22.720700000000001</v>
      </c>
      <c r="J121">
        <v>17.9602</v>
      </c>
      <c r="K121">
        <v>13.5174</v>
      </c>
      <c r="L121">
        <v>7.1200299999999999</v>
      </c>
      <c r="M121"/>
      <c r="N121"/>
      <c r="O121"/>
      <c r="P121" s="6">
        <f>H121-F121</f>
        <v>6.1267150129032188</v>
      </c>
      <c r="Q121">
        <v>0</v>
      </c>
      <c r="R121" s="6">
        <f>((H121-H120)/(G121-G120)-(H120-H119)/(G120-G119))/(G121-G120)</f>
        <v>6.2739712370357609E-2</v>
      </c>
      <c r="T121" s="3">
        <f t="shared" si="2"/>
        <v>7.1276076978887888</v>
      </c>
      <c r="U121" s="3">
        <f t="shared" si="3"/>
        <v>8.6994483087952261</v>
      </c>
    </row>
    <row r="122" spans="1:21" x14ac:dyDescent="0.25">
      <c r="A122" s="1">
        <v>41.514579924999985</v>
      </c>
      <c r="B122" s="3">
        <v>12.426986880000001</v>
      </c>
      <c r="C122" s="1">
        <v>11</v>
      </c>
      <c r="D122" s="1">
        <v>1990</v>
      </c>
      <c r="F122" s="1">
        <v>13.464712299999995</v>
      </c>
      <c r="G122" s="1">
        <v>17.088975642741936</v>
      </c>
      <c r="H122">
        <v>34.571899999999999</v>
      </c>
      <c r="I122">
        <v>22.793099999999999</v>
      </c>
      <c r="J122">
        <v>18.014700000000001</v>
      </c>
      <c r="K122">
        <v>13.571099999999999</v>
      </c>
      <c r="L122">
        <v>7.1700100000000004</v>
      </c>
      <c r="M122"/>
      <c r="N122"/>
      <c r="O122"/>
      <c r="P122" s="6">
        <f>H122-F122</f>
        <v>21.107187700000004</v>
      </c>
      <c r="Q122">
        <v>0</v>
      </c>
      <c r="R122" s="6">
        <f>((H122-H121)/(G122-G121)-(H121-H120)/(G121-G120))/(G122-G121)</f>
        <v>-7.3761148189839159E-3</v>
      </c>
      <c r="T122" s="3">
        <f t="shared" si="2"/>
        <v>7.1763170137003369</v>
      </c>
      <c r="U122" s="3">
        <f t="shared" si="3"/>
        <v>8.7508038969514068</v>
      </c>
    </row>
    <row r="123" spans="1:21" x14ac:dyDescent="0.25">
      <c r="A123" s="1">
        <v>32.408907440000007</v>
      </c>
      <c r="B123" s="3">
        <v>10.355822399999999</v>
      </c>
      <c r="C123" s="1">
        <v>12</v>
      </c>
      <c r="D123" s="1">
        <v>1990</v>
      </c>
      <c r="F123" s="1">
        <v>22.489615178333331</v>
      </c>
      <c r="G123" s="1">
        <v>17.096647772016144</v>
      </c>
      <c r="H123">
        <v>34.586599999999997</v>
      </c>
      <c r="I123">
        <v>22.8001</v>
      </c>
      <c r="J123">
        <v>18.02</v>
      </c>
      <c r="K123">
        <v>13.5763</v>
      </c>
      <c r="L123">
        <v>7.1748599999999998</v>
      </c>
      <c r="M123"/>
      <c r="N123"/>
      <c r="O123"/>
      <c r="P123" s="6">
        <f>H123-F123</f>
        <v>12.096984821666666</v>
      </c>
      <c r="Q123">
        <v>0</v>
      </c>
      <c r="R123" s="6">
        <f>((H123-H122)/(G123-G122)-(H122-H121)/(G122-G121))/(G123-G122)</f>
        <v>1.1443493996960872</v>
      </c>
      <c r="T123" s="3">
        <f t="shared" si="2"/>
        <v>7.1810465821848455</v>
      </c>
      <c r="U123" s="3">
        <f t="shared" si="3"/>
        <v>8.7557904127174382</v>
      </c>
    </row>
    <row r="124" spans="1:21" x14ac:dyDescent="0.25">
      <c r="A124" s="1">
        <v>17.088975642741936</v>
      </c>
      <c r="B124" s="3">
        <v>25.630660440000003</v>
      </c>
      <c r="C124" s="1">
        <v>1</v>
      </c>
      <c r="D124" s="1">
        <v>1991</v>
      </c>
      <c r="F124" s="1">
        <v>38.94417726612906</v>
      </c>
      <c r="G124" s="1">
        <v>17.17083834008065</v>
      </c>
      <c r="H124">
        <v>34.728099999999998</v>
      </c>
      <c r="I124">
        <v>22.868200000000002</v>
      </c>
      <c r="J124">
        <v>18.071200000000001</v>
      </c>
      <c r="K124">
        <v>13.626799999999999</v>
      </c>
      <c r="L124">
        <v>7.2217900000000004</v>
      </c>
      <c r="M124"/>
      <c r="N124"/>
      <c r="O124"/>
      <c r="P124" s="6">
        <f>H124-F124</f>
        <v>-4.2160772661290622</v>
      </c>
      <c r="Q124">
        <v>0</v>
      </c>
      <c r="R124" s="6">
        <f>((H124-H123)/(G124-G123)-(H123-H122)/(G123-G122))/(G124-G123)</f>
        <v>-0.11828434030410843</v>
      </c>
      <c r="T124" s="3">
        <f t="shared" si="2"/>
        <v>7.226782173964458</v>
      </c>
      <c r="U124" s="3">
        <f t="shared" si="3"/>
        <v>8.8040107208120979</v>
      </c>
    </row>
    <row r="125" spans="1:21" x14ac:dyDescent="0.25">
      <c r="A125" s="1">
        <v>13.464712299999995</v>
      </c>
      <c r="B125" s="3">
        <v>27.960720479999999</v>
      </c>
      <c r="C125" s="1">
        <v>2</v>
      </c>
      <c r="D125" s="1">
        <v>1991</v>
      </c>
      <c r="F125" s="1">
        <v>21.572136937524217</v>
      </c>
      <c r="G125" s="1">
        <v>17.281272216541666</v>
      </c>
      <c r="H125">
        <v>34.938800000000001</v>
      </c>
      <c r="I125">
        <v>22.9694</v>
      </c>
      <c r="J125">
        <v>18.147500000000001</v>
      </c>
      <c r="K125">
        <v>13.7019</v>
      </c>
      <c r="L125">
        <v>7.2916499999999997</v>
      </c>
      <c r="M125"/>
      <c r="N125"/>
      <c r="O125"/>
      <c r="P125" s="6">
        <f>H125-F125</f>
        <v>13.366663062475784</v>
      </c>
      <c r="Q125">
        <v>0</v>
      </c>
      <c r="R125" s="6">
        <f>((H125-H124)/(G125-G124)-(H124-H123)/(G124-G123))/(G125-G124)</f>
        <v>6.1440788046561419E-3</v>
      </c>
      <c r="T125" s="3">
        <f t="shared" si="2"/>
        <v>7.2948603518814918</v>
      </c>
      <c r="U125" s="3">
        <f t="shared" si="3"/>
        <v>8.8757874396856877</v>
      </c>
    </row>
    <row r="126" spans="1:21" x14ac:dyDescent="0.25">
      <c r="A126" s="1">
        <v>7.6756441455241875</v>
      </c>
      <c r="B126" s="3">
        <v>30</v>
      </c>
      <c r="C126" s="1">
        <v>3</v>
      </c>
      <c r="D126" s="1">
        <v>1991</v>
      </c>
      <c r="F126" s="1">
        <v>17.847354039666669</v>
      </c>
      <c r="G126" s="1">
        <v>17.285870199838701</v>
      </c>
      <c r="H126">
        <v>34.947499999999998</v>
      </c>
      <c r="I126">
        <v>22.973600000000001</v>
      </c>
      <c r="J126">
        <v>18.150700000000001</v>
      </c>
      <c r="K126">
        <v>13.705</v>
      </c>
      <c r="L126">
        <v>7.2945599999999997</v>
      </c>
      <c r="M126"/>
      <c r="N126"/>
      <c r="O126"/>
      <c r="P126" s="6">
        <f>H126-F126</f>
        <v>17.100145960333329</v>
      </c>
      <c r="Q126">
        <v>0</v>
      </c>
      <c r="R126" s="6">
        <f>((H126-H125)/(G126-G125)-(H125-H124)/(G125-G124))/(G126-G125)</f>
        <v>-3.4352355515801727</v>
      </c>
      <c r="T126" s="3">
        <f t="shared" si="2"/>
        <v>7.2976948292627659</v>
      </c>
      <c r="U126" s="3">
        <f t="shared" si="3"/>
        <v>8.8787759081255615</v>
      </c>
    </row>
    <row r="127" spans="1:21" x14ac:dyDescent="0.25">
      <c r="A127" s="1">
        <v>6.625744117416664</v>
      </c>
      <c r="B127" s="3">
        <v>27.701824919999993</v>
      </c>
      <c r="C127" s="1">
        <v>4</v>
      </c>
      <c r="D127" s="1">
        <v>1991</v>
      </c>
      <c r="F127" s="1">
        <v>14.048007228125009</v>
      </c>
      <c r="G127" s="1">
        <v>17.419009261612871</v>
      </c>
      <c r="H127">
        <v>35.201500000000003</v>
      </c>
      <c r="I127">
        <v>23.095700000000001</v>
      </c>
      <c r="J127">
        <v>18.242599999999999</v>
      </c>
      <c r="K127">
        <v>13.795500000000001</v>
      </c>
      <c r="L127">
        <v>7.3787700000000003</v>
      </c>
      <c r="M127"/>
      <c r="N127"/>
      <c r="O127"/>
      <c r="P127" s="6">
        <f>H127-F127</f>
        <v>21.153492771874994</v>
      </c>
      <c r="Q127">
        <v>0</v>
      </c>
      <c r="R127" s="6">
        <f>((H127-H126)/(G127-G126)-(H126-H125)/(G126-G125))/(G127-G126)</f>
        <v>0.11751487208205126</v>
      </c>
      <c r="T127" s="3">
        <f t="shared" si="2"/>
        <v>7.379769868423133</v>
      </c>
      <c r="U127" s="3">
        <f t="shared" si="3"/>
        <v>8.9653099076038067</v>
      </c>
    </row>
    <row r="128" spans="1:21" x14ac:dyDescent="0.25">
      <c r="A128" s="1">
        <v>8.5073293657258038</v>
      </c>
      <c r="B128" s="3">
        <v>17.863793640000001</v>
      </c>
      <c r="C128" s="1">
        <v>5</v>
      </c>
      <c r="D128" s="1">
        <v>1991</v>
      </c>
      <c r="F128" s="1">
        <v>7.4181666547258063</v>
      </c>
      <c r="G128" s="1">
        <v>17.481282844999999</v>
      </c>
      <c r="H128">
        <v>35.320300000000003</v>
      </c>
      <c r="I128">
        <v>23.152799999999999</v>
      </c>
      <c r="J128">
        <v>18.285599999999999</v>
      </c>
      <c r="K128">
        <v>13.837899999999999</v>
      </c>
      <c r="L128">
        <v>7.4181699999999999</v>
      </c>
      <c r="M128"/>
      <c r="N128"/>
      <c r="O128"/>
      <c r="P128" s="6">
        <f>H128-F128</f>
        <v>27.902133345274198</v>
      </c>
      <c r="Q128">
        <v>0</v>
      </c>
      <c r="R128" s="6">
        <f>((H128-H127)/(G128-G127)-(H127-H126)/(G127-G126))/(G128-G127)</f>
        <v>-1.1032868979188846E-3</v>
      </c>
      <c r="T128" s="3">
        <f t="shared" si="2"/>
        <v>7.4181591039115444</v>
      </c>
      <c r="U128" s="3">
        <f t="shared" si="3"/>
        <v>9.0057847476734381</v>
      </c>
    </row>
    <row r="129" spans="1:21" x14ac:dyDescent="0.25">
      <c r="A129" s="1">
        <v>16.167010241200003</v>
      </c>
      <c r="B129" s="3">
        <v>15.01594248</v>
      </c>
      <c r="C129" s="1">
        <v>6</v>
      </c>
      <c r="D129" s="1">
        <v>1991</v>
      </c>
      <c r="F129" s="1">
        <v>26.549455043548374</v>
      </c>
      <c r="G129" s="1">
        <v>17.518548623333331</v>
      </c>
      <c r="H129">
        <v>35.391399999999997</v>
      </c>
      <c r="I129">
        <v>23.186900000000001</v>
      </c>
      <c r="J129">
        <v>18.311299999999999</v>
      </c>
      <c r="K129">
        <v>13.863200000000001</v>
      </c>
      <c r="L129">
        <v>7.4417400000000002</v>
      </c>
      <c r="M129"/>
      <c r="N129"/>
      <c r="O129"/>
      <c r="P129" s="6">
        <f>H129-F129</f>
        <v>8.8419449564516235</v>
      </c>
      <c r="Q129">
        <v>0</v>
      </c>
      <c r="R129" s="6">
        <f>((H129-H128)/(G129-G128)-(H128-H127)/(G128-G127))/(G129-G128)</f>
        <v>5.519234590096153E-3</v>
      </c>
      <c r="T129" s="3">
        <f t="shared" si="2"/>
        <v>7.4411320028886889</v>
      </c>
      <c r="U129" s="3">
        <f t="shared" si="3"/>
        <v>9.0300057148327433</v>
      </c>
    </row>
    <row r="130" spans="1:21" x14ac:dyDescent="0.25">
      <c r="A130" s="1">
        <v>26.462856287903239</v>
      </c>
      <c r="B130" s="3">
        <v>12.426986880000001</v>
      </c>
      <c r="C130" s="1">
        <v>7</v>
      </c>
      <c r="D130" s="1">
        <v>1991</v>
      </c>
      <c r="F130" s="1">
        <v>22.221459866666674</v>
      </c>
      <c r="G130" s="1">
        <v>17.553975192419372</v>
      </c>
      <c r="H130">
        <v>35.459000000000003</v>
      </c>
      <c r="I130">
        <v>23.2194</v>
      </c>
      <c r="J130">
        <v>18.335799999999999</v>
      </c>
      <c r="K130">
        <v>13.8873</v>
      </c>
      <c r="L130">
        <v>7.4641500000000001</v>
      </c>
      <c r="M130"/>
      <c r="N130"/>
      <c r="O130"/>
      <c r="P130" s="6">
        <f>H130-F130</f>
        <v>13.237540133333329</v>
      </c>
      <c r="Q130">
        <v>0</v>
      </c>
      <c r="R130" s="6">
        <f>((H130-H129)/(G130-G129)-(H129-H128)/(G129-G128))/(G130-G129)</f>
        <v>7.2172872871254182E-3</v>
      </c>
      <c r="T130" s="3">
        <f t="shared" si="2"/>
        <v>7.4629711010940403</v>
      </c>
      <c r="U130" s="3">
        <f t="shared" si="3"/>
        <v>9.0530312842633549</v>
      </c>
    </row>
    <row r="131" spans="1:21" x14ac:dyDescent="0.25">
      <c r="A131" s="1">
        <v>43.358846322580611</v>
      </c>
      <c r="B131" s="3">
        <v>9.8380312799999992</v>
      </c>
      <c r="C131" s="1">
        <v>8</v>
      </c>
      <c r="D131" s="1">
        <v>1991</v>
      </c>
      <c r="F131" s="1">
        <v>21.566450572333313</v>
      </c>
      <c r="G131" s="1">
        <v>17.678769370725821</v>
      </c>
      <c r="H131">
        <v>35.697099999999999</v>
      </c>
      <c r="I131">
        <v>23.3338</v>
      </c>
      <c r="J131">
        <v>18.421900000000001</v>
      </c>
      <c r="K131">
        <v>13.972200000000001</v>
      </c>
      <c r="L131">
        <v>7.5430900000000003</v>
      </c>
      <c r="M131"/>
      <c r="N131"/>
      <c r="O131"/>
      <c r="P131" s="6">
        <f>H131-F131</f>
        <v>14.130649427666686</v>
      </c>
      <c r="Q131">
        <v>0</v>
      </c>
      <c r="R131" s="6">
        <f>((H131-H130)/(G131-G130)-(H130-H129)/(G130-G129))/(G131-G130)</f>
        <v>-1.8494099096670184E-3</v>
      </c>
      <c r="T131" s="3">
        <f t="shared" si="2"/>
        <v>7.5399018450470114</v>
      </c>
      <c r="U131" s="3">
        <f t="shared" si="3"/>
        <v>9.1341415100419887</v>
      </c>
    </row>
    <row r="132" spans="1:21" x14ac:dyDescent="0.25">
      <c r="A132" s="1">
        <v>49.002811433333356</v>
      </c>
      <c r="B132" s="3">
        <v>11.909195759999998</v>
      </c>
      <c r="C132" s="1">
        <v>9</v>
      </c>
      <c r="D132" s="1">
        <v>1991</v>
      </c>
      <c r="F132" s="1">
        <v>16.968276849766671</v>
      </c>
      <c r="G132" s="1">
        <v>17.837219994435479</v>
      </c>
      <c r="H132">
        <v>35.999400000000001</v>
      </c>
      <c r="I132">
        <v>23.479099999999999</v>
      </c>
      <c r="J132">
        <v>18.531300000000002</v>
      </c>
      <c r="K132">
        <v>14.0799</v>
      </c>
      <c r="L132">
        <v>7.6433200000000001</v>
      </c>
      <c r="M132"/>
      <c r="N132"/>
      <c r="O132"/>
      <c r="P132" s="6">
        <f>H132-F132</f>
        <v>19.031123150233331</v>
      </c>
      <c r="Q132">
        <v>0</v>
      </c>
      <c r="R132" s="6">
        <f>((H132-H131)/(G132-G131)-(H131-H130)/(G131-G130))/(G132-G131)</f>
        <v>-5.7877818409696462E-4</v>
      </c>
      <c r="T132" s="3">
        <f t="shared" ref="T132:T195" si="4">G132*$T$3+$T$2</f>
        <v>7.6375804749896909</v>
      </c>
      <c r="U132" s="3">
        <f t="shared" si="3"/>
        <v>9.2371268098233266</v>
      </c>
    </row>
    <row r="133" spans="1:21" x14ac:dyDescent="0.25">
      <c r="A133" s="1">
        <v>45.858908403225868</v>
      </c>
      <c r="B133" s="3">
        <v>19.417166999999996</v>
      </c>
      <c r="C133" s="1">
        <v>10</v>
      </c>
      <c r="D133" s="1">
        <v>1991</v>
      </c>
      <c r="F133" s="1">
        <v>23.077952140645159</v>
      </c>
      <c r="G133" s="1">
        <v>17.847354039666669</v>
      </c>
      <c r="H133">
        <v>36.018700000000003</v>
      </c>
      <c r="I133">
        <v>23.488399999999999</v>
      </c>
      <c r="J133">
        <v>18.5383</v>
      </c>
      <c r="K133">
        <v>14.0868</v>
      </c>
      <c r="L133">
        <v>7.6497299999999999</v>
      </c>
      <c r="M133"/>
      <c r="N133"/>
      <c r="O133"/>
      <c r="P133" s="6">
        <f>H133-F133</f>
        <v>12.940747859354843</v>
      </c>
      <c r="Q133">
        <v>0</v>
      </c>
      <c r="R133" s="6">
        <f>((H133-H132)/(G133-G132)-(H132-H131)/(G132-G131))/(G133-G132)</f>
        <v>-0.33337034697111967</v>
      </c>
      <c r="T133" s="3">
        <f t="shared" si="4"/>
        <v>7.6438277186469561</v>
      </c>
      <c r="U133" s="3">
        <f t="shared" ref="U133:U196" si="5">G133*$U$3+$U$2</f>
        <v>9.2437134527894322</v>
      </c>
    </row>
    <row r="134" spans="1:21" x14ac:dyDescent="0.25">
      <c r="A134" s="1">
        <v>40.137815141666728</v>
      </c>
      <c r="B134" s="3">
        <v>10.614717959999998</v>
      </c>
      <c r="C134" s="1">
        <v>11</v>
      </c>
      <c r="D134" s="1">
        <v>1991</v>
      </c>
      <c r="F134" s="1">
        <v>17.096647772016144</v>
      </c>
      <c r="G134" s="1">
        <v>18.345575369333332</v>
      </c>
      <c r="H134">
        <v>36.969200000000001</v>
      </c>
      <c r="I134">
        <v>24.244199999999999</v>
      </c>
      <c r="J134">
        <v>18.882300000000001</v>
      </c>
      <c r="K134">
        <v>14.425599999999999</v>
      </c>
      <c r="L134">
        <v>7.96488</v>
      </c>
      <c r="M134"/>
      <c r="N134"/>
      <c r="O134"/>
      <c r="P134" s="6">
        <f>H134-F134</f>
        <v>19.872552227983856</v>
      </c>
      <c r="Q134">
        <v>0</v>
      </c>
      <c r="R134" s="6">
        <f>((H134-H133)/(G134-G133)-(H133-H132)/(G133-G132))/(G134-G133)</f>
        <v>6.6540283402970381E-3</v>
      </c>
      <c r="T134" s="3">
        <f t="shared" si="4"/>
        <v>7.9509617377545956</v>
      </c>
      <c r="U134" s="3">
        <f t="shared" si="5"/>
        <v>9.5675334024489374</v>
      </c>
    </row>
    <row r="135" spans="1:21" x14ac:dyDescent="0.25">
      <c r="A135" s="1">
        <v>36.572469217741912</v>
      </c>
      <c r="B135" s="3">
        <v>12.944777999999998</v>
      </c>
      <c r="C135" s="1">
        <v>12</v>
      </c>
      <c r="D135" s="1">
        <v>1991</v>
      </c>
      <c r="F135" s="1">
        <v>23.528995585403241</v>
      </c>
      <c r="G135" s="1">
        <v>18.602316657166647</v>
      </c>
      <c r="H135">
        <v>37.459000000000003</v>
      </c>
      <c r="I135">
        <v>24.633700000000001</v>
      </c>
      <c r="J135">
        <v>19.0596</v>
      </c>
      <c r="K135">
        <v>14.600199999999999</v>
      </c>
      <c r="L135">
        <v>8.1272900000000003</v>
      </c>
      <c r="M135"/>
      <c r="N135"/>
      <c r="O135"/>
      <c r="P135" s="6">
        <f>H135-F135</f>
        <v>13.930004414596763</v>
      </c>
      <c r="Q135">
        <v>0</v>
      </c>
      <c r="R135" s="6">
        <f>((H135-H134)/(G135-G134)-(H134-H133)/(G134-G133))/(G135-G134)</f>
        <v>-1.1530823442986185E-4</v>
      </c>
      <c r="T135" s="3">
        <f t="shared" si="4"/>
        <v>8.1092327287936072</v>
      </c>
      <c r="U135" s="3">
        <f t="shared" si="5"/>
        <v>9.7344029159587748</v>
      </c>
    </row>
    <row r="136" spans="1:21" x14ac:dyDescent="0.25">
      <c r="A136" s="1">
        <v>21.414145076370929</v>
      </c>
      <c r="B136" s="3">
        <v>23.818391519999995</v>
      </c>
      <c r="C136" s="1">
        <v>1</v>
      </c>
      <c r="D136" s="1">
        <v>1992</v>
      </c>
      <c r="F136" s="1">
        <v>8.2475599448124939</v>
      </c>
      <c r="G136" s="1">
        <v>18.862346478782246</v>
      </c>
      <c r="H136">
        <v>37.954999999999998</v>
      </c>
      <c r="I136">
        <v>25.028099999999998</v>
      </c>
      <c r="J136">
        <v>19.239100000000001</v>
      </c>
      <c r="K136">
        <v>14.776999999999999</v>
      </c>
      <c r="L136">
        <v>8.2917699999999996</v>
      </c>
      <c r="M136"/>
      <c r="N136"/>
      <c r="O136"/>
      <c r="P136" s="6">
        <f>H136-F136</f>
        <v>29.707440055187504</v>
      </c>
      <c r="Q136">
        <v>0</v>
      </c>
      <c r="R136" s="6">
        <f>((H136-H135)/(G136-G135)-(H135-H134)/(G135-G134))/(G136-G135)</f>
        <v>-1.0903339360374764E-3</v>
      </c>
      <c r="T136" s="3">
        <f t="shared" si="4"/>
        <v>8.2695309726565824</v>
      </c>
      <c r="U136" s="3">
        <f t="shared" si="5"/>
        <v>9.9034098185774795</v>
      </c>
    </row>
    <row r="137" spans="1:21" x14ac:dyDescent="0.25">
      <c r="A137" s="1">
        <v>19.779567048620674</v>
      </c>
      <c r="B137" s="3">
        <v>17.346002519999999</v>
      </c>
      <c r="C137" s="1">
        <v>2</v>
      </c>
      <c r="D137" s="1">
        <v>1992</v>
      </c>
      <c r="F137" s="1">
        <v>38.913568241935437</v>
      </c>
      <c r="G137" s="1">
        <v>18.895821811435475</v>
      </c>
      <c r="H137">
        <v>38.018900000000002</v>
      </c>
      <c r="I137">
        <v>25.078900000000001</v>
      </c>
      <c r="J137">
        <v>19.2622</v>
      </c>
      <c r="K137">
        <v>14.7997</v>
      </c>
      <c r="L137">
        <v>8.3129399999999993</v>
      </c>
      <c r="M137"/>
      <c r="N137"/>
      <c r="O137"/>
      <c r="P137" s="6">
        <f>H137-F137</f>
        <v>-0.89466824193543459</v>
      </c>
      <c r="Q137">
        <v>0</v>
      </c>
      <c r="R137" s="6">
        <f>((H137-H136)/(G137-G136)-(H136-H135)/(G136-G135))/(G137-G136)</f>
        <v>4.1664615372157446E-2</v>
      </c>
      <c r="T137" s="3">
        <f t="shared" si="4"/>
        <v>8.2901672096993266</v>
      </c>
      <c r="U137" s="3">
        <f t="shared" si="5"/>
        <v>9.9251671779861077</v>
      </c>
    </row>
    <row r="138" spans="1:21" x14ac:dyDescent="0.25">
      <c r="A138" s="1">
        <v>14.252788651274201</v>
      </c>
      <c r="B138" s="3">
        <v>16.828211399999997</v>
      </c>
      <c r="C138" s="1">
        <v>3</v>
      </c>
      <c r="D138" s="1">
        <v>1992</v>
      </c>
      <c r="F138" s="1">
        <v>27.793399945161298</v>
      </c>
      <c r="G138" s="1">
        <v>19.077256918416669</v>
      </c>
      <c r="H138">
        <v>38.365000000000002</v>
      </c>
      <c r="I138">
        <v>25.354099999999999</v>
      </c>
      <c r="J138">
        <v>19.387499999999999</v>
      </c>
      <c r="K138">
        <v>14.9231</v>
      </c>
      <c r="L138">
        <v>8.4277099999999994</v>
      </c>
      <c r="M138"/>
      <c r="N138"/>
      <c r="O138"/>
      <c r="P138" s="6">
        <f>H138-F138</f>
        <v>10.571600054838704</v>
      </c>
      <c r="Q138">
        <v>0</v>
      </c>
      <c r="R138" s="6">
        <f>((H138-H137)/(G138-G137)-(H137-H136)/(G137-G136))/(G138-G137)</f>
        <v>-7.1605807308622897E-3</v>
      </c>
      <c r="T138" s="3">
        <f t="shared" si="4"/>
        <v>8.4020148771840582</v>
      </c>
      <c r="U138" s="3">
        <f t="shared" si="5"/>
        <v>10.043091288638749</v>
      </c>
    </row>
    <row r="139" spans="1:21" x14ac:dyDescent="0.25">
      <c r="A139" s="1">
        <v>21.44848870558334</v>
      </c>
      <c r="B139" s="3">
        <v>13.203673559999999</v>
      </c>
      <c r="C139" s="1">
        <v>4</v>
      </c>
      <c r="D139" s="1">
        <v>1992</v>
      </c>
      <c r="F139" s="1">
        <v>38.404928879032219</v>
      </c>
      <c r="G139" s="1">
        <v>19.098174403225805</v>
      </c>
      <c r="H139">
        <v>38.404899999999998</v>
      </c>
      <c r="I139">
        <v>25.385899999999999</v>
      </c>
      <c r="J139">
        <v>19.402000000000001</v>
      </c>
      <c r="K139">
        <v>14.9373</v>
      </c>
      <c r="L139">
        <v>8.4409399999999994</v>
      </c>
      <c r="M139"/>
      <c r="N139"/>
      <c r="O139"/>
      <c r="P139" s="6">
        <f>H139-F139</f>
        <v>-2.8879032221595935E-5</v>
      </c>
      <c r="Q139">
        <v>0</v>
      </c>
      <c r="R139" s="6">
        <f>((H139-H138)/(G139-G138)-(H138-H137)/(G138-G137))/(G139-G138)</f>
        <v>-3.5362187965132645E-3</v>
      </c>
      <c r="T139" s="3">
        <f t="shared" si="4"/>
        <v>8.4149096907869847</v>
      </c>
      <c r="U139" s="3">
        <f t="shared" si="5"/>
        <v>10.056686649725417</v>
      </c>
    </row>
    <row r="140" spans="1:21" x14ac:dyDescent="0.25">
      <c r="A140" s="1">
        <v>24.240509364919316</v>
      </c>
      <c r="B140" s="3">
        <v>15.01594248</v>
      </c>
      <c r="C140" s="1">
        <v>5</v>
      </c>
      <c r="D140" s="1">
        <v>1992</v>
      </c>
      <c r="F140" s="1">
        <v>25.02559362822581</v>
      </c>
      <c r="G140" s="1">
        <v>19.479022182316683</v>
      </c>
      <c r="H140">
        <v>38.689599999999999</v>
      </c>
      <c r="I140">
        <v>25.9636</v>
      </c>
      <c r="J140">
        <v>19.664899999999999</v>
      </c>
      <c r="K140">
        <v>15.196300000000001</v>
      </c>
      <c r="L140">
        <v>8.6818500000000007</v>
      </c>
      <c r="M140"/>
      <c r="N140"/>
      <c r="O140"/>
      <c r="P140" s="6">
        <f>H140-F140</f>
        <v>13.664006371774189</v>
      </c>
      <c r="Q140">
        <v>0</v>
      </c>
      <c r="R140" s="6">
        <f>((H140-H139)/(G140-G139)-(H139-H138)/(G139-G138))/(G140-G139)</f>
        <v>-3.0457112108873168</v>
      </c>
      <c r="T140" s="3">
        <f t="shared" si="4"/>
        <v>8.6496874935331256</v>
      </c>
      <c r="U140" s="3">
        <f t="shared" si="5"/>
        <v>10.304219425441094</v>
      </c>
    </row>
    <row r="141" spans="1:21" x14ac:dyDescent="0.25">
      <c r="A141" s="1">
        <v>24.643777491666622</v>
      </c>
      <c r="B141" s="3">
        <v>8.2846579200000008</v>
      </c>
      <c r="C141" s="1">
        <v>6</v>
      </c>
      <c r="D141" s="1">
        <v>1992</v>
      </c>
      <c r="F141" s="1">
        <v>28.424855256451632</v>
      </c>
      <c r="G141" s="1">
        <v>19.529991799499999</v>
      </c>
      <c r="H141">
        <v>38.727699999999999</v>
      </c>
      <c r="I141">
        <v>26.040900000000001</v>
      </c>
      <c r="J141">
        <v>19.700099999999999</v>
      </c>
      <c r="K141">
        <v>15.231</v>
      </c>
      <c r="L141">
        <v>8.7140900000000006</v>
      </c>
      <c r="M141"/>
      <c r="N141"/>
      <c r="O141"/>
      <c r="P141" s="6">
        <f>H141-F141</f>
        <v>10.302844743548366</v>
      </c>
      <c r="Q141">
        <v>0</v>
      </c>
      <c r="R141" s="6">
        <f>((H141-H140)/(G141-G140)-(H140-H139)/(G140-G139))/(G141-G140)</f>
        <v>-7.5765597174217521E-4</v>
      </c>
      <c r="T141" s="3">
        <f t="shared" si="4"/>
        <v>8.6811082747115691</v>
      </c>
      <c r="U141" s="3">
        <f t="shared" si="5"/>
        <v>10.337347230068623</v>
      </c>
    </row>
    <row r="142" spans="1:21" x14ac:dyDescent="0.25">
      <c r="A142" s="1">
        <v>30.340266701612887</v>
      </c>
      <c r="B142" s="3">
        <v>10.096926839999998</v>
      </c>
      <c r="C142" s="1">
        <v>7</v>
      </c>
      <c r="D142" s="1">
        <v>1992</v>
      </c>
      <c r="F142" s="1">
        <v>14.252788651274201</v>
      </c>
      <c r="G142" s="1">
        <v>19.779567048620674</v>
      </c>
      <c r="H142">
        <v>38.914299999999997</v>
      </c>
      <c r="I142">
        <v>26.419499999999999</v>
      </c>
      <c r="J142">
        <v>19.872399999999999</v>
      </c>
      <c r="K142">
        <v>15.400700000000001</v>
      </c>
      <c r="L142">
        <v>8.8719599999999996</v>
      </c>
      <c r="M142"/>
      <c r="N142"/>
      <c r="O142"/>
      <c r="P142" s="6">
        <f>H142-F142</f>
        <v>24.661511348725796</v>
      </c>
      <c r="Q142">
        <v>0</v>
      </c>
      <c r="R142" s="6">
        <f>((H142-H141)/(G142-G141)-(H141-H140)/(G141-G140))/(G142-G141)</f>
        <v>6.6573784569498649E-4</v>
      </c>
      <c r="T142" s="3">
        <f t="shared" si="4"/>
        <v>8.8349616823597508</v>
      </c>
      <c r="U142" s="3">
        <f t="shared" si="5"/>
        <v>10.499559162385104</v>
      </c>
    </row>
    <row r="143" spans="1:21" x14ac:dyDescent="0.25">
      <c r="A143" s="1">
        <v>45.433655862903215</v>
      </c>
      <c r="B143" s="3">
        <v>9.3202401600000009</v>
      </c>
      <c r="C143" s="1">
        <v>8</v>
      </c>
      <c r="D143" s="1">
        <v>1992</v>
      </c>
      <c r="F143" s="1">
        <v>11.847627578620697</v>
      </c>
      <c r="G143" s="1">
        <v>19.885740941048372</v>
      </c>
      <c r="H143">
        <v>38.993699999999997</v>
      </c>
      <c r="I143">
        <v>26.5806</v>
      </c>
      <c r="J143">
        <v>19.945699999999999</v>
      </c>
      <c r="K143">
        <v>15.472899999999999</v>
      </c>
      <c r="L143">
        <v>8.9391300000000005</v>
      </c>
      <c r="M143"/>
      <c r="N143"/>
      <c r="O143"/>
      <c r="P143" s="6">
        <f>H143-F143</f>
        <v>27.146072421379301</v>
      </c>
      <c r="Q143">
        <v>0</v>
      </c>
      <c r="R143" s="6">
        <f>((H143-H142)/(G143-G142)-(H142-H141)/(G142-G141))/(G143-G142)</f>
        <v>1.5022391285176438E-3</v>
      </c>
      <c r="T143" s="3">
        <f t="shared" si="4"/>
        <v>8.9004137462596198</v>
      </c>
      <c r="U143" s="3">
        <f t="shared" si="5"/>
        <v>10.568567096116272</v>
      </c>
    </row>
    <row r="144" spans="1:21" x14ac:dyDescent="0.25">
      <c r="A144" s="1">
        <v>51.330824241666619</v>
      </c>
      <c r="B144" s="3">
        <v>12.944777999999998</v>
      </c>
      <c r="C144" s="1">
        <v>9</v>
      </c>
      <c r="D144" s="1">
        <v>1992</v>
      </c>
      <c r="F144" s="1">
        <v>14.52081284062503</v>
      </c>
      <c r="G144" s="1">
        <v>19.915919865483854</v>
      </c>
      <c r="H144">
        <v>39.016199999999998</v>
      </c>
      <c r="I144">
        <v>26.6264</v>
      </c>
      <c r="J144">
        <v>19.9666</v>
      </c>
      <c r="K144">
        <v>15.493399999999999</v>
      </c>
      <c r="L144">
        <v>8.9582200000000007</v>
      </c>
      <c r="M144"/>
      <c r="N144"/>
      <c r="O144"/>
      <c r="P144" s="6">
        <f>H144-F144</f>
        <v>24.495387159374967</v>
      </c>
      <c r="Q144">
        <v>0</v>
      </c>
      <c r="R144" s="6">
        <f>((H144-H143)/(G144-G143)-(H143-H142)/(G143-G142))/(G144-G143)</f>
        <v>-7.5429586725571263E-2</v>
      </c>
      <c r="T144" s="3">
        <f t="shared" si="4"/>
        <v>8.9190178761960439</v>
      </c>
      <c r="U144" s="3">
        <f t="shared" si="5"/>
        <v>10.588181948410963</v>
      </c>
    </row>
    <row r="145" spans="1:21" x14ac:dyDescent="0.25">
      <c r="A145" s="1">
        <v>47.658968395161324</v>
      </c>
      <c r="B145" s="3">
        <v>13.72146468</v>
      </c>
      <c r="C145" s="1">
        <v>10</v>
      </c>
      <c r="D145" s="1">
        <v>1992</v>
      </c>
      <c r="F145" s="1">
        <v>21.477863671658351</v>
      </c>
      <c r="G145" s="1">
        <v>19.982331878306454</v>
      </c>
      <c r="H145">
        <v>39.065899999999999</v>
      </c>
      <c r="I145">
        <v>26.7271</v>
      </c>
      <c r="J145">
        <v>20.0124</v>
      </c>
      <c r="K145">
        <v>15.538600000000001</v>
      </c>
      <c r="L145">
        <v>9.0002300000000002</v>
      </c>
      <c r="M145"/>
      <c r="N145"/>
      <c r="O145"/>
      <c r="P145" s="6">
        <f>H145-F145</f>
        <v>17.588036328341648</v>
      </c>
      <c r="Q145">
        <v>0</v>
      </c>
      <c r="R145" s="6">
        <f>((H145-H144)/(G145-G144)-(H144-H143)/(G144-G143))/(G145-G144)</f>
        <v>4.2238994159909338E-2</v>
      </c>
      <c r="T145" s="3">
        <f t="shared" si="4"/>
        <v>8.9599582920326739</v>
      </c>
      <c r="U145" s="3">
        <f t="shared" si="5"/>
        <v>10.631346568969036</v>
      </c>
    </row>
    <row r="146" spans="1:21" x14ac:dyDescent="0.25">
      <c r="A146" s="1">
        <v>44.500334666666625</v>
      </c>
      <c r="B146" s="3">
        <v>21.747227039999999</v>
      </c>
      <c r="C146" s="1">
        <v>11</v>
      </c>
      <c r="D146" s="1">
        <v>1992</v>
      </c>
      <c r="F146" s="1">
        <v>19.479022182316683</v>
      </c>
      <c r="G146" s="1">
        <v>20.102482253225823</v>
      </c>
      <c r="H146">
        <v>39.155700000000003</v>
      </c>
      <c r="I146">
        <v>26.909400000000002</v>
      </c>
      <c r="J146">
        <v>20.095400000000001</v>
      </c>
      <c r="K146">
        <v>15.6203</v>
      </c>
      <c r="L146">
        <v>9.0762300000000007</v>
      </c>
      <c r="M146"/>
      <c r="N146"/>
      <c r="O146"/>
      <c r="P146" s="6">
        <f>H146-F146</f>
        <v>19.67667781768332</v>
      </c>
      <c r="Q146">
        <v>0</v>
      </c>
      <c r="R146" s="6">
        <f>((H146-H145)/(G146-G145)-(H145-H144)/(G145-G144))/(G146-G145)</f>
        <v>-8.0052482545659876E-3</v>
      </c>
      <c r="T146" s="3">
        <f t="shared" si="4"/>
        <v>9.0340263123058442</v>
      </c>
      <c r="U146" s="3">
        <f t="shared" si="5"/>
        <v>10.709438545448631</v>
      </c>
    </row>
    <row r="147" spans="1:21" x14ac:dyDescent="0.25">
      <c r="A147" s="1">
        <v>37.969705967741973</v>
      </c>
      <c r="B147" s="3">
        <v>23.300600399999997</v>
      </c>
      <c r="C147" s="1">
        <v>12</v>
      </c>
      <c r="D147" s="1">
        <v>1992</v>
      </c>
      <c r="F147" s="1">
        <v>14.363754617822583</v>
      </c>
      <c r="G147" s="1">
        <v>20.125905223125002</v>
      </c>
      <c r="H147">
        <v>39.173200000000001</v>
      </c>
      <c r="I147">
        <v>26.944900000000001</v>
      </c>
      <c r="J147">
        <v>20.111499999999999</v>
      </c>
      <c r="K147">
        <v>15.636200000000001</v>
      </c>
      <c r="L147">
        <v>9.0910399999999996</v>
      </c>
      <c r="M147"/>
      <c r="N147"/>
      <c r="O147"/>
      <c r="P147" s="6">
        <f>H147-F147</f>
        <v>24.809445382177419</v>
      </c>
      <c r="Q147">
        <v>0</v>
      </c>
      <c r="R147" s="6">
        <f>((H147-H146)/(G147-G146)-(H146-H145)/(G146-G145))/(G147-G146)</f>
        <v>-1.1394871811722468E-2</v>
      </c>
      <c r="T147" s="3">
        <f t="shared" si="4"/>
        <v>9.0484656597528641</v>
      </c>
      <c r="U147" s="3">
        <f t="shared" si="5"/>
        <v>10.724662351580541</v>
      </c>
    </row>
    <row r="148" spans="1:21" x14ac:dyDescent="0.25">
      <c r="A148" s="1">
        <v>27.856649304354843</v>
      </c>
      <c r="B148" s="3">
        <v>18.640480320000002</v>
      </c>
      <c r="C148" s="1">
        <v>1</v>
      </c>
      <c r="D148" s="1">
        <v>1993</v>
      </c>
      <c r="F148" s="1">
        <v>5.7982149160000009</v>
      </c>
      <c r="G148" s="1">
        <v>20.308496514758041</v>
      </c>
      <c r="H148">
        <v>39.309699999999999</v>
      </c>
      <c r="I148">
        <v>27.221900000000002</v>
      </c>
      <c r="J148">
        <v>20.2376</v>
      </c>
      <c r="K148">
        <v>15.760400000000001</v>
      </c>
      <c r="L148">
        <v>9.2065400000000004</v>
      </c>
      <c r="M148"/>
      <c r="N148"/>
      <c r="O148"/>
      <c r="P148" s="6">
        <f>H148-F148</f>
        <v>33.511485084</v>
      </c>
      <c r="Q148">
        <v>0</v>
      </c>
      <c r="R148" s="6">
        <f>((H148-H147)/(G148-G147)-(H147-H146)/(G147-G146))/(G148-G147)</f>
        <v>2.4174141565778862E-3</v>
      </c>
      <c r="T148" s="3">
        <f t="shared" si="4"/>
        <v>9.1610260699842563</v>
      </c>
      <c r="U148" s="3">
        <f t="shared" si="5"/>
        <v>10.843337926760018</v>
      </c>
    </row>
    <row r="149" spans="1:21" x14ac:dyDescent="0.25">
      <c r="A149" s="1">
        <v>20.125905223125002</v>
      </c>
      <c r="B149" s="3">
        <v>30</v>
      </c>
      <c r="C149" s="1">
        <v>2</v>
      </c>
      <c r="D149" s="1">
        <v>1993</v>
      </c>
      <c r="F149" s="1">
        <v>15.345804227672415</v>
      </c>
      <c r="G149" s="1">
        <v>20.373849493064487</v>
      </c>
      <c r="H149">
        <v>39.358600000000003</v>
      </c>
      <c r="I149">
        <v>27.321100000000001</v>
      </c>
      <c r="J149">
        <v>20.282699999999998</v>
      </c>
      <c r="K149">
        <v>15.8048</v>
      </c>
      <c r="L149">
        <v>9.2478800000000003</v>
      </c>
      <c r="M149"/>
      <c r="N149"/>
      <c r="O149"/>
      <c r="P149" s="6">
        <f>H149-F149</f>
        <v>24.012795772327586</v>
      </c>
      <c r="Q149">
        <v>0</v>
      </c>
      <c r="R149" s="6">
        <f>((H149-H148)/(G149-G148)-(H148-H147)/(G148-G147))/(G149-G148)</f>
        <v>1.0300220037812443E-2</v>
      </c>
      <c r="T149" s="3">
        <f t="shared" si="4"/>
        <v>9.2013136323440285</v>
      </c>
      <c r="U149" s="3">
        <f t="shared" si="5"/>
        <v>10.885814225716249</v>
      </c>
    </row>
    <row r="150" spans="1:21" x14ac:dyDescent="0.25">
      <c r="A150" s="1">
        <v>14.363754617822583</v>
      </c>
      <c r="B150" s="3">
        <v>29.514093840000001</v>
      </c>
      <c r="C150" s="1">
        <v>3</v>
      </c>
      <c r="D150" s="1">
        <v>1993</v>
      </c>
      <c r="F150" s="1">
        <v>15.462852467758623</v>
      </c>
      <c r="G150" s="1">
        <v>20.418182059201605</v>
      </c>
      <c r="H150">
        <v>39.3917</v>
      </c>
      <c r="I150">
        <v>27.388300000000001</v>
      </c>
      <c r="J150">
        <v>20.313300000000002</v>
      </c>
      <c r="K150">
        <v>15.834899999999999</v>
      </c>
      <c r="L150">
        <v>9.2759300000000007</v>
      </c>
      <c r="M150"/>
      <c r="N150"/>
      <c r="O150"/>
      <c r="P150" s="6">
        <f>H150-F150</f>
        <v>23.928847532241377</v>
      </c>
      <c r="Q150">
        <v>0</v>
      </c>
      <c r="R150" s="6">
        <f>((H150-H149)/(G150-G149)-(H149-H148)/(G149-G148))/(G150-G149)</f>
        <v>-3.6427791185266449E-2</v>
      </c>
      <c r="T150" s="3">
        <f t="shared" si="4"/>
        <v>9.2286429303974806</v>
      </c>
      <c r="U150" s="3">
        <f t="shared" si="5"/>
        <v>10.914628265742202</v>
      </c>
    </row>
    <row r="151" spans="1:21" x14ac:dyDescent="0.25">
      <c r="A151" s="1">
        <v>16.629507787316669</v>
      </c>
      <c r="B151" s="3">
        <v>18.640480320000002</v>
      </c>
      <c r="C151" s="1">
        <v>4</v>
      </c>
      <c r="D151" s="1">
        <v>1993</v>
      </c>
      <c r="F151" s="1">
        <v>13.008527753629023</v>
      </c>
      <c r="G151" s="1">
        <v>20.47050642812501</v>
      </c>
      <c r="H151">
        <v>39.430799999999998</v>
      </c>
      <c r="I151">
        <v>27.467700000000001</v>
      </c>
      <c r="J151">
        <v>20.349499999999999</v>
      </c>
      <c r="K151">
        <v>15.8705</v>
      </c>
      <c r="L151">
        <v>9.3090200000000003</v>
      </c>
      <c r="M151"/>
      <c r="N151"/>
      <c r="O151"/>
      <c r="P151" s="6">
        <f>H151-F151</f>
        <v>26.422272246370973</v>
      </c>
      <c r="Q151">
        <v>0</v>
      </c>
      <c r="R151" s="6">
        <f>((H151-H150)/(G151-G150)-(H150-H149)/(G150-G149))/(G151-G150)</f>
        <v>1.2084194485350516E-2</v>
      </c>
      <c r="T151" s="3">
        <f t="shared" si="4"/>
        <v>9.2608988631883733</v>
      </c>
      <c r="U151" s="3">
        <f t="shared" si="5"/>
        <v>10.948636593972704</v>
      </c>
    </row>
    <row r="152" spans="1:21" x14ac:dyDescent="0.25">
      <c r="A152" s="1">
        <v>20.943311772814496</v>
      </c>
      <c r="B152" s="3">
        <v>12.944777999999998</v>
      </c>
      <c r="C152" s="1">
        <v>5</v>
      </c>
      <c r="D152" s="1">
        <v>1993</v>
      </c>
      <c r="F152" s="1">
        <v>17.481282844999999</v>
      </c>
      <c r="G152" s="1">
        <v>20.538634325887113</v>
      </c>
      <c r="H152">
        <v>39.4818</v>
      </c>
      <c r="I152">
        <v>27.571100000000001</v>
      </c>
      <c r="J152">
        <v>20.3965</v>
      </c>
      <c r="K152">
        <v>15.9168</v>
      </c>
      <c r="L152">
        <v>9.3521199999999993</v>
      </c>
      <c r="M152"/>
      <c r="N152"/>
      <c r="O152"/>
      <c r="P152" s="6">
        <f>H152-F152</f>
        <v>22.000517155000001</v>
      </c>
      <c r="Q152">
        <v>0</v>
      </c>
      <c r="R152" s="6">
        <f>((H152-H151)/(G152-G151)-(H151-H150)/(G151-G150))/(G152-G151)</f>
        <v>1.9525795121864673E-2</v>
      </c>
      <c r="T152" s="3">
        <f t="shared" si="4"/>
        <v>9.3028970551706962</v>
      </c>
      <c r="U152" s="3">
        <f t="shared" si="5"/>
        <v>10.992916457378982</v>
      </c>
    </row>
    <row r="153" spans="1:21" x14ac:dyDescent="0.25">
      <c r="A153" s="1">
        <v>26.431653126666621</v>
      </c>
      <c r="B153" s="3">
        <v>13.72146468</v>
      </c>
      <c r="C153" s="1">
        <v>6</v>
      </c>
      <c r="D153" s="1">
        <v>1993</v>
      </c>
      <c r="F153" s="1">
        <v>41.005271491935503</v>
      </c>
      <c r="G153" s="1">
        <v>20.556000949354829</v>
      </c>
      <c r="H153">
        <v>39.494700000000002</v>
      </c>
      <c r="I153">
        <v>27.5974</v>
      </c>
      <c r="J153">
        <v>20.4085</v>
      </c>
      <c r="K153">
        <v>15.928699999999999</v>
      </c>
      <c r="L153">
        <v>9.3630999999999993</v>
      </c>
      <c r="M153"/>
      <c r="N153"/>
      <c r="O153"/>
      <c r="P153" s="6">
        <f>H153-F153</f>
        <v>-1.5105714919355009</v>
      </c>
      <c r="Q153">
        <v>0</v>
      </c>
      <c r="R153" s="6">
        <f>((H153-H152)/(G153-G152)-(H152-H151)/(G152-G151))/(G153-G152)</f>
        <v>-0.33327492718984431</v>
      </c>
      <c r="T153" s="3">
        <f t="shared" si="4"/>
        <v>9.3136029012402268</v>
      </c>
      <c r="U153" s="3">
        <f t="shared" si="5"/>
        <v>11.004203929035068</v>
      </c>
    </row>
    <row r="154" spans="1:21" x14ac:dyDescent="0.25">
      <c r="A154" s="1">
        <v>30.60014773064519</v>
      </c>
      <c r="B154" s="3">
        <v>10.096926839999998</v>
      </c>
      <c r="C154" s="1">
        <v>7</v>
      </c>
      <c r="D154" s="1">
        <v>1993</v>
      </c>
      <c r="F154" s="1">
        <v>19.529991799499999</v>
      </c>
      <c r="G154" s="1">
        <v>20.729560104185484</v>
      </c>
      <c r="H154">
        <v>39.624499999999998</v>
      </c>
      <c r="I154">
        <v>27.860700000000001</v>
      </c>
      <c r="J154">
        <v>20.528300000000002</v>
      </c>
      <c r="K154">
        <v>16.046700000000001</v>
      </c>
      <c r="L154">
        <v>9.4728899999999996</v>
      </c>
      <c r="M154"/>
      <c r="N154"/>
      <c r="O154"/>
      <c r="P154" s="6">
        <f>H154-F154</f>
        <v>20.094508200499998</v>
      </c>
      <c r="Q154">
        <v>0</v>
      </c>
      <c r="R154" s="6">
        <f>((H154-H153)/(G154-G153)-(H153-H152)/(G153-G152))/(G154-G153)</f>
        <v>2.9198478621719079E-2</v>
      </c>
      <c r="T154" s="3">
        <f t="shared" si="4"/>
        <v>9.4205953513862895</v>
      </c>
      <c r="U154" s="3">
        <f t="shared" si="5"/>
        <v>11.117009048835563</v>
      </c>
    </row>
    <row r="155" spans="1:21" x14ac:dyDescent="0.25">
      <c r="A155" s="1">
        <v>44.070727580645148</v>
      </c>
      <c r="B155" s="3">
        <v>8.2846579200000008</v>
      </c>
      <c r="C155" s="1">
        <v>8</v>
      </c>
      <c r="D155" s="1">
        <v>1993</v>
      </c>
      <c r="F155" s="1">
        <v>27.946645266129039</v>
      </c>
      <c r="G155" s="1">
        <v>20.786222423633333</v>
      </c>
      <c r="H155">
        <v>39.666800000000002</v>
      </c>
      <c r="I155">
        <v>27.9466</v>
      </c>
      <c r="J155">
        <v>20.567399999999999</v>
      </c>
      <c r="K155">
        <v>16.0852</v>
      </c>
      <c r="L155">
        <v>9.5087299999999999</v>
      </c>
      <c r="M155"/>
      <c r="N155"/>
      <c r="O155"/>
      <c r="P155" s="6">
        <f>H155-F155</f>
        <v>11.720154733870963</v>
      </c>
      <c r="Q155">
        <v>0</v>
      </c>
      <c r="R155" s="6">
        <f>((H155-H154)/(G155-G154)-(H154-H153)/(G154-G153))/(G155-G154)</f>
        <v>-2.3718683930526816E-2</v>
      </c>
      <c r="T155" s="3">
        <f t="shared" si="4"/>
        <v>9.4555254614954301</v>
      </c>
      <c r="U155" s="3">
        <f t="shared" si="5"/>
        <v>11.153836836685333</v>
      </c>
    </row>
    <row r="156" spans="1:21" x14ac:dyDescent="0.25">
      <c r="A156" s="1">
        <v>44.730077816666643</v>
      </c>
      <c r="B156" s="3">
        <v>15.274838040000001</v>
      </c>
      <c r="C156" s="1">
        <v>9</v>
      </c>
      <c r="D156" s="1">
        <v>1993</v>
      </c>
      <c r="F156" s="1">
        <v>19.982331878306454</v>
      </c>
      <c r="G156" s="1">
        <v>20.876776640416693</v>
      </c>
      <c r="H156">
        <v>39.734499999999997</v>
      </c>
      <c r="I156">
        <v>28.084</v>
      </c>
      <c r="J156">
        <v>20.63</v>
      </c>
      <c r="K156">
        <v>16.146799999999999</v>
      </c>
      <c r="L156">
        <v>9.5660100000000003</v>
      </c>
      <c r="M156"/>
      <c r="N156"/>
      <c r="O156"/>
      <c r="P156" s="6">
        <f>H156-F156</f>
        <v>19.752168121693543</v>
      </c>
      <c r="Q156">
        <v>0</v>
      </c>
      <c r="R156" s="6">
        <f>((H156-H155)/(G156-G155)-(H155-H154)/(G155-G154))/(G156-G155)</f>
        <v>1.2043129470988092E-2</v>
      </c>
      <c r="T156" s="3">
        <f t="shared" si="4"/>
        <v>9.5113486045279174</v>
      </c>
      <c r="U156" s="3">
        <f t="shared" si="5"/>
        <v>11.21269273099211</v>
      </c>
    </row>
    <row r="157" spans="1:21" x14ac:dyDescent="0.25">
      <c r="A157" s="1">
        <v>43.779589225806482</v>
      </c>
      <c r="B157" s="3">
        <v>13.72146468</v>
      </c>
      <c r="C157" s="1">
        <v>10</v>
      </c>
      <c r="D157" s="1">
        <v>1993</v>
      </c>
      <c r="F157" s="1">
        <v>26.431653126666621</v>
      </c>
      <c r="G157" s="1">
        <v>20.943311772814496</v>
      </c>
      <c r="H157">
        <v>39.784300000000002</v>
      </c>
      <c r="I157">
        <v>28.184999999999999</v>
      </c>
      <c r="J157">
        <v>20.675899999999999</v>
      </c>
      <c r="K157">
        <v>16.192</v>
      </c>
      <c r="L157">
        <v>9.6081000000000003</v>
      </c>
      <c r="M157"/>
      <c r="N157"/>
      <c r="O157"/>
      <c r="P157" s="6">
        <f>H157-F157</f>
        <v>13.352646873333381</v>
      </c>
      <c r="Q157">
        <v>0</v>
      </c>
      <c r="R157" s="6">
        <f>((H157-H156)/(G157-G156)-(H156-H155)/(G156-G155))/(G157-G156)</f>
        <v>1.290055893765041E-2</v>
      </c>
      <c r="T157" s="3">
        <f t="shared" si="4"/>
        <v>9.5523649187809987</v>
      </c>
      <c r="U157" s="3">
        <f t="shared" si="5"/>
        <v>11.255937373364326</v>
      </c>
    </row>
    <row r="158" spans="1:21" x14ac:dyDescent="0.25">
      <c r="A158" s="1">
        <v>41.395065833333362</v>
      </c>
      <c r="B158" s="3">
        <v>7.7668667999999998</v>
      </c>
      <c r="C158" s="1">
        <v>11</v>
      </c>
      <c r="D158" s="1">
        <v>1993</v>
      </c>
      <c r="F158" s="1">
        <v>20.729560104185484</v>
      </c>
      <c r="G158" s="1">
        <v>21.021022272250004</v>
      </c>
      <c r="H158">
        <v>39.842399999999998</v>
      </c>
      <c r="I158">
        <v>28.302800000000001</v>
      </c>
      <c r="J158">
        <v>20.729600000000001</v>
      </c>
      <c r="K158">
        <v>16.244900000000001</v>
      </c>
      <c r="L158">
        <v>9.6572600000000008</v>
      </c>
      <c r="M158"/>
      <c r="N158"/>
      <c r="O158"/>
      <c r="P158" s="6">
        <f>H158-F158</f>
        <v>19.112839895814513</v>
      </c>
      <c r="Q158">
        <v>0</v>
      </c>
      <c r="R158" s="6">
        <f>((H158-H157)/(G158-G157)-(H157-H156)/(G157-G156))/(G158-G157)</f>
        <v>-1.0681121707970653E-2</v>
      </c>
      <c r="T158" s="3">
        <f t="shared" si="4"/>
        <v>9.6002704109735113</v>
      </c>
      <c r="U158" s="3">
        <f t="shared" si="5"/>
        <v>11.306445467893433</v>
      </c>
    </row>
    <row r="159" spans="1:21" x14ac:dyDescent="0.25">
      <c r="A159" s="1">
        <v>34.181826739911315</v>
      </c>
      <c r="B159" s="3">
        <v>11.909195759999998</v>
      </c>
      <c r="C159" s="1">
        <v>12</v>
      </c>
      <c r="D159" s="1">
        <v>1993</v>
      </c>
      <c r="F159" s="1">
        <v>19.779567048620674</v>
      </c>
      <c r="G159" s="1">
        <v>21.414145076370929</v>
      </c>
      <c r="H159">
        <v>40.136200000000002</v>
      </c>
      <c r="I159">
        <v>29.543800000000001</v>
      </c>
      <c r="J159">
        <v>21.772500000000001</v>
      </c>
      <c r="K159">
        <v>16.9635</v>
      </c>
      <c r="L159">
        <v>9.9059299999999997</v>
      </c>
      <c r="M159"/>
      <c r="N159"/>
      <c r="O159"/>
      <c r="P159" s="6">
        <f>H159-F159</f>
        <v>20.356632951379328</v>
      </c>
      <c r="Q159">
        <v>0</v>
      </c>
      <c r="R159" s="6">
        <f>((H159-H158)/(G159-G158)-(H158-H157)/(G158-G157))/(G159-G158)</f>
        <v>-7.568966113211408E-4</v>
      </c>
      <c r="T159" s="3">
        <f t="shared" si="4"/>
        <v>9.8426152879247013</v>
      </c>
      <c r="U159" s="3">
        <f t="shared" si="5"/>
        <v>11.561956420677436</v>
      </c>
    </row>
    <row r="160" spans="1:21" x14ac:dyDescent="0.25">
      <c r="A160" s="1">
        <v>12.448868110564508</v>
      </c>
      <c r="B160" s="3">
        <v>16.828211399999997</v>
      </c>
      <c r="C160" s="1">
        <v>1</v>
      </c>
      <c r="D160" s="1">
        <v>1994</v>
      </c>
      <c r="F160" s="1">
        <v>24.240509364919316</v>
      </c>
      <c r="G160" s="1">
        <v>21.44848870558334</v>
      </c>
      <c r="H160">
        <v>40.161900000000003</v>
      </c>
      <c r="I160">
        <v>29.6523</v>
      </c>
      <c r="J160">
        <v>21.863600000000002</v>
      </c>
      <c r="K160">
        <v>17.026299999999999</v>
      </c>
      <c r="L160">
        <v>9.9276499999999999</v>
      </c>
      <c r="M160"/>
      <c r="N160"/>
      <c r="O160"/>
      <c r="P160" s="6">
        <f>H160-F160</f>
        <v>15.921390635080687</v>
      </c>
      <c r="Q160">
        <v>0</v>
      </c>
      <c r="R160" s="6">
        <f>((H160-H159)/(G160-G159)-(H159-H158)/(G159-G158))/(G160-G159)</f>
        <v>2.824735927649371E-2</v>
      </c>
      <c r="T160" s="3">
        <f t="shared" si="4"/>
        <v>9.8637867959326115</v>
      </c>
      <c r="U160" s="3">
        <f t="shared" si="5"/>
        <v>11.584278131171303</v>
      </c>
    </row>
    <row r="161" spans="1:21" x14ac:dyDescent="0.25">
      <c r="A161" s="1">
        <v>11.064592022249995</v>
      </c>
      <c r="B161" s="3">
        <v>21.229435919999997</v>
      </c>
      <c r="C161" s="1">
        <v>2</v>
      </c>
      <c r="D161" s="1">
        <v>1994</v>
      </c>
      <c r="F161" s="1">
        <v>27.807230734274214</v>
      </c>
      <c r="G161" s="1">
        <v>21.477863671658351</v>
      </c>
      <c r="H161">
        <v>40.183900000000001</v>
      </c>
      <c r="I161">
        <v>29.745000000000001</v>
      </c>
      <c r="J161">
        <v>21.941500000000001</v>
      </c>
      <c r="K161">
        <v>17.079999999999998</v>
      </c>
      <c r="L161">
        <v>9.9462399999999995</v>
      </c>
      <c r="M161"/>
      <c r="N161"/>
      <c r="O161"/>
      <c r="P161" s="6">
        <f>H161-F161</f>
        <v>12.376669265725788</v>
      </c>
      <c r="Q161">
        <v>0</v>
      </c>
      <c r="R161" s="6">
        <f>((H161-H160)/(G161-G160)-(H160-H159)/(G160-G159))/(G161-G160)</f>
        <v>2.1029872840109806E-2</v>
      </c>
      <c r="T161" s="3">
        <f t="shared" si="4"/>
        <v>9.8818953168941803</v>
      </c>
      <c r="U161" s="3">
        <f t="shared" si="5"/>
        <v>11.603370449121687</v>
      </c>
    </row>
    <row r="162" spans="1:21" x14ac:dyDescent="0.25">
      <c r="A162" s="1">
        <v>4.698566335072579</v>
      </c>
      <c r="B162" s="3">
        <v>26.925138239999999</v>
      </c>
      <c r="C162" s="1">
        <v>3</v>
      </c>
      <c r="D162" s="1">
        <v>1994</v>
      </c>
      <c r="F162" s="1">
        <v>15.162444253125022</v>
      </c>
      <c r="G162" s="1">
        <v>21.478739349516154</v>
      </c>
      <c r="H162">
        <v>40.1845</v>
      </c>
      <c r="I162">
        <v>29.747699999999998</v>
      </c>
      <c r="J162">
        <v>21.9438</v>
      </c>
      <c r="K162">
        <v>17.081600000000002</v>
      </c>
      <c r="L162">
        <v>9.94679</v>
      </c>
      <c r="M162"/>
      <c r="N162"/>
      <c r="O162"/>
      <c r="P162" s="6">
        <f>H162-F162</f>
        <v>25.022055746874976</v>
      </c>
      <c r="Q162">
        <v>0</v>
      </c>
      <c r="R162" s="6">
        <f>((H162-H161)/(G162-G161)-(H161-H160)/(G161-G160))/(G162-G161)</f>
        <v>-72.804806968747826</v>
      </c>
      <c r="T162" s="3">
        <f t="shared" si="4"/>
        <v>9.8824351381420783</v>
      </c>
      <c r="U162" s="3">
        <f t="shared" si="5"/>
        <v>11.603939597696723</v>
      </c>
    </row>
    <row r="163" spans="1:21" x14ac:dyDescent="0.25">
      <c r="A163" s="1">
        <v>5.8479035736333316</v>
      </c>
      <c r="B163" s="3">
        <v>21.488331479999999</v>
      </c>
      <c r="C163" s="1">
        <v>4</v>
      </c>
      <c r="D163" s="1">
        <v>1994</v>
      </c>
      <c r="F163" s="1">
        <v>30.562325782258085</v>
      </c>
      <c r="G163" s="1">
        <v>21.566450572333313</v>
      </c>
      <c r="H163">
        <v>40.250100000000003</v>
      </c>
      <c r="I163">
        <v>30.0246</v>
      </c>
      <c r="J163">
        <v>22.176500000000001</v>
      </c>
      <c r="K163">
        <v>17.241900000000001</v>
      </c>
      <c r="L163">
        <v>10.0023</v>
      </c>
      <c r="M163"/>
      <c r="N163"/>
      <c r="O163"/>
      <c r="P163" s="6">
        <f>H163-F163</f>
        <v>9.6877742177419179</v>
      </c>
      <c r="Q163">
        <v>0</v>
      </c>
      <c r="R163" s="6">
        <f>((H163-H162)/(G163-G162)-(H162-H161)/(G162-G161))/(G163-G162)</f>
        <v>0.71513510628349608</v>
      </c>
      <c r="T163" s="3">
        <f t="shared" si="4"/>
        <v>9.9365056862711683</v>
      </c>
      <c r="U163" s="3">
        <f t="shared" si="5"/>
        <v>11.660947682389182</v>
      </c>
    </row>
    <row r="164" spans="1:21" x14ac:dyDescent="0.25">
      <c r="A164" s="1">
        <v>10.489759023145162</v>
      </c>
      <c r="B164" s="3">
        <v>15.5337336</v>
      </c>
      <c r="C164" s="1">
        <v>5</v>
      </c>
      <c r="D164" s="1">
        <v>1994</v>
      </c>
      <c r="F164" s="1">
        <v>22.306188267999993</v>
      </c>
      <c r="G164" s="1">
        <v>21.572136937524217</v>
      </c>
      <c r="H164">
        <v>40.254399999999997</v>
      </c>
      <c r="I164">
        <v>30.0426</v>
      </c>
      <c r="J164">
        <v>22.191600000000001</v>
      </c>
      <c r="K164">
        <v>17.252300000000002</v>
      </c>
      <c r="L164">
        <v>10.0059</v>
      </c>
      <c r="M164"/>
      <c r="N164"/>
      <c r="O164"/>
      <c r="P164" s="6">
        <f>H164-F164</f>
        <v>17.948211732000004</v>
      </c>
      <c r="Q164">
        <v>0</v>
      </c>
      <c r="R164" s="6">
        <f>((H164-H163)/(G164-G163)-(H163-H162)/(G163-G162))/(G164-G163)</f>
        <v>1.4571671980493339</v>
      </c>
      <c r="T164" s="3">
        <f t="shared" si="4"/>
        <v>9.940011108643116</v>
      </c>
      <c r="U164" s="3">
        <f t="shared" si="5"/>
        <v>11.664643546817739</v>
      </c>
    </row>
    <row r="165" spans="1:21" x14ac:dyDescent="0.25">
      <c r="A165" s="1">
        <v>11.037310779950007</v>
      </c>
      <c r="B165" s="3">
        <v>12.685882439999997</v>
      </c>
      <c r="C165" s="1">
        <v>6</v>
      </c>
      <c r="D165" s="1">
        <v>1994</v>
      </c>
      <c r="F165" s="1">
        <v>10.612723497622579</v>
      </c>
      <c r="G165" s="1">
        <v>21.703492768749996</v>
      </c>
      <c r="H165">
        <v>40.352499999999999</v>
      </c>
      <c r="I165">
        <v>30.4572</v>
      </c>
      <c r="J165">
        <v>22.540099999999999</v>
      </c>
      <c r="K165">
        <v>17.4925</v>
      </c>
      <c r="L165">
        <v>10.089</v>
      </c>
      <c r="M165"/>
      <c r="N165"/>
      <c r="O165"/>
      <c r="P165" s="6">
        <f>H165-F165</f>
        <v>29.739776502377421</v>
      </c>
      <c r="Q165">
        <v>0</v>
      </c>
      <c r="R165" s="6">
        <f>((H165-H164)/(G165-G164)-(H164-H163)/(G164-G163))/(G165-G164)</f>
        <v>-7.1321208855857576E-2</v>
      </c>
      <c r="T165" s="3">
        <f t="shared" si="4"/>
        <v>10.020986855716391</v>
      </c>
      <c r="U165" s="3">
        <f t="shared" si="5"/>
        <v>11.750018532034598</v>
      </c>
    </row>
    <row r="166" spans="1:21" x14ac:dyDescent="0.25">
      <c r="A166" s="1">
        <v>23.026959509806431</v>
      </c>
      <c r="B166" s="3">
        <v>10.614717959999998</v>
      </c>
      <c r="C166" s="1">
        <v>7</v>
      </c>
      <c r="D166" s="1">
        <v>1994</v>
      </c>
      <c r="F166" s="1">
        <v>13.404856616177415</v>
      </c>
      <c r="G166" s="1">
        <v>22.081426510000004</v>
      </c>
      <c r="H166">
        <v>40.635100000000001</v>
      </c>
      <c r="I166">
        <v>31.650300000000001</v>
      </c>
      <c r="J166">
        <v>23.5427</v>
      </c>
      <c r="K166">
        <v>18.183299999999999</v>
      </c>
      <c r="L166">
        <v>10.327999999999999</v>
      </c>
      <c r="M166"/>
      <c r="N166"/>
      <c r="O166"/>
      <c r="P166" s="6">
        <f>H166-F166</f>
        <v>27.230243383822586</v>
      </c>
      <c r="Q166">
        <v>0</v>
      </c>
      <c r="R166" s="6">
        <f>((H166-H165)/(G166-G165)-(H165-H164)/(G165-G164))/(G166-G165)</f>
        <v>2.4441809608837664E-3</v>
      </c>
      <c r="T166" s="3">
        <f t="shared" si="4"/>
        <v>10.253968267781111</v>
      </c>
      <c r="U166" s="3">
        <f t="shared" si="5"/>
        <v>11.995657323027523</v>
      </c>
    </row>
    <row r="167" spans="1:21" x14ac:dyDescent="0.25">
      <c r="A167" s="1">
        <v>38.502750209677401</v>
      </c>
      <c r="B167" s="3">
        <v>7.2490756799999998</v>
      </c>
      <c r="C167" s="1">
        <v>8</v>
      </c>
      <c r="D167" s="1">
        <v>1994</v>
      </c>
      <c r="F167" s="1">
        <v>15.39079636250001</v>
      </c>
      <c r="G167" s="1">
        <v>22.175973541129039</v>
      </c>
      <c r="H167">
        <v>40.705800000000004</v>
      </c>
      <c r="I167">
        <v>31.948799999999999</v>
      </c>
      <c r="J167">
        <v>23.793500000000002</v>
      </c>
      <c r="K167">
        <v>18.356200000000001</v>
      </c>
      <c r="L167">
        <v>10.3878</v>
      </c>
      <c r="M167"/>
      <c r="N167"/>
      <c r="O167"/>
      <c r="P167" s="6">
        <f>H167-F167</f>
        <v>25.315003637499991</v>
      </c>
      <c r="Q167">
        <v>0</v>
      </c>
      <c r="R167" s="6">
        <f>((H167-H166)/(G167-G166)-(H166-H165)/(G166-G165))/(G167-G166)</f>
        <v>2.736527585220802E-4</v>
      </c>
      <c r="T167" s="3">
        <f t="shared" si="4"/>
        <v>10.31225282513795</v>
      </c>
      <c r="U167" s="3">
        <f t="shared" si="5"/>
        <v>12.057108355003901</v>
      </c>
    </row>
    <row r="168" spans="1:21" x14ac:dyDescent="0.25">
      <c r="A168" s="1">
        <v>48.916306075000058</v>
      </c>
      <c r="B168" s="3">
        <v>7.7668667999999998</v>
      </c>
      <c r="C168" s="1">
        <v>9</v>
      </c>
      <c r="D168" s="1">
        <v>1994</v>
      </c>
      <c r="F168" s="1">
        <v>31.821670379032241</v>
      </c>
      <c r="G168" s="1">
        <v>22.221459866666674</v>
      </c>
      <c r="H168">
        <v>40.739800000000002</v>
      </c>
      <c r="I168">
        <v>32.092300000000002</v>
      </c>
      <c r="J168">
        <v>23.914200000000001</v>
      </c>
      <c r="K168">
        <v>18.439299999999999</v>
      </c>
      <c r="L168">
        <v>10.416600000000001</v>
      </c>
      <c r="M168"/>
      <c r="N168"/>
      <c r="O168"/>
      <c r="P168" s="6">
        <f>H168-F168</f>
        <v>8.9181296209677612</v>
      </c>
      <c r="Q168">
        <v>0</v>
      </c>
      <c r="R168" s="6">
        <f>((H168-H167)/(G168-G167)-(H167-H166)/(G167-G166))/(G168-G167)</f>
        <v>-6.5646043893082566E-3</v>
      </c>
      <c r="T168" s="3">
        <f t="shared" si="4"/>
        <v>10.340293370865204</v>
      </c>
      <c r="U168" s="3">
        <f t="shared" si="5"/>
        <v>12.086672283259738</v>
      </c>
    </row>
    <row r="169" spans="1:21" x14ac:dyDescent="0.25">
      <c r="A169" s="1">
        <v>47.297951580645162</v>
      </c>
      <c r="B169" s="3">
        <v>10.096926839999998</v>
      </c>
      <c r="C169" s="1">
        <v>10</v>
      </c>
      <c r="D169" s="1">
        <v>1994</v>
      </c>
      <c r="F169" s="1">
        <v>29.622297983870958</v>
      </c>
      <c r="G169" s="1">
        <v>22.236486681500001</v>
      </c>
      <c r="H169">
        <v>40.750999999999998</v>
      </c>
      <c r="I169">
        <v>32.139800000000001</v>
      </c>
      <c r="J169">
        <v>23.954000000000001</v>
      </c>
      <c r="K169">
        <v>18.466799999999999</v>
      </c>
      <c r="L169">
        <v>10.4261</v>
      </c>
      <c r="M169"/>
      <c r="N169"/>
      <c r="O169"/>
      <c r="P169" s="6">
        <f>H169-F169</f>
        <v>11.12870201612904</v>
      </c>
      <c r="Q169">
        <v>0</v>
      </c>
      <c r="R169" s="6">
        <f>((H169-H168)/(G169-G168)-(H168-H167)/(G168-G167))/(G169-G168)</f>
        <v>-0.14262015190566468</v>
      </c>
      <c r="T169" s="3">
        <f t="shared" si="4"/>
        <v>10.349556816164174</v>
      </c>
      <c r="U169" s="3">
        <f t="shared" si="5"/>
        <v>12.096438991614288</v>
      </c>
    </row>
    <row r="170" spans="1:21" x14ac:dyDescent="0.25">
      <c r="A170" s="1">
        <v>44.966904558333354</v>
      </c>
      <c r="B170" s="3">
        <v>13.203673559999999</v>
      </c>
      <c r="C170" s="1">
        <v>11</v>
      </c>
      <c r="D170" s="1">
        <v>1994</v>
      </c>
      <c r="F170" s="1">
        <v>24.019500050000019</v>
      </c>
      <c r="G170" s="1">
        <v>22.275756448399996</v>
      </c>
      <c r="H170">
        <v>40.780299999999997</v>
      </c>
      <c r="I170">
        <v>32.263800000000003</v>
      </c>
      <c r="J170">
        <v>24.058199999999999</v>
      </c>
      <c r="K170">
        <v>18.538599999999999</v>
      </c>
      <c r="L170">
        <v>10.450900000000001</v>
      </c>
      <c r="M170"/>
      <c r="N170"/>
      <c r="O170"/>
      <c r="P170" s="6">
        <f>H170-F170</f>
        <v>16.760799949999978</v>
      </c>
      <c r="Q170">
        <v>0</v>
      </c>
      <c r="R170" s="6">
        <f>((H170-H169)/(G170-G169)-(H169-H168)/(G169-G168))/(G170-G169)</f>
        <v>2.0035555412465388E-2</v>
      </c>
      <c r="T170" s="3">
        <f t="shared" si="4"/>
        <v>10.373765095937109</v>
      </c>
      <c r="U170" s="3">
        <f t="shared" si="5"/>
        <v>12.121962455150474</v>
      </c>
    </row>
    <row r="171" spans="1:21" x14ac:dyDescent="0.25">
      <c r="A171" s="1">
        <v>36.550000070161296</v>
      </c>
      <c r="B171" s="3">
        <v>18.381584759999999</v>
      </c>
      <c r="C171" s="1">
        <v>12</v>
      </c>
      <c r="D171" s="1">
        <v>1994</v>
      </c>
      <c r="F171" s="1">
        <v>40.430660798387144</v>
      </c>
      <c r="G171" s="1">
        <v>22.303319080564503</v>
      </c>
      <c r="H171">
        <v>40.800899999999999</v>
      </c>
      <c r="I171">
        <v>32.3508</v>
      </c>
      <c r="J171">
        <v>24.1313</v>
      </c>
      <c r="K171">
        <v>18.588999999999999</v>
      </c>
      <c r="L171">
        <v>10.468400000000001</v>
      </c>
      <c r="M171"/>
      <c r="N171"/>
      <c r="O171"/>
      <c r="P171" s="6">
        <f>H171-F171</f>
        <v>0.37023920161285417</v>
      </c>
      <c r="Q171">
        <v>0</v>
      </c>
      <c r="R171" s="6">
        <f>((H171-H170)/(G171-G170)-(H170-H169)/(G170-G169))/(G171-G170)</f>
        <v>4.5991585042531147E-2</v>
      </c>
      <c r="T171" s="3">
        <f t="shared" si="4"/>
        <v>10.390756383723875</v>
      </c>
      <c r="U171" s="3">
        <f t="shared" si="5"/>
        <v>12.139876843051059</v>
      </c>
    </row>
    <row r="172" spans="1:21" x14ac:dyDescent="0.25">
      <c r="A172" s="1">
        <v>20.308496514758041</v>
      </c>
      <c r="B172" s="3">
        <v>19.934958120000001</v>
      </c>
      <c r="C172" s="1">
        <v>1</v>
      </c>
      <c r="D172" s="1">
        <v>1995</v>
      </c>
      <c r="F172" s="1">
        <v>27.264870330645149</v>
      </c>
      <c r="G172" s="1">
        <v>22.306188267999993</v>
      </c>
      <c r="H172">
        <v>40.803100000000001</v>
      </c>
      <c r="I172">
        <v>32.3598</v>
      </c>
      <c r="J172">
        <v>24.1389</v>
      </c>
      <c r="K172">
        <v>18.594200000000001</v>
      </c>
      <c r="L172">
        <v>10.4702</v>
      </c>
      <c r="M172"/>
      <c r="N172"/>
      <c r="O172"/>
      <c r="P172" s="6">
        <f>H172-F172</f>
        <v>13.538229669354852</v>
      </c>
      <c r="Q172">
        <v>0</v>
      </c>
      <c r="R172" s="6">
        <f>((H172-H171)/(G172-G171)-(H171-H170)/(G171-G170))/(G172-G171)</f>
        <v>6.7541443611877687</v>
      </c>
      <c r="T172" s="3">
        <f t="shared" si="4"/>
        <v>10.392525125879544</v>
      </c>
      <c r="U172" s="3">
        <f t="shared" si="5"/>
        <v>12.141741677163132</v>
      </c>
    </row>
    <row r="173" spans="1:21" x14ac:dyDescent="0.25">
      <c r="A173" s="1">
        <v>5.7982149160000009</v>
      </c>
      <c r="B173" s="3">
        <v>30</v>
      </c>
      <c r="C173" s="1">
        <v>2</v>
      </c>
      <c r="D173" s="1">
        <v>1995</v>
      </c>
      <c r="F173" s="1">
        <v>19.915919865483854</v>
      </c>
      <c r="G173" s="1">
        <v>22.40309577370968</v>
      </c>
      <c r="H173">
        <v>40.875500000000002</v>
      </c>
      <c r="I173">
        <v>32.665700000000001</v>
      </c>
      <c r="J173">
        <v>24.396000000000001</v>
      </c>
      <c r="K173">
        <v>18.7714</v>
      </c>
      <c r="L173">
        <v>10.531499999999999</v>
      </c>
      <c r="M173"/>
      <c r="N173"/>
      <c r="O173"/>
      <c r="P173" s="6">
        <f>H173-F173</f>
        <v>20.959580134516148</v>
      </c>
      <c r="Q173">
        <v>0</v>
      </c>
      <c r="R173" s="6">
        <f>((H173-H172)/(G173-G172)-(H172-H171)/(G172-G171))/(G173-G172)</f>
        <v>-0.20290955968136701</v>
      </c>
      <c r="T173" s="3">
        <f t="shared" si="4"/>
        <v>10.452264823756845</v>
      </c>
      <c r="U173" s="3">
        <f t="shared" si="5"/>
        <v>12.204726904314153</v>
      </c>
    </row>
    <row r="174" spans="1:21" x14ac:dyDescent="0.25">
      <c r="A174" s="1">
        <v>9.4732196106935511</v>
      </c>
      <c r="B174" s="3">
        <v>25.371764879999994</v>
      </c>
      <c r="C174" s="1">
        <v>3</v>
      </c>
      <c r="D174" s="1">
        <v>1995</v>
      </c>
      <c r="F174" s="1">
        <v>23.570177275806465</v>
      </c>
      <c r="G174" s="1">
        <v>22.489615178333331</v>
      </c>
      <c r="H174">
        <v>40.940199999999997</v>
      </c>
      <c r="I174">
        <v>32.938899999999997</v>
      </c>
      <c r="J174">
        <v>24.625499999999999</v>
      </c>
      <c r="K174">
        <v>18.929500000000001</v>
      </c>
      <c r="L174">
        <v>10.5862</v>
      </c>
      <c r="M174"/>
      <c r="N174"/>
      <c r="O174"/>
      <c r="P174" s="6">
        <f>H174-F174</f>
        <v>17.370022724193532</v>
      </c>
      <c r="Q174">
        <v>0</v>
      </c>
      <c r="R174" s="6">
        <f>((H174-H173)/(G174-G173)-(H173-H172)/(G173-G172))/(G174-G173)</f>
        <v>8.1480984811304353E-3</v>
      </c>
      <c r="T174" s="3">
        <f t="shared" si="4"/>
        <v>10.505600662450544</v>
      </c>
      <c r="U174" s="3">
        <f t="shared" si="5"/>
        <v>12.260960364388104</v>
      </c>
    </row>
    <row r="175" spans="1:21" x14ac:dyDescent="0.25">
      <c r="A175" s="1">
        <v>5.3559871107166686</v>
      </c>
      <c r="B175" s="3">
        <v>16.05152472</v>
      </c>
      <c r="C175" s="1">
        <v>4</v>
      </c>
      <c r="D175" s="1">
        <v>1995</v>
      </c>
      <c r="F175" s="1">
        <v>22.236486681500001</v>
      </c>
      <c r="G175" s="1">
        <v>22.598609625967732</v>
      </c>
      <c r="H175">
        <v>41.021700000000003</v>
      </c>
      <c r="I175">
        <v>33.282899999999998</v>
      </c>
      <c r="J175">
        <v>24.9147</v>
      </c>
      <c r="K175">
        <v>19.128799999999998</v>
      </c>
      <c r="L175">
        <v>10.655200000000001</v>
      </c>
      <c r="M175"/>
      <c r="N175"/>
      <c r="O175"/>
      <c r="P175" s="6">
        <f>H175-F175</f>
        <v>18.785213318500002</v>
      </c>
      <c r="Q175">
        <v>0</v>
      </c>
      <c r="R175" s="6">
        <f>((H175-H174)/(G175-G174)-(H174-H173)/(G174-G173))/(G175-G174)</f>
        <v>-5.927864911763164E-4</v>
      </c>
      <c r="T175" s="3">
        <f t="shared" si="4"/>
        <v>10.572791488633694</v>
      </c>
      <c r="U175" s="3">
        <f t="shared" si="5"/>
        <v>12.331801523616978</v>
      </c>
    </row>
    <row r="176" spans="1:21" x14ac:dyDescent="0.25">
      <c r="A176" s="1">
        <v>5.623287569459678</v>
      </c>
      <c r="B176" s="3">
        <v>14.239255799999999</v>
      </c>
      <c r="C176" s="1">
        <v>5</v>
      </c>
      <c r="D176" s="1">
        <v>1995</v>
      </c>
      <c r="F176" s="1">
        <v>18.862346478782246</v>
      </c>
      <c r="G176" s="1">
        <v>23.016138981612901</v>
      </c>
      <c r="H176">
        <v>41.333799999999997</v>
      </c>
      <c r="I176">
        <v>34.600999999999999</v>
      </c>
      <c r="J176">
        <v>26.022300000000001</v>
      </c>
      <c r="K176">
        <v>19.891999999999999</v>
      </c>
      <c r="L176">
        <v>10.9193</v>
      </c>
      <c r="M176"/>
      <c r="N176"/>
      <c r="O176"/>
      <c r="P176" s="6">
        <f>H176-F176</f>
        <v>22.47145352121775</v>
      </c>
      <c r="Q176">
        <v>0</v>
      </c>
      <c r="R176" s="6">
        <f>((H176-H175)/(G176-G175)-(H175-H174)/(G175-G174))/(G176-G175)</f>
        <v>-6.0393278945668064E-4</v>
      </c>
      <c r="T176" s="3">
        <f t="shared" si="4"/>
        <v>10.830182052744071</v>
      </c>
      <c r="U176" s="3">
        <f t="shared" si="5"/>
        <v>12.603175563377267</v>
      </c>
    </row>
    <row r="177" spans="1:21" x14ac:dyDescent="0.25">
      <c r="A177" s="1">
        <v>14.15102800929999</v>
      </c>
      <c r="B177" s="3">
        <v>12.16809132</v>
      </c>
      <c r="C177" s="1">
        <v>6</v>
      </c>
      <c r="D177" s="1">
        <v>1995</v>
      </c>
      <c r="F177" s="1">
        <v>38.502750209677401</v>
      </c>
      <c r="G177" s="1">
        <v>23.026959509806431</v>
      </c>
      <c r="H177">
        <v>41.341900000000003</v>
      </c>
      <c r="I177">
        <v>34.635100000000001</v>
      </c>
      <c r="J177">
        <v>26.051100000000002</v>
      </c>
      <c r="K177">
        <v>19.911799999999999</v>
      </c>
      <c r="L177">
        <v>10.9261</v>
      </c>
      <c r="M177"/>
      <c r="N177"/>
      <c r="O177"/>
      <c r="P177" s="6">
        <f>H177-F177</f>
        <v>2.8391497903226011</v>
      </c>
      <c r="Q177">
        <v>0</v>
      </c>
      <c r="R177" s="6">
        <f>((H177-H176)/(G177-G176)-(H176-H175)/(G176-G175))/(G177-G176)</f>
        <v>0.10025238141491477</v>
      </c>
      <c r="T177" s="3">
        <f t="shared" si="4"/>
        <v>10.836852486374784</v>
      </c>
      <c r="U177" s="3">
        <f t="shared" si="5"/>
        <v>12.610208387317709</v>
      </c>
    </row>
    <row r="178" spans="1:21" x14ac:dyDescent="0.25">
      <c r="A178" s="1">
        <v>23.543381078225782</v>
      </c>
      <c r="B178" s="3">
        <v>12.16809132</v>
      </c>
      <c r="C178" s="1">
        <v>7</v>
      </c>
      <c r="D178" s="1">
        <v>1995</v>
      </c>
      <c r="F178" s="1">
        <v>41.357417274193537</v>
      </c>
      <c r="G178" s="1">
        <v>23.077952140645159</v>
      </c>
      <c r="H178">
        <v>41.38</v>
      </c>
      <c r="I178">
        <v>34.796100000000003</v>
      </c>
      <c r="J178">
        <v>26.186299999999999</v>
      </c>
      <c r="K178">
        <v>20.004999999999999</v>
      </c>
      <c r="L178">
        <v>10.958399999999999</v>
      </c>
      <c r="M178"/>
      <c r="N178"/>
      <c r="O178"/>
      <c r="P178" s="6">
        <f>H178-F178</f>
        <v>2.2582725806465476E-2</v>
      </c>
      <c r="Q178">
        <v>0</v>
      </c>
      <c r="R178" s="6">
        <f>((H178-H177)/(G178-G177)-(H177-H176)/(G177-G176))/(G178-G177)</f>
        <v>-2.7657944626527296E-2</v>
      </c>
      <c r="T178" s="3">
        <f t="shared" si="4"/>
        <v>10.868287454574258</v>
      </c>
      <c r="U178" s="3">
        <f t="shared" si="5"/>
        <v>12.643351149716601</v>
      </c>
    </row>
    <row r="179" spans="1:21" x14ac:dyDescent="0.25">
      <c r="A179" s="1">
        <v>42.476520596774201</v>
      </c>
      <c r="B179" s="3">
        <v>9.8380312799999992</v>
      </c>
      <c r="C179" s="1">
        <v>8</v>
      </c>
      <c r="D179" s="1">
        <v>1995</v>
      </c>
      <c r="F179" s="1">
        <v>23.359382336612867</v>
      </c>
      <c r="G179">
        <v>23.359380999999999</v>
      </c>
      <c r="H179">
        <v>41.590400000000002</v>
      </c>
      <c r="I179">
        <v>35.6845</v>
      </c>
      <c r="J179">
        <v>26.9329</v>
      </c>
      <c r="K179">
        <v>20.519500000000001</v>
      </c>
      <c r="L179">
        <v>11.1364</v>
      </c>
      <c r="M179"/>
      <c r="N179"/>
      <c r="O179"/>
      <c r="P179" s="6">
        <f>H179-F179</f>
        <v>18.231017663387135</v>
      </c>
      <c r="Q179">
        <v>0</v>
      </c>
      <c r="R179" s="6">
        <f>((H179-H178)/(G179-G178)-(H178-H177)/(G178-G177))/(G179-G178)</f>
        <v>1.5871298956299899E-3</v>
      </c>
      <c r="T179" s="3">
        <f t="shared" si="4"/>
        <v>11.041777370641</v>
      </c>
      <c r="U179" s="3">
        <f t="shared" si="5"/>
        <v>12.826266399711997</v>
      </c>
    </row>
    <row r="180" spans="1:21" x14ac:dyDescent="0.25">
      <c r="A180" s="1">
        <v>50.493537791666753</v>
      </c>
      <c r="B180" s="3">
        <v>9.0613446</v>
      </c>
      <c r="C180" s="1">
        <v>9</v>
      </c>
      <c r="D180" s="1">
        <v>1995</v>
      </c>
      <c r="F180" s="1">
        <v>28.341095623750014</v>
      </c>
      <c r="G180" s="1">
        <v>23.359382336612867</v>
      </c>
      <c r="H180">
        <v>41.590400000000002</v>
      </c>
      <c r="I180">
        <v>35.6845</v>
      </c>
      <c r="J180">
        <v>26.9329</v>
      </c>
      <c r="K180">
        <v>20.519500000000001</v>
      </c>
      <c r="L180">
        <v>11.1364</v>
      </c>
      <c r="M180"/>
      <c r="N180"/>
      <c r="O180"/>
      <c r="P180" s="6">
        <f>H180-F180</f>
        <v>13.249304376249988</v>
      </c>
      <c r="Q180">
        <v>0</v>
      </c>
      <c r="R180" s="6">
        <f>((H180-H179)/(G180-G179)-(H179-H178)/(G179-G178))/(G180-G179)</f>
        <v>-559334.31886408071</v>
      </c>
      <c r="T180" s="3">
        <f t="shared" si="4"/>
        <v>11.041778194610707</v>
      </c>
      <c r="U180" s="3">
        <f t="shared" si="5"/>
        <v>12.826267268446205</v>
      </c>
    </row>
    <row r="181" spans="1:21" x14ac:dyDescent="0.25">
      <c r="A181" s="1">
        <v>42.740648830645142</v>
      </c>
      <c r="B181" s="3">
        <v>23.041704840000005</v>
      </c>
      <c r="C181" s="1">
        <v>10</v>
      </c>
      <c r="D181" s="1">
        <v>1995</v>
      </c>
      <c r="F181" s="1">
        <v>39.624785346774189</v>
      </c>
      <c r="G181" s="1">
        <v>23.528995585403241</v>
      </c>
      <c r="H181">
        <v>41.717199999999998</v>
      </c>
      <c r="I181">
        <v>36.219900000000003</v>
      </c>
      <c r="J181">
        <v>27.382899999999999</v>
      </c>
      <c r="K181">
        <v>20.829599999999999</v>
      </c>
      <c r="L181">
        <v>11.2437</v>
      </c>
      <c r="M181"/>
      <c r="N181"/>
      <c r="O181"/>
      <c r="P181" s="6">
        <f>H181-F181</f>
        <v>2.0924146532258092</v>
      </c>
      <c r="Q181">
        <v>0</v>
      </c>
      <c r="R181" s="6">
        <f>((H181-H180)/(G181-G180)-(H180-H179)/(G180-G179))/(G181-G180)</f>
        <v>4.4075749693313444</v>
      </c>
      <c r="T181" s="3">
        <f t="shared" si="4"/>
        <v>11.146338147573267</v>
      </c>
      <c r="U181" s="3">
        <f t="shared" si="5"/>
        <v>12.936507738724007</v>
      </c>
    </row>
    <row r="182" spans="1:21" x14ac:dyDescent="0.25">
      <c r="A182" s="1">
        <v>41.147381275000029</v>
      </c>
      <c r="B182" s="3">
        <v>18.381584759999999</v>
      </c>
      <c r="C182" s="1">
        <v>11</v>
      </c>
      <c r="D182" s="1">
        <v>1995</v>
      </c>
      <c r="F182" s="1">
        <v>42.476520596774201</v>
      </c>
      <c r="G182" s="1">
        <v>23.543381078225782</v>
      </c>
      <c r="H182">
        <v>41.728000000000002</v>
      </c>
      <c r="I182">
        <v>36.2654</v>
      </c>
      <c r="J182">
        <v>27.421099999999999</v>
      </c>
      <c r="K182">
        <v>20.855899999999998</v>
      </c>
      <c r="L182">
        <v>11.252800000000001</v>
      </c>
      <c r="M182"/>
      <c r="N182"/>
      <c r="O182"/>
      <c r="P182" s="6">
        <f>H182-F182</f>
        <v>-0.74852059677419902</v>
      </c>
      <c r="Q182">
        <v>0</v>
      </c>
      <c r="R182" s="6">
        <f>((H182-H181)/(G182-G181)-(H181-H180)/(G181-G180))/(G182-G181)</f>
        <v>0.22058572040545704</v>
      </c>
      <c r="T182" s="3">
        <f t="shared" si="4"/>
        <v>11.155206242864143</v>
      </c>
      <c r="U182" s="3">
        <f t="shared" si="5"/>
        <v>12.945857618555003</v>
      </c>
    </row>
    <row r="183" spans="1:21" x14ac:dyDescent="0.25">
      <c r="A183" s="1">
        <v>29.900052807258042</v>
      </c>
      <c r="B183" s="3">
        <v>20.193853679999997</v>
      </c>
      <c r="C183" s="1">
        <v>12</v>
      </c>
      <c r="D183" s="1">
        <v>1995</v>
      </c>
      <c r="F183" s="1">
        <v>40.099881669354851</v>
      </c>
      <c r="G183" s="1">
        <v>23.570177275806465</v>
      </c>
      <c r="H183">
        <v>41.747999999999998</v>
      </c>
      <c r="I183">
        <v>36.349899999999998</v>
      </c>
      <c r="J183">
        <v>27.492100000000001</v>
      </c>
      <c r="K183">
        <v>20.904800000000002</v>
      </c>
      <c r="L183">
        <v>11.2697</v>
      </c>
      <c r="M183"/>
      <c r="N183"/>
      <c r="O183"/>
      <c r="P183" s="6">
        <f>H183-F183</f>
        <v>1.648118330645147</v>
      </c>
      <c r="Q183">
        <v>0</v>
      </c>
      <c r="R183" s="6">
        <f>((H183-H182)/(G183-G182)-(H182-H181)/(G182-G181))/(G183-G182)</f>
        <v>-0.16352285798828248</v>
      </c>
      <c r="T183" s="3">
        <f t="shared" si="4"/>
        <v>11.171725053620928</v>
      </c>
      <c r="U183" s="3">
        <f t="shared" si="5"/>
        <v>12.963273860764964</v>
      </c>
    </row>
    <row r="184" spans="1:21" x14ac:dyDescent="0.25">
      <c r="A184" s="1">
        <v>19.885740941048372</v>
      </c>
      <c r="B184" s="3">
        <v>30</v>
      </c>
      <c r="C184" s="1">
        <v>1</v>
      </c>
      <c r="D184" s="1">
        <v>1996</v>
      </c>
      <c r="F184" s="1">
        <v>36.933602717741948</v>
      </c>
      <c r="G184" s="1">
        <v>23.612441924919342</v>
      </c>
      <c r="H184">
        <v>41.779600000000002</v>
      </c>
      <c r="I184">
        <v>36.483400000000003</v>
      </c>
      <c r="J184">
        <v>27.604299999999999</v>
      </c>
      <c r="K184">
        <v>20.982099999999999</v>
      </c>
      <c r="L184">
        <v>11.2965</v>
      </c>
      <c r="M184"/>
      <c r="N184"/>
      <c r="O184"/>
      <c r="P184" s="6">
        <f>H184-F184</f>
        <v>4.8459972822580539</v>
      </c>
      <c r="Q184">
        <v>0</v>
      </c>
      <c r="R184" s="6">
        <f>((H184-H183)/(G184-G183)-(H183-H182)/(G183-G182))/(G184-G183)</f>
        <v>3.0645121082631743E-2</v>
      </c>
      <c r="T184" s="3">
        <f t="shared" si="4"/>
        <v>11.197779561477702</v>
      </c>
      <c r="U184" s="3">
        <f t="shared" si="5"/>
        <v>12.990743853985176</v>
      </c>
    </row>
    <row r="185" spans="1:21" x14ac:dyDescent="0.25">
      <c r="A185" s="1">
        <v>11.847627578620697</v>
      </c>
      <c r="B185" s="3">
        <v>30</v>
      </c>
      <c r="C185" s="1">
        <v>2</v>
      </c>
      <c r="D185" s="1">
        <v>1996</v>
      </c>
      <c r="F185" s="1">
        <v>27.804126187500021</v>
      </c>
      <c r="G185" s="1">
        <v>23.888999812096763</v>
      </c>
      <c r="H185">
        <v>41.9863</v>
      </c>
      <c r="I185">
        <v>37.356400000000001</v>
      </c>
      <c r="J185">
        <v>28.337900000000001</v>
      </c>
      <c r="K185">
        <v>21.4877</v>
      </c>
      <c r="L185">
        <v>11.471399999999999</v>
      </c>
      <c r="M185"/>
      <c r="N185"/>
      <c r="O185"/>
      <c r="P185" s="6">
        <f>H185-F185</f>
        <v>14.182173812499979</v>
      </c>
      <c r="Q185">
        <v>0</v>
      </c>
      <c r="R185" s="6">
        <f>((H185-H184)/(G185-G184)-(H184-H183)/(G184-G183))/(G185-G184)</f>
        <v>-9.671106594422085E-4</v>
      </c>
      <c r="T185" s="3">
        <f t="shared" si="4"/>
        <v>11.368266713164985</v>
      </c>
      <c r="U185" s="3">
        <f t="shared" si="5"/>
        <v>13.170493205871914</v>
      </c>
    </row>
    <row r="186" spans="1:21" x14ac:dyDescent="0.25">
      <c r="A186" s="1">
        <v>3.4320178928225813</v>
      </c>
      <c r="B186" s="3">
        <v>30</v>
      </c>
      <c r="C186" s="1">
        <v>3</v>
      </c>
      <c r="D186" s="1">
        <v>1996</v>
      </c>
      <c r="F186" s="1">
        <v>44.554088758064538</v>
      </c>
      <c r="G186" s="1">
        <v>24.019500050000019</v>
      </c>
      <c r="H186">
        <v>42.0839</v>
      </c>
      <c r="I186">
        <v>37.7684</v>
      </c>
      <c r="J186">
        <v>28.684100000000001</v>
      </c>
      <c r="K186">
        <v>21.726199999999999</v>
      </c>
      <c r="L186">
        <v>11.554</v>
      </c>
      <c r="M186"/>
      <c r="N186"/>
      <c r="O186"/>
      <c r="P186" s="6">
        <f>H186-F186</f>
        <v>-2.4701887580645376</v>
      </c>
      <c r="Q186">
        <v>0</v>
      </c>
      <c r="R186" s="6">
        <f>((H186-H185)/(G186-G185)-(H185-H184)/(G185-G184))/(G186-G185)</f>
        <v>3.7475821345065038E-3</v>
      </c>
      <c r="T186" s="3">
        <f t="shared" si="4"/>
        <v>11.448715020323064</v>
      </c>
      <c r="U186" s="3">
        <f t="shared" si="5"/>
        <v>13.255312096497612</v>
      </c>
    </row>
    <row r="187" spans="1:21" x14ac:dyDescent="0.25">
      <c r="A187" s="1">
        <v>5.0844258935166602</v>
      </c>
      <c r="B187" s="3">
        <v>28.478511599999997</v>
      </c>
      <c r="C187" s="1">
        <v>4</v>
      </c>
      <c r="D187" s="1">
        <v>1996</v>
      </c>
      <c r="F187" s="1">
        <v>11.821125275374989</v>
      </c>
      <c r="G187" s="1">
        <v>24.028438891935515</v>
      </c>
      <c r="H187">
        <v>42.090600000000002</v>
      </c>
      <c r="I187">
        <v>37.796599999999998</v>
      </c>
      <c r="J187">
        <v>28.707899999999999</v>
      </c>
      <c r="K187">
        <v>21.742599999999999</v>
      </c>
      <c r="L187">
        <v>11.5596</v>
      </c>
      <c r="M187"/>
      <c r="N187"/>
      <c r="O187"/>
      <c r="P187" s="6">
        <f>H187-F187</f>
        <v>30.269474724625013</v>
      </c>
      <c r="Q187">
        <v>0</v>
      </c>
      <c r="R187" s="6">
        <f>((H187-H186)/(G187-G186)-(H186-H185)/(G186-G185))/(G187-G186)</f>
        <v>0.18419077064715028</v>
      </c>
      <c r="T187" s="3">
        <f t="shared" si="4"/>
        <v>11.454225467761461</v>
      </c>
      <c r="U187" s="3">
        <f t="shared" si="5"/>
        <v>13.261121914691273</v>
      </c>
    </row>
    <row r="188" spans="1:21" x14ac:dyDescent="0.25">
      <c r="A188" s="1">
        <v>8.262769429650799</v>
      </c>
      <c r="B188" s="3">
        <v>22.006122599999998</v>
      </c>
      <c r="C188" s="1">
        <v>5</v>
      </c>
      <c r="D188" s="1">
        <v>1996</v>
      </c>
      <c r="F188" s="1">
        <v>24.643777491666622</v>
      </c>
      <c r="G188" s="1">
        <v>24.240509364919316</v>
      </c>
      <c r="H188">
        <v>42.249099999999999</v>
      </c>
      <c r="I188">
        <v>38.466000000000001</v>
      </c>
      <c r="J188">
        <v>29.270399999999999</v>
      </c>
      <c r="K188">
        <v>22.130199999999999</v>
      </c>
      <c r="L188">
        <v>11.6938</v>
      </c>
      <c r="M188"/>
      <c r="N188"/>
      <c r="O188"/>
      <c r="P188" s="6">
        <f>H188-F188</f>
        <v>17.605322508333376</v>
      </c>
      <c r="Q188">
        <v>0</v>
      </c>
      <c r="R188" s="6">
        <f>((H188-H187)/(G188-G187)-(H187-H186)/(G187-G186))/(G188-G187)</f>
        <v>-1.0113373231371145E-2</v>
      </c>
      <c r="T188" s="3">
        <f t="shared" si="4"/>
        <v>11.584958643607528</v>
      </c>
      <c r="U188" s="3">
        <f t="shared" si="5"/>
        <v>13.39895754274804</v>
      </c>
    </row>
    <row r="189" spans="1:21" x14ac:dyDescent="0.25">
      <c r="A189" s="1">
        <v>16.28705476883334</v>
      </c>
      <c r="B189" s="3">
        <v>15.792629160000001</v>
      </c>
      <c r="C189" s="1">
        <v>6</v>
      </c>
      <c r="D189" s="1">
        <v>1996</v>
      </c>
      <c r="F189" s="1">
        <v>22.598609625967732</v>
      </c>
      <c r="G189" s="1">
        <v>24.496716619375039</v>
      </c>
      <c r="H189">
        <v>42.440600000000003</v>
      </c>
      <c r="I189">
        <v>39.274799999999999</v>
      </c>
      <c r="J189">
        <v>29.950099999999999</v>
      </c>
      <c r="K189">
        <v>22.598600000000001</v>
      </c>
      <c r="L189">
        <v>11.8558</v>
      </c>
      <c r="M189"/>
      <c r="N189"/>
      <c r="O189"/>
      <c r="P189" s="6">
        <f>H189-F189</f>
        <v>19.841990374032271</v>
      </c>
      <c r="Q189">
        <v>0</v>
      </c>
      <c r="R189" s="6">
        <f>((H189-H188)/(G189-G188)-(H188-H187)/(G188-G187))/(G189-G188)</f>
        <v>1.9005747775645648E-4</v>
      </c>
      <c r="T189" s="3">
        <f t="shared" si="4"/>
        <v>11.742900423896558</v>
      </c>
      <c r="U189" s="3">
        <f t="shared" si="5"/>
        <v>13.565479960196043</v>
      </c>
    </row>
    <row r="190" spans="1:21" x14ac:dyDescent="0.25">
      <c r="A190" s="1">
        <v>24.889731435483835</v>
      </c>
      <c r="B190" s="3">
        <v>14.239255799999999</v>
      </c>
      <c r="C190" s="1">
        <v>7</v>
      </c>
      <c r="D190" s="1">
        <v>1996</v>
      </c>
      <c r="F190" s="1">
        <v>38.403103741935546</v>
      </c>
      <c r="G190" s="1">
        <v>24.53129711290325</v>
      </c>
      <c r="H190">
        <v>42.466500000000003</v>
      </c>
      <c r="I190">
        <v>39.384</v>
      </c>
      <c r="J190">
        <v>30.041899999999998</v>
      </c>
      <c r="K190">
        <v>22.661799999999999</v>
      </c>
      <c r="L190">
        <v>11.877700000000001</v>
      </c>
      <c r="M190"/>
      <c r="N190"/>
      <c r="O190"/>
      <c r="P190" s="6">
        <f>H190-F190</f>
        <v>4.0633962580644578</v>
      </c>
      <c r="Q190">
        <v>0</v>
      </c>
      <c r="R190" s="6">
        <f>((H190-H189)/(G190-G189)-(H189-H188)/(G189-G188))/(G190-G189)</f>
        <v>4.4401027977432013E-2</v>
      </c>
      <c r="T190" s="3">
        <f t="shared" si="4"/>
        <v>11.764217949517452</v>
      </c>
      <c r="U190" s="3">
        <f t="shared" si="5"/>
        <v>13.587955621125694</v>
      </c>
    </row>
    <row r="191" spans="1:21" x14ac:dyDescent="0.25">
      <c r="A191" s="1">
        <v>40.515483072580622</v>
      </c>
      <c r="B191" s="3">
        <v>12.944777999999998</v>
      </c>
      <c r="C191" s="1">
        <v>8</v>
      </c>
      <c r="D191" s="1">
        <v>1996</v>
      </c>
      <c r="F191" s="1">
        <v>30.340266701612887</v>
      </c>
      <c r="G191" s="1">
        <v>24.643777491666622</v>
      </c>
      <c r="H191">
        <v>42.550600000000003</v>
      </c>
      <c r="I191">
        <v>39.739100000000001</v>
      </c>
      <c r="J191">
        <v>30.340299999999999</v>
      </c>
      <c r="K191">
        <v>22.8674</v>
      </c>
      <c r="L191">
        <v>11.9489</v>
      </c>
      <c r="M191"/>
      <c r="N191"/>
      <c r="O191"/>
      <c r="P191" s="6">
        <f>H191-F191</f>
        <v>12.210333298387116</v>
      </c>
      <c r="Q191">
        <v>0</v>
      </c>
      <c r="R191" s="6">
        <f>((H191-H190)/(G191-G190)-(H190-H189)/(G190-G189))/(G191-G190)</f>
        <v>-1.1479376263506435E-2</v>
      </c>
      <c r="T191" s="3">
        <f t="shared" si="4"/>
        <v>11.833557716290297</v>
      </c>
      <c r="U191" s="3">
        <f t="shared" si="5"/>
        <v>13.661062468263705</v>
      </c>
    </row>
    <row r="192" spans="1:21" x14ac:dyDescent="0.25">
      <c r="A192" s="1">
        <v>48.444406616666647</v>
      </c>
      <c r="B192" s="3">
        <v>19.417166999999996</v>
      </c>
      <c r="C192" s="1">
        <v>9</v>
      </c>
      <c r="D192" s="1">
        <v>1996</v>
      </c>
      <c r="F192" s="1">
        <v>6.9021324989919375</v>
      </c>
      <c r="G192" s="1">
        <v>24.709498376875004</v>
      </c>
      <c r="H192">
        <v>42.599699999999999</v>
      </c>
      <c r="I192">
        <v>39.9465</v>
      </c>
      <c r="J192">
        <v>30.514600000000002</v>
      </c>
      <c r="K192">
        <v>22.9876</v>
      </c>
      <c r="L192">
        <v>11.990399999999999</v>
      </c>
      <c r="M192"/>
      <c r="N192"/>
      <c r="O192"/>
      <c r="P192" s="6">
        <f>H192-F192</f>
        <v>35.697567501008059</v>
      </c>
      <c r="Q192">
        <v>0</v>
      </c>
      <c r="R192" s="6">
        <f>((H192-H191)/(G192-G191)-(H191-H190)/(G191-G190))/(G192-G191)</f>
        <v>-8.9328700142398739E-3</v>
      </c>
      <c r="T192" s="3">
        <f t="shared" si="4"/>
        <v>11.874072078906742</v>
      </c>
      <c r="U192" s="3">
        <f t="shared" si="5"/>
        <v>13.703777889046663</v>
      </c>
    </row>
    <row r="193" spans="1:21" x14ac:dyDescent="0.25">
      <c r="A193" s="1">
        <v>44.919717217741912</v>
      </c>
      <c r="B193" s="3">
        <v>15.274838040000001</v>
      </c>
      <c r="C193" s="1">
        <v>10</v>
      </c>
      <c r="D193" s="1">
        <v>1996</v>
      </c>
      <c r="F193" s="1">
        <v>30.700846068750018</v>
      </c>
      <c r="G193" s="1">
        <v>24.749008008064497</v>
      </c>
      <c r="H193">
        <v>42.629199999999997</v>
      </c>
      <c r="I193">
        <v>40.071300000000001</v>
      </c>
      <c r="J193">
        <v>30.619399999999999</v>
      </c>
      <c r="K193">
        <v>23.059799999999999</v>
      </c>
      <c r="L193">
        <v>12.0154</v>
      </c>
      <c r="M193"/>
      <c r="N193"/>
      <c r="O193"/>
      <c r="P193" s="6">
        <f>H193-F193</f>
        <v>11.92835393124998</v>
      </c>
      <c r="Q193">
        <v>0</v>
      </c>
      <c r="R193" s="6">
        <f>((H193-H192)/(G193-G192)-(H192-H191)/(G192-G191))/(G193-G192)</f>
        <v>-1.1275623688545604E-2</v>
      </c>
      <c r="T193" s="3">
        <f t="shared" si="4"/>
        <v>11.898428225659448</v>
      </c>
      <c r="U193" s="3">
        <f t="shared" si="5"/>
        <v>13.729457252857536</v>
      </c>
    </row>
    <row r="194" spans="1:21" x14ac:dyDescent="0.25">
      <c r="A194" s="1">
        <v>40.145430324999978</v>
      </c>
      <c r="B194" s="3">
        <v>18.381584759999999</v>
      </c>
      <c r="C194" s="1">
        <v>11</v>
      </c>
      <c r="D194" s="1">
        <v>1996</v>
      </c>
      <c r="F194" s="1">
        <v>40.515483072580622</v>
      </c>
      <c r="G194" s="1">
        <v>24.889731435483835</v>
      </c>
      <c r="H194">
        <v>42.734400000000001</v>
      </c>
      <c r="I194">
        <v>40.515500000000003</v>
      </c>
      <c r="J194">
        <v>30.992799999999999</v>
      </c>
      <c r="K194">
        <v>23.3171</v>
      </c>
      <c r="L194">
        <v>12.1044</v>
      </c>
      <c r="M194"/>
      <c r="N194"/>
      <c r="O194"/>
      <c r="P194" s="6">
        <f>H194-F194</f>
        <v>2.2189169274193787</v>
      </c>
      <c r="Q194">
        <v>0</v>
      </c>
      <c r="R194" s="6">
        <f>((H194-H193)/(G194-G193)-(H193-H192)/(G193-G192))/(G194-G193)</f>
        <v>6.4826318864804004E-3</v>
      </c>
      <c r="T194" s="3">
        <f t="shared" si="4"/>
        <v>11.985178730449803</v>
      </c>
      <c r="U194" s="3">
        <f t="shared" si="5"/>
        <v>13.820920725955588</v>
      </c>
    </row>
    <row r="195" spans="1:21" x14ac:dyDescent="0.25">
      <c r="A195" s="1">
        <v>36.369646362903225</v>
      </c>
      <c r="B195" s="3">
        <v>23.300600399999997</v>
      </c>
      <c r="C195" s="1">
        <v>12</v>
      </c>
      <c r="D195" s="1">
        <v>1996</v>
      </c>
      <c r="F195" s="1">
        <v>20.47050642812501</v>
      </c>
      <c r="G195" s="1">
        <v>24.89100065504838</v>
      </c>
      <c r="H195">
        <v>42.735399999999998</v>
      </c>
      <c r="I195">
        <v>40.519500000000001</v>
      </c>
      <c r="J195">
        <v>30.996099999999998</v>
      </c>
      <c r="K195">
        <v>23.319400000000002</v>
      </c>
      <c r="L195">
        <v>12.1052</v>
      </c>
      <c r="M195"/>
      <c r="N195"/>
      <c r="O195"/>
      <c r="P195" s="6">
        <f>H195-F195</f>
        <v>22.264893571874989</v>
      </c>
      <c r="Q195">
        <v>0</v>
      </c>
      <c r="R195" s="6">
        <f>((H195-H194)/(G195-G194)-(H194-H193)/(G194-G193))/(G195-G194)</f>
        <v>31.767629401142944</v>
      </c>
      <c r="T195" s="3">
        <f t="shared" si="4"/>
        <v>11.985961154811779</v>
      </c>
      <c r="U195" s="3">
        <f t="shared" si="5"/>
        <v>13.821745657750004</v>
      </c>
    </row>
    <row r="196" spans="1:21" x14ac:dyDescent="0.25">
      <c r="A196" s="1">
        <v>23.888999812096763</v>
      </c>
      <c r="B196" s="3">
        <v>30</v>
      </c>
      <c r="C196" s="1">
        <v>1</v>
      </c>
      <c r="D196" s="1">
        <v>1997</v>
      </c>
      <c r="F196" s="1">
        <v>40.109542346774262</v>
      </c>
      <c r="G196" s="1">
        <v>25.02559362822581</v>
      </c>
      <c r="H196">
        <v>42.835999999999999</v>
      </c>
      <c r="I196">
        <v>40.944400000000002</v>
      </c>
      <c r="J196">
        <v>31.353200000000001</v>
      </c>
      <c r="K196">
        <v>23.5654</v>
      </c>
      <c r="L196">
        <v>12.1904</v>
      </c>
      <c r="M196"/>
      <c r="N196"/>
      <c r="O196"/>
      <c r="P196" s="6">
        <f>H196-F196</f>
        <v>2.7264576532257365</v>
      </c>
      <c r="Q196">
        <v>0</v>
      </c>
      <c r="R196" s="6">
        <f>((H196-H195)/(G196-G195)-(H195-H194)/(G195-G194))/(G196-G195)</f>
        <v>-0.30051361003276278</v>
      </c>
      <c r="T196" s="3">
        <f t="shared" ref="T196:T259" si="6">G196*$T$3+$T$2</f>
        <v>12.068932473649713</v>
      </c>
      <c r="U196" s="3">
        <f t="shared" si="5"/>
        <v>13.90922462985262</v>
      </c>
    </row>
    <row r="197" spans="1:21" x14ac:dyDescent="0.25">
      <c r="A197" s="1">
        <v>27.804126187500021</v>
      </c>
      <c r="B197" s="3">
        <v>19.676062559999998</v>
      </c>
      <c r="C197" s="1">
        <v>2</v>
      </c>
      <c r="D197" s="1">
        <v>1997</v>
      </c>
      <c r="F197" s="1">
        <v>41.565813879032248</v>
      </c>
      <c r="G197" s="1">
        <v>25.730215214516164</v>
      </c>
      <c r="H197">
        <v>43.092300000000002</v>
      </c>
      <c r="I197">
        <v>41.565800000000003</v>
      </c>
      <c r="J197">
        <v>30.9758</v>
      </c>
      <c r="K197">
        <v>22.709399999999999</v>
      </c>
      <c r="L197">
        <v>11.997999999999999</v>
      </c>
      <c r="M197"/>
      <c r="N197"/>
      <c r="O197"/>
      <c r="P197" s="6">
        <f>H197-F197</f>
        <v>1.5264861209677534</v>
      </c>
      <c r="Q197">
        <v>0</v>
      </c>
      <c r="R197" s="6">
        <f>((H197-H196)/(G197-G196)-(H196-H195)/(G196-G195))/(G197-G196)</f>
        <v>-0.54454389487560639</v>
      </c>
      <c r="T197" s="3">
        <f t="shared" si="6"/>
        <v>12.503304201355849</v>
      </c>
      <c r="U197" s="3">
        <f t="shared" ref="U197:U260" si="7">G197*$U$3+$U$2</f>
        <v>14.36719483910521</v>
      </c>
    </row>
    <row r="198" spans="1:21" x14ac:dyDescent="0.25">
      <c r="A198" s="1">
        <v>14.303478869298388</v>
      </c>
      <c r="B198" s="3">
        <v>16.828211399999997</v>
      </c>
      <c r="C198" s="1">
        <v>3</v>
      </c>
      <c r="D198" s="1">
        <v>1997</v>
      </c>
      <c r="F198" s="1">
        <v>24.709498376875004</v>
      </c>
      <c r="G198" s="1">
        <v>26.092650161290297</v>
      </c>
      <c r="H198">
        <v>43.224200000000003</v>
      </c>
      <c r="I198">
        <v>41.8855</v>
      </c>
      <c r="J198">
        <v>30.781700000000001</v>
      </c>
      <c r="K198">
        <v>22.268999999999998</v>
      </c>
      <c r="L198">
        <v>11.899100000000001</v>
      </c>
      <c r="M198"/>
      <c r="N198"/>
      <c r="O198"/>
      <c r="P198" s="6">
        <f>H198-F198</f>
        <v>18.514701623124999</v>
      </c>
      <c r="Q198">
        <v>0</v>
      </c>
      <c r="R198" s="6">
        <f>((H198-H197)/(G198-G197)-(H197-H196)/(G197-G196))/(G198-G197)</f>
        <v>5.1330130382693461E-4</v>
      </c>
      <c r="T198" s="3">
        <f t="shared" si="6"/>
        <v>12.72673121107918</v>
      </c>
      <c r="U198" s="3">
        <f t="shared" si="7"/>
        <v>14.60276015763095</v>
      </c>
    </row>
    <row r="199" spans="1:21" x14ac:dyDescent="0.25">
      <c r="A199" s="1">
        <v>11.947040446249998</v>
      </c>
      <c r="B199" s="3">
        <v>15.01594248</v>
      </c>
      <c r="C199" s="1">
        <v>4</v>
      </c>
      <c r="D199" s="1">
        <v>1997</v>
      </c>
      <c r="F199" s="1">
        <v>29.742004814516136</v>
      </c>
      <c r="G199" s="1">
        <v>26.337874811048419</v>
      </c>
      <c r="H199">
        <v>43.313400000000001</v>
      </c>
      <c r="I199">
        <v>42.101700000000001</v>
      </c>
      <c r="J199">
        <v>30.650400000000001</v>
      </c>
      <c r="K199">
        <v>21.9711</v>
      </c>
      <c r="L199">
        <v>11.832100000000001</v>
      </c>
      <c r="M199"/>
      <c r="N199"/>
      <c r="O199"/>
      <c r="P199" s="6">
        <f>H199-F199</f>
        <v>13.571395185483865</v>
      </c>
      <c r="Q199">
        <v>0</v>
      </c>
      <c r="R199" s="6">
        <f>((H199-H198)/(G199-G198)-(H198-H197)/(G198-G197))/(G199-G198)</f>
        <v>-7.3108502147207382E-4</v>
      </c>
      <c r="T199" s="3">
        <f t="shared" si="6"/>
        <v>12.877902643893719</v>
      </c>
      <c r="U199" s="3">
        <f t="shared" si="7"/>
        <v>14.76214440919054</v>
      </c>
    </row>
    <row r="200" spans="1:21" x14ac:dyDescent="0.25">
      <c r="A200" s="1">
        <v>17.553975192419372</v>
      </c>
      <c r="B200" s="3">
        <v>12.16809132</v>
      </c>
      <c r="C200" s="1">
        <v>5</v>
      </c>
      <c r="D200" s="1">
        <v>1997</v>
      </c>
      <c r="F200" s="1">
        <v>30.60014773064519</v>
      </c>
      <c r="G200" s="1">
        <v>26.431653126666621</v>
      </c>
      <c r="H200">
        <v>43.347499999999997</v>
      </c>
      <c r="I200">
        <v>42.1845</v>
      </c>
      <c r="J200">
        <v>30.600100000000001</v>
      </c>
      <c r="K200">
        <v>21.857199999999999</v>
      </c>
      <c r="L200">
        <v>11.8065</v>
      </c>
      <c r="M200"/>
      <c r="N200"/>
      <c r="O200"/>
      <c r="P200" s="6">
        <f>H200-F200</f>
        <v>12.747352269354806</v>
      </c>
      <c r="Q200">
        <v>0</v>
      </c>
      <c r="R200" s="6">
        <f>((H200-H199)/(G200-G199)-(H199-H198)/(G199-G198))/(G200-G199)</f>
        <v>-1.3285729835304345E-3</v>
      </c>
      <c r="T200" s="3">
        <f t="shared" si="6"/>
        <v>12.935713318118033</v>
      </c>
      <c r="U200" s="3">
        <f t="shared" si="7"/>
        <v>14.823095812983222</v>
      </c>
    </row>
    <row r="201" spans="1:21" x14ac:dyDescent="0.25">
      <c r="A201" s="1">
        <v>22.221459866666674</v>
      </c>
      <c r="B201" s="3">
        <v>13.72146468</v>
      </c>
      <c r="C201" s="1">
        <v>6</v>
      </c>
      <c r="D201" s="1">
        <v>1997</v>
      </c>
      <c r="F201" s="1">
        <v>43.358846322580611</v>
      </c>
      <c r="G201" s="1">
        <v>26.462856287903239</v>
      </c>
      <c r="H201">
        <v>43.358800000000002</v>
      </c>
      <c r="I201">
        <v>42.212000000000003</v>
      </c>
      <c r="J201">
        <v>30.583400000000001</v>
      </c>
      <c r="K201">
        <v>21.819299999999998</v>
      </c>
      <c r="L201">
        <v>11.798</v>
      </c>
      <c r="M201"/>
      <c r="N201"/>
      <c r="O201"/>
      <c r="P201" s="6">
        <f>H201-F201</f>
        <v>-4.6322580608659791E-5</v>
      </c>
      <c r="Q201">
        <v>0</v>
      </c>
      <c r="R201" s="6">
        <f>((H201-H200)/(G201-G200)-(H200-H199)/(G200-G199))/(G201-G200)</f>
        <v>-4.7453931591594604E-2</v>
      </c>
      <c r="T201" s="3">
        <f t="shared" si="6"/>
        <v>12.954948850097118</v>
      </c>
      <c r="U201" s="3">
        <f t="shared" si="7"/>
        <v>14.843376370035283</v>
      </c>
    </row>
    <row r="202" spans="1:21" x14ac:dyDescent="0.25">
      <c r="A202" s="1">
        <v>31.821670379032241</v>
      </c>
      <c r="B202" s="3">
        <v>10.096926839999998</v>
      </c>
      <c r="C202" s="1">
        <v>7</v>
      </c>
      <c r="D202" s="1">
        <v>1997</v>
      </c>
      <c r="F202" s="1">
        <v>41.644875266129063</v>
      </c>
      <c r="G202" s="1">
        <v>26.549455043548374</v>
      </c>
      <c r="H202">
        <v>43.390300000000003</v>
      </c>
      <c r="I202">
        <v>42.2883</v>
      </c>
      <c r="J202">
        <v>30.537099999999999</v>
      </c>
      <c r="K202">
        <v>21.713999999999999</v>
      </c>
      <c r="L202">
        <v>11.7744</v>
      </c>
      <c r="M202"/>
      <c r="N202"/>
      <c r="O202"/>
      <c r="P202" s="6">
        <f>H202-F202</f>
        <v>1.7454247338709408</v>
      </c>
      <c r="Q202">
        <v>0</v>
      </c>
      <c r="R202" s="6">
        <f>((H202-H201)/(G202-G201)-(H201-H200)/(G201-G200))/(G202-G201)</f>
        <v>1.8519572147924816E-2</v>
      </c>
      <c r="T202" s="3">
        <f t="shared" si="6"/>
        <v>13.008333605600875</v>
      </c>
      <c r="U202" s="3">
        <f t="shared" si="7"/>
        <v>14.89966140446435</v>
      </c>
    </row>
    <row r="203" spans="1:21" x14ac:dyDescent="0.25">
      <c r="A203" s="1">
        <v>44.06660322580646</v>
      </c>
      <c r="B203" s="3">
        <v>8.0257623599999999</v>
      </c>
      <c r="C203" s="1">
        <v>8</v>
      </c>
      <c r="D203" s="1">
        <v>1997</v>
      </c>
      <c r="F203" s="1">
        <v>33.921584177419334</v>
      </c>
      <c r="G203" s="1">
        <v>27.047300583333318</v>
      </c>
      <c r="H203">
        <v>43.5715</v>
      </c>
      <c r="I203">
        <v>42.381500000000003</v>
      </c>
      <c r="J203">
        <v>29.394400000000001</v>
      </c>
      <c r="K203">
        <v>21.109200000000001</v>
      </c>
      <c r="L203">
        <v>11.638500000000001</v>
      </c>
      <c r="M203"/>
      <c r="N203"/>
      <c r="O203"/>
      <c r="P203" s="6">
        <f>H203-F203</f>
        <v>9.6499158225806667</v>
      </c>
      <c r="Q203">
        <v>0</v>
      </c>
      <c r="R203" s="6">
        <f>((H203-H202)/(G203-G202)-(H202-H201)/(G202-G201))/(G203-G202)</f>
        <v>4.4540787685672822E-4</v>
      </c>
      <c r="T203" s="3">
        <f t="shared" si="6"/>
        <v>13.315235964902239</v>
      </c>
      <c r="U203" s="3">
        <f t="shared" si="7"/>
        <v>15.223237108738655</v>
      </c>
    </row>
    <row r="204" spans="1:21" x14ac:dyDescent="0.25">
      <c r="A204" s="1">
        <v>43.13689910833331</v>
      </c>
      <c r="B204" s="3">
        <v>11.391404639999999</v>
      </c>
      <c r="C204" s="1">
        <v>9</v>
      </c>
      <c r="D204" s="1">
        <v>1997</v>
      </c>
      <c r="F204" s="1">
        <v>42.453265693548396</v>
      </c>
      <c r="G204" s="1">
        <v>27.264870330645149</v>
      </c>
      <c r="H204">
        <v>43.650599999999997</v>
      </c>
      <c r="I204">
        <v>42.422199999999997</v>
      </c>
      <c r="J204">
        <v>28.895099999999999</v>
      </c>
      <c r="K204">
        <v>20.844899999999999</v>
      </c>
      <c r="L204">
        <v>11.5791</v>
      </c>
      <c r="M204"/>
      <c r="N204"/>
      <c r="O204"/>
      <c r="P204" s="6">
        <f>H204-F204</f>
        <v>1.1973343064516015</v>
      </c>
      <c r="Q204">
        <v>0</v>
      </c>
      <c r="R204" s="6">
        <f>((H204-H203)/(G204-G203)-(H203-H202)/(G203-G202))/(G204-G203)</f>
        <v>-1.8694488419669273E-3</v>
      </c>
      <c r="T204" s="3">
        <f t="shared" si="6"/>
        <v>13.449359228899841</v>
      </c>
      <c r="U204" s="3">
        <f t="shared" si="7"/>
        <v>15.364647001143474</v>
      </c>
    </row>
    <row r="205" spans="1:21" x14ac:dyDescent="0.25">
      <c r="A205" s="1">
        <v>40.004256814516097</v>
      </c>
      <c r="B205" s="3">
        <v>12.685882439999997</v>
      </c>
      <c r="C205" s="1">
        <v>10</v>
      </c>
      <c r="D205" s="1">
        <v>1997</v>
      </c>
      <c r="F205" s="1">
        <v>43.17560241129037</v>
      </c>
      <c r="G205" s="1">
        <v>27.426629802419363</v>
      </c>
      <c r="H205">
        <v>43.709400000000002</v>
      </c>
      <c r="I205">
        <v>42.452399999999997</v>
      </c>
      <c r="J205">
        <v>28.523800000000001</v>
      </c>
      <c r="K205">
        <v>20.648299999999999</v>
      </c>
      <c r="L205">
        <v>11.5349</v>
      </c>
      <c r="M205"/>
      <c r="N205"/>
      <c r="O205"/>
      <c r="P205" s="6">
        <f>H205-F205</f>
        <v>0.53379758870963201</v>
      </c>
      <c r="Q205">
        <v>0</v>
      </c>
      <c r="R205" s="6">
        <f>((H205-H204)/(G205-G204)-(H204-H203)/(G204-G203))/(G205-G204)</f>
        <v>-3.6414734790160796E-4</v>
      </c>
      <c r="T205" s="3">
        <f t="shared" si="6"/>
        <v>13.549077634629242</v>
      </c>
      <c r="U205" s="3">
        <f t="shared" si="7"/>
        <v>15.469782893342067</v>
      </c>
    </row>
    <row r="206" spans="1:21" x14ac:dyDescent="0.25">
      <c r="A206" s="1">
        <v>37.937957633333369</v>
      </c>
      <c r="B206" s="3">
        <v>19.676062559999998</v>
      </c>
      <c r="C206" s="1">
        <v>11</v>
      </c>
      <c r="D206" s="1">
        <v>1997</v>
      </c>
      <c r="F206" s="1">
        <v>40.722989491935522</v>
      </c>
      <c r="G206" s="1">
        <v>27.793399945161298</v>
      </c>
      <c r="H206">
        <v>43.8429</v>
      </c>
      <c r="I206">
        <v>42.521000000000001</v>
      </c>
      <c r="J206">
        <v>27.682099999999998</v>
      </c>
      <c r="K206">
        <v>20.2027</v>
      </c>
      <c r="L206">
        <v>11.434799999999999</v>
      </c>
      <c r="M206"/>
      <c r="N206"/>
      <c r="O206"/>
      <c r="P206" s="6">
        <f>H206-F206</f>
        <v>3.1199105080644784</v>
      </c>
      <c r="Q206">
        <v>0</v>
      </c>
      <c r="R206" s="6">
        <f>((H206-H205)/(G206-G205)-(H205-H204)/(G205-G204))/(G206-G205)</f>
        <v>1.3237669901130101E-3</v>
      </c>
      <c r="T206" s="3">
        <f t="shared" si="6"/>
        <v>13.77517712359408</v>
      </c>
      <c r="U206" s="3">
        <f t="shared" si="7"/>
        <v>15.708165881157473</v>
      </c>
    </row>
    <row r="207" spans="1:21" x14ac:dyDescent="0.25">
      <c r="A207" s="1">
        <v>28.362323894596784</v>
      </c>
      <c r="B207" s="3">
        <v>17.604898079999998</v>
      </c>
      <c r="C207" s="1">
        <v>12</v>
      </c>
      <c r="D207" s="1">
        <v>1997</v>
      </c>
      <c r="F207" s="1">
        <v>14.303478869298388</v>
      </c>
      <c r="G207" s="1">
        <v>27.804126187500021</v>
      </c>
      <c r="H207">
        <v>43.846800000000002</v>
      </c>
      <c r="I207">
        <v>42.523000000000003</v>
      </c>
      <c r="J207">
        <v>27.657499999999999</v>
      </c>
      <c r="K207">
        <v>20.189699999999998</v>
      </c>
      <c r="L207">
        <v>11.431900000000001</v>
      </c>
      <c r="M207"/>
      <c r="N207"/>
      <c r="O207"/>
      <c r="P207" s="6">
        <f>H207-F207</f>
        <v>29.543321130701614</v>
      </c>
      <c r="Q207">
        <v>0</v>
      </c>
      <c r="R207" s="6">
        <f>((H207-H206)/(G207-G206)-(H206-H205)/(G206-G205))/(G207-G206)</f>
        <v>-3.6726980026633667E-2</v>
      </c>
      <c r="T207" s="3">
        <f t="shared" si="6"/>
        <v>13.781789433672451</v>
      </c>
      <c r="U207" s="3">
        <f t="shared" si="7"/>
        <v>15.71513742381801</v>
      </c>
    </row>
    <row r="208" spans="1:21" x14ac:dyDescent="0.25">
      <c r="A208" s="1">
        <v>15.042943384677418</v>
      </c>
      <c r="B208" s="3">
        <v>24.5950782</v>
      </c>
      <c r="C208" s="1">
        <v>1</v>
      </c>
      <c r="D208" s="1">
        <v>1998</v>
      </c>
      <c r="F208" s="1">
        <v>42.738627016128987</v>
      </c>
      <c r="G208" s="1">
        <v>27.807230734274214</v>
      </c>
      <c r="H208">
        <v>43.847900000000003</v>
      </c>
      <c r="I208">
        <v>42.523600000000002</v>
      </c>
      <c r="J208">
        <v>27.650300000000001</v>
      </c>
      <c r="K208">
        <v>20.1859</v>
      </c>
      <c r="L208">
        <v>11.430999999999999</v>
      </c>
      <c r="M208"/>
      <c r="N208"/>
      <c r="O208"/>
      <c r="P208" s="6">
        <f>H208-F208</f>
        <v>1.1092729838710156</v>
      </c>
      <c r="Q208">
        <v>0</v>
      </c>
      <c r="R208" s="6">
        <f>((H208-H207)/(G208-G207)-(H207-H206)/(G207-G206))/(G208-G207)</f>
        <v>-2.9876235117643399</v>
      </c>
      <c r="T208" s="3">
        <f t="shared" si="6"/>
        <v>13.783703265681417</v>
      </c>
      <c r="U208" s="3">
        <f t="shared" si="7"/>
        <v>15.717155230202991</v>
      </c>
    </row>
    <row r="209" spans="1:21" x14ac:dyDescent="0.25">
      <c r="A209" s="1">
        <v>21.703492768749996</v>
      </c>
      <c r="B209" s="3">
        <v>30</v>
      </c>
      <c r="C209" s="1">
        <v>2</v>
      </c>
      <c r="D209" s="1">
        <v>1998</v>
      </c>
      <c r="F209" s="1">
        <v>20.125905223125002</v>
      </c>
      <c r="G209" s="1">
        <v>27.856649304354843</v>
      </c>
      <c r="H209">
        <v>43.865900000000003</v>
      </c>
      <c r="I209">
        <v>42.532800000000002</v>
      </c>
      <c r="J209">
        <v>27.536899999999999</v>
      </c>
      <c r="K209">
        <v>20.125900000000001</v>
      </c>
      <c r="L209">
        <v>11.4175</v>
      </c>
      <c r="M209"/>
      <c r="N209"/>
      <c r="O209"/>
      <c r="P209" s="6">
        <f>H209-F209</f>
        <v>23.739994776875001</v>
      </c>
      <c r="Q209">
        <v>0</v>
      </c>
      <c r="R209" s="6">
        <f>((H209-H208)/(G209-G208)-(H208-H207)/(G208-G207))/(G209-G208)</f>
        <v>0.20066382784048384</v>
      </c>
      <c r="T209" s="3">
        <f t="shared" si="6"/>
        <v>13.814167886811891</v>
      </c>
      <c r="U209" s="3">
        <f t="shared" si="7"/>
        <v>15.749274928664036</v>
      </c>
    </row>
    <row r="210" spans="1:21" x14ac:dyDescent="0.25">
      <c r="A210" s="1">
        <v>10.612723497622579</v>
      </c>
      <c r="B210" s="3">
        <v>24.5950782</v>
      </c>
      <c r="C210" s="1">
        <v>3</v>
      </c>
      <c r="D210" s="1">
        <v>1998</v>
      </c>
      <c r="F210" s="1">
        <v>24.496716619375039</v>
      </c>
      <c r="G210" s="1">
        <v>27.93915192983868</v>
      </c>
      <c r="H210">
        <v>43.895899999999997</v>
      </c>
      <c r="I210">
        <v>42.548299999999998</v>
      </c>
      <c r="J210">
        <v>27.3476</v>
      </c>
      <c r="K210">
        <v>20.025700000000001</v>
      </c>
      <c r="L210">
        <v>11.395</v>
      </c>
      <c r="M210"/>
      <c r="N210"/>
      <c r="O210"/>
      <c r="P210" s="6">
        <f>H210-F210</f>
        <v>19.399183380624958</v>
      </c>
      <c r="Q210">
        <v>0</v>
      </c>
      <c r="R210" s="6">
        <f>((H210-H209)/(G210-G209)-(H209-H208)/(G209-G208))/(G210-G209)</f>
        <v>-7.4028831106306946E-3</v>
      </c>
      <c r="T210" s="3">
        <f t="shared" si="6"/>
        <v>13.865027537820282</v>
      </c>
      <c r="U210" s="3">
        <f t="shared" si="7"/>
        <v>15.802897675102507</v>
      </c>
    </row>
    <row r="211" spans="1:21" x14ac:dyDescent="0.25">
      <c r="A211" s="1">
        <v>17.281272216541666</v>
      </c>
      <c r="B211" s="3">
        <v>16.05152472</v>
      </c>
      <c r="C211" s="1">
        <v>4</v>
      </c>
      <c r="D211" s="1">
        <v>1998</v>
      </c>
      <c r="F211" s="1">
        <v>42.54967065322581</v>
      </c>
      <c r="G211" s="1">
        <v>27.946645266129039</v>
      </c>
      <c r="H211">
        <v>43.898600000000002</v>
      </c>
      <c r="I211">
        <v>42.549700000000001</v>
      </c>
      <c r="J211">
        <v>27.330400000000001</v>
      </c>
      <c r="K211">
        <v>20.0166</v>
      </c>
      <c r="L211">
        <v>11.393000000000001</v>
      </c>
      <c r="M211"/>
      <c r="N211"/>
      <c r="O211"/>
      <c r="P211" s="6">
        <f>H211-F211</f>
        <v>1.3489293467741916</v>
      </c>
      <c r="Q211">
        <v>0</v>
      </c>
      <c r="R211" s="6">
        <f>((H211-H210)/(G211-G210)-(H210-H209)/(G210-G209))/(G211-G210)</f>
        <v>-0.44101171864277788</v>
      </c>
      <c r="T211" s="3">
        <f t="shared" si="6"/>
        <v>13.869646887403174</v>
      </c>
      <c r="U211" s="3">
        <f t="shared" si="7"/>
        <v>15.8077679840111</v>
      </c>
    </row>
    <row r="212" spans="1:21" x14ac:dyDescent="0.25">
      <c r="A212" s="1">
        <v>21.572136937524217</v>
      </c>
      <c r="B212" s="3">
        <v>15.01594248</v>
      </c>
      <c r="C212" s="1">
        <v>5</v>
      </c>
      <c r="D212" s="1">
        <v>1998</v>
      </c>
      <c r="F212" s="1">
        <v>39.979638379032259</v>
      </c>
      <c r="G212" s="1">
        <v>28.29448498709678</v>
      </c>
      <c r="H212">
        <v>44.025199999999998</v>
      </c>
      <c r="I212">
        <v>42.614699999999999</v>
      </c>
      <c r="J212">
        <v>26.532</v>
      </c>
      <c r="K212">
        <v>19.594000000000001</v>
      </c>
      <c r="L212">
        <v>11.298</v>
      </c>
      <c r="M212"/>
      <c r="N212"/>
      <c r="O212"/>
      <c r="P212" s="6">
        <f>H212-F212</f>
        <v>4.0455616209677387</v>
      </c>
      <c r="Q212">
        <v>0</v>
      </c>
      <c r="R212" s="6">
        <f>((H212-H211)/(G212-G211)-(H211-H210)/(G211-G210))/(G212-G211)</f>
        <v>1.0466288979436975E-2</v>
      </c>
      <c r="T212" s="3">
        <f t="shared" si="6"/>
        <v>14.08407650963067</v>
      </c>
      <c r="U212" s="3">
        <f t="shared" si="7"/>
        <v>16.033847106333525</v>
      </c>
    </row>
    <row r="213" spans="1:21" x14ac:dyDescent="0.25">
      <c r="A213" s="1">
        <v>22.306188267999993</v>
      </c>
      <c r="B213" s="3">
        <v>9.57913572</v>
      </c>
      <c r="C213" s="1">
        <v>6</v>
      </c>
      <c r="D213" s="1">
        <v>1998</v>
      </c>
      <c r="F213" s="1">
        <v>12.444660517145165</v>
      </c>
      <c r="G213" s="1">
        <v>28.341095623750014</v>
      </c>
      <c r="H213">
        <v>44.042099999999998</v>
      </c>
      <c r="I213">
        <v>42.623399999999997</v>
      </c>
      <c r="J213">
        <v>26.425000000000001</v>
      </c>
      <c r="K213">
        <v>19.537299999999998</v>
      </c>
      <c r="L213">
        <v>11.285299999999999</v>
      </c>
      <c r="M213"/>
      <c r="N213"/>
      <c r="O213"/>
      <c r="P213" s="6">
        <f>H213-F213</f>
        <v>31.597439482854831</v>
      </c>
      <c r="Q213">
        <v>0</v>
      </c>
      <c r="R213" s="6">
        <f>((H213-H212)/(G213-G212)-(H212-H211)/(G212-G211))/(G213-G212)</f>
        <v>-2.9661671487522953E-2</v>
      </c>
      <c r="T213" s="3">
        <f t="shared" si="6"/>
        <v>14.112810149312558</v>
      </c>
      <c r="U213" s="3">
        <f t="shared" si="7"/>
        <v>16.064141782847567</v>
      </c>
    </row>
    <row r="214" spans="1:21" x14ac:dyDescent="0.25">
      <c r="A214" s="1">
        <v>27.264870330645149</v>
      </c>
      <c r="B214" s="3">
        <v>8.0257623599999999</v>
      </c>
      <c r="C214" s="1">
        <v>7</v>
      </c>
      <c r="D214" s="1">
        <v>1998</v>
      </c>
      <c r="F214" s="1">
        <v>15.042943384677418</v>
      </c>
      <c r="G214" s="1">
        <v>28.362323894596784</v>
      </c>
      <c r="H214">
        <v>44.049799999999998</v>
      </c>
      <c r="I214">
        <v>42.627400000000002</v>
      </c>
      <c r="J214">
        <v>26.376300000000001</v>
      </c>
      <c r="K214">
        <v>19.511500000000002</v>
      </c>
      <c r="L214">
        <v>11.279500000000001</v>
      </c>
      <c r="M214"/>
      <c r="N214"/>
      <c r="O214"/>
      <c r="P214" s="6">
        <f>H214-F214</f>
        <v>29.00685661532258</v>
      </c>
      <c r="Q214">
        <v>0</v>
      </c>
      <c r="R214" s="6">
        <f>((H214-H213)/(G214-G213)-(H213-H212)/(G213-G212))/(G214-G213)</f>
        <v>6.8615906078765337E-3</v>
      </c>
      <c r="T214" s="3">
        <f t="shared" si="6"/>
        <v>14.125896550387029</v>
      </c>
      <c r="U214" s="3">
        <f t="shared" si="7"/>
        <v>16.077939139940966</v>
      </c>
    </row>
    <row r="215" spans="1:21" x14ac:dyDescent="0.25">
      <c r="A215" s="1">
        <v>42.453265693548396</v>
      </c>
      <c r="B215" s="3">
        <v>7.5079712399999998</v>
      </c>
      <c r="C215" s="1">
        <v>8</v>
      </c>
      <c r="D215" s="1">
        <v>1998</v>
      </c>
      <c r="F215" s="1">
        <v>42.940451072580629</v>
      </c>
      <c r="G215" s="1">
        <v>28.424855256451632</v>
      </c>
      <c r="H215">
        <v>44.072600000000001</v>
      </c>
      <c r="I215">
        <v>42.639099999999999</v>
      </c>
      <c r="J215">
        <v>26.232800000000001</v>
      </c>
      <c r="K215">
        <v>19.435600000000001</v>
      </c>
      <c r="L215">
        <v>11.2624</v>
      </c>
      <c r="M215"/>
      <c r="N215"/>
      <c r="O215"/>
      <c r="P215" s="6">
        <f>H215-F215</f>
        <v>1.1321489274193723</v>
      </c>
      <c r="Q215">
        <v>0</v>
      </c>
      <c r="R215" s="6">
        <f>((H215-H214)/(G215-G214)-(H214-H213)/(G214-G213))/(G215-G214)</f>
        <v>3.0275929061215501E-2</v>
      </c>
      <c r="T215" s="3">
        <f t="shared" si="6"/>
        <v>14.164444696247429</v>
      </c>
      <c r="U215" s="3">
        <f t="shared" si="7"/>
        <v>16.11858152364125</v>
      </c>
    </row>
    <row r="216" spans="1:21" x14ac:dyDescent="0.25">
      <c r="A216" s="1">
        <v>49.038997583333298</v>
      </c>
      <c r="B216" s="3">
        <v>13.98036024</v>
      </c>
      <c r="C216" s="1">
        <v>9</v>
      </c>
      <c r="D216" s="1">
        <v>1998</v>
      </c>
      <c r="F216" s="1">
        <v>11.125207640624998</v>
      </c>
      <c r="G216" s="1">
        <v>28.927550191129001</v>
      </c>
      <c r="H216">
        <v>44.255499999999998</v>
      </c>
      <c r="I216">
        <v>42.7331</v>
      </c>
      <c r="J216">
        <v>25.0791</v>
      </c>
      <c r="K216">
        <v>18.8248</v>
      </c>
      <c r="L216">
        <v>11.1252</v>
      </c>
      <c r="M216"/>
      <c r="N216"/>
      <c r="O216"/>
      <c r="P216" s="6">
        <f>H216-F216</f>
        <v>33.130292359374998</v>
      </c>
      <c r="Q216">
        <v>0</v>
      </c>
      <c r="R216" s="6">
        <f>((H216-H215)/(G216-G215)-(H215-H214)/(G215-G214))/(G216-G215)</f>
        <v>-1.54782417056276E-3</v>
      </c>
      <c r="T216" s="3">
        <f t="shared" si="6"/>
        <v>14.474336518373576</v>
      </c>
      <c r="U216" s="3">
        <f t="shared" si="7"/>
        <v>16.445309101824673</v>
      </c>
    </row>
    <row r="217" spans="1:21" x14ac:dyDescent="0.25">
      <c r="A217" s="1">
        <v>46.763528395161295</v>
      </c>
      <c r="B217" s="3">
        <v>19.676062559999998</v>
      </c>
      <c r="C217" s="1">
        <v>10</v>
      </c>
      <c r="D217" s="1">
        <v>1998</v>
      </c>
      <c r="F217" s="1">
        <v>27.047300583333318</v>
      </c>
      <c r="G217" s="1">
        <v>29.622297983870958</v>
      </c>
      <c r="H217">
        <v>44.508200000000002</v>
      </c>
      <c r="I217">
        <v>42.823999999999998</v>
      </c>
      <c r="J217">
        <v>23.484500000000001</v>
      </c>
      <c r="K217">
        <v>17.980799999999999</v>
      </c>
      <c r="L217">
        <v>10.935600000000001</v>
      </c>
      <c r="M217"/>
      <c r="N217"/>
      <c r="O217"/>
      <c r="P217" s="6">
        <f>H217-F217</f>
        <v>17.460899416666685</v>
      </c>
      <c r="Q217">
        <v>0</v>
      </c>
      <c r="R217" s="6">
        <f>((H217-H216)/(G217-G216)-(H216-H215)/(G216-G215))/(G217-G216)</f>
        <v>-1.5810093940179812E-4</v>
      </c>
      <c r="T217" s="3">
        <f t="shared" si="6"/>
        <v>14.902621437435077</v>
      </c>
      <c r="U217" s="3">
        <f t="shared" si="7"/>
        <v>16.896861819212894</v>
      </c>
    </row>
    <row r="218" spans="1:21" x14ac:dyDescent="0.25">
      <c r="A218" s="1">
        <v>37.219058391666699</v>
      </c>
      <c r="B218" s="3">
        <v>13.98036024</v>
      </c>
      <c r="C218" s="1">
        <v>11</v>
      </c>
      <c r="D218" s="1">
        <v>1998</v>
      </c>
      <c r="F218" s="1">
        <v>11.697388655875001</v>
      </c>
      <c r="G218" s="1">
        <v>29.742004814516136</v>
      </c>
      <c r="H218">
        <v>44.551699999999997</v>
      </c>
      <c r="I218">
        <v>42.839700000000001</v>
      </c>
      <c r="J218">
        <v>23.209800000000001</v>
      </c>
      <c r="K218">
        <v>17.8353</v>
      </c>
      <c r="L218">
        <v>10.902900000000001</v>
      </c>
      <c r="M218"/>
      <c r="N218"/>
      <c r="O218"/>
      <c r="P218" s="6">
        <f>H218-F218</f>
        <v>32.854311344124994</v>
      </c>
      <c r="Q218">
        <v>0</v>
      </c>
      <c r="R218" s="6">
        <f>((H218-H217)/(G218-G217)-(H217-H216)/(G217-G216))/(G218-G217)</f>
        <v>-2.8513878139902475E-3</v>
      </c>
      <c r="T218" s="3">
        <f t="shared" si="6"/>
        <v>14.976416029961431</v>
      </c>
      <c r="U218" s="3">
        <f t="shared" si="7"/>
        <v>16.974665513204389</v>
      </c>
    </row>
    <row r="219" spans="1:21" x14ac:dyDescent="0.25">
      <c r="A219" s="1">
        <v>35.743807072580637</v>
      </c>
      <c r="B219" s="3">
        <v>16.05152472</v>
      </c>
      <c r="C219" s="1">
        <v>12</v>
      </c>
      <c r="D219" s="1">
        <v>1998</v>
      </c>
      <c r="F219" s="1">
        <v>19.885740941048372</v>
      </c>
      <c r="G219" s="1">
        <v>29.900052807258042</v>
      </c>
      <c r="H219">
        <v>44.609200000000001</v>
      </c>
      <c r="I219">
        <v>42.860399999999998</v>
      </c>
      <c r="J219">
        <v>22.847100000000001</v>
      </c>
      <c r="K219">
        <v>17.6433</v>
      </c>
      <c r="L219">
        <v>10.8597</v>
      </c>
      <c r="M219"/>
      <c r="N219"/>
      <c r="O219"/>
      <c r="P219" s="6">
        <f>H219-F219</f>
        <v>24.723459058951629</v>
      </c>
      <c r="Q219">
        <v>0</v>
      </c>
      <c r="R219" s="6">
        <f>((H219-H218)/(G219-G218)-(H218-H217)/(G218-G217))/(G219-G218)</f>
        <v>2.6938464622754715E-3</v>
      </c>
      <c r="T219" s="3">
        <f t="shared" si="6"/>
        <v>15.073846453615101</v>
      </c>
      <c r="U219" s="3">
        <f t="shared" si="7"/>
        <v>17.077389122182979</v>
      </c>
    </row>
    <row r="220" spans="1:21" x14ac:dyDescent="0.25">
      <c r="A220" s="1">
        <v>22.175973541129039</v>
      </c>
      <c r="B220" s="3">
        <v>30</v>
      </c>
      <c r="C220" s="1">
        <v>1</v>
      </c>
      <c r="D220" s="1">
        <v>1999</v>
      </c>
      <c r="F220" s="1">
        <v>16.329704461451616</v>
      </c>
      <c r="G220" s="1">
        <v>30.146298675161283</v>
      </c>
      <c r="H220">
        <v>44.698799999999999</v>
      </c>
      <c r="I220">
        <v>42.892600000000002</v>
      </c>
      <c r="J220">
        <v>22.2819</v>
      </c>
      <c r="K220">
        <v>17.344200000000001</v>
      </c>
      <c r="L220">
        <v>10.7925</v>
      </c>
      <c r="M220"/>
      <c r="N220"/>
      <c r="O220"/>
      <c r="P220" s="6">
        <f>H220-F220</f>
        <v>28.369095538548383</v>
      </c>
      <c r="Q220">
        <v>0</v>
      </c>
      <c r="R220" s="6">
        <f>((H220-H219)/(G220-G219)-(H219-H218)/(G219-G218))/(G220-G219)</f>
        <v>2.0480334442006737E-4</v>
      </c>
      <c r="T220" s="3">
        <f t="shared" si="6"/>
        <v>15.225647427588601</v>
      </c>
      <c r="U220" s="3">
        <f t="shared" si="7"/>
        <v>17.237437116518425</v>
      </c>
    </row>
    <row r="221" spans="1:21" x14ac:dyDescent="0.25">
      <c r="A221" s="1">
        <v>15.39079636250001</v>
      </c>
      <c r="B221" s="3">
        <v>30</v>
      </c>
      <c r="C221" s="1">
        <v>2</v>
      </c>
      <c r="D221" s="1">
        <v>1999</v>
      </c>
      <c r="F221" s="1">
        <v>45.433655862903215</v>
      </c>
      <c r="G221" s="1">
        <v>30.340266701612887</v>
      </c>
      <c r="H221">
        <v>44.769399999999997</v>
      </c>
      <c r="I221">
        <v>42.917900000000003</v>
      </c>
      <c r="J221">
        <v>21.8367</v>
      </c>
      <c r="K221">
        <v>17.108499999999999</v>
      </c>
      <c r="L221">
        <v>10.739599999999999</v>
      </c>
      <c r="M221"/>
      <c r="N221"/>
      <c r="O221"/>
      <c r="P221" s="6">
        <f>H221-F221</f>
        <v>-0.66425586290321803</v>
      </c>
      <c r="Q221">
        <v>0</v>
      </c>
      <c r="R221" s="6">
        <f>((H221-H220)/(G221-G220)-(H220-H219)/(G220-G219))/(G221-G220)</f>
        <v>5.8535412044218851E-4</v>
      </c>
      <c r="T221" s="3">
        <f t="shared" si="6"/>
        <v>15.345221151142983</v>
      </c>
      <c r="U221" s="3">
        <f t="shared" si="7"/>
        <v>17.363507023246697</v>
      </c>
    </row>
    <row r="222" spans="1:21" x14ac:dyDescent="0.25">
      <c r="A222" s="1">
        <v>8.1834288019354844</v>
      </c>
      <c r="B222" s="3">
        <v>24.077287080000001</v>
      </c>
      <c r="C222" s="1">
        <v>3</v>
      </c>
      <c r="D222" s="1">
        <v>1999</v>
      </c>
      <c r="F222" s="1">
        <v>42.946996467741954</v>
      </c>
      <c r="G222" s="1">
        <v>30.562325782258085</v>
      </c>
      <c r="H222">
        <v>44.850200000000001</v>
      </c>
      <c r="I222">
        <v>42.947000000000003</v>
      </c>
      <c r="J222">
        <v>21.327100000000002</v>
      </c>
      <c r="K222">
        <v>16.838699999999999</v>
      </c>
      <c r="L222">
        <v>10.678900000000001</v>
      </c>
      <c r="M222"/>
      <c r="N222"/>
      <c r="O222"/>
      <c r="P222" s="6">
        <f>H222-F222</f>
        <v>1.9032035322580469</v>
      </c>
      <c r="Q222">
        <v>0</v>
      </c>
      <c r="R222" s="6">
        <f>((H222-H221)/(G222-G221)-(H221-H220)/(G221-G220))/(G222-G221)</f>
        <v>-4.9709886189772915E-4</v>
      </c>
      <c r="T222" s="3">
        <f t="shared" si="6"/>
        <v>15.482111914056603</v>
      </c>
      <c r="U222" s="3">
        <f t="shared" si="7"/>
        <v>17.507834766830207</v>
      </c>
    </row>
    <row r="223" spans="1:21" x14ac:dyDescent="0.25">
      <c r="A223" s="1">
        <v>13.65636413808333</v>
      </c>
      <c r="B223" s="3">
        <v>18.899375879999994</v>
      </c>
      <c r="C223" s="1">
        <v>4</v>
      </c>
      <c r="D223" s="1">
        <v>1999</v>
      </c>
      <c r="F223" s="1">
        <v>17.419009261612871</v>
      </c>
      <c r="G223" s="1">
        <v>30.583935053225801</v>
      </c>
      <c r="H223">
        <v>44.857999999999997</v>
      </c>
      <c r="I223">
        <v>42.949800000000003</v>
      </c>
      <c r="J223">
        <v>21.2775</v>
      </c>
      <c r="K223">
        <v>16.8125</v>
      </c>
      <c r="L223">
        <v>10.673</v>
      </c>
      <c r="M223"/>
      <c r="N223"/>
      <c r="O223"/>
      <c r="P223" s="6">
        <f>H223-F223</f>
        <v>27.438990738387126</v>
      </c>
      <c r="Q223">
        <v>0</v>
      </c>
      <c r="R223" s="6">
        <f>((H223-H222)/(G223-G222)-(H222-H221)/(G222-G221))/(G223-G222)</f>
        <v>-0.13470809749108079</v>
      </c>
      <c r="T223" s="3">
        <f t="shared" si="6"/>
        <v>15.495433186846633</v>
      </c>
      <c r="U223" s="3">
        <f t="shared" si="7"/>
        <v>17.521879755714213</v>
      </c>
    </row>
    <row r="224" spans="1:21" x14ac:dyDescent="0.25">
      <c r="A224" s="1">
        <v>8.6733032647258028</v>
      </c>
      <c r="B224" s="3">
        <v>12.685882439999997</v>
      </c>
      <c r="C224" s="1">
        <v>5</v>
      </c>
      <c r="D224" s="1">
        <v>1999</v>
      </c>
      <c r="F224" s="1">
        <v>44.070727580645148</v>
      </c>
      <c r="G224" s="1">
        <v>30.60014773064519</v>
      </c>
      <c r="H224">
        <v>44.863900000000001</v>
      </c>
      <c r="I224">
        <v>42.951900000000002</v>
      </c>
      <c r="J224">
        <v>21.240300000000001</v>
      </c>
      <c r="K224">
        <v>16.7928</v>
      </c>
      <c r="L224">
        <v>10.6686</v>
      </c>
      <c r="M224"/>
      <c r="N224"/>
      <c r="O224"/>
      <c r="P224" s="6">
        <f>H224-F224</f>
        <v>0.79317241935485328</v>
      </c>
      <c r="Q224">
        <v>0</v>
      </c>
      <c r="R224" s="6">
        <f>((H224-H223)/(G224-G223)-(H223-H222)/(G223-G222))/(G224-G223)</f>
        <v>0.18236123697486314</v>
      </c>
      <c r="T224" s="3">
        <f t="shared" si="6"/>
        <v>15.505427670181266</v>
      </c>
      <c r="U224" s="3">
        <f t="shared" si="7"/>
        <v>17.5324172178283</v>
      </c>
    </row>
    <row r="225" spans="1:21" x14ac:dyDescent="0.25">
      <c r="A225" s="1">
        <v>16.485057717916657</v>
      </c>
      <c r="B225" s="3">
        <v>13.98036024</v>
      </c>
      <c r="C225" s="1">
        <v>6</v>
      </c>
      <c r="D225" s="1">
        <v>1999</v>
      </c>
      <c r="F225" s="1">
        <v>16.986007286048384</v>
      </c>
      <c r="G225" s="1">
        <v>30.700846068750018</v>
      </c>
      <c r="H225">
        <v>44.900500000000001</v>
      </c>
      <c r="I225">
        <v>42.9651</v>
      </c>
      <c r="J225">
        <v>21.0092</v>
      </c>
      <c r="K225">
        <v>16.670400000000001</v>
      </c>
      <c r="L225">
        <v>10.6411</v>
      </c>
      <c r="M225"/>
      <c r="N225"/>
      <c r="O225"/>
      <c r="P225" s="6">
        <f>H225-F225</f>
        <v>27.914492713951617</v>
      </c>
      <c r="Q225">
        <v>0</v>
      </c>
      <c r="R225" s="6">
        <f>((H225-H224)/(G225-G224)-(H224-H223)/(G224-G223))/(G225-G224)</f>
        <v>-4.4781353294869857E-3</v>
      </c>
      <c r="T225" s="3">
        <f t="shared" si="6"/>
        <v>15.567504268387705</v>
      </c>
      <c r="U225" s="3">
        <f t="shared" si="7"/>
        <v>17.597866304076209</v>
      </c>
    </row>
    <row r="226" spans="1:21" x14ac:dyDescent="0.25">
      <c r="A226" s="1">
        <v>22.303319080564503</v>
      </c>
      <c r="B226" s="3">
        <v>11.391404639999999</v>
      </c>
      <c r="C226" s="1">
        <v>7</v>
      </c>
      <c r="D226" s="1">
        <v>1999</v>
      </c>
      <c r="F226" s="1">
        <v>24.028438891935515</v>
      </c>
      <c r="G226" s="1">
        <v>31.622680091935472</v>
      </c>
      <c r="H226">
        <v>45.235900000000001</v>
      </c>
      <c r="I226">
        <v>41.886600000000001</v>
      </c>
      <c r="J226">
        <v>18.8935</v>
      </c>
      <c r="K226">
        <v>15.5505</v>
      </c>
      <c r="L226">
        <v>10.3895</v>
      </c>
      <c r="M226"/>
      <c r="N226"/>
      <c r="O226"/>
      <c r="P226" s="6">
        <f>H226-F226</f>
        <v>21.207461108064486</v>
      </c>
      <c r="Q226">
        <v>0</v>
      </c>
      <c r="R226" s="6">
        <f>((H226-H225)/(G226-G225)-(H225-H224)/(G225-G224))/(G226-G225)</f>
        <v>4.1015364855757978E-4</v>
      </c>
      <c r="T226" s="3">
        <f t="shared" si="6"/>
        <v>16.135778992154634</v>
      </c>
      <c r="U226" s="3">
        <f t="shared" si="7"/>
        <v>18.197014171113643</v>
      </c>
    </row>
    <row r="227" spans="1:21" x14ac:dyDescent="0.25">
      <c r="A227" s="1">
        <v>40.430660798387144</v>
      </c>
      <c r="B227" s="3">
        <v>7.5079712399999998</v>
      </c>
      <c r="C227" s="1">
        <v>8</v>
      </c>
      <c r="D227" s="1">
        <v>1999</v>
      </c>
      <c r="F227" s="1">
        <v>10.381065489516132</v>
      </c>
      <c r="G227" s="1">
        <v>31.653502158870975</v>
      </c>
      <c r="H227">
        <v>45.247100000000003</v>
      </c>
      <c r="I227">
        <v>41.8506</v>
      </c>
      <c r="J227">
        <v>18.822700000000001</v>
      </c>
      <c r="K227">
        <v>15.513</v>
      </c>
      <c r="L227">
        <v>10.3811</v>
      </c>
      <c r="M227"/>
      <c r="N227"/>
      <c r="O227"/>
      <c r="P227" s="6">
        <f>H227-F227</f>
        <v>34.866034510483871</v>
      </c>
      <c r="Q227">
        <v>0</v>
      </c>
      <c r="R227" s="6">
        <f>((H227-H226)/(G227-G226)-(H226-H225)/(G226-G225))/(G227-G226)</f>
        <v>-1.5050309652260422E-2</v>
      </c>
      <c r="T227" s="3">
        <f t="shared" si="6"/>
        <v>16.154779594359759</v>
      </c>
      <c r="U227" s="3">
        <f t="shared" si="7"/>
        <v>18.217047035162505</v>
      </c>
    </row>
    <row r="228" spans="1:21" x14ac:dyDescent="0.25">
      <c r="A228" s="1">
        <v>47.754714583333254</v>
      </c>
      <c r="B228" s="3">
        <v>10.355822399999999</v>
      </c>
      <c r="C228" s="1">
        <v>9</v>
      </c>
      <c r="D228" s="1">
        <v>1999</v>
      </c>
      <c r="F228" s="1">
        <v>44.06660322580646</v>
      </c>
      <c r="G228" s="1">
        <v>31.821670379032241</v>
      </c>
      <c r="H228">
        <v>45.308300000000003</v>
      </c>
      <c r="I228">
        <v>41.653799999999997</v>
      </c>
      <c r="J228">
        <v>18.436699999999998</v>
      </c>
      <c r="K228">
        <v>15.3087</v>
      </c>
      <c r="L228">
        <v>10.3352</v>
      </c>
      <c r="M228"/>
      <c r="N228"/>
      <c r="O228"/>
      <c r="P228" s="6">
        <f>H228-F228</f>
        <v>1.2416967741935423</v>
      </c>
      <c r="Q228">
        <v>0</v>
      </c>
      <c r="R228" s="6">
        <f>((H228-H227)/(G228-G227)-(H227-H226)/(G227-G226))/(G228-G227)</f>
        <v>3.2425652085831037E-3</v>
      </c>
      <c r="T228" s="3">
        <f t="shared" si="6"/>
        <v>16.258448743528596</v>
      </c>
      <c r="U228" s="3">
        <f t="shared" si="7"/>
        <v>18.326348306192763</v>
      </c>
    </row>
    <row r="229" spans="1:21" x14ac:dyDescent="0.25">
      <c r="A229" s="1">
        <v>39.853403032258015</v>
      </c>
      <c r="B229" s="3">
        <v>9.3202401600000009</v>
      </c>
      <c r="C229" s="1">
        <v>10</v>
      </c>
      <c r="D229" s="1">
        <v>1999</v>
      </c>
      <c r="F229" s="1">
        <v>17.088975642741936</v>
      </c>
      <c r="G229" s="1">
        <v>32.408907440000007</v>
      </c>
      <c r="H229">
        <v>45.521900000000002</v>
      </c>
      <c r="I229">
        <v>40.966799999999999</v>
      </c>
      <c r="J229">
        <v>17.088999999999999</v>
      </c>
      <c r="K229">
        <v>14.5953</v>
      </c>
      <c r="L229">
        <v>10.174899999999999</v>
      </c>
      <c r="M229"/>
      <c r="N229"/>
      <c r="O229"/>
      <c r="P229" s="6">
        <f>H229-F229</f>
        <v>28.432924357258067</v>
      </c>
      <c r="Q229">
        <v>0</v>
      </c>
      <c r="R229" s="6">
        <f>((H229-H228)/(G229-G228)-(H228-H227)/(G228-G227))/(G229-G228)</f>
        <v>-3.1342580915575649E-4</v>
      </c>
      <c r="T229" s="3">
        <f t="shared" si="6"/>
        <v>16.620457489369844</v>
      </c>
      <c r="U229" s="3">
        <f t="shared" si="7"/>
        <v>18.708024208442882</v>
      </c>
    </row>
    <row r="230" spans="1:21" x14ac:dyDescent="0.25">
      <c r="A230" s="1">
        <v>36.947631175000012</v>
      </c>
      <c r="B230" s="3">
        <v>10.355822399999999</v>
      </c>
      <c r="C230" s="1">
        <v>11</v>
      </c>
      <c r="D230" s="1">
        <v>1999</v>
      </c>
      <c r="F230" s="1">
        <v>15.435399091125007</v>
      </c>
      <c r="G230" s="1">
        <v>32.482576783548389</v>
      </c>
      <c r="H230">
        <v>45.548699999999997</v>
      </c>
      <c r="I230">
        <v>40.880600000000001</v>
      </c>
      <c r="J230">
        <v>16.919899999999998</v>
      </c>
      <c r="K230">
        <v>14.505800000000001</v>
      </c>
      <c r="L230">
        <v>10.1547</v>
      </c>
      <c r="M230"/>
      <c r="N230"/>
      <c r="O230"/>
      <c r="P230" s="6">
        <f>H230-F230</f>
        <v>30.11330090887499</v>
      </c>
      <c r="Q230">
        <v>0</v>
      </c>
      <c r="R230" s="6">
        <f>((H230-H229)/(G230-G229)-(H229-H228)/(G229-G228))/(G230-G229)</f>
        <v>6.8447659854820703E-4</v>
      </c>
      <c r="T230" s="3">
        <f t="shared" si="6"/>
        <v>16.665871766563022</v>
      </c>
      <c r="U230" s="3">
        <f t="shared" si="7"/>
        <v>18.75590574562084</v>
      </c>
    </row>
    <row r="231" spans="1:21" x14ac:dyDescent="0.25">
      <c r="A231" s="1">
        <v>35.536793594354847</v>
      </c>
      <c r="B231" s="3">
        <v>15.01594248</v>
      </c>
      <c r="C231" s="1">
        <v>12</v>
      </c>
      <c r="D231" s="1">
        <v>1999</v>
      </c>
      <c r="F231" s="1">
        <v>45.05758221774186</v>
      </c>
      <c r="G231" s="1">
        <v>33.921584177419334</v>
      </c>
      <c r="H231">
        <v>46.072200000000002</v>
      </c>
      <c r="I231">
        <v>39.197099999999999</v>
      </c>
      <c r="J231">
        <v>16.4573</v>
      </c>
      <c r="K231">
        <v>15.5527</v>
      </c>
      <c r="L231">
        <v>12.943099999999999</v>
      </c>
      <c r="M231"/>
      <c r="N231"/>
      <c r="O231"/>
      <c r="P231" s="6">
        <f>H231-F231</f>
        <v>1.0146177822581421</v>
      </c>
      <c r="Q231">
        <v>0</v>
      </c>
      <c r="R231" s="6">
        <f>((H231-H230)/(G231-G230)-(H230-H229)/(G230-G229))/(G231-G230)</f>
        <v>3.298532315376575E-6</v>
      </c>
      <c r="T231" s="3">
        <f t="shared" si="6"/>
        <v>17.552963703596099</v>
      </c>
      <c r="U231" s="3">
        <f t="shared" si="7"/>
        <v>19.69119147928205</v>
      </c>
    </row>
    <row r="232" spans="1:21" x14ac:dyDescent="0.25">
      <c r="A232" s="1">
        <v>16.747224225403254</v>
      </c>
      <c r="B232" s="3">
        <v>30</v>
      </c>
      <c r="C232" s="1">
        <v>1</v>
      </c>
      <c r="D232" s="1">
        <v>2000</v>
      </c>
      <c r="F232" s="1">
        <v>28.927550191129001</v>
      </c>
      <c r="G232" s="1">
        <v>33.986916600000001</v>
      </c>
      <c r="H232">
        <v>46.095999999999997</v>
      </c>
      <c r="I232">
        <v>39.120600000000003</v>
      </c>
      <c r="J232">
        <v>16.436299999999999</v>
      </c>
      <c r="K232">
        <v>15.600199999999999</v>
      </c>
      <c r="L232">
        <v>13.069699999999999</v>
      </c>
      <c r="M232"/>
      <c r="N232"/>
      <c r="O232"/>
      <c r="P232" s="6">
        <f>H232-F232</f>
        <v>17.168449808870996</v>
      </c>
      <c r="Q232">
        <v>0</v>
      </c>
      <c r="R232" s="6">
        <f>((H232-H231)/(G232-G231)-(H231-H230)/(G231-G230))/(G232-G231)</f>
        <v>7.6280681669420279E-3</v>
      </c>
      <c r="T232" s="3">
        <f t="shared" si="6"/>
        <v>17.593238594152602</v>
      </c>
      <c r="U232" s="3">
        <f t="shared" si="7"/>
        <v>19.733654418003198</v>
      </c>
    </row>
    <row r="233" spans="1:21" x14ac:dyDescent="0.25">
      <c r="A233" s="1">
        <v>7.9451070680172373</v>
      </c>
      <c r="B233" s="3">
        <v>27.442929360000001</v>
      </c>
      <c r="C233" s="1">
        <v>2</v>
      </c>
      <c r="D233" s="1">
        <v>2000</v>
      </c>
      <c r="F233" s="1">
        <v>12.448868110564508</v>
      </c>
      <c r="G233" s="1">
        <v>34.181826739911315</v>
      </c>
      <c r="H233">
        <v>46.166899999999998</v>
      </c>
      <c r="I233">
        <v>38.892600000000002</v>
      </c>
      <c r="J233">
        <v>16.3736</v>
      </c>
      <c r="K233">
        <v>15.742000000000001</v>
      </c>
      <c r="L233">
        <v>13.4474</v>
      </c>
      <c r="M233"/>
      <c r="N233"/>
      <c r="O233"/>
      <c r="P233" s="6">
        <f>H233-F233</f>
        <v>33.718031889435494</v>
      </c>
      <c r="Q233">
        <v>0</v>
      </c>
      <c r="R233" s="6">
        <f>((H233-H232)/(G233-G232)-(H232-H231)/(G232-G231))/(G233-G232)</f>
        <v>-2.7367581784808865E-3</v>
      </c>
      <c r="T233" s="3">
        <f t="shared" si="6"/>
        <v>17.713393093912469</v>
      </c>
      <c r="U233" s="3">
        <f t="shared" si="7"/>
        <v>19.860336653258837</v>
      </c>
    </row>
    <row r="234" spans="1:21" x14ac:dyDescent="0.25">
      <c r="A234" s="1">
        <v>11.329862663620961</v>
      </c>
      <c r="B234" s="3">
        <v>24.077287080000001</v>
      </c>
      <c r="C234" s="1">
        <v>3</v>
      </c>
      <c r="D234" s="1">
        <v>2000</v>
      </c>
      <c r="F234" s="1">
        <v>15.040017673766133</v>
      </c>
      <c r="G234" s="1">
        <v>34.847719064516149</v>
      </c>
      <c r="H234">
        <v>46.409100000000002</v>
      </c>
      <c r="I234">
        <v>39.891599999999997</v>
      </c>
      <c r="J234">
        <v>19.730899999999998</v>
      </c>
      <c r="K234">
        <v>17.321899999999999</v>
      </c>
      <c r="L234">
        <v>14.7377</v>
      </c>
      <c r="M234"/>
      <c r="N234"/>
      <c r="O234"/>
      <c r="P234" s="6">
        <f>H234-F234</f>
        <v>31.369082326233869</v>
      </c>
      <c r="Q234">
        <v>0</v>
      </c>
      <c r="R234" s="6">
        <f>((H234-H233)/(G234-G233)-(H233-H232)/(G233-G232))/(G234-G233)</f>
        <v>-5.2414185861692346E-5</v>
      </c>
      <c r="T234" s="3">
        <f t="shared" si="6"/>
        <v>18.123889742230691</v>
      </c>
      <c r="U234" s="3">
        <f t="shared" si="7"/>
        <v>20.293134701420399</v>
      </c>
    </row>
    <row r="235" spans="1:21" x14ac:dyDescent="0.25">
      <c r="A235" s="1">
        <v>10.473445528000006</v>
      </c>
      <c r="B235" s="3">
        <v>18.899375879999994</v>
      </c>
      <c r="C235" s="1">
        <v>4</v>
      </c>
      <c r="D235" s="1">
        <v>2000</v>
      </c>
      <c r="F235" s="1">
        <v>21.478739349516154</v>
      </c>
      <c r="G235" s="1">
        <v>35.194382830645154</v>
      </c>
      <c r="H235">
        <v>46.535200000000003</v>
      </c>
      <c r="I235">
        <v>40.411700000000003</v>
      </c>
      <c r="J235">
        <v>21.4787</v>
      </c>
      <c r="K235">
        <v>18.144500000000001</v>
      </c>
      <c r="L235">
        <v>15.4095</v>
      </c>
      <c r="M235"/>
      <c r="N235"/>
      <c r="O235"/>
      <c r="P235" s="6">
        <f>H235-F235</f>
        <v>25.056460650483849</v>
      </c>
      <c r="Q235">
        <v>0</v>
      </c>
      <c r="R235" s="6">
        <f>((H235-H234)/(G235-G234)-(H234-H233)/(G234-G233))/(G235-G234)</f>
        <v>8.8198110316472603E-5</v>
      </c>
      <c r="T235" s="3">
        <f t="shared" si="6"/>
        <v>18.337594434162341</v>
      </c>
      <c r="U235" s="3">
        <f t="shared" si="7"/>
        <v>20.518449509543476</v>
      </c>
    </row>
    <row r="236" spans="1:21" x14ac:dyDescent="0.25">
      <c r="A236" s="1">
        <v>16.728206591137084</v>
      </c>
      <c r="B236" s="3">
        <v>11.650300199999998</v>
      </c>
      <c r="C236" s="1">
        <v>5</v>
      </c>
      <c r="D236" s="1">
        <v>2000</v>
      </c>
      <c r="F236" s="1">
        <v>16.747224225403254</v>
      </c>
      <c r="G236" s="1">
        <v>35.536793594354847</v>
      </c>
      <c r="H236">
        <v>46.659799999999997</v>
      </c>
      <c r="I236">
        <v>40.925400000000003</v>
      </c>
      <c r="J236">
        <v>23.205100000000002</v>
      </c>
      <c r="K236">
        <v>18.956900000000001</v>
      </c>
      <c r="L236">
        <v>16.073</v>
      </c>
      <c r="M236"/>
      <c r="N236"/>
      <c r="O236"/>
      <c r="P236" s="6">
        <f>H236-F236</f>
        <v>29.912575774596743</v>
      </c>
      <c r="Q236">
        <v>0</v>
      </c>
      <c r="R236" s="6">
        <f>((H236-H235)/(G236-G235)-(H235-H234)/(G235-G234))/(G236-G235)</f>
        <v>4.0123264462906054E-4</v>
      </c>
      <c r="T236" s="3">
        <f t="shared" si="6"/>
        <v>18.548677315969584</v>
      </c>
      <c r="U236" s="3">
        <f t="shared" si="7"/>
        <v>20.741000070238119</v>
      </c>
    </row>
    <row r="237" spans="1:21" x14ac:dyDescent="0.25">
      <c r="A237" s="1">
        <v>15.067532969125006</v>
      </c>
      <c r="B237" s="3">
        <v>9.8380312799999992</v>
      </c>
      <c r="C237" s="1">
        <v>6</v>
      </c>
      <c r="D237" s="1">
        <v>2000</v>
      </c>
      <c r="F237" s="1">
        <v>22.175973541129039</v>
      </c>
      <c r="G237" s="1">
        <v>35.743807072580637</v>
      </c>
      <c r="H237">
        <v>46.735100000000003</v>
      </c>
      <c r="I237">
        <v>41.235900000000001</v>
      </c>
      <c r="J237">
        <v>24.248899999999999</v>
      </c>
      <c r="K237">
        <v>19.448</v>
      </c>
      <c r="L237">
        <v>16.4741</v>
      </c>
      <c r="M237"/>
      <c r="N237"/>
      <c r="O237"/>
      <c r="P237" s="6">
        <f>H237-F237</f>
        <v>24.559126458870963</v>
      </c>
      <c r="Q237">
        <v>0</v>
      </c>
      <c r="R237" s="6">
        <f>((H237-H236)/(G237-G236)-(H236-H235)/(G236-G235))/(G237-G236)</f>
        <v>-7.0525907114260284E-4</v>
      </c>
      <c r="T237" s="3">
        <f t="shared" si="6"/>
        <v>18.676293051770134</v>
      </c>
      <c r="U237" s="3">
        <f t="shared" si="7"/>
        <v>20.87554889443793</v>
      </c>
    </row>
    <row r="238" spans="1:21" x14ac:dyDescent="0.25">
      <c r="A238" s="1">
        <v>18.895821811435475</v>
      </c>
      <c r="B238" s="3">
        <v>9.8380312799999992</v>
      </c>
      <c r="C238" s="1">
        <v>7</v>
      </c>
      <c r="D238" s="1">
        <v>2000</v>
      </c>
      <c r="F238" s="1">
        <v>24.89100065504838</v>
      </c>
      <c r="G238" s="1">
        <v>35.78609657056456</v>
      </c>
      <c r="H238">
        <v>46.750500000000002</v>
      </c>
      <c r="I238">
        <v>41.299399999999999</v>
      </c>
      <c r="J238">
        <v>24.4621</v>
      </c>
      <c r="K238">
        <v>19.548400000000001</v>
      </c>
      <c r="L238">
        <v>16.556100000000001</v>
      </c>
      <c r="M238"/>
      <c r="N238"/>
      <c r="O238"/>
      <c r="P238" s="6">
        <f>H238-F238</f>
        <v>21.859499344951622</v>
      </c>
      <c r="Q238">
        <v>0</v>
      </c>
      <c r="R238" s="6">
        <f>((H238-H237)/(G238-G237)-(H237-H236)/(G237-G236))/(G238-G237)</f>
        <v>9.7464612145649696E-3</v>
      </c>
      <c r="T238" s="3">
        <f t="shared" si="6"/>
        <v>18.702362877986801</v>
      </c>
      <c r="U238" s="3">
        <f t="shared" si="7"/>
        <v>20.903035038231575</v>
      </c>
    </row>
    <row r="239" spans="1:21" x14ac:dyDescent="0.25">
      <c r="A239" s="1">
        <v>38.913568241935437</v>
      </c>
      <c r="B239" s="3">
        <v>9.8380312799999992</v>
      </c>
      <c r="C239" s="1">
        <v>8</v>
      </c>
      <c r="D239" s="1">
        <v>2000</v>
      </c>
      <c r="F239" s="1">
        <v>41.300044391666624</v>
      </c>
      <c r="G239" s="1">
        <v>35.786538177419331</v>
      </c>
      <c r="H239">
        <v>46.750599999999999</v>
      </c>
      <c r="I239">
        <v>41.3</v>
      </c>
      <c r="J239">
        <v>24.464300000000001</v>
      </c>
      <c r="K239">
        <v>19.549399999999999</v>
      </c>
      <c r="L239">
        <v>16.556899999999999</v>
      </c>
      <c r="M239"/>
      <c r="N239"/>
      <c r="O239"/>
      <c r="P239" s="6">
        <f>H239-F239</f>
        <v>5.4505556083333744</v>
      </c>
      <c r="Q239">
        <v>0</v>
      </c>
      <c r="R239" s="6">
        <f>((H239-H238)/(G239-G238)-(H238-H237)/(G238-G237))/(G239-G238)</f>
        <v>-311.84036858540753</v>
      </c>
      <c r="T239" s="3">
        <f t="shared" si="6"/>
        <v>18.702635111390098</v>
      </c>
      <c r="U239" s="3">
        <f t="shared" si="7"/>
        <v>20.903322061490048</v>
      </c>
    </row>
    <row r="240" spans="1:21" x14ac:dyDescent="0.25">
      <c r="A240" s="1">
        <v>44.260263774999984</v>
      </c>
      <c r="B240" s="3">
        <v>14.239255799999999</v>
      </c>
      <c r="C240" s="1">
        <v>9</v>
      </c>
      <c r="D240" s="1">
        <v>2000</v>
      </c>
      <c r="F240" s="1">
        <v>20.418182059201605</v>
      </c>
      <c r="G240" s="1">
        <v>35.977177306451594</v>
      </c>
      <c r="H240">
        <v>46.82</v>
      </c>
      <c r="I240">
        <v>41.585999999999999</v>
      </c>
      <c r="J240">
        <v>25.4255</v>
      </c>
      <c r="K240">
        <v>20.0017</v>
      </c>
      <c r="L240">
        <v>16.926300000000001</v>
      </c>
      <c r="M240"/>
      <c r="N240"/>
      <c r="O240"/>
      <c r="P240" s="6">
        <f>H240-F240</f>
        <v>26.401817940798395</v>
      </c>
      <c r="Q240">
        <v>0</v>
      </c>
      <c r="R240" s="6">
        <f>((H240-H239)/(G240-G239)-(H239-H238)/(G239-G238))/(G240-G239)</f>
        <v>0.72174496271727218</v>
      </c>
      <c r="T240" s="3">
        <f t="shared" si="6"/>
        <v>18.820156699512456</v>
      </c>
      <c r="U240" s="3">
        <f t="shared" si="7"/>
        <v>21.027228344682825</v>
      </c>
    </row>
    <row r="241" spans="1:21" x14ac:dyDescent="0.25">
      <c r="A241" s="1">
        <v>46.341650927419401</v>
      </c>
      <c r="B241" s="3">
        <v>9.57913572</v>
      </c>
      <c r="C241" s="1">
        <v>10</v>
      </c>
      <c r="D241" s="1">
        <v>2000</v>
      </c>
      <c r="F241" s="1">
        <v>32.482576783548389</v>
      </c>
      <c r="G241" s="1">
        <v>36.0754962016129</v>
      </c>
      <c r="H241">
        <v>46.855699999999999</v>
      </c>
      <c r="I241">
        <v>41.733600000000003</v>
      </c>
      <c r="J241">
        <v>25.921199999999999</v>
      </c>
      <c r="K241">
        <v>20.234999999999999</v>
      </c>
      <c r="L241">
        <v>17.116800000000001</v>
      </c>
      <c r="M241"/>
      <c r="N241"/>
      <c r="O241"/>
      <c r="P241" s="6">
        <f>H241-F241</f>
        <v>14.37312321645161</v>
      </c>
      <c r="Q241">
        <v>0</v>
      </c>
      <c r="R241" s="6">
        <f>((H241-H240)/(G241-G240)-(H240-H239)/(G240-G239))/(G241-G240)</f>
        <v>-9.5040711657233077E-3</v>
      </c>
      <c r="T241" s="3">
        <f t="shared" si="6"/>
        <v>18.880766463942489</v>
      </c>
      <c r="U241" s="3">
        <f t="shared" si="7"/>
        <v>21.091130907230706</v>
      </c>
    </row>
    <row r="242" spans="1:21" x14ac:dyDescent="0.25">
      <c r="A242" s="1">
        <v>41.98160785000001</v>
      </c>
      <c r="B242" s="3">
        <v>17.863793640000001</v>
      </c>
      <c r="C242" s="1">
        <v>11</v>
      </c>
      <c r="D242" s="1">
        <v>2000</v>
      </c>
      <c r="F242" s="1">
        <v>20.373849493064487</v>
      </c>
      <c r="G242" s="1">
        <v>36.136514637096774</v>
      </c>
      <c r="H242">
        <v>46.877899999999997</v>
      </c>
      <c r="I242">
        <v>41.825099999999999</v>
      </c>
      <c r="J242">
        <v>26.2288</v>
      </c>
      <c r="K242">
        <v>20.379799999999999</v>
      </c>
      <c r="L242">
        <v>17.235099999999999</v>
      </c>
      <c r="M242"/>
      <c r="N242"/>
      <c r="O242"/>
      <c r="P242" s="6">
        <f>H242-F242</f>
        <v>26.50405050693551</v>
      </c>
      <c r="Q242">
        <v>0</v>
      </c>
      <c r="R242" s="6">
        <f>((H242-H241)/(G242-G241)-(H241-H240)/(G241-G240))/(G242-G241)</f>
        <v>1.180477966325072E-2</v>
      </c>
      <c r="T242" s="3">
        <f t="shared" si="6"/>
        <v>18.918381949699313</v>
      </c>
      <c r="U242" s="3">
        <f t="shared" si="7"/>
        <v>21.130789961410322</v>
      </c>
    </row>
    <row r="243" spans="1:21" x14ac:dyDescent="0.25">
      <c r="A243" s="1">
        <v>31.622680091935472</v>
      </c>
      <c r="B243" s="3">
        <v>24.5950782</v>
      </c>
      <c r="C243" s="1">
        <v>12</v>
      </c>
      <c r="D243" s="1">
        <v>2000</v>
      </c>
      <c r="F243" s="1">
        <v>23.888999812096763</v>
      </c>
      <c r="G243" s="1">
        <v>36.369646362903225</v>
      </c>
      <c r="H243">
        <v>46.962699999999998</v>
      </c>
      <c r="I243">
        <v>42.174799999999998</v>
      </c>
      <c r="J243">
        <v>27.404199999999999</v>
      </c>
      <c r="K243">
        <v>20.9329</v>
      </c>
      <c r="L243">
        <v>17.686800000000002</v>
      </c>
      <c r="M243"/>
      <c r="N243"/>
      <c r="O243"/>
      <c r="P243" s="6">
        <f>H243-F243</f>
        <v>23.073700187903235</v>
      </c>
      <c r="Q243">
        <v>0</v>
      </c>
      <c r="R243" s="6">
        <f>((H243-H242)/(G243-G242)-(H242-H241)/(G242-G241))/(G243-G242)</f>
        <v>-3.5007601818805935E-4</v>
      </c>
      <c r="T243" s="3">
        <f t="shared" si="6"/>
        <v>19.062098566521687</v>
      </c>
      <c r="U243" s="3">
        <f t="shared" si="7"/>
        <v>21.282314392861675</v>
      </c>
    </row>
    <row r="244" spans="1:21" x14ac:dyDescent="0.25">
      <c r="A244" s="1">
        <v>24.028438891935515</v>
      </c>
      <c r="B244" s="3">
        <v>20.193853679999997</v>
      </c>
      <c r="C244" s="1">
        <v>1</v>
      </c>
      <c r="D244" s="1">
        <v>2001</v>
      </c>
      <c r="F244" s="1">
        <v>26.092650161290297</v>
      </c>
      <c r="G244" s="1">
        <v>36.40831475806452</v>
      </c>
      <c r="H244">
        <v>46.976799999999997</v>
      </c>
      <c r="I244">
        <v>42.232900000000001</v>
      </c>
      <c r="J244">
        <v>27.5992</v>
      </c>
      <c r="K244">
        <v>21.024699999999999</v>
      </c>
      <c r="L244">
        <v>17.761800000000001</v>
      </c>
      <c r="M244"/>
      <c r="N244"/>
      <c r="O244"/>
      <c r="P244" s="6">
        <f>H244-F244</f>
        <v>20.8841498387097</v>
      </c>
      <c r="Q244">
        <v>0</v>
      </c>
      <c r="R244" s="6">
        <f>((H244-H243)/(G244-G243)-(H243-H242)/(G243-G242))/(G244-G243)</f>
        <v>2.3171770367316619E-2</v>
      </c>
      <c r="T244" s="3">
        <f t="shared" si="6"/>
        <v>19.085936124071214</v>
      </c>
      <c r="U244" s="3">
        <f t="shared" si="7"/>
        <v>21.307446993633551</v>
      </c>
    </row>
    <row r="245" spans="1:21" x14ac:dyDescent="0.25">
      <c r="A245" s="1">
        <v>11.821125275374989</v>
      </c>
      <c r="B245" s="3">
        <v>25.630660440000003</v>
      </c>
      <c r="C245" s="1">
        <v>2</v>
      </c>
      <c r="D245" s="1">
        <v>2001</v>
      </c>
      <c r="F245" s="1">
        <v>20.308496514758041</v>
      </c>
      <c r="G245" s="1">
        <v>36.550000070161296</v>
      </c>
      <c r="H245">
        <v>47.028399999999998</v>
      </c>
      <c r="I245">
        <v>42.445399999999999</v>
      </c>
      <c r="J245">
        <v>28.313500000000001</v>
      </c>
      <c r="K245">
        <v>21.360800000000001</v>
      </c>
      <c r="L245">
        <v>18.036300000000001</v>
      </c>
      <c r="M245"/>
      <c r="N245"/>
      <c r="O245"/>
      <c r="P245" s="6">
        <f>H245-F245</f>
        <v>26.719903485241957</v>
      </c>
      <c r="Q245">
        <v>6.9735900000000004E-4</v>
      </c>
      <c r="R245" s="6">
        <f>((H245-H244)/(G245-G244)-(H244-H243)/(G244-G243))/(G245-G244)</f>
        <v>-3.1867134745622479E-3</v>
      </c>
      <c r="T245" s="3">
        <f t="shared" si="6"/>
        <v>19.173279593251703</v>
      </c>
      <c r="U245" s="3">
        <f t="shared" si="7"/>
        <v>21.399535645601475</v>
      </c>
    </row>
    <row r="246" spans="1:21" x14ac:dyDescent="0.25">
      <c r="A246" s="1">
        <v>11.092178863689684</v>
      </c>
      <c r="B246" s="3">
        <v>19.676062559999998</v>
      </c>
      <c r="C246" s="1">
        <v>3</v>
      </c>
      <c r="D246" s="1">
        <v>2001</v>
      </c>
      <c r="F246" s="1">
        <v>21.414145076370929</v>
      </c>
      <c r="G246" s="1">
        <v>36.572469217741912</v>
      </c>
      <c r="H246">
        <v>47.036499999999997</v>
      </c>
      <c r="I246">
        <v>42.479100000000003</v>
      </c>
      <c r="J246">
        <v>28.4268</v>
      </c>
      <c r="K246">
        <v>21.414100000000001</v>
      </c>
      <c r="L246">
        <v>18.079799999999999</v>
      </c>
      <c r="M246"/>
      <c r="N246"/>
      <c r="O246"/>
      <c r="P246" s="6">
        <f>H246-F246</f>
        <v>25.622354923629068</v>
      </c>
      <c r="Q246">
        <v>0</v>
      </c>
      <c r="R246" s="6">
        <f>((H246-H245)/(G246-G245)-(H245-H244)/(G245-G244))/(G246-G245)</f>
        <v>-0.16436071422880125</v>
      </c>
      <c r="T246" s="3">
        <f t="shared" si="6"/>
        <v>19.187130946438398</v>
      </c>
      <c r="U246" s="3">
        <f t="shared" si="7"/>
        <v>21.41413951300979</v>
      </c>
    </row>
    <row r="247" spans="1:21" x14ac:dyDescent="0.25">
      <c r="A247" s="1">
        <v>9.2277551631416692</v>
      </c>
      <c r="B247" s="3">
        <v>12.16809132</v>
      </c>
      <c r="C247" s="1">
        <v>4</v>
      </c>
      <c r="D247" s="1">
        <v>2001</v>
      </c>
      <c r="F247" s="1">
        <v>45.819257575000009</v>
      </c>
      <c r="G247" s="1">
        <v>36.933602717741948</v>
      </c>
      <c r="H247">
        <v>47.167900000000003</v>
      </c>
      <c r="I247">
        <v>43.020899999999997</v>
      </c>
      <c r="J247">
        <v>30.247599999999998</v>
      </c>
      <c r="K247">
        <v>22.271000000000001</v>
      </c>
      <c r="L247">
        <v>18.779599999999999</v>
      </c>
      <c r="M247"/>
      <c r="N247"/>
      <c r="O247"/>
      <c r="P247" s="6">
        <f>H247-F247</f>
        <v>1.3486424249999942</v>
      </c>
      <c r="Q247">
        <v>0</v>
      </c>
      <c r="R247" s="6">
        <f>((H247-H246)/(G247-G246)-(H246-H245)/(G246-G245))/(G247-G246)</f>
        <v>9.3041702865832437E-3</v>
      </c>
      <c r="T247" s="3">
        <f t="shared" si="6"/>
        <v>19.409755664981919</v>
      </c>
      <c r="U247" s="3">
        <f t="shared" si="7"/>
        <v>21.648858953601813</v>
      </c>
    </row>
    <row r="248" spans="1:21" x14ac:dyDescent="0.25">
      <c r="A248" s="1">
        <v>16.300586572798366</v>
      </c>
      <c r="B248" s="3">
        <v>12.16809132</v>
      </c>
      <c r="C248" s="1">
        <v>5</v>
      </c>
      <c r="D248" s="1">
        <v>2001</v>
      </c>
      <c r="F248" s="1">
        <v>35.536793594354847</v>
      </c>
      <c r="G248" s="1">
        <v>36.947631175000012</v>
      </c>
      <c r="H248">
        <v>47.173000000000002</v>
      </c>
      <c r="I248">
        <v>43.042000000000002</v>
      </c>
      <c r="J248">
        <v>30.318300000000001</v>
      </c>
      <c r="K248">
        <v>22.304300000000001</v>
      </c>
      <c r="L248">
        <v>18.806799999999999</v>
      </c>
      <c r="M248"/>
      <c r="N248"/>
      <c r="O248"/>
      <c r="P248" s="6">
        <f>H248-F248</f>
        <v>11.636206405645154</v>
      </c>
      <c r="Q248">
        <v>0</v>
      </c>
      <c r="R248" s="6">
        <f>((H248-H247)/(G248-G247)-(H247-H246)/(G247-G246))/(G248-G247)</f>
        <v>-2.1928086221358979E-2</v>
      </c>
      <c r="T248" s="3">
        <f t="shared" si="6"/>
        <v>19.418403661771684</v>
      </c>
      <c r="U248" s="3">
        <f t="shared" si="7"/>
        <v>21.657976777453605</v>
      </c>
    </row>
    <row r="249" spans="1:21" x14ac:dyDescent="0.25">
      <c r="A249" s="1">
        <v>14.530379280083345</v>
      </c>
      <c r="B249" s="3">
        <v>8.5435534799999981</v>
      </c>
      <c r="C249" s="1">
        <v>6</v>
      </c>
      <c r="D249" s="1">
        <v>2001</v>
      </c>
      <c r="F249" s="1">
        <v>35.743807072580637</v>
      </c>
      <c r="G249" s="1">
        <v>37.219058391666699</v>
      </c>
      <c r="H249">
        <v>47.271700000000003</v>
      </c>
      <c r="I249">
        <v>43.449199999999998</v>
      </c>
      <c r="J249">
        <v>31.686800000000002</v>
      </c>
      <c r="K249">
        <v>22.9483</v>
      </c>
      <c r="L249">
        <v>19.332799999999999</v>
      </c>
      <c r="M249"/>
      <c r="N249"/>
      <c r="O249"/>
      <c r="P249" s="6">
        <f>H249-F249</f>
        <v>11.527892927419366</v>
      </c>
      <c r="Q249">
        <v>0</v>
      </c>
      <c r="R249" s="6">
        <f>((H249-H248)/(G249-G248)-(H248-H247)/(G248-G247))/(G249-G248)</f>
        <v>3.1922752474590959E-4</v>
      </c>
      <c r="T249" s="3">
        <f t="shared" si="6"/>
        <v>19.585727955185245</v>
      </c>
      <c r="U249" s="3">
        <f t="shared" si="7"/>
        <v>21.834391439780553</v>
      </c>
    </row>
    <row r="250" spans="1:21" x14ac:dyDescent="0.25">
      <c r="A250" s="1">
        <v>25.730215214516164</v>
      </c>
      <c r="B250" s="3">
        <v>9.0613446</v>
      </c>
      <c r="C250" s="1">
        <v>7</v>
      </c>
      <c r="D250" s="1">
        <v>2001</v>
      </c>
      <c r="F250" s="1">
        <v>20.538634325887113</v>
      </c>
      <c r="G250" s="1">
        <v>37.230062370967715</v>
      </c>
      <c r="H250">
        <v>47.275799999999997</v>
      </c>
      <c r="I250">
        <v>43.465699999999998</v>
      </c>
      <c r="J250">
        <v>31.7423</v>
      </c>
      <c r="K250">
        <v>22.974399999999999</v>
      </c>
      <c r="L250">
        <v>19.354099999999999</v>
      </c>
      <c r="M250"/>
      <c r="N250"/>
      <c r="O250"/>
      <c r="P250" s="6">
        <f>H250-F250</f>
        <v>26.737165674112884</v>
      </c>
      <c r="Q250">
        <v>0</v>
      </c>
      <c r="R250" s="6">
        <f>((H250-H249)/(G250-G249)-(H249-H248)/(G249-G248))/(G250-G249)</f>
        <v>0.8141683565007175</v>
      </c>
      <c r="T250" s="3">
        <f t="shared" si="6"/>
        <v>19.592511479269131</v>
      </c>
      <c r="U250" s="3">
        <f t="shared" si="7"/>
        <v>21.841543498135206</v>
      </c>
    </row>
    <row r="251" spans="1:21" x14ac:dyDescent="0.25">
      <c r="A251" s="1">
        <v>41.565813879032248</v>
      </c>
      <c r="B251" s="3">
        <v>8.2846579200000008</v>
      </c>
      <c r="C251" s="1">
        <v>8</v>
      </c>
      <c r="D251" s="1">
        <v>2001</v>
      </c>
      <c r="F251" s="1">
        <v>28.362323894596784</v>
      </c>
      <c r="G251" s="1">
        <v>37.937957633333369</v>
      </c>
      <c r="H251">
        <v>47.533299999999997</v>
      </c>
      <c r="I251">
        <v>44.527700000000003</v>
      </c>
      <c r="J251">
        <v>35.311399999999999</v>
      </c>
      <c r="K251">
        <v>24.6539</v>
      </c>
      <c r="L251">
        <v>20.7258</v>
      </c>
      <c r="M251"/>
      <c r="N251"/>
      <c r="O251"/>
      <c r="P251" s="6">
        <f>H251-F251</f>
        <v>19.170976105403213</v>
      </c>
      <c r="Q251">
        <v>0</v>
      </c>
      <c r="R251" s="6">
        <f>((H251-H250)/(G251-G250)-(H250-H249)/(G250-G249))/(G251-G250)</f>
        <v>-1.2485051587424464E-2</v>
      </c>
      <c r="T251" s="3">
        <f t="shared" si="6"/>
        <v>20.028901300602321</v>
      </c>
      <c r="U251" s="3">
        <f t="shared" si="7"/>
        <v>22.301641439700287</v>
      </c>
    </row>
    <row r="252" spans="1:21" x14ac:dyDescent="0.25">
      <c r="A252" s="1">
        <v>45.793706291666616</v>
      </c>
      <c r="B252" s="3">
        <v>11.13250908</v>
      </c>
      <c r="C252" s="1">
        <v>9</v>
      </c>
      <c r="D252" s="1">
        <v>2001</v>
      </c>
      <c r="F252" s="1">
        <v>27.856649304354843</v>
      </c>
      <c r="G252" s="1">
        <v>37.969705967741973</v>
      </c>
      <c r="H252">
        <v>47.544800000000002</v>
      </c>
      <c r="I252">
        <v>44.575299999999999</v>
      </c>
      <c r="J252">
        <v>35.471499999999999</v>
      </c>
      <c r="K252">
        <v>24.729299999999999</v>
      </c>
      <c r="L252">
        <v>20.787299999999998</v>
      </c>
      <c r="M252"/>
      <c r="N252"/>
      <c r="O252"/>
      <c r="P252" s="6">
        <f>H252-F252</f>
        <v>19.68815069564516</v>
      </c>
      <c r="Q252">
        <v>0</v>
      </c>
      <c r="R252" s="6">
        <f>((H252-H251)/(G252-G251)-(H251-H250)/(G251-G250))/(G252-G251)</f>
        <v>-4.8211987032017276E-2</v>
      </c>
      <c r="T252" s="3">
        <f t="shared" si="6"/>
        <v>20.048472910580184</v>
      </c>
      <c r="U252" s="3">
        <f t="shared" si="7"/>
        <v>22.32227633314583</v>
      </c>
    </row>
    <row r="253" spans="1:21" x14ac:dyDescent="0.25">
      <c r="A253" s="1">
        <v>40.992575524193612</v>
      </c>
      <c r="B253" s="3">
        <v>12.685882439999997</v>
      </c>
      <c r="C253" s="1">
        <v>10</v>
      </c>
      <c r="D253" s="1">
        <v>2001</v>
      </c>
      <c r="F253" s="1">
        <v>24.749008008064497</v>
      </c>
      <c r="G253" s="1">
        <v>38.025270641129019</v>
      </c>
      <c r="H253">
        <v>47.564999999999998</v>
      </c>
      <c r="I253">
        <v>44.658700000000003</v>
      </c>
      <c r="J253">
        <v>35.751600000000003</v>
      </c>
      <c r="K253">
        <v>24.8611</v>
      </c>
      <c r="L253">
        <v>20.895</v>
      </c>
      <c r="M253"/>
      <c r="N253"/>
      <c r="O253"/>
      <c r="P253" s="6">
        <f>H253-F253</f>
        <v>22.815991991935501</v>
      </c>
      <c r="Q253">
        <v>0</v>
      </c>
      <c r="R253" s="6">
        <f>((H253-H252)/(G253-G252)-(H252-H251)/(G252-G251))/(G253-G252)</f>
        <v>2.3695071296855059E-2</v>
      </c>
      <c r="T253" s="3">
        <f t="shared" si="6"/>
        <v>20.082726364701038</v>
      </c>
      <c r="U253" s="3">
        <f t="shared" si="7"/>
        <v>22.358390703743087</v>
      </c>
    </row>
    <row r="254" spans="1:21" x14ac:dyDescent="0.25">
      <c r="A254" s="1">
        <v>41.51659329999999</v>
      </c>
      <c r="B254" s="3">
        <v>10.873613519999999</v>
      </c>
      <c r="C254" s="1">
        <v>11</v>
      </c>
      <c r="D254" s="1">
        <v>2001</v>
      </c>
      <c r="F254" s="1">
        <v>47.702482858333305</v>
      </c>
      <c r="G254" s="1">
        <v>38.403103741935546</v>
      </c>
      <c r="H254">
        <v>47.702500000000001</v>
      </c>
      <c r="I254">
        <v>45.225499999999997</v>
      </c>
      <c r="J254">
        <v>37.656599999999997</v>
      </c>
      <c r="K254">
        <v>25.7576</v>
      </c>
      <c r="L254">
        <v>21.627099999999999</v>
      </c>
      <c r="M254"/>
      <c r="N254"/>
      <c r="O254"/>
      <c r="P254" s="6">
        <f>H254-F254</f>
        <v>1.7141666695863478E-5</v>
      </c>
      <c r="Q254">
        <v>0</v>
      </c>
      <c r="R254" s="6">
        <f>((H254-H253)/(G254-G253)-(H253-H252)/(G253-G252))/(G254-G253)</f>
        <v>9.9768805897402536E-4</v>
      </c>
      <c r="T254" s="3">
        <f t="shared" si="6"/>
        <v>20.315645735857331</v>
      </c>
      <c r="U254" s="3">
        <f t="shared" si="7"/>
        <v>22.603964083278491</v>
      </c>
    </row>
    <row r="255" spans="1:21" x14ac:dyDescent="0.25">
      <c r="A255" s="1">
        <v>42.757265870967785</v>
      </c>
      <c r="B255" s="3">
        <v>17.087106959999996</v>
      </c>
      <c r="C255" s="1">
        <v>12</v>
      </c>
      <c r="D255" s="1">
        <v>2001</v>
      </c>
      <c r="F255" s="1">
        <v>46.469398733333314</v>
      </c>
      <c r="G255" s="1">
        <v>38.404928879032219</v>
      </c>
      <c r="H255">
        <v>47.703099999999999</v>
      </c>
      <c r="I255">
        <v>45.228299999999997</v>
      </c>
      <c r="J255">
        <v>37.665799999999997</v>
      </c>
      <c r="K255">
        <v>25.761900000000001</v>
      </c>
      <c r="L255">
        <v>21.630700000000001</v>
      </c>
      <c r="M255"/>
      <c r="N255"/>
      <c r="O255"/>
      <c r="P255" s="6">
        <f>H255-F255</f>
        <v>1.2337012666666851</v>
      </c>
      <c r="Q255">
        <v>0</v>
      </c>
      <c r="R255" s="6">
        <f>((H255-H254)/(G255-G254)-(H254-H253)/(G254-G253))/(G255-G254)</f>
        <v>-19.272452119651291</v>
      </c>
      <c r="T255" s="3">
        <f t="shared" si="6"/>
        <v>20.31677086169708</v>
      </c>
      <c r="U255" s="3">
        <f t="shared" si="7"/>
        <v>22.605150334784746</v>
      </c>
    </row>
    <row r="256" spans="1:21" x14ac:dyDescent="0.25">
      <c r="A256" s="1">
        <v>16.805093767338704</v>
      </c>
      <c r="B256" s="3">
        <v>29.514093840000001</v>
      </c>
      <c r="C256" s="1">
        <v>1</v>
      </c>
      <c r="D256" s="1">
        <v>2002</v>
      </c>
      <c r="F256" s="1">
        <v>48.916306075000058</v>
      </c>
      <c r="G256" s="1">
        <v>38.502750209677401</v>
      </c>
      <c r="H256">
        <v>47.738700000000001</v>
      </c>
      <c r="I256">
        <v>45.375</v>
      </c>
      <c r="J256">
        <v>38.158999999999999</v>
      </c>
      <c r="K256">
        <v>25.994</v>
      </c>
      <c r="L256">
        <v>21.8202</v>
      </c>
      <c r="M256"/>
      <c r="N256"/>
      <c r="O256"/>
      <c r="P256" s="6">
        <f>H256-F256</f>
        <v>-1.1776060750000568</v>
      </c>
      <c r="Q256">
        <v>0</v>
      </c>
      <c r="R256" s="6">
        <f>((H256-H255)/(G256-G255)-(H255-H254)/(G255-G254))/(G256-G255)</f>
        <v>0.35970046051799537</v>
      </c>
      <c r="T256" s="3">
        <f t="shared" si="6"/>
        <v>20.377073897007943</v>
      </c>
      <c r="U256" s="3">
        <f t="shared" si="7"/>
        <v>22.668729504280243</v>
      </c>
    </row>
    <row r="257" spans="1:21" x14ac:dyDescent="0.25">
      <c r="A257" s="1">
        <v>22.081426510000004</v>
      </c>
      <c r="B257" s="3">
        <v>30</v>
      </c>
      <c r="C257" s="1">
        <v>2</v>
      </c>
      <c r="D257" s="1">
        <v>2002</v>
      </c>
      <c r="F257" s="1">
        <v>44.260263774999984</v>
      </c>
      <c r="G257" s="1">
        <v>38.913568241935437</v>
      </c>
      <c r="H257">
        <v>47.883899999999997</v>
      </c>
      <c r="I257">
        <v>45.991300000000003</v>
      </c>
      <c r="J257">
        <v>40.2303</v>
      </c>
      <c r="K257">
        <v>26.968699999999998</v>
      </c>
      <c r="L257">
        <v>22.616299999999999</v>
      </c>
      <c r="M257"/>
      <c r="N257"/>
      <c r="O257"/>
      <c r="P257" s="6">
        <f>H257-F257</f>
        <v>3.6236362250000127</v>
      </c>
      <c r="Q257">
        <v>0</v>
      </c>
      <c r="R257" s="6">
        <f>((H257-H256)/(G257-G256)-(H256-H255)/(G256-G255))/(G257-G256)</f>
        <v>-2.5528699045662843E-2</v>
      </c>
      <c r="T257" s="3">
        <f t="shared" si="6"/>
        <v>20.630327191991761</v>
      </c>
      <c r="U257" s="3">
        <f t="shared" si="7"/>
        <v>22.935741505982421</v>
      </c>
    </row>
    <row r="258" spans="1:21" x14ac:dyDescent="0.25">
      <c r="A258" s="1">
        <v>13.404856616177415</v>
      </c>
      <c r="B258" s="3">
        <v>17.346002519999999</v>
      </c>
      <c r="C258" s="1">
        <v>3</v>
      </c>
      <c r="D258" s="1">
        <v>2002</v>
      </c>
      <c r="F258" s="1">
        <v>43.915583833333301</v>
      </c>
      <c r="G258" s="1">
        <v>38.94417726612906</v>
      </c>
      <c r="H258">
        <v>47.8947</v>
      </c>
      <c r="I258">
        <v>46.037300000000002</v>
      </c>
      <c r="J258">
        <v>40.384599999999999</v>
      </c>
      <c r="K258">
        <v>27.0413</v>
      </c>
      <c r="L258">
        <v>22.675599999999999</v>
      </c>
      <c r="M258"/>
      <c r="N258"/>
      <c r="O258"/>
      <c r="P258" s="6">
        <f>H258-F258</f>
        <v>3.9791161666666994</v>
      </c>
      <c r="Q258">
        <v>0</v>
      </c>
      <c r="R258" s="6">
        <f>((H258-H257)/(G258-G257)-(H257-H256)/(G257-G256))/(G258-G257)</f>
        <v>-1.9733839431660911E-2</v>
      </c>
      <c r="T258" s="3">
        <f t="shared" si="6"/>
        <v>20.649196461655187</v>
      </c>
      <c r="U258" s="3">
        <f t="shared" si="7"/>
        <v>22.955635902475112</v>
      </c>
    </row>
    <row r="259" spans="1:21" x14ac:dyDescent="0.25">
      <c r="A259" s="1">
        <v>11.065917564974994</v>
      </c>
      <c r="B259" s="3">
        <v>12.944777999999998</v>
      </c>
      <c r="C259" s="1">
        <v>4</v>
      </c>
      <c r="D259" s="1">
        <v>2002</v>
      </c>
      <c r="F259" s="1">
        <v>45.183931216666736</v>
      </c>
      <c r="G259" s="1">
        <v>39.331628112903189</v>
      </c>
      <c r="H259">
        <v>48.031599999999997</v>
      </c>
      <c r="I259">
        <v>46.0304</v>
      </c>
      <c r="J259">
        <v>40.560299999999998</v>
      </c>
      <c r="K259">
        <v>27.8504</v>
      </c>
      <c r="L259">
        <v>23.426300000000001</v>
      </c>
      <c r="M259"/>
      <c r="N259"/>
      <c r="O259"/>
      <c r="P259" s="6">
        <f>H259-F259</f>
        <v>2.8476687833332619</v>
      </c>
      <c r="Q259">
        <v>0</v>
      </c>
      <c r="R259" s="6">
        <f>((H259-H258)/(G259-G258)-(H258-H257)/(G258-G257))/(G259-G258)</f>
        <v>1.2853765083421539E-3</v>
      </c>
      <c r="T259" s="3">
        <f t="shared" si="6"/>
        <v>20.888044798108414</v>
      </c>
      <c r="U259" s="3">
        <f t="shared" si="7"/>
        <v>23.20746035523765</v>
      </c>
    </row>
    <row r="260" spans="1:21" x14ac:dyDescent="0.25">
      <c r="A260" s="1">
        <v>15.709103908958857</v>
      </c>
      <c r="B260" s="3">
        <v>11.909195759999998</v>
      </c>
      <c r="C260" s="1">
        <v>5</v>
      </c>
      <c r="D260" s="1">
        <v>2002</v>
      </c>
      <c r="F260" s="1">
        <v>46.96611692500003</v>
      </c>
      <c r="G260" s="1">
        <v>39.624785346774189</v>
      </c>
      <c r="H260">
        <v>48.135199999999998</v>
      </c>
      <c r="I260">
        <v>46.025199999999998</v>
      </c>
      <c r="J260">
        <v>40.693199999999997</v>
      </c>
      <c r="K260">
        <v>28.462599999999998</v>
      </c>
      <c r="L260">
        <v>23.994399999999999</v>
      </c>
      <c r="M260"/>
      <c r="N260"/>
      <c r="O260"/>
      <c r="P260" s="6">
        <f>H260-F260</f>
        <v>1.1690830749999677</v>
      </c>
      <c r="Q260">
        <v>0</v>
      </c>
      <c r="R260" s="6">
        <f>((H260-H259)/(G260-G259)-(H259-H258)/(G259-G258))/(G260-G259)</f>
        <v>2.0068513248987354E-4</v>
      </c>
      <c r="T260" s="3">
        <f t="shared" ref="T260:T323" si="8">G260*$T$3+$T$2</f>
        <v>21.068764799657764</v>
      </c>
      <c r="U260" s="3">
        <f t="shared" si="7"/>
        <v>23.397998485706577</v>
      </c>
    </row>
    <row r="261" spans="1:21" x14ac:dyDescent="0.25">
      <c r="A261" s="1">
        <v>17.518548623333331</v>
      </c>
      <c r="B261" s="3">
        <v>10.096926839999998</v>
      </c>
      <c r="C261" s="1">
        <v>6</v>
      </c>
      <c r="D261" s="1">
        <v>2002</v>
      </c>
      <c r="F261" s="1">
        <v>15.747938738790319</v>
      </c>
      <c r="G261" s="1">
        <v>39.671914540322604</v>
      </c>
      <c r="H261">
        <v>48.151800000000001</v>
      </c>
      <c r="I261">
        <v>46.0244</v>
      </c>
      <c r="J261">
        <v>40.714500000000001</v>
      </c>
      <c r="K261">
        <v>28.561</v>
      </c>
      <c r="L261">
        <v>24.085699999999999</v>
      </c>
      <c r="M261"/>
      <c r="N261"/>
      <c r="O261"/>
      <c r="P261" s="6">
        <f>H261-F261</f>
        <v>32.403861261209684</v>
      </c>
      <c r="Q261">
        <v>0</v>
      </c>
      <c r="R261" s="6">
        <f>((H261-H260)/(G261-G260)-(H260-H259)/(G260-G259))/(G261-G260)</f>
        <v>-2.4839721622574532E-2</v>
      </c>
      <c r="T261" s="3">
        <f t="shared" si="8"/>
        <v>21.097818109441814</v>
      </c>
      <c r="U261" s="3">
        <f t="shared" ref="U261:U324" si="9">G261*$U$3+$U$2</f>
        <v>23.428630199311755</v>
      </c>
    </row>
    <row r="262" spans="1:21" x14ac:dyDescent="0.25">
      <c r="A262" s="1">
        <v>26.549455043548374</v>
      </c>
      <c r="B262" s="3">
        <v>9.3202401600000009</v>
      </c>
      <c r="C262" s="1">
        <v>7</v>
      </c>
      <c r="D262" s="1">
        <v>2002</v>
      </c>
      <c r="F262" s="1">
        <v>36.947631175000012</v>
      </c>
      <c r="G262" s="1">
        <v>39.853403032258015</v>
      </c>
      <c r="H262">
        <v>48.215899999999998</v>
      </c>
      <c r="I262">
        <v>46.021099999999997</v>
      </c>
      <c r="J262">
        <v>40.796799999999998</v>
      </c>
      <c r="K262">
        <v>28.94</v>
      </c>
      <c r="L262">
        <v>24.4374</v>
      </c>
      <c r="M262"/>
      <c r="N262"/>
      <c r="O262"/>
      <c r="P262" s="6">
        <f>H262-F262</f>
        <v>11.268268824999986</v>
      </c>
      <c r="Q262">
        <v>0</v>
      </c>
      <c r="R262" s="6">
        <f>((H262-H261)/(G262-G261)-(H261-H260)/(G261-G260))/(G262-G261)</f>
        <v>5.3289322741552209E-3</v>
      </c>
      <c r="T262" s="3">
        <f t="shared" si="8"/>
        <v>21.209698686668808</v>
      </c>
      <c r="U262" s="3">
        <f t="shared" si="9"/>
        <v>23.54658900762216</v>
      </c>
    </row>
    <row r="263" spans="1:21" x14ac:dyDescent="0.25">
      <c r="A263" s="1">
        <v>41.644875266129063</v>
      </c>
      <c r="B263" s="3">
        <v>8.2846579200000008</v>
      </c>
      <c r="C263" s="1">
        <v>8</v>
      </c>
      <c r="D263" s="1">
        <v>2002</v>
      </c>
      <c r="F263" s="1">
        <v>47.024118808333341</v>
      </c>
      <c r="G263" s="1">
        <v>39.979638379032259</v>
      </c>
      <c r="H263">
        <v>48.2605</v>
      </c>
      <c r="I263">
        <v>46.018900000000002</v>
      </c>
      <c r="J263">
        <v>40.853999999999999</v>
      </c>
      <c r="K263">
        <v>29.203600000000002</v>
      </c>
      <c r="L263">
        <v>24.681999999999999</v>
      </c>
      <c r="M263"/>
      <c r="N263"/>
      <c r="O263"/>
      <c r="P263" s="6">
        <f>H263-F263</f>
        <v>1.2363811916666592</v>
      </c>
      <c r="Q263">
        <v>0</v>
      </c>
      <c r="R263" s="6">
        <f>((H263-H262)/(G263-G262)-(H262-H261)/(G262-G261))/(G263-G262)</f>
        <v>9.3393248468795086E-4</v>
      </c>
      <c r="T263" s="3">
        <f t="shared" si="8"/>
        <v>21.287517854776606</v>
      </c>
      <c r="U263" s="3">
        <f t="shared" si="9"/>
        <v>23.628635923728773</v>
      </c>
    </row>
    <row r="264" spans="1:21" x14ac:dyDescent="0.25">
      <c r="A264" s="1">
        <v>45.803997633333331</v>
      </c>
      <c r="B264" s="3">
        <v>8.5435534799999981</v>
      </c>
      <c r="C264" s="1">
        <v>9</v>
      </c>
      <c r="D264" s="1">
        <v>2002</v>
      </c>
      <c r="F264" s="1">
        <v>37.937957633333369</v>
      </c>
      <c r="G264" s="1">
        <v>40.004256814516097</v>
      </c>
      <c r="H264">
        <v>48.269199999999998</v>
      </c>
      <c r="I264">
        <v>46.018500000000003</v>
      </c>
      <c r="J264">
        <v>40.865200000000002</v>
      </c>
      <c r="K264">
        <v>29.254999999999999</v>
      </c>
      <c r="L264">
        <v>24.729700000000001</v>
      </c>
      <c r="M264"/>
      <c r="N264"/>
      <c r="O264"/>
      <c r="P264" s="6">
        <f>H264-F264</f>
        <v>10.331242366666629</v>
      </c>
      <c r="Q264">
        <v>0</v>
      </c>
      <c r="R264" s="6">
        <f>((H264-H263)/(G264-G263)-(H263-H262)/(G263-G262))/(G264-G263)</f>
        <v>3.4675771647812519E-3</v>
      </c>
      <c r="T264" s="3">
        <f t="shared" si="8"/>
        <v>21.302694160133409</v>
      </c>
      <c r="U264" s="3">
        <f t="shared" si="9"/>
        <v>23.644636725108363</v>
      </c>
    </row>
    <row r="265" spans="1:21" x14ac:dyDescent="0.25">
      <c r="A265" s="1">
        <v>45.939921153225818</v>
      </c>
      <c r="B265" s="3">
        <v>6.2134934400000006</v>
      </c>
      <c r="C265" s="1">
        <v>10</v>
      </c>
      <c r="D265" s="1">
        <v>2002</v>
      </c>
      <c r="F265" s="1">
        <v>48.400923025000012</v>
      </c>
      <c r="G265" s="1">
        <v>40.099881669354851</v>
      </c>
      <c r="H265">
        <v>48.302999999999997</v>
      </c>
      <c r="I265">
        <v>46.016800000000003</v>
      </c>
      <c r="J265">
        <v>40.908499999999997</v>
      </c>
      <c r="K265">
        <v>29.454699999999999</v>
      </c>
      <c r="L265">
        <v>24.914999999999999</v>
      </c>
      <c r="M265"/>
      <c r="N265"/>
      <c r="O265"/>
      <c r="P265" s="6">
        <f>H265-F265</f>
        <v>-9.7923025000014263E-2</v>
      </c>
      <c r="Q265">
        <v>0</v>
      </c>
      <c r="R265" s="6">
        <f>((H265-H264)/(G265-G264)-(H264-H263)/(G264-G263))/(G265-G264)</f>
        <v>7.4132413002790632E-4</v>
      </c>
      <c r="T265" s="3">
        <f t="shared" si="8"/>
        <v>21.36164315377216</v>
      </c>
      <c r="U265" s="3">
        <f t="shared" si="9"/>
        <v>23.706788290760521</v>
      </c>
    </row>
    <row r="266" spans="1:21" x14ac:dyDescent="0.25">
      <c r="A266" s="1">
        <v>40.640643452500001</v>
      </c>
      <c r="B266" s="3">
        <v>15.5337336</v>
      </c>
      <c r="C266" s="1">
        <v>11</v>
      </c>
      <c r="D266" s="1">
        <v>2002</v>
      </c>
      <c r="F266" s="1">
        <v>48.251698950000034</v>
      </c>
      <c r="G266" s="1">
        <v>40.109542346774262</v>
      </c>
      <c r="H266">
        <v>48.306399999999996</v>
      </c>
      <c r="I266">
        <v>46.016599999999997</v>
      </c>
      <c r="J266">
        <v>40.9129</v>
      </c>
      <c r="K266">
        <v>29.474900000000002</v>
      </c>
      <c r="L266">
        <v>24.933700000000002</v>
      </c>
      <c r="M266"/>
      <c r="N266"/>
      <c r="O266"/>
      <c r="P266" s="6">
        <f>H266-F266</f>
        <v>5.4701049999962947E-2</v>
      </c>
      <c r="Q266">
        <v>0</v>
      </c>
      <c r="R266" s="6">
        <f>((H266-H265)/(G266-G265)-(H265-H264)/(G265-G264))/(G266-G265)</f>
        <v>-0.15758683002364537</v>
      </c>
      <c r="T266" s="3">
        <f t="shared" si="8"/>
        <v>21.367598584634809</v>
      </c>
      <c r="U266" s="3">
        <f t="shared" si="9"/>
        <v>23.713067267370622</v>
      </c>
    </row>
    <row r="267" spans="1:21" x14ac:dyDescent="0.25">
      <c r="A267" s="1">
        <v>30.583935053225801</v>
      </c>
      <c r="B267" s="3">
        <v>22.523913719999999</v>
      </c>
      <c r="C267" s="1">
        <v>12</v>
      </c>
      <c r="D267" s="1">
        <v>2002</v>
      </c>
      <c r="F267" s="1">
        <v>36.572469217741912</v>
      </c>
      <c r="G267" s="1">
        <v>40.137815141666728</v>
      </c>
      <c r="H267">
        <v>48.316400000000002</v>
      </c>
      <c r="I267">
        <v>46.016100000000002</v>
      </c>
      <c r="J267">
        <v>40.925699999999999</v>
      </c>
      <c r="K267">
        <v>29.533899999999999</v>
      </c>
      <c r="L267">
        <v>24.988499999999998</v>
      </c>
      <c r="M267"/>
      <c r="N267"/>
      <c r="O267"/>
      <c r="P267" s="6">
        <f>H267-F267</f>
        <v>11.74393078225809</v>
      </c>
      <c r="Q267">
        <v>0</v>
      </c>
      <c r="R267" s="6">
        <f>((H267-H266)/(G267-G266)-(H266-H265)/(G266-G265))/(G267-G266)</f>
        <v>6.2063547033846402E-2</v>
      </c>
      <c r="T267" s="3">
        <f t="shared" si="8"/>
        <v>21.385027660047012</v>
      </c>
      <c r="U267" s="3">
        <f t="shared" si="9"/>
        <v>23.731443226956571</v>
      </c>
    </row>
    <row r="268" spans="1:21" x14ac:dyDescent="0.25">
      <c r="A268" s="1">
        <v>17.419009261612871</v>
      </c>
      <c r="B268" s="3">
        <v>26.148451559999994</v>
      </c>
      <c r="C268" s="1">
        <v>1</v>
      </c>
      <c r="D268" s="1">
        <v>2003</v>
      </c>
      <c r="F268" s="1">
        <v>36.369646362903225</v>
      </c>
      <c r="G268" s="1">
        <v>40.145430324999978</v>
      </c>
      <c r="H268">
        <v>48.319099999999999</v>
      </c>
      <c r="I268">
        <v>46.015999999999998</v>
      </c>
      <c r="J268">
        <v>40.929200000000002</v>
      </c>
      <c r="K268">
        <v>29.549800000000001</v>
      </c>
      <c r="L268">
        <v>25.003299999999999</v>
      </c>
      <c r="M268"/>
      <c r="N268"/>
      <c r="O268"/>
      <c r="P268" s="6">
        <f>H268-F268</f>
        <v>11.949453637096774</v>
      </c>
      <c r="Q268">
        <v>0</v>
      </c>
      <c r="R268" s="6">
        <f>((H268-H267)/(G268-G267)-(H267-H266)/(G267-G266))/(G268-G267)</f>
        <v>0.1126594699603682</v>
      </c>
      <c r="T268" s="3">
        <f t="shared" si="8"/>
        <v>21.389722123579812</v>
      </c>
      <c r="U268" s="3">
        <f t="shared" si="9"/>
        <v>23.736392730594385</v>
      </c>
    </row>
    <row r="269" spans="1:21" x14ac:dyDescent="0.25">
      <c r="A269" s="1">
        <v>14.048007228125009</v>
      </c>
      <c r="B269" s="3">
        <v>15.792629160000001</v>
      </c>
      <c r="C269" s="1">
        <v>2</v>
      </c>
      <c r="D269" s="1">
        <v>2003</v>
      </c>
      <c r="F269" s="1">
        <v>27.93915192983868</v>
      </c>
      <c r="G269" s="1">
        <v>40.199525935483884</v>
      </c>
      <c r="H269">
        <v>48.338200000000001</v>
      </c>
      <c r="I269">
        <v>46.015000000000001</v>
      </c>
      <c r="J269">
        <v>40.953699999999998</v>
      </c>
      <c r="K269">
        <v>29.662800000000001</v>
      </c>
      <c r="L269">
        <v>25.1081</v>
      </c>
      <c r="M269"/>
      <c r="N269"/>
      <c r="O269"/>
      <c r="P269" s="6">
        <f>H269-F269</f>
        <v>20.399048070161321</v>
      </c>
      <c r="Q269">
        <v>0</v>
      </c>
      <c r="R269" s="6">
        <f>((H269-H268)/(G269-G268)-(H268-H267)/(G268-G267))/(G269-G268)</f>
        <v>-2.7290022683624338E-2</v>
      </c>
      <c r="T269" s="3">
        <f t="shared" si="8"/>
        <v>21.423069957714333</v>
      </c>
      <c r="U269" s="3">
        <f t="shared" si="9"/>
        <v>23.77155228081962</v>
      </c>
    </row>
    <row r="270" spans="1:21" x14ac:dyDescent="0.25">
      <c r="A270" s="1">
        <v>10.034010665564516</v>
      </c>
      <c r="B270" s="3">
        <v>17.346002519999999</v>
      </c>
      <c r="C270" s="1">
        <v>3</v>
      </c>
      <c r="D270" s="1">
        <v>2003</v>
      </c>
      <c r="F270" s="1">
        <v>47.754714583333254</v>
      </c>
      <c r="G270" s="1">
        <v>40.430660798387144</v>
      </c>
      <c r="H270">
        <v>48.419899999999998</v>
      </c>
      <c r="I270">
        <v>46.010899999999999</v>
      </c>
      <c r="J270">
        <v>41.058500000000002</v>
      </c>
      <c r="K270">
        <v>30.145399999999999</v>
      </c>
      <c r="L270">
        <v>25.556000000000001</v>
      </c>
      <c r="M270"/>
      <c r="N270"/>
      <c r="O270"/>
      <c r="P270" s="6">
        <f>H270-F270</f>
        <v>0.6651854166667448</v>
      </c>
      <c r="Q270">
        <v>0</v>
      </c>
      <c r="R270" s="6">
        <f>((H270-H269)/(G270-G269)-(H269-H268)/(G269-G268))/(G270-G269)</f>
        <v>1.7078030466522764E-3</v>
      </c>
      <c r="T270" s="3">
        <f t="shared" si="8"/>
        <v>21.565555586434538</v>
      </c>
      <c r="U270" s="3">
        <f t="shared" si="9"/>
        <v>23.92177884723332</v>
      </c>
    </row>
    <row r="271" spans="1:21" x14ac:dyDescent="0.25">
      <c r="A271" s="1">
        <v>11.262794467166659</v>
      </c>
      <c r="B271" s="3">
        <v>10.873613519999999</v>
      </c>
      <c r="C271" s="1">
        <v>4</v>
      </c>
      <c r="D271" s="1">
        <v>2003</v>
      </c>
      <c r="F271" s="1">
        <v>34.847719064516149</v>
      </c>
      <c r="G271" s="1">
        <v>40.467675733333323</v>
      </c>
      <c r="H271">
        <v>48.433</v>
      </c>
      <c r="I271">
        <v>46.010199999999998</v>
      </c>
      <c r="J271">
        <v>41.075299999999999</v>
      </c>
      <c r="K271">
        <v>30.2227</v>
      </c>
      <c r="L271">
        <v>25.627700000000001</v>
      </c>
      <c r="M271"/>
      <c r="N271"/>
      <c r="O271"/>
      <c r="P271" s="6">
        <f>H271-F271</f>
        <v>13.585280935483851</v>
      </c>
      <c r="Q271">
        <v>0</v>
      </c>
      <c r="R271" s="6">
        <f>((H271-H270)/(G271-G270)-(H270-H269)/(G270-G269))/(G271-G270)</f>
        <v>1.1830646935906564E-2</v>
      </c>
      <c r="T271" s="3">
        <f t="shared" si="8"/>
        <v>21.588373850246395</v>
      </c>
      <c r="U271" s="3">
        <f t="shared" si="9"/>
        <v>23.94583677823146</v>
      </c>
    </row>
    <row r="272" spans="1:21" x14ac:dyDescent="0.25">
      <c r="A272" s="1">
        <v>15.394507115744357</v>
      </c>
      <c r="B272" s="3">
        <v>8.0257623599999999</v>
      </c>
      <c r="C272" s="1">
        <v>5</v>
      </c>
      <c r="D272" s="1">
        <v>2003</v>
      </c>
      <c r="F272" s="1">
        <v>48.444406616666647</v>
      </c>
      <c r="G272" s="1">
        <v>40.515483072580622</v>
      </c>
      <c r="H272">
        <v>48.4499</v>
      </c>
      <c r="I272">
        <v>46.009399999999999</v>
      </c>
      <c r="J272">
        <v>41.096899999999998</v>
      </c>
      <c r="K272">
        <v>30.322600000000001</v>
      </c>
      <c r="L272">
        <v>25.720300000000002</v>
      </c>
      <c r="M272"/>
      <c r="N272"/>
      <c r="O272"/>
      <c r="P272" s="6">
        <f>H272-F272</f>
        <v>5.493383333352142E-3</v>
      </c>
      <c r="Q272">
        <v>0</v>
      </c>
      <c r="R272" s="6">
        <f>((H272-H271)/(G272-G271)-(H271-H270)/(G271-G270))/(G272-G271)</f>
        <v>-8.5549715314804306E-3</v>
      </c>
      <c r="T272" s="3">
        <f t="shared" si="8"/>
        <v>21.617845210406124</v>
      </c>
      <c r="U272" s="3">
        <f t="shared" si="9"/>
        <v>23.97690925398992</v>
      </c>
    </row>
    <row r="273" spans="1:21" x14ac:dyDescent="0.25">
      <c r="A273" s="1">
        <v>17.009961210666674</v>
      </c>
      <c r="B273" s="3">
        <v>6.9901801199999998</v>
      </c>
      <c r="C273" s="1">
        <v>6</v>
      </c>
      <c r="D273" s="1">
        <v>2003</v>
      </c>
      <c r="F273" s="1">
        <v>30.583935053225801</v>
      </c>
      <c r="G273" s="1">
        <v>40.640643452500001</v>
      </c>
      <c r="H273">
        <v>48.494100000000003</v>
      </c>
      <c r="I273">
        <v>46.007199999999997</v>
      </c>
      <c r="J273">
        <v>41.153700000000001</v>
      </c>
      <c r="K273">
        <v>30.5839</v>
      </c>
      <c r="L273">
        <v>25.962900000000001</v>
      </c>
      <c r="M273"/>
      <c r="N273"/>
      <c r="O273"/>
      <c r="P273" s="6">
        <f>H273-F273</f>
        <v>17.910164946774202</v>
      </c>
      <c r="Q273">
        <v>0</v>
      </c>
      <c r="R273" s="6">
        <f>((H273-H272)/(G273-G272)-(H272-H271)/(G272-G271))/(G273-G272)</f>
        <v>-2.8388355385820826E-3</v>
      </c>
      <c r="T273" s="3">
        <f t="shared" si="8"/>
        <v>21.695001703371602</v>
      </c>
      <c r="U273" s="3">
        <f t="shared" si="9"/>
        <v>24.058257493239278</v>
      </c>
    </row>
    <row r="274" spans="1:21" x14ac:dyDescent="0.25">
      <c r="A274" s="1">
        <v>28.29448498709678</v>
      </c>
      <c r="B274" s="3">
        <v>6.7312845599999998</v>
      </c>
      <c r="C274" s="1">
        <v>7</v>
      </c>
      <c r="D274" s="1">
        <v>2003</v>
      </c>
      <c r="F274" s="1">
        <v>26.337874811048419</v>
      </c>
      <c r="G274" s="1">
        <v>40.692984150000001</v>
      </c>
      <c r="H274">
        <v>48.512599999999999</v>
      </c>
      <c r="I274">
        <v>46.0062</v>
      </c>
      <c r="J274">
        <v>41.177399999999999</v>
      </c>
      <c r="K274">
        <v>30.693200000000001</v>
      </c>
      <c r="L274">
        <v>26.064299999999999</v>
      </c>
      <c r="M274"/>
      <c r="N274"/>
      <c r="O274"/>
      <c r="P274" s="6">
        <f>H274-F274</f>
        <v>22.17472518895158</v>
      </c>
      <c r="Q274">
        <v>0</v>
      </c>
      <c r="R274" s="6">
        <f>((H274-H273)/(G274-G273)-(H273-H272)/(G273-G272))/(G274-G273)</f>
        <v>5.8568063374237608E-3</v>
      </c>
      <c r="T274" s="3">
        <f t="shared" si="8"/>
        <v>21.727267702093151</v>
      </c>
      <c r="U274" s="3">
        <f t="shared" si="9"/>
        <v>24.0922764342608</v>
      </c>
    </row>
    <row r="275" spans="1:21" x14ac:dyDescent="0.25">
      <c r="A275" s="1">
        <v>39.979638379032259</v>
      </c>
      <c r="B275" s="3">
        <v>5.9545978799999988</v>
      </c>
      <c r="C275" s="1">
        <v>8</v>
      </c>
      <c r="D275" s="1">
        <v>2003</v>
      </c>
      <c r="F275" s="1">
        <v>46.005714300000022</v>
      </c>
      <c r="G275" s="1">
        <v>40.722989491935522</v>
      </c>
      <c r="H275">
        <v>48.523200000000003</v>
      </c>
      <c r="I275">
        <v>46.005699999999997</v>
      </c>
      <c r="J275">
        <v>41.191000000000003</v>
      </c>
      <c r="K275">
        <v>30.7559</v>
      </c>
      <c r="L275">
        <v>26.122399999999999</v>
      </c>
      <c r="M275"/>
      <c r="N275"/>
      <c r="O275"/>
      <c r="P275" s="6">
        <f>H275-F275</f>
        <v>2.5174856999999804</v>
      </c>
      <c r="Q275">
        <v>0</v>
      </c>
      <c r="R275" s="6">
        <f>((H275-H274)/(G275-G274)-(H274-H273)/(G274-G273))/(G275-G274)</f>
        <v>-6.0995657063145515E-3</v>
      </c>
      <c r="T275" s="3">
        <f t="shared" si="8"/>
        <v>21.745764825188065</v>
      </c>
      <c r="U275" s="3">
        <f t="shared" si="9"/>
        <v>24.111778466262475</v>
      </c>
    </row>
    <row r="276" spans="1:21" x14ac:dyDescent="0.25">
      <c r="A276" s="1">
        <v>47.024118808333341</v>
      </c>
      <c r="B276" s="3">
        <v>6.4723889999999988</v>
      </c>
      <c r="C276" s="1">
        <v>9</v>
      </c>
      <c r="D276" s="1">
        <v>2003</v>
      </c>
      <c r="F276" s="1">
        <v>46.734019908333281</v>
      </c>
      <c r="G276" s="1">
        <v>40.87202841129033</v>
      </c>
      <c r="H276">
        <v>48.575800000000001</v>
      </c>
      <c r="I276">
        <v>46.003100000000003</v>
      </c>
      <c r="J276">
        <v>41.258600000000001</v>
      </c>
      <c r="K276">
        <v>31.0671</v>
      </c>
      <c r="L276">
        <v>26.411200000000001</v>
      </c>
      <c r="M276"/>
      <c r="N276"/>
      <c r="O276"/>
      <c r="P276" s="6">
        <f>H276-F276</f>
        <v>1.8417800916667204</v>
      </c>
      <c r="Q276">
        <v>0</v>
      </c>
      <c r="R276" s="6">
        <f>((H276-H275)/(G276-G275)-(H275-H274)/(G275-G274))/(G276-G275)</f>
        <v>-2.2979250831111631E-3</v>
      </c>
      <c r="T276" s="3">
        <f t="shared" si="8"/>
        <v>21.837641506452449</v>
      </c>
      <c r="U276" s="3">
        <f t="shared" si="9"/>
        <v>24.20864660997497</v>
      </c>
    </row>
    <row r="277" spans="1:21" x14ac:dyDescent="0.25">
      <c r="A277" s="1">
        <v>47.069787427419293</v>
      </c>
      <c r="B277" s="3">
        <v>11.650300199999998</v>
      </c>
      <c r="C277" s="1">
        <v>10</v>
      </c>
      <c r="D277" s="1">
        <v>2003</v>
      </c>
      <c r="F277" s="1">
        <v>44.753467091666636</v>
      </c>
      <c r="G277" s="1">
        <v>40.985317540322541</v>
      </c>
      <c r="H277">
        <v>48.615900000000003</v>
      </c>
      <c r="I277">
        <v>46.001100000000001</v>
      </c>
      <c r="J277">
        <v>41.309899999999999</v>
      </c>
      <c r="K277">
        <v>31.303699999999999</v>
      </c>
      <c r="L277">
        <v>26.630800000000001</v>
      </c>
      <c r="M277"/>
      <c r="N277"/>
      <c r="O277"/>
      <c r="P277" s="6">
        <f>H277-F277</f>
        <v>3.8624329083333677</v>
      </c>
      <c r="Q277">
        <v>0</v>
      </c>
      <c r="R277" s="6">
        <f>((H277-H276)/(G277-G276)-(H276-H275)/(G276-G275))/(G277-G276)</f>
        <v>9.1239092323237864E-3</v>
      </c>
      <c r="T277" s="3">
        <f t="shared" si="8"/>
        <v>21.907479836224773</v>
      </c>
      <c r="U277" s="3">
        <f t="shared" si="9"/>
        <v>24.282279105967714</v>
      </c>
    </row>
    <row r="278" spans="1:21" x14ac:dyDescent="0.25">
      <c r="A278" s="1">
        <v>40.467675733333323</v>
      </c>
      <c r="B278" s="3">
        <v>11.909195759999998</v>
      </c>
      <c r="C278" s="1">
        <v>11</v>
      </c>
      <c r="D278" s="1">
        <v>2003</v>
      </c>
      <c r="F278" s="1">
        <v>41.51659329999999</v>
      </c>
      <c r="G278" s="1">
        <v>40.992575524193612</v>
      </c>
      <c r="H278">
        <v>48.618400000000001</v>
      </c>
      <c r="I278">
        <v>46.000900000000001</v>
      </c>
      <c r="J278">
        <v>41.313200000000002</v>
      </c>
      <c r="K278">
        <v>31.3188</v>
      </c>
      <c r="L278">
        <v>26.6448</v>
      </c>
      <c r="M278"/>
      <c r="N278"/>
      <c r="O278"/>
      <c r="P278" s="6">
        <f>H278-F278</f>
        <v>7.1018067000000116</v>
      </c>
      <c r="Q278">
        <v>0</v>
      </c>
      <c r="R278" s="6">
        <f>((H278-H277)/(G278-G277)-(H277-H276)/(G277-G276))/(G278-G277)</f>
        <v>-1.3107381321063283</v>
      </c>
      <c r="T278" s="3">
        <f t="shared" si="8"/>
        <v>21.911954100219919</v>
      </c>
      <c r="U278" s="3">
        <f t="shared" si="9"/>
        <v>24.286996447100684</v>
      </c>
    </row>
    <row r="279" spans="1:21" x14ac:dyDescent="0.25">
      <c r="A279" s="1">
        <v>34.847719064516149</v>
      </c>
      <c r="B279" s="3">
        <v>12.16809132</v>
      </c>
      <c r="C279" s="1">
        <v>12</v>
      </c>
      <c r="D279" s="1">
        <v>2003</v>
      </c>
      <c r="F279" s="1">
        <v>44.58291792499999</v>
      </c>
      <c r="G279" s="1">
        <v>41.005271491935503</v>
      </c>
      <c r="H279">
        <v>48.622900000000001</v>
      </c>
      <c r="I279">
        <v>46.000700000000002</v>
      </c>
      <c r="J279">
        <v>41.319000000000003</v>
      </c>
      <c r="K279">
        <v>31.345400000000001</v>
      </c>
      <c r="L279">
        <v>26.6694</v>
      </c>
      <c r="M279"/>
      <c r="N279"/>
      <c r="O279"/>
      <c r="P279" s="6">
        <f>H279-F279</f>
        <v>4.0399820750000117</v>
      </c>
      <c r="Q279">
        <v>0</v>
      </c>
      <c r="R279" s="6">
        <f>((H279-H278)/(G279-G278)-(H278-H277)/(G278-G277))/(G279-G278)</f>
        <v>0.7872557003022943</v>
      </c>
      <c r="T279" s="3">
        <f t="shared" si="8"/>
        <v>21.919780669190054</v>
      </c>
      <c r="U279" s="3">
        <f t="shared" si="9"/>
        <v>24.295248216726463</v>
      </c>
    </row>
    <row r="280" spans="1:21" x14ac:dyDescent="0.25">
      <c r="A280" s="1">
        <v>15.040017673766133</v>
      </c>
      <c r="B280" s="3">
        <v>20.452749239999999</v>
      </c>
      <c r="C280" s="1">
        <v>1</v>
      </c>
      <c r="D280" s="1">
        <v>2004</v>
      </c>
      <c r="F280" s="1">
        <v>29.900052807258042</v>
      </c>
      <c r="G280" s="1">
        <v>41.147381275000029</v>
      </c>
      <c r="H280">
        <v>48.673099999999998</v>
      </c>
      <c r="I280">
        <v>45.998199999999997</v>
      </c>
      <c r="J280">
        <v>41.383400000000002</v>
      </c>
      <c r="K280">
        <v>31.642099999999999</v>
      </c>
      <c r="L280">
        <v>26.944800000000001</v>
      </c>
      <c r="M280"/>
      <c r="N280"/>
      <c r="O280"/>
      <c r="P280" s="6">
        <f>H280-F280</f>
        <v>18.773047192741956</v>
      </c>
      <c r="Q280">
        <v>0</v>
      </c>
      <c r="R280" s="6">
        <f>((H280-H279)/(G280-G279)-(H279-H278)/(G279-G278))/(G280-G279)</f>
        <v>-8.4105471460634851E-3</v>
      </c>
      <c r="T280" s="3">
        <f t="shared" si="8"/>
        <v>22.007385808167793</v>
      </c>
      <c r="U280" s="3">
        <f t="shared" si="9"/>
        <v>24.387612754448817</v>
      </c>
    </row>
    <row r="281" spans="1:21" x14ac:dyDescent="0.25">
      <c r="A281" s="1">
        <v>13.343258894482764</v>
      </c>
      <c r="B281" s="3">
        <v>26.925138239999999</v>
      </c>
      <c r="C281" s="1">
        <v>2</v>
      </c>
      <c r="D281" s="1">
        <v>2004</v>
      </c>
      <c r="F281" s="1">
        <v>42.153900425000003</v>
      </c>
      <c r="G281" s="1">
        <v>41.210847096774188</v>
      </c>
      <c r="H281">
        <v>48.695500000000003</v>
      </c>
      <c r="I281">
        <v>45.997100000000003</v>
      </c>
      <c r="J281">
        <v>41.412199999999999</v>
      </c>
      <c r="K281">
        <v>31.7746</v>
      </c>
      <c r="L281">
        <v>27.067799999999998</v>
      </c>
      <c r="M281"/>
      <c r="N281"/>
      <c r="O281"/>
      <c r="P281" s="6">
        <f>H281-F281</f>
        <v>6.5415995749999993</v>
      </c>
      <c r="Q281">
        <v>0</v>
      </c>
      <c r="R281" s="6">
        <f>((H281-H280)/(G281-G280)-(H280-H279)/(G280-G279))/(G281-G280)</f>
        <v>-4.7608075988947183E-3</v>
      </c>
      <c r="T281" s="3">
        <f t="shared" si="8"/>
        <v>22.046510012124514</v>
      </c>
      <c r="U281" s="3">
        <f t="shared" si="9"/>
        <v>24.428862492242576</v>
      </c>
    </row>
    <row r="282" spans="1:21" x14ac:dyDescent="0.25">
      <c r="A282" s="1">
        <v>17.837219994435479</v>
      </c>
      <c r="B282" s="3">
        <v>19.676062559999998</v>
      </c>
      <c r="C282" s="1">
        <v>3</v>
      </c>
      <c r="D282" s="1">
        <v>2004</v>
      </c>
      <c r="F282" s="1">
        <v>30.146298675161283</v>
      </c>
      <c r="G282" s="1">
        <v>41.300044391666624</v>
      </c>
      <c r="H282">
        <v>48.7271</v>
      </c>
      <c r="I282">
        <v>45.9955</v>
      </c>
      <c r="J282">
        <v>41.452599999999997</v>
      </c>
      <c r="K282">
        <v>31.960899999999999</v>
      </c>
      <c r="L282">
        <v>27.240600000000001</v>
      </c>
      <c r="M282"/>
      <c r="N282"/>
      <c r="O282"/>
      <c r="P282" s="6">
        <f>H282-F282</f>
        <v>18.580801324838717</v>
      </c>
      <c r="Q282">
        <v>0</v>
      </c>
      <c r="R282" s="6">
        <f>((H282-H281)/(G282-G281)-(H281-H280)/(G281-G280))/(G282-G281)</f>
        <v>1.4854244141089178E-2</v>
      </c>
      <c r="T282" s="3">
        <f t="shared" si="8"/>
        <v>22.101496665731201</v>
      </c>
      <c r="U282" s="3">
        <f t="shared" si="9"/>
        <v>24.486836452452504</v>
      </c>
    </row>
    <row r="283" spans="1:21" x14ac:dyDescent="0.25">
      <c r="A283" s="1">
        <v>16.968276849766671</v>
      </c>
      <c r="B283" s="3">
        <v>19.934958120000001</v>
      </c>
      <c r="C283" s="1">
        <v>4</v>
      </c>
      <c r="D283" s="1">
        <v>2004</v>
      </c>
      <c r="F283" s="1">
        <v>48.302779524999977</v>
      </c>
      <c r="G283" s="1">
        <v>41.357417274193537</v>
      </c>
      <c r="H283">
        <v>48.747300000000003</v>
      </c>
      <c r="I283">
        <v>45.994500000000002</v>
      </c>
      <c r="J283">
        <v>41.4786</v>
      </c>
      <c r="K283">
        <v>32.0807</v>
      </c>
      <c r="L283">
        <v>27.351800000000001</v>
      </c>
      <c r="M283"/>
      <c r="N283"/>
      <c r="O283"/>
      <c r="P283" s="6">
        <f>H283-F283</f>
        <v>0.44452047500002578</v>
      </c>
      <c r="Q283">
        <v>0</v>
      </c>
      <c r="R283" s="6">
        <f>((H283-H282)/(G283-G282)-(H282-H281)/(G282-G281))/(G283-G282)</f>
        <v>-3.8138622858664088E-2</v>
      </c>
      <c r="T283" s="3">
        <f t="shared" si="8"/>
        <v>22.136864810266623</v>
      </c>
      <c r="U283" s="3">
        <f t="shared" si="9"/>
        <v>24.524126072196637</v>
      </c>
    </row>
    <row r="284" spans="1:21" x14ac:dyDescent="0.25">
      <c r="A284" s="1">
        <v>20.102482253225823</v>
      </c>
      <c r="B284" s="3">
        <v>14.49815136</v>
      </c>
      <c r="C284" s="1">
        <v>5</v>
      </c>
      <c r="D284" s="1">
        <v>2004</v>
      </c>
      <c r="F284" s="1">
        <v>34.181826739911315</v>
      </c>
      <c r="G284" s="1">
        <v>41.395065833333362</v>
      </c>
      <c r="H284">
        <v>48.760599999999997</v>
      </c>
      <c r="I284">
        <v>45.9938</v>
      </c>
      <c r="J284">
        <v>41.495699999999999</v>
      </c>
      <c r="K284">
        <v>32.159300000000002</v>
      </c>
      <c r="L284">
        <v>27.424700000000001</v>
      </c>
      <c r="M284"/>
      <c r="N284"/>
      <c r="O284"/>
      <c r="P284" s="6">
        <f>H284-F284</f>
        <v>14.578773260088681</v>
      </c>
      <c r="Q284">
        <v>0</v>
      </c>
      <c r="R284" s="6">
        <f>((H284-H283)/(G284-G283)-(H283-H282)/(G283-G282))/(G284-G283)</f>
        <v>3.1460987698243799E-2</v>
      </c>
      <c r="T284" s="3">
        <f t="shared" si="8"/>
        <v>22.160073678682519</v>
      </c>
      <c r="U284" s="3">
        <f t="shared" si="9"/>
        <v>24.548595828506684</v>
      </c>
    </row>
    <row r="285" spans="1:21" x14ac:dyDescent="0.25">
      <c r="A285" s="1">
        <v>19.479022182316683</v>
      </c>
      <c r="B285" s="3">
        <v>16.05152472</v>
      </c>
      <c r="C285" s="1">
        <v>6</v>
      </c>
      <c r="D285" s="1">
        <v>2004</v>
      </c>
      <c r="F285" s="1">
        <v>32.408907440000007</v>
      </c>
      <c r="G285" s="1">
        <v>41.514579924999985</v>
      </c>
      <c r="H285">
        <v>48.802799999999998</v>
      </c>
      <c r="I285">
        <v>45.991700000000002</v>
      </c>
      <c r="J285">
        <v>41.549900000000001</v>
      </c>
      <c r="K285">
        <v>32.408900000000003</v>
      </c>
      <c r="L285">
        <v>27.656300000000002</v>
      </c>
      <c r="M285"/>
      <c r="N285"/>
      <c r="O285"/>
      <c r="P285" s="6">
        <f>H285-F285</f>
        <v>16.393892559999991</v>
      </c>
      <c r="Q285">
        <v>0</v>
      </c>
      <c r="R285" s="6">
        <f>((H285-H284)/(G285-G284)-(H284-H283)/(G284-G283))/(G285-G284)</f>
        <v>-1.4285681989208957E-3</v>
      </c>
      <c r="T285" s="3">
        <f t="shared" si="8"/>
        <v>22.233749455145418</v>
      </c>
      <c r="U285" s="3">
        <f t="shared" si="9"/>
        <v>24.626274251413587</v>
      </c>
    </row>
    <row r="286" spans="1:21" x14ac:dyDescent="0.25">
      <c r="A286" s="1">
        <v>25.02559362822581</v>
      </c>
      <c r="B286" s="3">
        <v>15.5337336</v>
      </c>
      <c r="C286" s="1">
        <v>7</v>
      </c>
      <c r="D286" s="1">
        <v>2004</v>
      </c>
      <c r="F286" s="1">
        <v>42.757265870967785</v>
      </c>
      <c r="G286" s="1">
        <v>41.51659329999999</v>
      </c>
      <c r="H286">
        <v>48.803600000000003</v>
      </c>
      <c r="I286">
        <v>45.991599999999998</v>
      </c>
      <c r="J286">
        <v>41.550800000000002</v>
      </c>
      <c r="K286">
        <v>32.4131</v>
      </c>
      <c r="L286">
        <v>27.6602</v>
      </c>
      <c r="M286"/>
      <c r="N286"/>
      <c r="O286"/>
      <c r="P286" s="6">
        <f>H286-F286</f>
        <v>6.0463341290322177</v>
      </c>
      <c r="Q286">
        <v>0</v>
      </c>
      <c r="R286" s="6">
        <f>((H286-H285)/(G286-G285)-(H285-H284)/(G285-G284))/(G286-G285)</f>
        <v>21.976200515812682</v>
      </c>
      <c r="T286" s="3">
        <f t="shared" si="8"/>
        <v>22.234990622311294</v>
      </c>
      <c r="U286" s="3">
        <f t="shared" si="9"/>
        <v>24.627582848521591</v>
      </c>
    </row>
    <row r="287" spans="1:21" x14ac:dyDescent="0.25">
      <c r="A287" s="1">
        <v>40.109542346774262</v>
      </c>
      <c r="B287" s="3">
        <v>9.3202401600000009</v>
      </c>
      <c r="C287" s="1">
        <v>8</v>
      </c>
      <c r="D287" s="1">
        <v>2004</v>
      </c>
      <c r="F287" s="1">
        <v>45.793706291666616</v>
      </c>
      <c r="G287" s="1">
        <v>41.565813879032248</v>
      </c>
      <c r="H287">
        <v>48.820999999999998</v>
      </c>
      <c r="I287">
        <v>45.9908</v>
      </c>
      <c r="J287">
        <v>41.573099999999997</v>
      </c>
      <c r="K287">
        <v>32.515900000000002</v>
      </c>
      <c r="L287">
        <v>27.755600000000001</v>
      </c>
      <c r="M287"/>
      <c r="N287"/>
      <c r="O287"/>
      <c r="P287" s="6">
        <f>H287-F287</f>
        <v>3.0272937083333815</v>
      </c>
      <c r="Q287">
        <v>0</v>
      </c>
      <c r="R287" s="6">
        <f>((H287-H286)/(G287-G286)-(H286-H285)/(G286-G285))/(G287-G286)</f>
        <v>-0.89052381090857091</v>
      </c>
      <c r="T287" s="3">
        <f t="shared" si="8"/>
        <v>22.265333189682099</v>
      </c>
      <c r="U287" s="3">
        <f t="shared" si="9"/>
        <v>24.659573862304764</v>
      </c>
    </row>
    <row r="288" spans="1:21" x14ac:dyDescent="0.25">
      <c r="A288" s="1">
        <v>48.251698950000034</v>
      </c>
      <c r="B288" s="3">
        <v>7.7668667999999998</v>
      </c>
      <c r="C288" s="1">
        <v>9</v>
      </c>
      <c r="D288" s="1">
        <v>2004</v>
      </c>
      <c r="F288" s="1">
        <v>45.803997633333331</v>
      </c>
      <c r="G288" s="1">
        <v>41.644875266129063</v>
      </c>
      <c r="H288">
        <v>48.8489</v>
      </c>
      <c r="I288">
        <v>45.989400000000003</v>
      </c>
      <c r="J288">
        <v>41.608899999999998</v>
      </c>
      <c r="K288">
        <v>32.680999999999997</v>
      </c>
      <c r="L288">
        <v>27.908799999999999</v>
      </c>
      <c r="M288"/>
      <c r="N288"/>
      <c r="O288"/>
      <c r="P288" s="6">
        <f>H288-F288</f>
        <v>3.044902366666669</v>
      </c>
      <c r="Q288">
        <v>0</v>
      </c>
      <c r="R288" s="6">
        <f>((H288-H287)/(G288-G287)-(H287-H286)/(G287-G286))/(G288-G287)</f>
        <v>-7.8461783738839868E-3</v>
      </c>
      <c r="T288" s="3">
        <f t="shared" si="8"/>
        <v>22.31407145143319</v>
      </c>
      <c r="U288" s="3">
        <f t="shared" si="9"/>
        <v>24.710959968971114</v>
      </c>
    </row>
    <row r="289" spans="1:21" x14ac:dyDescent="0.25">
      <c r="A289" s="1">
        <v>47.208938169354802</v>
      </c>
      <c r="B289" s="3">
        <v>11.13250908</v>
      </c>
      <c r="C289" s="1">
        <v>10</v>
      </c>
      <c r="D289" s="1">
        <v>2004</v>
      </c>
      <c r="F289" s="1">
        <v>22.40309577370968</v>
      </c>
      <c r="G289" s="1">
        <v>41.789267216666644</v>
      </c>
      <c r="H289">
        <v>48.899900000000002</v>
      </c>
      <c r="I289">
        <v>45.986800000000002</v>
      </c>
      <c r="J289">
        <v>41.674399999999999</v>
      </c>
      <c r="K289">
        <v>32.982500000000002</v>
      </c>
      <c r="L289">
        <v>28.188600000000001</v>
      </c>
      <c r="M289"/>
      <c r="N289"/>
      <c r="O289"/>
      <c r="P289" s="6">
        <f>H289-F289</f>
        <v>26.496804226290323</v>
      </c>
      <c r="Q289">
        <v>0</v>
      </c>
      <c r="R289" s="6">
        <f>((H289-H288)/(G289-G288)-(H288-H287)/(G288-G287))/(G289-G288)</f>
        <v>2.1811593185842759E-3</v>
      </c>
      <c r="T289" s="3">
        <f t="shared" si="8"/>
        <v>22.403083457653537</v>
      </c>
      <c r="U289" s="3">
        <f t="shared" si="9"/>
        <v>24.804807806006917</v>
      </c>
    </row>
    <row r="290" spans="1:21" x14ac:dyDescent="0.25">
      <c r="A290" s="1">
        <v>44.131278100000031</v>
      </c>
      <c r="B290" s="3">
        <v>12.944777999999998</v>
      </c>
      <c r="C290" s="1">
        <v>11</v>
      </c>
      <c r="D290" s="1">
        <v>2004</v>
      </c>
      <c r="F290" s="1">
        <v>31.622680091935472</v>
      </c>
      <c r="G290" s="1">
        <v>41.98160785000001</v>
      </c>
      <c r="H290">
        <v>48.9679</v>
      </c>
      <c r="I290">
        <v>45.983400000000003</v>
      </c>
      <c r="J290">
        <v>41.761600000000001</v>
      </c>
      <c r="K290">
        <v>33.3842</v>
      </c>
      <c r="L290">
        <v>28.561299999999999</v>
      </c>
      <c r="M290"/>
      <c r="N290"/>
      <c r="O290"/>
      <c r="P290" s="6">
        <f>H290-F290</f>
        <v>17.345219908064529</v>
      </c>
      <c r="Q290">
        <v>0</v>
      </c>
      <c r="R290" s="6">
        <f>((H290-H289)/(G290-G289)-(H289-H288)/(G289-G288))/(G290-G289)</f>
        <v>1.7373153610534412E-3</v>
      </c>
      <c r="T290" s="3">
        <f t="shared" si="8"/>
        <v>22.521653956818856</v>
      </c>
      <c r="U290" s="3">
        <f t="shared" si="9"/>
        <v>24.929819985323206</v>
      </c>
    </row>
    <row r="291" spans="1:21" x14ac:dyDescent="0.25">
      <c r="A291" s="1">
        <v>35.78609657056456</v>
      </c>
      <c r="B291" s="3">
        <v>15.5337336</v>
      </c>
      <c r="C291" s="1">
        <v>12</v>
      </c>
      <c r="D291" s="1">
        <v>2004</v>
      </c>
      <c r="F291" s="1">
        <v>43.700215649999976</v>
      </c>
      <c r="G291" s="1">
        <v>42.134504435483898</v>
      </c>
      <c r="H291">
        <v>49.021900000000002</v>
      </c>
      <c r="I291">
        <v>45.980699999999999</v>
      </c>
      <c r="J291">
        <v>41.8309</v>
      </c>
      <c r="K291">
        <v>33.703400000000002</v>
      </c>
      <c r="L291">
        <v>28.857600000000001</v>
      </c>
      <c r="M291"/>
      <c r="N291"/>
      <c r="O291"/>
      <c r="P291" s="6">
        <f>H291-F291</f>
        <v>5.3216843500000266</v>
      </c>
      <c r="Q291">
        <v>0</v>
      </c>
      <c r="R291" s="6">
        <f>((H291-H290)/(G291-G290)-(H290-H289)/(G290-G289))/(G291-G290)</f>
        <v>-2.3515639385669382E-3</v>
      </c>
      <c r="T291" s="3">
        <f t="shared" si="8"/>
        <v>22.61590873880284</v>
      </c>
      <c r="U291" s="3">
        <f t="shared" si="9"/>
        <v>25.029195426851629</v>
      </c>
    </row>
    <row r="292" spans="1:21" x14ac:dyDescent="0.25">
      <c r="A292" s="1">
        <v>24.89100065504838</v>
      </c>
      <c r="B292" s="3">
        <v>30</v>
      </c>
      <c r="C292" s="1">
        <v>1</v>
      </c>
      <c r="D292" s="1">
        <v>2005</v>
      </c>
      <c r="F292" s="1">
        <v>23.016138981612901</v>
      </c>
      <c r="G292" s="1">
        <v>42.153900425000003</v>
      </c>
      <c r="H292">
        <v>49.028700000000001</v>
      </c>
      <c r="I292">
        <v>45.9803</v>
      </c>
      <c r="J292">
        <v>41.839700000000001</v>
      </c>
      <c r="K292">
        <v>33.743899999999996</v>
      </c>
      <c r="L292">
        <v>28.895099999999999</v>
      </c>
      <c r="M292"/>
      <c r="N292"/>
      <c r="O292"/>
      <c r="P292" s="6">
        <f>H292-F292</f>
        <v>26.0125610183871</v>
      </c>
      <c r="Q292">
        <v>0</v>
      </c>
      <c r="R292" s="6">
        <f>((H292-H291)/(G292-G291)-(H291-H290)/(G291-G290))/(G292-G291)</f>
        <v>-0.13363357414724211</v>
      </c>
      <c r="T292" s="3">
        <f t="shared" si="8"/>
        <v>22.627865609895927</v>
      </c>
      <c r="U292" s="3">
        <f t="shared" si="9"/>
        <v>25.0418018890296</v>
      </c>
    </row>
    <row r="293" spans="1:21" x14ac:dyDescent="0.25">
      <c r="A293" s="1">
        <v>20.47050642812501</v>
      </c>
      <c r="B293" s="3">
        <v>27.184033799999998</v>
      </c>
      <c r="C293" s="1">
        <v>2</v>
      </c>
      <c r="D293" s="1">
        <v>2005</v>
      </c>
      <c r="F293" s="1">
        <v>49.038997583333298</v>
      </c>
      <c r="G293" s="1">
        <v>42.453265693548396</v>
      </c>
      <c r="H293">
        <v>49.039000000000001</v>
      </c>
      <c r="I293">
        <v>45.975000000000001</v>
      </c>
      <c r="J293">
        <v>41.9754</v>
      </c>
      <c r="K293">
        <v>34.369100000000003</v>
      </c>
      <c r="L293">
        <v>29.475200000000001</v>
      </c>
      <c r="M293"/>
      <c r="N293"/>
      <c r="O293"/>
      <c r="P293" s="6">
        <f>H293-F293</f>
        <v>2.416666703197734E-6</v>
      </c>
      <c r="Q293">
        <v>0</v>
      </c>
      <c r="R293" s="6">
        <f>((H293-H292)/(G293-G292)-(H292-H291)/(G292-G291))/(G293-G292)</f>
        <v>-1.056173991871191</v>
      </c>
      <c r="T293" s="3">
        <f t="shared" si="8"/>
        <v>22.812412622710539</v>
      </c>
      <c r="U293" s="3">
        <f t="shared" si="9"/>
        <v>25.236374944053164</v>
      </c>
    </row>
    <row r="294" spans="1:21" x14ac:dyDescent="0.25">
      <c r="A294" s="1">
        <v>13.008527753629023</v>
      </c>
      <c r="B294" s="3">
        <v>19.676062559999998</v>
      </c>
      <c r="C294" s="1">
        <v>3</v>
      </c>
      <c r="D294" s="1">
        <v>2005</v>
      </c>
      <c r="F294" s="1">
        <v>50.493537791666753</v>
      </c>
      <c r="G294" s="1">
        <v>42.476520596774201</v>
      </c>
      <c r="H294">
        <v>49.0398</v>
      </c>
      <c r="I294">
        <v>45.974600000000002</v>
      </c>
      <c r="J294">
        <v>41.985900000000001</v>
      </c>
      <c r="K294">
        <v>34.417700000000004</v>
      </c>
      <c r="L294">
        <v>29.520299999999999</v>
      </c>
      <c r="M294"/>
      <c r="N294"/>
      <c r="O294"/>
      <c r="P294" s="6">
        <f>H294-F294</f>
        <v>-1.4537377916667538</v>
      </c>
      <c r="Q294">
        <v>0</v>
      </c>
      <c r="R294" s="6">
        <f>((H294-H293)/(G294-G293)-(H293-H292)/(G293-G292))/(G294-G293)</f>
        <v>-2.0561854128500575E-4</v>
      </c>
      <c r="T294" s="3">
        <f t="shared" si="8"/>
        <v>22.826748363608022</v>
      </c>
      <c r="U294" s="3">
        <f t="shared" si="9"/>
        <v>25.251489514914585</v>
      </c>
    </row>
    <row r="295" spans="1:21" x14ac:dyDescent="0.25">
      <c r="A295" s="1">
        <v>20.876776640416693</v>
      </c>
      <c r="B295" s="3">
        <v>30</v>
      </c>
      <c r="C295" s="1">
        <v>4</v>
      </c>
      <c r="D295" s="1">
        <v>2005</v>
      </c>
      <c r="F295" s="1">
        <v>44.778159183333358</v>
      </c>
      <c r="G295" s="1">
        <v>42.477750564516114</v>
      </c>
      <c r="H295">
        <v>49.0398</v>
      </c>
      <c r="I295">
        <v>45.974600000000002</v>
      </c>
      <c r="J295">
        <v>41.986499999999999</v>
      </c>
      <c r="K295">
        <v>34.420200000000001</v>
      </c>
      <c r="L295">
        <v>29.5227</v>
      </c>
      <c r="M295"/>
      <c r="N295"/>
      <c r="O295"/>
      <c r="P295" s="6">
        <f>H295-F295</f>
        <v>4.2616408166666417</v>
      </c>
      <c r="Q295">
        <v>0</v>
      </c>
      <c r="R295" s="6">
        <f>((H295-H294)/(G295-G294)-(H294-H293)/(G294-G293))/(G295-G294)</f>
        <v>-27.969308485720223</v>
      </c>
      <c r="T295" s="3">
        <f t="shared" si="8"/>
        <v>22.827506590752169</v>
      </c>
      <c r="U295" s="3">
        <f t="shared" si="9"/>
        <v>25.252288934908375</v>
      </c>
    </row>
    <row r="296" spans="1:21" x14ac:dyDescent="0.25">
      <c r="A296" s="1">
        <v>19.982331878306454</v>
      </c>
      <c r="B296" s="3">
        <v>19.15827144</v>
      </c>
      <c r="C296" s="1">
        <v>5</v>
      </c>
      <c r="D296" s="1">
        <v>2005</v>
      </c>
      <c r="F296" s="1">
        <v>49.11703463333334</v>
      </c>
      <c r="G296" s="1">
        <v>42.54967065322581</v>
      </c>
      <c r="H296">
        <v>49.042299999999997</v>
      </c>
      <c r="I296">
        <v>45.973300000000002</v>
      </c>
      <c r="J296">
        <v>42.019100000000002</v>
      </c>
      <c r="K296">
        <v>34.570399999999999</v>
      </c>
      <c r="L296">
        <v>29.661999999999999</v>
      </c>
      <c r="M296"/>
      <c r="N296"/>
      <c r="O296"/>
      <c r="P296" s="6">
        <f>H296-F296</f>
        <v>-7.4734633333342515E-2</v>
      </c>
      <c r="Q296">
        <v>0</v>
      </c>
      <c r="R296" s="6">
        <f>((H296-H295)/(G296-G295)-(H295-H294)/(G295-G294))/(G296-G295)</f>
        <v>0.48332535640133967</v>
      </c>
      <c r="T296" s="3">
        <f t="shared" si="8"/>
        <v>22.871842520558236</v>
      </c>
      <c r="U296" s="3">
        <f t="shared" si="9"/>
        <v>25.299033540405421</v>
      </c>
    </row>
    <row r="297" spans="1:21" x14ac:dyDescent="0.25">
      <c r="A297" s="1">
        <v>21.477863671658351</v>
      </c>
      <c r="B297" s="3">
        <v>12.685882439999997</v>
      </c>
      <c r="C297" s="1">
        <v>6</v>
      </c>
      <c r="D297" s="1">
        <v>2005</v>
      </c>
      <c r="F297" s="1">
        <v>46.086732358333315</v>
      </c>
      <c r="G297" s="1">
        <v>42.738627016128987</v>
      </c>
      <c r="H297">
        <v>49.0488</v>
      </c>
      <c r="I297">
        <v>45.97</v>
      </c>
      <c r="J297">
        <v>42.104799999999997</v>
      </c>
      <c r="K297">
        <v>34.965000000000003</v>
      </c>
      <c r="L297">
        <v>30.028199999999998</v>
      </c>
      <c r="M297"/>
      <c r="N297"/>
      <c r="O297"/>
      <c r="P297" s="6">
        <f>H297-F297</f>
        <v>2.9620676416666853</v>
      </c>
      <c r="Q297">
        <v>0</v>
      </c>
      <c r="R297" s="6">
        <f>((H297-H296)/(G297-G296)-(H296-H295)/(G296-G295))/(G297-G296)</f>
        <v>-1.9122183469525269E-3</v>
      </c>
      <c r="T297" s="3">
        <f t="shared" si="8"/>
        <v>22.988326748989891</v>
      </c>
      <c r="U297" s="3">
        <f t="shared" si="9"/>
        <v>25.421846106387065</v>
      </c>
    </row>
    <row r="298" spans="1:21" x14ac:dyDescent="0.25">
      <c r="A298" s="1">
        <v>27.807230734274214</v>
      </c>
      <c r="B298" s="3">
        <v>11.909195759999998</v>
      </c>
      <c r="C298" s="1">
        <v>7</v>
      </c>
      <c r="D298" s="1">
        <v>2005</v>
      </c>
      <c r="F298" s="1">
        <v>41.147381275000029</v>
      </c>
      <c r="G298" s="1">
        <v>42.740648830645142</v>
      </c>
      <c r="H298">
        <v>49.048900000000003</v>
      </c>
      <c r="I298">
        <v>45.969900000000003</v>
      </c>
      <c r="J298">
        <v>42.105699999999999</v>
      </c>
      <c r="K298">
        <v>34.969200000000001</v>
      </c>
      <c r="L298">
        <v>30.0321</v>
      </c>
      <c r="M298"/>
      <c r="N298"/>
      <c r="O298"/>
      <c r="P298" s="6">
        <f>H298-F298</f>
        <v>7.9015187249999741</v>
      </c>
      <c r="Q298">
        <v>0</v>
      </c>
      <c r="R298" s="6">
        <f>((H298-H297)/(G298-G297)-(H297-H296)/(G297-G296))/(G298-G297)</f>
        <v>7.4492711999048415</v>
      </c>
      <c r="T298" s="3">
        <f t="shared" si="8"/>
        <v>22.989573118788336</v>
      </c>
      <c r="U298" s="3">
        <f t="shared" si="9"/>
        <v>25.423160188775469</v>
      </c>
    </row>
    <row r="299" spans="1:21" x14ac:dyDescent="0.25">
      <c r="A299" s="1">
        <v>42.738627016128987</v>
      </c>
      <c r="B299" s="3">
        <v>8.5435534799999981</v>
      </c>
      <c r="C299" s="1">
        <v>8</v>
      </c>
      <c r="D299" s="1">
        <v>2005</v>
      </c>
      <c r="F299" s="1">
        <v>16.805093767338704</v>
      </c>
      <c r="G299" s="1">
        <v>42.757265870967785</v>
      </c>
      <c r="H299">
        <v>49.049399999999999</v>
      </c>
      <c r="I299">
        <v>45.9696</v>
      </c>
      <c r="J299">
        <v>42.113199999999999</v>
      </c>
      <c r="K299">
        <v>35.003900000000002</v>
      </c>
      <c r="L299">
        <v>30.064299999999999</v>
      </c>
      <c r="M299"/>
      <c r="N299"/>
      <c r="O299"/>
      <c r="P299" s="6">
        <f>H299-F299</f>
        <v>32.244306232661295</v>
      </c>
      <c r="Q299">
        <v>0</v>
      </c>
      <c r="R299" s="6">
        <f>((H299-H298)/(G299-G298)-(H298-H297)/(G298-G297))/(G299-G298)</f>
        <v>-1.1657266734537974</v>
      </c>
      <c r="T299" s="3">
        <f t="shared" si="8"/>
        <v>22.999816876082672</v>
      </c>
      <c r="U299" s="3">
        <f t="shared" si="9"/>
        <v>25.433960467367253</v>
      </c>
    </row>
    <row r="300" spans="1:21" x14ac:dyDescent="0.25">
      <c r="A300" s="1">
        <v>46.086732358333315</v>
      </c>
      <c r="B300" s="3">
        <v>12.944777999999998</v>
      </c>
      <c r="C300" s="1">
        <v>9</v>
      </c>
      <c r="D300" s="1">
        <v>2005</v>
      </c>
      <c r="F300" s="1">
        <v>44.363726983333329</v>
      </c>
      <c r="G300" s="1">
        <v>42.830200903225794</v>
      </c>
      <c r="H300">
        <v>49.051900000000003</v>
      </c>
      <c r="I300">
        <v>45.968400000000003</v>
      </c>
      <c r="J300">
        <v>42.146299999999997</v>
      </c>
      <c r="K300">
        <v>35.156199999999998</v>
      </c>
      <c r="L300">
        <v>30.2056</v>
      </c>
      <c r="M300"/>
      <c r="N300"/>
      <c r="O300"/>
      <c r="P300" s="6">
        <f>H300-F300</f>
        <v>4.6881730166666742</v>
      </c>
      <c r="Q300">
        <v>0</v>
      </c>
      <c r="R300" s="6">
        <f>((H300-H299)/(G300-G299)-(H299-H298)/(G299-G298))/(G300-G299)</f>
        <v>5.7413928008779487E-2</v>
      </c>
      <c r="T300" s="3">
        <f t="shared" si="8"/>
        <v>23.044778479003476</v>
      </c>
      <c r="U300" s="3">
        <f t="shared" si="9"/>
        <v>25.481364737453408</v>
      </c>
    </row>
    <row r="301" spans="1:21" x14ac:dyDescent="0.25">
      <c r="A301" s="1">
        <v>46.930621274193513</v>
      </c>
      <c r="B301" s="3">
        <v>14.239255799999999</v>
      </c>
      <c r="C301" s="1">
        <v>10</v>
      </c>
      <c r="D301" s="1">
        <v>2005</v>
      </c>
      <c r="F301" s="1">
        <v>33.986916600000001</v>
      </c>
      <c r="G301" s="1">
        <v>42.84914952499998</v>
      </c>
      <c r="H301">
        <v>49.052599999999998</v>
      </c>
      <c r="I301">
        <v>45.968000000000004</v>
      </c>
      <c r="J301">
        <v>42.154899999999998</v>
      </c>
      <c r="K301">
        <v>35.195799999999998</v>
      </c>
      <c r="L301">
        <v>30.2424</v>
      </c>
      <c r="M301"/>
      <c r="N301"/>
      <c r="O301"/>
      <c r="P301" s="6">
        <f>H301-F301</f>
        <v>15.065683399999998</v>
      </c>
      <c r="Q301">
        <v>0</v>
      </c>
      <c r="R301" s="6">
        <f>((H301-H300)/(G301-G300)-(H300-H299)/(G300-G299))/(G301-G300)</f>
        <v>0.14063924585717816</v>
      </c>
      <c r="T301" s="3">
        <f t="shared" si="8"/>
        <v>23.056459565331014</v>
      </c>
      <c r="U301" s="3">
        <f t="shared" si="9"/>
        <v>25.493680432072786</v>
      </c>
    </row>
    <row r="302" spans="1:21" x14ac:dyDescent="0.25">
      <c r="A302" s="1">
        <v>44.982781783333309</v>
      </c>
      <c r="B302" s="3">
        <v>16.569315840000002</v>
      </c>
      <c r="C302" s="1">
        <v>11</v>
      </c>
      <c r="D302" s="1">
        <v>2005</v>
      </c>
      <c r="F302" s="1">
        <v>31.653502158870975</v>
      </c>
      <c r="G302" s="1">
        <v>42.940147250000031</v>
      </c>
      <c r="H302">
        <v>49.055700000000002</v>
      </c>
      <c r="I302">
        <v>45.9664</v>
      </c>
      <c r="J302">
        <v>42.196100000000001</v>
      </c>
      <c r="K302">
        <v>35.385800000000003</v>
      </c>
      <c r="L302">
        <v>30.418700000000001</v>
      </c>
      <c r="M302"/>
      <c r="N302"/>
      <c r="O302"/>
      <c r="P302" s="6">
        <f>H302-F302</f>
        <v>17.402197841129027</v>
      </c>
      <c r="Q302">
        <v>0</v>
      </c>
      <c r="R302" s="6">
        <f>((H302-H301)/(G302-G301)-(H301-H300)/(G301-G300))/(G302-G301)</f>
        <v>-3.159655941980595E-2</v>
      </c>
      <c r="T302" s="3">
        <f t="shared" si="8"/>
        <v>23.11255611388227</v>
      </c>
      <c r="U302" s="3">
        <f t="shared" si="9"/>
        <v>25.552824585432017</v>
      </c>
    </row>
    <row r="303" spans="1:21" x14ac:dyDescent="0.25">
      <c r="A303" s="1">
        <v>36.0754962016129</v>
      </c>
      <c r="B303" s="3">
        <v>20.970540360000001</v>
      </c>
      <c r="C303" s="1">
        <v>12</v>
      </c>
      <c r="D303" s="1">
        <v>2005</v>
      </c>
      <c r="F303" s="1">
        <v>48.063639866666698</v>
      </c>
      <c r="G303" s="1">
        <v>42.940451072580629</v>
      </c>
      <c r="H303">
        <v>49.055700000000002</v>
      </c>
      <c r="I303">
        <v>45.9664</v>
      </c>
      <c r="J303">
        <v>42.196199999999997</v>
      </c>
      <c r="K303">
        <v>35.386400000000002</v>
      </c>
      <c r="L303">
        <v>30.4193</v>
      </c>
      <c r="M303"/>
      <c r="N303"/>
      <c r="O303"/>
      <c r="P303" s="6">
        <f>H303-F303</f>
        <v>0.9920601333333039</v>
      </c>
      <c r="Q303">
        <v>0</v>
      </c>
      <c r="R303" s="6">
        <f>((H303-H302)/(G303-G302)-(H302-H301)/(G302-G301))/(G303-G302)</f>
        <v>-112.1272344818527</v>
      </c>
      <c r="T303" s="3">
        <f t="shared" si="8"/>
        <v>23.112743408654129</v>
      </c>
      <c r="U303" s="3">
        <f t="shared" si="9"/>
        <v>25.553022055525922</v>
      </c>
    </row>
    <row r="304" spans="1:21" x14ac:dyDescent="0.25">
      <c r="A304" s="1">
        <v>32.482576783548389</v>
      </c>
      <c r="B304" s="3">
        <v>17.604898079999998</v>
      </c>
      <c r="C304" s="1">
        <v>1</v>
      </c>
      <c r="D304" s="1">
        <v>2006</v>
      </c>
      <c r="F304" s="1">
        <v>47.796372108333316</v>
      </c>
      <c r="G304" s="1">
        <v>42.946996467741954</v>
      </c>
      <c r="H304">
        <v>49.055900000000001</v>
      </c>
      <c r="I304">
        <v>45.966299999999997</v>
      </c>
      <c r="J304">
        <v>42.199199999999998</v>
      </c>
      <c r="K304">
        <v>35.400100000000002</v>
      </c>
      <c r="L304">
        <v>30.431999999999999</v>
      </c>
      <c r="M304"/>
      <c r="N304"/>
      <c r="O304"/>
      <c r="P304" s="6">
        <f>H304-F304</f>
        <v>1.2595278916666857</v>
      </c>
      <c r="Q304">
        <v>0</v>
      </c>
      <c r="R304" s="6">
        <f>((H304-H303)/(G304-G303)-(H303-H302)/(G303-G302))/(G304-G303)</f>
        <v>4.6682945830567446</v>
      </c>
      <c r="T304" s="3">
        <f t="shared" si="8"/>
        <v>23.116778389500674</v>
      </c>
      <c r="U304" s="3">
        <f t="shared" si="9"/>
        <v>25.557276248201816</v>
      </c>
    </row>
    <row r="305" spans="1:21" x14ac:dyDescent="0.25">
      <c r="A305" s="1">
        <v>15.435399091125007</v>
      </c>
      <c r="B305" s="3">
        <v>30</v>
      </c>
      <c r="C305" s="1">
        <v>2</v>
      </c>
      <c r="D305" s="1">
        <v>2006</v>
      </c>
      <c r="F305" s="1">
        <v>35.977177306451594</v>
      </c>
      <c r="G305" s="1">
        <v>42.969910316666635</v>
      </c>
      <c r="H305">
        <v>49.056699999999999</v>
      </c>
      <c r="I305">
        <v>45.965899999999998</v>
      </c>
      <c r="J305">
        <v>42.209600000000002</v>
      </c>
      <c r="K305">
        <v>35.448</v>
      </c>
      <c r="L305">
        <v>30.476400000000002</v>
      </c>
      <c r="M305"/>
      <c r="N305"/>
      <c r="O305"/>
      <c r="P305" s="6">
        <f>H305-F305</f>
        <v>13.079522693548405</v>
      </c>
      <c r="Q305">
        <v>0</v>
      </c>
      <c r="R305" s="6">
        <f>((H305-H304)/(G305-G304)-(H304-H303)/(G304-G303))/(G305-G304)</f>
        <v>0.19017106022862854</v>
      </c>
      <c r="T305" s="3">
        <f t="shared" si="8"/>
        <v>23.130903883722631</v>
      </c>
      <c r="U305" s="3">
        <f t="shared" si="9"/>
        <v>25.572169150138112</v>
      </c>
    </row>
    <row r="306" spans="1:21" x14ac:dyDescent="0.25">
      <c r="A306" s="1">
        <v>12.931928554999994</v>
      </c>
      <c r="B306" s="3">
        <v>19.417166999999996</v>
      </c>
      <c r="C306" s="1">
        <v>3</v>
      </c>
      <c r="D306" s="1">
        <v>2006</v>
      </c>
      <c r="F306" s="1">
        <v>39.671914540322604</v>
      </c>
      <c r="G306" s="1">
        <v>43.113796483333289</v>
      </c>
      <c r="H306">
        <v>49.061700000000002</v>
      </c>
      <c r="I306">
        <v>45.963299999999997</v>
      </c>
      <c r="J306">
        <v>42.274799999999999</v>
      </c>
      <c r="K306">
        <v>35.748399999999997</v>
      </c>
      <c r="L306">
        <v>30.755199999999999</v>
      </c>
      <c r="M306"/>
      <c r="N306"/>
      <c r="O306"/>
      <c r="P306" s="6">
        <f>H306-F306</f>
        <v>9.3897854596773982</v>
      </c>
      <c r="Q306">
        <v>0</v>
      </c>
      <c r="R306" s="6">
        <f>((H306-H305)/(G306-G305)-(H305-H304)/(G305-G304))/(G306-G305)</f>
        <v>-1.1376461520410154E-3</v>
      </c>
      <c r="T306" s="3">
        <f t="shared" si="8"/>
        <v>23.219604093912125</v>
      </c>
      <c r="U306" s="3">
        <f t="shared" si="9"/>
        <v>25.665688251935435</v>
      </c>
    </row>
    <row r="307" spans="1:21" x14ac:dyDescent="0.25">
      <c r="A307" s="1">
        <v>6.5887057220833363</v>
      </c>
      <c r="B307" s="3">
        <v>14.757046920000001</v>
      </c>
      <c r="C307" s="1">
        <v>4</v>
      </c>
      <c r="D307" s="1">
        <v>2006</v>
      </c>
      <c r="F307" s="1">
        <v>40.004256814516097</v>
      </c>
      <c r="G307" s="1">
        <v>43.13689910833331</v>
      </c>
      <c r="H307">
        <v>49.062399999999997</v>
      </c>
      <c r="I307">
        <v>45.962899999999998</v>
      </c>
      <c r="J307">
        <v>42.285299999999999</v>
      </c>
      <c r="K307">
        <v>35.796700000000001</v>
      </c>
      <c r="L307">
        <v>30.799900000000001</v>
      </c>
      <c r="M307"/>
      <c r="N307"/>
      <c r="O307"/>
      <c r="P307" s="6">
        <f>H307-F307</f>
        <v>9.0581431854838996</v>
      </c>
      <c r="Q307">
        <v>0</v>
      </c>
      <c r="R307" s="6">
        <f>((H307-H306)/(G307-G306)-(H306-H305)/(G306-G305))/(G307-G306)</f>
        <v>-0.19262334941538675</v>
      </c>
      <c r="T307" s="3">
        <f t="shared" si="8"/>
        <v>23.233845961222261</v>
      </c>
      <c r="U307" s="3">
        <f t="shared" si="9"/>
        <v>25.680703849259448</v>
      </c>
    </row>
    <row r="308" spans="1:21" x14ac:dyDescent="0.25">
      <c r="A308" s="1">
        <v>12.186070208629037</v>
      </c>
      <c r="B308" s="3">
        <v>11.909195759999998</v>
      </c>
      <c r="C308" s="1">
        <v>5</v>
      </c>
      <c r="D308" s="1">
        <v>2006</v>
      </c>
      <c r="F308" s="1">
        <v>48.713866716666679</v>
      </c>
      <c r="G308" s="1">
        <v>43.17560241129037</v>
      </c>
      <c r="H308">
        <v>49.063800000000001</v>
      </c>
      <c r="I308">
        <v>45.962200000000003</v>
      </c>
      <c r="J308">
        <v>42.302799999999998</v>
      </c>
      <c r="K308">
        <v>35.877499999999998</v>
      </c>
      <c r="L308">
        <v>30.8749</v>
      </c>
      <c r="M308"/>
      <c r="N308"/>
      <c r="O308"/>
      <c r="P308" s="6">
        <f>H308-F308</f>
        <v>0.3499332833333213</v>
      </c>
      <c r="Q308">
        <v>0</v>
      </c>
      <c r="R308" s="6">
        <f>((H308-H307)/(G308-G307)-(H307-H306)/(G307-G306))/(G308-G307)</f>
        <v>0.15174508960778327</v>
      </c>
      <c r="T308" s="3">
        <f t="shared" si="8"/>
        <v>23.257705038066472</v>
      </c>
      <c r="U308" s="3">
        <f t="shared" si="9"/>
        <v>25.705859138422998</v>
      </c>
    </row>
    <row r="309" spans="1:21" x14ac:dyDescent="0.25">
      <c r="A309" s="1">
        <v>19.077256918416669</v>
      </c>
      <c r="B309" s="3">
        <v>10.355822399999999</v>
      </c>
      <c r="C309" s="1">
        <v>6</v>
      </c>
      <c r="D309" s="1">
        <v>2006</v>
      </c>
      <c r="F309" s="1">
        <v>49.002811433333356</v>
      </c>
      <c r="G309" s="1">
        <v>43.358846322580611</v>
      </c>
      <c r="H309">
        <v>49.070099999999996</v>
      </c>
      <c r="I309">
        <v>45.959000000000003</v>
      </c>
      <c r="J309">
        <v>42.385899999999999</v>
      </c>
      <c r="K309">
        <v>36.260100000000001</v>
      </c>
      <c r="L309">
        <v>31.23</v>
      </c>
      <c r="M309"/>
      <c r="N309"/>
      <c r="O309"/>
      <c r="P309" s="6">
        <f>H309-F309</f>
        <v>6.7288566666640293E-2</v>
      </c>
      <c r="Q309">
        <v>0</v>
      </c>
      <c r="R309" s="6">
        <f>((H309-H308)/(G309-G308)-(H308-H307)/(G308-G307))/(G309-G308)</f>
        <v>-9.780503468093683E-3</v>
      </c>
      <c r="T309" s="3">
        <f t="shared" si="8"/>
        <v>23.370667762864368</v>
      </c>
      <c r="U309" s="3">
        <f t="shared" si="9"/>
        <v>25.82495888505391</v>
      </c>
    </row>
    <row r="310" spans="1:21" x14ac:dyDescent="0.25">
      <c r="A310" s="1">
        <v>27.793399945161298</v>
      </c>
      <c r="B310" s="3">
        <v>9.8380312799999992</v>
      </c>
      <c r="C310" s="1">
        <v>7</v>
      </c>
      <c r="D310" s="1">
        <v>2006</v>
      </c>
      <c r="F310" s="1">
        <v>37.230062370967715</v>
      </c>
      <c r="G310" s="1">
        <v>43.700215649999976</v>
      </c>
      <c r="H310">
        <v>49.081800000000001</v>
      </c>
      <c r="I310">
        <v>45.9529</v>
      </c>
      <c r="J310">
        <v>42.540700000000001</v>
      </c>
      <c r="K310">
        <v>36.843200000000003</v>
      </c>
      <c r="L310">
        <v>31.891500000000001</v>
      </c>
      <c r="M310"/>
      <c r="N310"/>
      <c r="O310"/>
      <c r="P310" s="6">
        <f>H310-F310</f>
        <v>11.851737629032286</v>
      </c>
      <c r="Q310">
        <v>0</v>
      </c>
      <c r="R310" s="6">
        <f>((H310-H309)/(G310-G309)-(H309-H308)/(G309-G308))/(G310-G309)</f>
        <v>-3.1249467461805236E-4</v>
      </c>
      <c r="T310" s="3">
        <f t="shared" si="8"/>
        <v>23.581108639814637</v>
      </c>
      <c r="U310" s="3">
        <f t="shared" si="9"/>
        <v>26.046832562148783</v>
      </c>
    </row>
    <row r="311" spans="1:21" x14ac:dyDescent="0.25">
      <c r="A311" s="1">
        <v>40.722989491935522</v>
      </c>
      <c r="B311" s="3">
        <v>7.7668667999999998</v>
      </c>
      <c r="C311" s="1">
        <v>8</v>
      </c>
      <c r="D311" s="1">
        <v>2006</v>
      </c>
      <c r="F311" s="1">
        <v>40.692984150000001</v>
      </c>
      <c r="G311" s="1">
        <v>43.701942008064584</v>
      </c>
      <c r="H311">
        <v>49.081800000000001</v>
      </c>
      <c r="I311">
        <v>45.9529</v>
      </c>
      <c r="J311">
        <v>42.541499999999999</v>
      </c>
      <c r="K311">
        <v>36.8461</v>
      </c>
      <c r="L311">
        <v>31.8948</v>
      </c>
      <c r="M311"/>
      <c r="N311"/>
      <c r="O311"/>
      <c r="P311" s="6">
        <f>H311-F311</f>
        <v>8.3888158500000003</v>
      </c>
      <c r="Q311">
        <v>0</v>
      </c>
      <c r="R311" s="6">
        <f>((H311-H310)/(G311-G310)-(H310-H309)/(G310-G309))/(G311-G310)</f>
        <v>-19.853198614505708</v>
      </c>
      <c r="T311" s="3">
        <f t="shared" si="8"/>
        <v>23.582172872233503</v>
      </c>
      <c r="U311" s="3">
        <f t="shared" si="9"/>
        <v>26.047954612025592</v>
      </c>
    </row>
    <row r="312" spans="1:21" x14ac:dyDescent="0.25">
      <c r="A312" s="1">
        <v>46.005714300000022</v>
      </c>
      <c r="B312" s="3">
        <v>9.0613446</v>
      </c>
      <c r="C312" s="1">
        <v>9</v>
      </c>
      <c r="D312" s="1">
        <v>2006</v>
      </c>
      <c r="F312" s="1">
        <v>41.395065833333362</v>
      </c>
      <c r="G312" s="1">
        <v>43.779589225806482</v>
      </c>
      <c r="H312">
        <v>49.084499999999998</v>
      </c>
      <c r="I312">
        <v>45.951500000000003</v>
      </c>
      <c r="J312">
        <v>42.576700000000002</v>
      </c>
      <c r="K312">
        <v>36.978700000000003</v>
      </c>
      <c r="L312">
        <v>32.045299999999997</v>
      </c>
      <c r="M312"/>
      <c r="N312"/>
      <c r="O312"/>
      <c r="P312" s="6">
        <f>H312-F312</f>
        <v>7.6894341666666364</v>
      </c>
      <c r="Q312">
        <v>0</v>
      </c>
      <c r="R312" s="6">
        <f>((H312-H311)/(G312-G311)-(H311-H310)/(G311-G310))/(G312-G311)</f>
        <v>0.44782874538941142</v>
      </c>
      <c r="T312" s="3">
        <f t="shared" si="8"/>
        <v>23.630039353729892</v>
      </c>
      <c r="U312" s="3">
        <f t="shared" si="9"/>
        <v>26.098421576491372</v>
      </c>
    </row>
    <row r="313" spans="1:21" x14ac:dyDescent="0.25">
      <c r="A313" s="1">
        <v>44.380689725806441</v>
      </c>
      <c r="B313" s="3">
        <v>10.873613519999999</v>
      </c>
      <c r="C313" s="1">
        <v>10</v>
      </c>
      <c r="D313" s="1">
        <v>2006</v>
      </c>
      <c r="F313" s="1">
        <v>36.136514637096774</v>
      </c>
      <c r="G313" s="1">
        <v>43.831078958333322</v>
      </c>
      <c r="H313">
        <v>49.086300000000001</v>
      </c>
      <c r="I313">
        <v>45.950600000000001</v>
      </c>
      <c r="J313">
        <v>42.6</v>
      </c>
      <c r="K313">
        <v>37.066699999999997</v>
      </c>
      <c r="L313">
        <v>32.145099999999999</v>
      </c>
      <c r="M313"/>
      <c r="N313"/>
      <c r="O313"/>
      <c r="P313" s="6">
        <f>H313-F313</f>
        <v>12.949785362903228</v>
      </c>
      <c r="Q313">
        <v>0</v>
      </c>
      <c r="R313" s="6">
        <f>((H313-H312)/(G313-G312)-(H312-H311)/(G312-G311))/(G313-G312)</f>
        <v>3.6079001212275942E-3</v>
      </c>
      <c r="T313" s="3">
        <f t="shared" si="8"/>
        <v>23.66178076573312</v>
      </c>
      <c r="U313" s="3">
        <f t="shared" si="9"/>
        <v>26.131887431126657</v>
      </c>
    </row>
    <row r="314" spans="1:21" x14ac:dyDescent="0.25">
      <c r="A314" s="1">
        <v>42.84914952499998</v>
      </c>
      <c r="B314" s="3">
        <v>19.676062559999998</v>
      </c>
      <c r="C314" s="1">
        <v>11</v>
      </c>
      <c r="D314" s="1">
        <v>2006</v>
      </c>
      <c r="F314" s="1">
        <v>35.194382830645154</v>
      </c>
      <c r="G314" s="1">
        <v>43.911408450000025</v>
      </c>
      <c r="H314">
        <v>49.088999999999999</v>
      </c>
      <c r="I314">
        <v>45.949199999999998</v>
      </c>
      <c r="J314">
        <v>42.636400000000002</v>
      </c>
      <c r="K314">
        <v>37.203899999999997</v>
      </c>
      <c r="L314">
        <v>32.300699999999999</v>
      </c>
      <c r="M314"/>
      <c r="N314"/>
      <c r="O314"/>
      <c r="P314" s="6">
        <f>H314-F314</f>
        <v>13.894617169354845</v>
      </c>
      <c r="Q314" s="4">
        <v>1.13687E-13</v>
      </c>
      <c r="R314" s="6">
        <f>((H314-H313)/(G314-G313)-(H313-H312)/(G313-G312))/(G314-G313)</f>
        <v>-1.6766694577062029E-2</v>
      </c>
      <c r="T314" s="3">
        <f t="shared" si="8"/>
        <v>23.711300764495466</v>
      </c>
      <c r="U314" s="3">
        <f t="shared" si="9"/>
        <v>26.184097744894412</v>
      </c>
    </row>
    <row r="315" spans="1:21" x14ac:dyDescent="0.25">
      <c r="A315" s="1">
        <v>33.986916600000001</v>
      </c>
      <c r="B315" s="3">
        <v>25.889555999999995</v>
      </c>
      <c r="C315" s="1">
        <v>12</v>
      </c>
      <c r="D315" s="1">
        <v>2006</v>
      </c>
      <c r="F315" s="1">
        <v>43.701942008064584</v>
      </c>
      <c r="G315" s="1">
        <v>43.915583833333301</v>
      </c>
      <c r="H315">
        <v>49.089199999999998</v>
      </c>
      <c r="I315">
        <v>45.949100000000001</v>
      </c>
      <c r="J315">
        <v>42.638300000000001</v>
      </c>
      <c r="K315">
        <v>37.210999999999999</v>
      </c>
      <c r="L315">
        <v>32.308799999999998</v>
      </c>
      <c r="M315"/>
      <c r="N315"/>
      <c r="O315"/>
      <c r="P315" s="6">
        <f>H315-F315</f>
        <v>5.3872579919354138</v>
      </c>
      <c r="Q315">
        <v>0</v>
      </c>
      <c r="R315" s="6">
        <f>((H315-H314)/(G315-G314)-(H314-H313)/(G314-G313))/(G315-G314)</f>
        <v>3.4220158073012126</v>
      </c>
      <c r="T315" s="3">
        <f t="shared" si="8"/>
        <v>23.71387472548048</v>
      </c>
      <c r="U315" s="3">
        <f t="shared" si="9"/>
        <v>26.186811543642644</v>
      </c>
    </row>
    <row r="316" spans="1:21" x14ac:dyDescent="0.25">
      <c r="A316" s="1">
        <v>28.927550191129001</v>
      </c>
      <c r="B316" s="3">
        <v>27.184033799999998</v>
      </c>
      <c r="C316" s="1">
        <v>1</v>
      </c>
      <c r="D316" s="1">
        <v>2007</v>
      </c>
      <c r="F316" s="1">
        <v>43.13689910833331</v>
      </c>
      <c r="G316" s="1">
        <v>44.06660322580646</v>
      </c>
      <c r="H316">
        <v>49.094299999999997</v>
      </c>
      <c r="I316">
        <v>45.946399999999997</v>
      </c>
      <c r="J316">
        <v>42.706800000000001</v>
      </c>
      <c r="K316">
        <v>37.468899999999998</v>
      </c>
      <c r="L316">
        <v>32.601399999999998</v>
      </c>
      <c r="M316"/>
      <c r="N316"/>
      <c r="O316"/>
      <c r="P316" s="6">
        <f>H316-F316</f>
        <v>5.957400891666687</v>
      </c>
      <c r="Q316">
        <v>0</v>
      </c>
      <c r="R316" s="6">
        <f>((H316-H315)/(G316-G315)-(H315-H314)/(G315-G314))/(G316-G315)</f>
        <v>-9.3559482703577765E-2</v>
      </c>
      <c r="T316" s="3">
        <f t="shared" si="8"/>
        <v>23.806972291183879</v>
      </c>
      <c r="U316" s="3">
        <f t="shared" si="9"/>
        <v>26.284966899819359</v>
      </c>
    </row>
    <row r="317" spans="1:21" x14ac:dyDescent="0.25">
      <c r="A317" s="1">
        <v>11.125207640624998</v>
      </c>
      <c r="B317" s="3">
        <v>17.863793640000001</v>
      </c>
      <c r="C317" s="1">
        <v>2</v>
      </c>
      <c r="D317" s="1">
        <v>2007</v>
      </c>
      <c r="F317" s="1">
        <v>44.730077816666643</v>
      </c>
      <c r="G317" s="1">
        <v>44.070727580645148</v>
      </c>
      <c r="H317">
        <v>49.094499999999996</v>
      </c>
      <c r="I317">
        <v>45.946399999999997</v>
      </c>
      <c r="J317">
        <v>42.708599999999997</v>
      </c>
      <c r="K317">
        <v>37.475999999999999</v>
      </c>
      <c r="L317">
        <v>32.609400000000001</v>
      </c>
      <c r="M317"/>
      <c r="N317"/>
      <c r="O317"/>
      <c r="P317" s="6">
        <f>H317-F317</f>
        <v>4.3644221833333532</v>
      </c>
      <c r="Q317">
        <v>0</v>
      </c>
      <c r="R317" s="6">
        <f>((H317-H316)/(G317-G316)-(H316-H315)/(G316-G315))/(G317-G316)</f>
        <v>3.5695123275661294</v>
      </c>
      <c r="T317" s="3">
        <f t="shared" si="8"/>
        <v>23.809514795092088</v>
      </c>
      <c r="U317" s="3">
        <f t="shared" si="9"/>
        <v>26.287647532495473</v>
      </c>
    </row>
    <row r="318" spans="1:21" x14ac:dyDescent="0.25">
      <c r="A318" s="1">
        <v>16.102571746258075</v>
      </c>
      <c r="B318" s="3">
        <v>12.685882439999997</v>
      </c>
      <c r="C318" s="1">
        <v>3</v>
      </c>
      <c r="D318" s="1">
        <v>2007</v>
      </c>
      <c r="F318" s="1">
        <v>35.78609657056456</v>
      </c>
      <c r="G318" s="1">
        <v>44.131278100000031</v>
      </c>
      <c r="H318">
        <v>49.096600000000002</v>
      </c>
      <c r="I318">
        <v>45.945300000000003</v>
      </c>
      <c r="J318">
        <v>42.7361</v>
      </c>
      <c r="K318">
        <v>37.5794</v>
      </c>
      <c r="L318">
        <v>32.726799999999997</v>
      </c>
      <c r="M318"/>
      <c r="N318"/>
      <c r="O318"/>
      <c r="P318" s="6">
        <f>H318-F318</f>
        <v>13.310503429435443</v>
      </c>
      <c r="Q318">
        <v>0</v>
      </c>
      <c r="R318" s="6">
        <f>((H318-H317)/(G318-G317)-(H317-H316)/(G317-G316))/(G318-G317)</f>
        <v>-0.22808473869604332</v>
      </c>
      <c r="T318" s="3">
        <f t="shared" si="8"/>
        <v>23.84684182880412</v>
      </c>
      <c r="U318" s="3">
        <f t="shared" si="9"/>
        <v>26.327002463651219</v>
      </c>
    </row>
    <row r="319" spans="1:21" x14ac:dyDescent="0.25">
      <c r="A319" s="1">
        <v>11.913261011166659</v>
      </c>
      <c r="B319" s="3">
        <v>10.873613519999999</v>
      </c>
      <c r="C319" s="1">
        <v>4</v>
      </c>
      <c r="D319" s="1">
        <v>2007</v>
      </c>
      <c r="F319" s="1">
        <v>43.113796483333289</v>
      </c>
      <c r="G319" s="1">
        <v>44.256870282258092</v>
      </c>
      <c r="H319">
        <v>49.100900000000003</v>
      </c>
      <c r="I319">
        <v>45.943100000000001</v>
      </c>
      <c r="J319">
        <v>42.792999999999999</v>
      </c>
      <c r="K319">
        <v>37.793900000000001</v>
      </c>
      <c r="L319">
        <v>32.970100000000002</v>
      </c>
      <c r="M319"/>
      <c r="N319"/>
      <c r="O319"/>
      <c r="P319" s="6">
        <f>H319-F319</f>
        <v>5.9871035166667141</v>
      </c>
      <c r="Q319">
        <v>0</v>
      </c>
      <c r="R319" s="6">
        <f>((H319-H318)/(G319-G318)-(H318-H317)/(G318-G317))/(G319-G318)</f>
        <v>-3.5351212337859095E-3</v>
      </c>
      <c r="T319" s="3">
        <f t="shared" si="8"/>
        <v>23.924264511071108</v>
      </c>
      <c r="U319" s="3">
        <f t="shared" si="9"/>
        <v>26.408631353694208</v>
      </c>
    </row>
    <row r="320" spans="1:21" x14ac:dyDescent="0.25">
      <c r="A320" s="1">
        <v>17.678769370725821</v>
      </c>
      <c r="B320" s="3">
        <v>10.614717959999998</v>
      </c>
      <c r="C320" s="1">
        <v>5</v>
      </c>
      <c r="D320" s="1">
        <v>2007</v>
      </c>
      <c r="F320" s="1">
        <v>46.341650927419401</v>
      </c>
      <c r="G320" s="1">
        <v>44.260263774999984</v>
      </c>
      <c r="H320">
        <v>49.100999999999999</v>
      </c>
      <c r="I320">
        <v>45.942999999999998</v>
      </c>
      <c r="J320">
        <v>42.794600000000003</v>
      </c>
      <c r="K320">
        <v>37.799700000000001</v>
      </c>
      <c r="L320">
        <v>32.976700000000001</v>
      </c>
      <c r="M320"/>
      <c r="N320"/>
      <c r="O320"/>
      <c r="P320" s="6">
        <f>H320-F320</f>
        <v>2.7593490725805978</v>
      </c>
      <c r="Q320">
        <v>0</v>
      </c>
      <c r="R320" s="6">
        <f>((H320-H319)/(G320-G319)-(H319-H318)/(G319-G318))/(G320-G319)</f>
        <v>-1.4055241648217507</v>
      </c>
      <c r="T320" s="3">
        <f t="shared" si="8"/>
        <v>23.926356467000268</v>
      </c>
      <c r="U320" s="3">
        <f t="shared" si="9"/>
        <v>26.410836961088787</v>
      </c>
    </row>
    <row r="321" spans="1:21" x14ac:dyDescent="0.25">
      <c r="A321" s="1">
        <v>21.566450572333313</v>
      </c>
      <c r="B321" s="3">
        <v>9.57913572</v>
      </c>
      <c r="C321" s="1">
        <v>6</v>
      </c>
      <c r="D321" s="1">
        <v>2007</v>
      </c>
      <c r="F321" s="1">
        <v>42.940147250000031</v>
      </c>
      <c r="G321" s="1">
        <v>44.309995935483862</v>
      </c>
      <c r="H321">
        <v>49.102699999999999</v>
      </c>
      <c r="I321">
        <v>45.942100000000003</v>
      </c>
      <c r="J321">
        <v>42.817100000000003</v>
      </c>
      <c r="K321">
        <v>37.884599999999999</v>
      </c>
      <c r="L321">
        <v>33.073099999999997</v>
      </c>
      <c r="M321"/>
      <c r="N321"/>
      <c r="O321"/>
      <c r="P321" s="6">
        <f>H321-F321</f>
        <v>6.1625527499999677</v>
      </c>
      <c r="Q321">
        <v>0</v>
      </c>
      <c r="R321" s="6">
        <f>((H321-H320)/(G321-G320)-(H320-H319)/(G320-G319))/(G321-G320)</f>
        <v>9.4806819356337682E-2</v>
      </c>
      <c r="T321" s="3">
        <f t="shared" si="8"/>
        <v>23.957014404384317</v>
      </c>
      <c r="U321" s="3">
        <f t="shared" si="9"/>
        <v>26.443160478259603</v>
      </c>
    </row>
    <row r="322" spans="1:21" x14ac:dyDescent="0.25">
      <c r="A322" s="1">
        <v>30.562325782258085</v>
      </c>
      <c r="B322" s="3">
        <v>12.944777999999998</v>
      </c>
      <c r="C322" s="1">
        <v>7</v>
      </c>
      <c r="D322" s="1">
        <v>2007</v>
      </c>
      <c r="F322" s="1">
        <v>36.40831475806452</v>
      </c>
      <c r="G322" s="1">
        <v>44.363726983333329</v>
      </c>
      <c r="H322">
        <v>49.104500000000002</v>
      </c>
      <c r="I322">
        <v>45.941200000000002</v>
      </c>
      <c r="J322">
        <v>42.841500000000003</v>
      </c>
      <c r="K322">
        <v>37.976399999999998</v>
      </c>
      <c r="L322">
        <v>33.177199999999999</v>
      </c>
      <c r="M322"/>
      <c r="N322"/>
      <c r="O322"/>
      <c r="P322" s="6">
        <f>H322-F322</f>
        <v>12.696185241935481</v>
      </c>
      <c r="Q322">
        <v>0</v>
      </c>
      <c r="R322" s="6">
        <f>((H322-H321)/(G322-G321)-(H321-H320)/(G321-G320))/(G322-G321)</f>
        <v>-1.2710110700867481E-2</v>
      </c>
      <c r="T322" s="3">
        <f t="shared" si="8"/>
        <v>23.990137499872649</v>
      </c>
      <c r="U322" s="3">
        <f t="shared" si="9"/>
        <v>26.47808308027146</v>
      </c>
    </row>
    <row r="323" spans="1:21" x14ac:dyDescent="0.25">
      <c r="A323" s="1">
        <v>42.946996467741954</v>
      </c>
      <c r="B323" s="3">
        <v>7.2490756799999998</v>
      </c>
      <c r="C323" s="1">
        <v>8</v>
      </c>
      <c r="D323" s="1">
        <v>2007</v>
      </c>
      <c r="F323" s="1">
        <v>42.84914952499998</v>
      </c>
      <c r="G323" s="1">
        <v>44.380689725806441</v>
      </c>
      <c r="H323">
        <v>49.1051</v>
      </c>
      <c r="I323">
        <v>45.940899999999999</v>
      </c>
      <c r="J323">
        <v>42.8491</v>
      </c>
      <c r="K323">
        <v>38.005400000000002</v>
      </c>
      <c r="L323">
        <v>33.210099999999997</v>
      </c>
      <c r="M323"/>
      <c r="N323"/>
      <c r="O323"/>
      <c r="P323" s="6">
        <f>H323-F323</f>
        <v>6.2559504750000201</v>
      </c>
      <c r="Q323">
        <v>0</v>
      </c>
      <c r="R323" s="6">
        <f>((H323-H322)/(G323-G322)-(H322-H321)/(G322-G321))/(G323-G322)</f>
        <v>0.11032736113756655</v>
      </c>
      <c r="T323" s="3">
        <f t="shared" si="8"/>
        <v>24.000594369060366</v>
      </c>
      <c r="U323" s="3">
        <f t="shared" si="9"/>
        <v>26.489108048667347</v>
      </c>
    </row>
    <row r="324" spans="1:21" x14ac:dyDescent="0.25">
      <c r="A324" s="1">
        <v>47.796372108333316</v>
      </c>
      <c r="B324" s="3">
        <v>5.4368067599999996</v>
      </c>
      <c r="C324" s="1">
        <v>9</v>
      </c>
      <c r="D324" s="1">
        <v>2007</v>
      </c>
      <c r="F324" s="1">
        <v>37.969705967741973</v>
      </c>
      <c r="G324" s="1">
        <v>44.500334666666625</v>
      </c>
      <c r="H324">
        <v>49.109200000000001</v>
      </c>
      <c r="I324">
        <v>45.938699999999997</v>
      </c>
      <c r="J324">
        <v>42.903399999999998</v>
      </c>
      <c r="K324">
        <v>38.209699999999998</v>
      </c>
      <c r="L324">
        <v>33.441899999999997</v>
      </c>
      <c r="M324"/>
      <c r="N324"/>
      <c r="O324"/>
      <c r="P324" s="6">
        <f>H324-F324</f>
        <v>11.139494032258028</v>
      </c>
      <c r="Q324">
        <v>0</v>
      </c>
      <c r="R324" s="6">
        <f>((H324-H323)/(G324-G323)-(H323-H322)/(G323-G322))/(G324-G323)</f>
        <v>-9.2237825007728258E-3</v>
      </c>
      <c r="T324" s="3">
        <f t="shared" ref="T324:T363" si="10">G324*$T$3+$T$2</f>
        <v>24.074350808947976</v>
      </c>
      <c r="U324" s="3">
        <f t="shared" si="9"/>
        <v>26.566871517269306</v>
      </c>
    </row>
    <row r="325" spans="1:21" x14ac:dyDescent="0.25">
      <c r="A325" s="1">
        <v>47.608695298387126</v>
      </c>
      <c r="B325" s="3">
        <v>11.13250908</v>
      </c>
      <c r="C325" s="1">
        <v>10</v>
      </c>
      <c r="D325" s="1">
        <v>2007</v>
      </c>
      <c r="F325" s="1">
        <v>48.183757591666684</v>
      </c>
      <c r="G325" s="1">
        <v>44.554088758064538</v>
      </c>
      <c r="H325">
        <v>49.1111</v>
      </c>
      <c r="I325">
        <v>45.937800000000003</v>
      </c>
      <c r="J325">
        <v>42.927799999999998</v>
      </c>
      <c r="K325">
        <v>38.301499999999997</v>
      </c>
      <c r="L325">
        <v>33.546100000000003</v>
      </c>
      <c r="M325"/>
      <c r="N325"/>
      <c r="O325"/>
      <c r="P325" s="6">
        <f>H325-F325</f>
        <v>0.92734240833331683</v>
      </c>
      <c r="Q325">
        <v>0</v>
      </c>
      <c r="R325" s="6">
        <f>((H325-H324)/(G325-G324)-(H324-H323)/(G324-G323))/(G325-G324)</f>
        <v>2.0055902125448905E-2</v>
      </c>
      <c r="T325" s="3">
        <f t="shared" si="10"/>
        <v>24.107488109885225</v>
      </c>
      <c r="U325" s="3">
        <f t="shared" ref="U325:U363" si="11">G325*$U$3+$U$2</f>
        <v>26.60180909648156</v>
      </c>
    </row>
    <row r="326" spans="1:21" x14ac:dyDescent="0.25">
      <c r="A326" s="1">
        <v>42.969910316666635</v>
      </c>
      <c r="B326" s="3">
        <v>16.828211399999997</v>
      </c>
      <c r="C326" s="1">
        <v>11</v>
      </c>
      <c r="D326" s="1">
        <v>2007</v>
      </c>
      <c r="F326" s="1">
        <v>44.309995935483862</v>
      </c>
      <c r="G326" s="1">
        <v>44.58291792499999</v>
      </c>
      <c r="H326">
        <v>49.112000000000002</v>
      </c>
      <c r="I326">
        <v>45.9373</v>
      </c>
      <c r="J326">
        <v>42.940800000000003</v>
      </c>
      <c r="K326">
        <v>38.3508</v>
      </c>
      <c r="L326">
        <v>33.601900000000001</v>
      </c>
      <c r="M326"/>
      <c r="N326"/>
      <c r="O326"/>
      <c r="P326" s="6">
        <f>H326-F326</f>
        <v>4.8020040645161401</v>
      </c>
      <c r="Q326">
        <v>0</v>
      </c>
      <c r="R326" s="6">
        <f>((H326-H325)/(G326-G325)-(H325-H324)/(G325-G324))/(G326-G325)</f>
        <v>-0.14318009381069438</v>
      </c>
      <c r="T326" s="3">
        <f t="shared" si="10"/>
        <v>24.125260166963418</v>
      </c>
      <c r="U326" s="3">
        <f t="shared" si="11"/>
        <v>26.62054667118959</v>
      </c>
    </row>
    <row r="327" spans="1:21" x14ac:dyDescent="0.25">
      <c r="A327" s="1">
        <v>35.977177306451594</v>
      </c>
      <c r="B327" s="3">
        <v>13.46256912</v>
      </c>
      <c r="C327" s="1">
        <v>12</v>
      </c>
      <c r="D327" s="1">
        <v>2007</v>
      </c>
      <c r="F327" s="1">
        <v>41.514579924999985</v>
      </c>
      <c r="G327" s="1">
        <v>44.659360346774186</v>
      </c>
      <c r="H327">
        <v>49.114699999999999</v>
      </c>
      <c r="I327">
        <v>45.935899999999997</v>
      </c>
      <c r="J327">
        <v>42.975499999999997</v>
      </c>
      <c r="K327">
        <v>38.481299999999997</v>
      </c>
      <c r="L327">
        <v>33.750100000000003</v>
      </c>
      <c r="M327"/>
      <c r="N327"/>
      <c r="O327"/>
      <c r="P327" s="6">
        <f>H327-F327</f>
        <v>7.6001200750000137</v>
      </c>
      <c r="Q327">
        <v>0</v>
      </c>
      <c r="R327" s="6">
        <f>((H327-H326)/(G327-G326)-(H326-H325)/(G326-G325))/(G327-G326)</f>
        <v>5.3665465337819976E-2</v>
      </c>
      <c r="T327" s="3">
        <f t="shared" si="10"/>
        <v>24.172383938732761</v>
      </c>
      <c r="U327" s="3">
        <f t="shared" si="11"/>
        <v>26.670230576106572</v>
      </c>
    </row>
    <row r="328" spans="1:21" x14ac:dyDescent="0.25">
      <c r="A328" s="1">
        <v>20.418182059201605</v>
      </c>
      <c r="B328" s="3">
        <v>15.792629160000001</v>
      </c>
      <c r="C328" s="1">
        <v>1</v>
      </c>
      <c r="D328" s="1">
        <v>2008</v>
      </c>
      <c r="F328" s="1">
        <v>43.779589225806482</v>
      </c>
      <c r="G328" s="1">
        <v>44.730077816666643</v>
      </c>
      <c r="H328">
        <v>49.117100000000001</v>
      </c>
      <c r="I328">
        <v>45.934699999999999</v>
      </c>
      <c r="J328">
        <v>43.0075</v>
      </c>
      <c r="K328">
        <v>38.6021</v>
      </c>
      <c r="L328">
        <v>33.887099999999997</v>
      </c>
      <c r="M328"/>
      <c r="N328"/>
      <c r="O328"/>
      <c r="P328" s="6">
        <f>H328-F328</f>
        <v>5.3375107741935182</v>
      </c>
      <c r="Q328">
        <v>0</v>
      </c>
      <c r="R328" s="6">
        <f>((H328-H327)/(G328-G327)-(H327-H326)/(G327-G326))/(G328-G327)</f>
        <v>-1.9554379534029147E-2</v>
      </c>
      <c r="T328" s="3">
        <f t="shared" si="10"/>
        <v>24.215978500940135</v>
      </c>
      <c r="U328" s="3">
        <f t="shared" si="11"/>
        <v>26.716193537098118</v>
      </c>
    </row>
    <row r="329" spans="1:21" x14ac:dyDescent="0.25">
      <c r="A329" s="1">
        <v>15.462852467758623</v>
      </c>
      <c r="B329" s="3">
        <v>30</v>
      </c>
      <c r="C329" s="1">
        <v>2</v>
      </c>
      <c r="D329" s="1">
        <v>2008</v>
      </c>
      <c r="F329" s="1">
        <v>42.791743862903239</v>
      </c>
      <c r="G329" s="1">
        <v>44.753467091666636</v>
      </c>
      <c r="H329">
        <v>49.117899999999999</v>
      </c>
      <c r="I329">
        <v>45.9343</v>
      </c>
      <c r="J329">
        <v>43.018099999999997</v>
      </c>
      <c r="K329">
        <v>38.642099999999999</v>
      </c>
      <c r="L329">
        <v>33.932400000000001</v>
      </c>
      <c r="M329"/>
      <c r="N329"/>
      <c r="O329"/>
      <c r="P329" s="6">
        <f>H329-F329</f>
        <v>6.3261561370967598</v>
      </c>
      <c r="Q329">
        <v>0</v>
      </c>
      <c r="R329" s="6">
        <f>((H329-H328)/(G329-G328)-(H328-H327)/(G328-G327))/(G329-G328)</f>
        <v>1.1366112465686969E-2</v>
      </c>
      <c r="T329" s="3">
        <f t="shared" si="10"/>
        <v>24.230397076795906</v>
      </c>
      <c r="U329" s="3">
        <f t="shared" si="11"/>
        <v>26.73139544316291</v>
      </c>
    </row>
    <row r="330" spans="1:21" x14ac:dyDescent="0.25">
      <c r="A330" s="1">
        <v>3.5110643352975828</v>
      </c>
      <c r="B330" s="3">
        <v>25.630660440000003</v>
      </c>
      <c r="C330" s="1">
        <v>3</v>
      </c>
      <c r="D330" s="1">
        <v>2008</v>
      </c>
      <c r="F330" s="1">
        <v>40.199525935483884</v>
      </c>
      <c r="G330" s="1">
        <v>44.778159183333358</v>
      </c>
      <c r="H330">
        <v>49.118699999999997</v>
      </c>
      <c r="I330">
        <v>45.933799999999998</v>
      </c>
      <c r="J330">
        <v>43.029299999999999</v>
      </c>
      <c r="K330">
        <v>38.684199999999997</v>
      </c>
      <c r="L330">
        <v>33.9803</v>
      </c>
      <c r="M330"/>
      <c r="N330"/>
      <c r="O330"/>
      <c r="P330" s="6">
        <f>H330-F330</f>
        <v>8.9191740645161133</v>
      </c>
      <c r="Q330">
        <v>0</v>
      </c>
      <c r="R330" s="6">
        <f>((H330-H329)/(G330-G329)-(H329-H328)/(G329-G328))/(G330-G329)</f>
        <v>-7.3087106985236086E-2</v>
      </c>
      <c r="T330" s="3">
        <f t="shared" si="10"/>
        <v>24.245618788316865</v>
      </c>
      <c r="U330" s="3">
        <f t="shared" si="11"/>
        <v>26.74744411752588</v>
      </c>
    </row>
    <row r="331" spans="1:21" x14ac:dyDescent="0.25">
      <c r="A331" s="1">
        <v>9.3703033719750053</v>
      </c>
      <c r="B331" s="3">
        <v>25.371764879999994</v>
      </c>
      <c r="C331" s="1">
        <v>4</v>
      </c>
      <c r="D331" s="1">
        <v>2008</v>
      </c>
      <c r="F331" s="1">
        <v>41.789267216666644</v>
      </c>
      <c r="G331" s="1">
        <v>44.804762935483851</v>
      </c>
      <c r="H331">
        <v>49.119700000000002</v>
      </c>
      <c r="I331">
        <v>45.933300000000003</v>
      </c>
      <c r="J331">
        <v>43.041400000000003</v>
      </c>
      <c r="K331">
        <v>38.729700000000001</v>
      </c>
      <c r="L331">
        <v>34.031799999999997</v>
      </c>
      <c r="M331"/>
      <c r="N331"/>
      <c r="O331"/>
      <c r="P331" s="6">
        <f>H331-F331</f>
        <v>7.3304327833333573</v>
      </c>
      <c r="Q331">
        <v>0</v>
      </c>
      <c r="R331" s="6">
        <f>((H331-H330)/(G331-G330)-(H330-H329)/(G330-G329))/(G331-G330)</f>
        <v>0.19507193551080967</v>
      </c>
      <c r="T331" s="3">
        <f t="shared" si="10"/>
        <v>24.262018963971311</v>
      </c>
      <c r="U331" s="3">
        <f t="shared" si="11"/>
        <v>26.764735279443599</v>
      </c>
    </row>
    <row r="332" spans="1:21" x14ac:dyDescent="0.25">
      <c r="A332" s="1">
        <v>8.709158529919355</v>
      </c>
      <c r="B332" s="3">
        <v>15.274838040000001</v>
      </c>
      <c r="C332" s="1">
        <v>5</v>
      </c>
      <c r="D332" s="1">
        <v>2008</v>
      </c>
      <c r="F332" s="1">
        <v>40.145430324999978</v>
      </c>
      <c r="G332" s="1">
        <v>44.919717217741912</v>
      </c>
      <c r="H332">
        <v>49.123600000000003</v>
      </c>
      <c r="I332">
        <v>45.9313</v>
      </c>
      <c r="J332">
        <v>43.093499999999999</v>
      </c>
      <c r="K332">
        <v>38.926000000000002</v>
      </c>
      <c r="L332">
        <v>34.254600000000003</v>
      </c>
      <c r="M332"/>
      <c r="N332"/>
      <c r="O332"/>
      <c r="P332" s="6">
        <f>H332-F332</f>
        <v>8.9781696750000251</v>
      </c>
      <c r="Q332">
        <v>0</v>
      </c>
      <c r="R332" s="6">
        <f>((H332-H331)/(G332-G331)-(H331-H330)/(G331-G330))/(G332-G331)</f>
        <v>-3.1857464329710608E-2</v>
      </c>
      <c r="T332" s="3">
        <f t="shared" si="10"/>
        <v>24.332883795766399</v>
      </c>
      <c r="U332" s="3">
        <f t="shared" si="11"/>
        <v>26.839450045105789</v>
      </c>
    </row>
    <row r="333" spans="1:21" x14ac:dyDescent="0.25">
      <c r="A333" s="1">
        <v>13.023199687224995</v>
      </c>
      <c r="B333" s="3">
        <v>13.46256912</v>
      </c>
      <c r="C333" s="1">
        <v>6</v>
      </c>
      <c r="D333" s="1">
        <v>2008</v>
      </c>
      <c r="F333" s="1">
        <v>36.550000070161296</v>
      </c>
      <c r="G333" s="1">
        <v>44.966904558333354</v>
      </c>
      <c r="H333">
        <v>49.1252</v>
      </c>
      <c r="I333">
        <v>45.930500000000002</v>
      </c>
      <c r="J333">
        <v>43.114899999999999</v>
      </c>
      <c r="K333">
        <v>39.006599999999999</v>
      </c>
      <c r="L333">
        <v>34.345999999999997</v>
      </c>
      <c r="M333"/>
      <c r="N333"/>
      <c r="O333"/>
      <c r="P333" s="6">
        <f>H333-F333</f>
        <v>12.575199929838703</v>
      </c>
      <c r="Q333">
        <v>0</v>
      </c>
      <c r="R333" s="6">
        <f>((H333-H332)/(G333-G332)-(H332-H331)/(G332-G331))/(G333-G332)</f>
        <v>-4.0543727515528503E-4</v>
      </c>
      <c r="T333" s="3">
        <f t="shared" si="10"/>
        <v>24.361972950934739</v>
      </c>
      <c r="U333" s="3">
        <f t="shared" si="11"/>
        <v>26.870119551497879</v>
      </c>
    </row>
    <row r="334" spans="1:21" x14ac:dyDescent="0.25">
      <c r="A334" s="1">
        <v>23.612441924919342</v>
      </c>
      <c r="B334" s="3">
        <v>8.8024490399999991</v>
      </c>
      <c r="C334" s="1">
        <v>7</v>
      </c>
      <c r="D334" s="1">
        <v>2008</v>
      </c>
      <c r="F334" s="1">
        <v>36.0754962016129</v>
      </c>
      <c r="G334" s="1">
        <v>44.982781783333309</v>
      </c>
      <c r="H334">
        <v>49.125799999999998</v>
      </c>
      <c r="I334">
        <v>45.930199999999999</v>
      </c>
      <c r="J334">
        <v>43.122100000000003</v>
      </c>
      <c r="K334">
        <v>39.033700000000003</v>
      </c>
      <c r="L334">
        <v>34.376800000000003</v>
      </c>
      <c r="M334"/>
      <c r="N334"/>
      <c r="O334"/>
      <c r="P334" s="6">
        <f>H334-F334</f>
        <v>13.050303798387098</v>
      </c>
      <c r="Q334">
        <v>0</v>
      </c>
      <c r="R334" s="6">
        <f>((H334-H333)/(G334-G333)-(H333-H332)/(G333-G332))/(G334-G333)</f>
        <v>0.24453767761135595</v>
      </c>
      <c r="T334" s="3">
        <f t="shared" si="10"/>
        <v>24.371760640935435</v>
      </c>
      <c r="U334" s="3">
        <f t="shared" si="11"/>
        <v>26.880438985641049</v>
      </c>
    </row>
    <row r="335" spans="1:21" x14ac:dyDescent="0.25">
      <c r="A335" s="1">
        <v>36.933602717741948</v>
      </c>
      <c r="B335" s="3">
        <v>11.13250908</v>
      </c>
      <c r="C335" s="1">
        <v>8</v>
      </c>
      <c r="D335" s="1">
        <v>2008</v>
      </c>
      <c r="F335" s="1">
        <v>50.638837491666663</v>
      </c>
      <c r="G335" s="1">
        <v>45.05758221774186</v>
      </c>
      <c r="H335">
        <v>49.128300000000003</v>
      </c>
      <c r="I335">
        <v>45.928899999999999</v>
      </c>
      <c r="J335">
        <v>43.155999999999999</v>
      </c>
      <c r="K335">
        <v>39.161499999999997</v>
      </c>
      <c r="L335">
        <v>34.521700000000003</v>
      </c>
      <c r="M335"/>
      <c r="N335"/>
      <c r="O335"/>
      <c r="P335" s="6">
        <f>H335-F335</f>
        <v>-1.5105374916666605</v>
      </c>
      <c r="Q335">
        <v>0</v>
      </c>
      <c r="R335" s="6">
        <f>((H335-H334)/(G335-G334)-(H334-H333)/(G334-G333))/(G335-G334)</f>
        <v>-5.8391549286226037E-2</v>
      </c>
      <c r="T335" s="3">
        <f t="shared" si="10"/>
        <v>24.417872191531366</v>
      </c>
      <c r="U335" s="3">
        <f t="shared" si="11"/>
        <v>26.929055677585755</v>
      </c>
    </row>
    <row r="336" spans="1:21" x14ac:dyDescent="0.25">
      <c r="A336" s="1">
        <v>45.819257575000009</v>
      </c>
      <c r="B336" s="3">
        <v>9.3202401600000009</v>
      </c>
      <c r="C336" s="1">
        <v>9</v>
      </c>
      <c r="D336" s="1">
        <v>2008</v>
      </c>
      <c r="F336" s="1">
        <v>41.210847096774188</v>
      </c>
      <c r="G336" s="1">
        <v>45.183931216666736</v>
      </c>
      <c r="H336">
        <v>49.1327</v>
      </c>
      <c r="I336">
        <v>45.926600000000001</v>
      </c>
      <c r="J336">
        <v>43.213299999999997</v>
      </c>
      <c r="K336">
        <v>39.377299999999998</v>
      </c>
      <c r="L336">
        <v>34.766500000000001</v>
      </c>
      <c r="M336"/>
      <c r="N336"/>
      <c r="O336"/>
      <c r="P336" s="6">
        <f>H336-F336</f>
        <v>7.9218529032258118</v>
      </c>
      <c r="Q336">
        <v>0</v>
      </c>
      <c r="R336" s="6">
        <f>((H336-H335)/(G336-G335)-(H335-H334)/(G335-G334))/(G336-G335)</f>
        <v>1.1095552754439688E-2</v>
      </c>
      <c r="T336" s="3">
        <f t="shared" si="10"/>
        <v>24.495761421757592</v>
      </c>
      <c r="U336" s="3">
        <f t="shared" si="11"/>
        <v>27.011176462134976</v>
      </c>
    </row>
    <row r="337" spans="1:21" x14ac:dyDescent="0.25">
      <c r="A337" s="1">
        <v>46.493262798387057</v>
      </c>
      <c r="B337" s="3">
        <v>13.203673559999999</v>
      </c>
      <c r="C337" s="1">
        <v>10</v>
      </c>
      <c r="D337" s="1">
        <v>2008</v>
      </c>
      <c r="F337" s="1">
        <v>51.330824241666619</v>
      </c>
      <c r="G337" s="1">
        <v>45.433655862903215</v>
      </c>
      <c r="H337">
        <v>49.141199999999998</v>
      </c>
      <c r="I337">
        <v>45.922199999999997</v>
      </c>
      <c r="J337">
        <v>43.326500000000003</v>
      </c>
      <c r="K337">
        <v>39.803800000000003</v>
      </c>
      <c r="L337">
        <v>35.250399999999999</v>
      </c>
      <c r="M337"/>
      <c r="N337"/>
      <c r="O337"/>
      <c r="P337" s="6">
        <f>H337-F337</f>
        <v>-2.1896242416666212</v>
      </c>
      <c r="Q337">
        <v>0</v>
      </c>
      <c r="R337" s="6">
        <f>((H337-H336)/(G337-G336)-(H336-H335)/(G336-G335))/(G337-G336)</f>
        <v>-3.1502231822283285E-3</v>
      </c>
      <c r="T337" s="3">
        <f t="shared" si="10"/>
        <v>24.649706926901182</v>
      </c>
      <c r="U337" s="3">
        <f t="shared" si="11"/>
        <v>27.173485495405668</v>
      </c>
    </row>
    <row r="338" spans="1:21" x14ac:dyDescent="0.25">
      <c r="A338" s="1">
        <v>43.911408450000025</v>
      </c>
      <c r="B338" s="3">
        <v>20.711644799999998</v>
      </c>
      <c r="C338" s="1">
        <v>11</v>
      </c>
      <c r="D338" s="1">
        <v>2008</v>
      </c>
      <c r="F338" s="1">
        <v>40.992575524193612</v>
      </c>
      <c r="G338" s="1">
        <v>45.793706291666616</v>
      </c>
      <c r="H338">
        <v>49.153599999999997</v>
      </c>
      <c r="I338">
        <v>45.915799999999997</v>
      </c>
      <c r="J338">
        <v>43.489699999999999</v>
      </c>
      <c r="K338">
        <v>40.086599999999997</v>
      </c>
      <c r="L338">
        <v>35.7834</v>
      </c>
      <c r="M338"/>
      <c r="N338"/>
      <c r="O338"/>
      <c r="P338" s="6">
        <f>H338-F338</f>
        <v>8.1610244758063857</v>
      </c>
      <c r="Q338">
        <v>0</v>
      </c>
      <c r="R338" s="6">
        <f>((H338-H337)/(G338-G337)-(H337-H336)/(G337-G336))/(G338-G337)</f>
        <v>1.1168733894078371E-3</v>
      </c>
      <c r="T338" s="3">
        <f t="shared" si="10"/>
        <v>24.871663974267094</v>
      </c>
      <c r="U338" s="3">
        <f t="shared" si="11"/>
        <v>27.407500991681299</v>
      </c>
    </row>
    <row r="339" spans="1:21" x14ac:dyDescent="0.25">
      <c r="A339" s="1">
        <v>35.194382830645154</v>
      </c>
      <c r="B339" s="3">
        <v>22.782809279999999</v>
      </c>
      <c r="C339" s="1">
        <v>12</v>
      </c>
      <c r="D339" s="1">
        <v>2008</v>
      </c>
      <c r="F339" s="1">
        <v>45.939921153225818</v>
      </c>
      <c r="G339" s="1">
        <v>45.803997633333331</v>
      </c>
      <c r="H339">
        <v>49.1539</v>
      </c>
      <c r="I339">
        <v>45.915599999999998</v>
      </c>
      <c r="J339">
        <v>43.494399999999999</v>
      </c>
      <c r="K339">
        <v>40.094700000000003</v>
      </c>
      <c r="L339">
        <v>35.798699999999997</v>
      </c>
      <c r="M339"/>
      <c r="N339"/>
      <c r="O339"/>
      <c r="P339" s="6">
        <f>H339-F339</f>
        <v>3.2139788467741823</v>
      </c>
      <c r="Q339">
        <v>0</v>
      </c>
      <c r="R339" s="6">
        <f>((H339-H338)/(G339-G338)-(H338-H337)/(G338-G337))/(G339-G338)</f>
        <v>-0.51391764040603105</v>
      </c>
      <c r="T339" s="3">
        <f t="shared" si="10"/>
        <v>24.878008185042301</v>
      </c>
      <c r="U339" s="3">
        <f t="shared" si="11"/>
        <v>27.414189869780262</v>
      </c>
    </row>
    <row r="340" spans="1:21" x14ac:dyDescent="0.25">
      <c r="A340" s="1">
        <v>21.478739349516154</v>
      </c>
      <c r="B340" s="3">
        <v>27.701824919999993</v>
      </c>
      <c r="C340" s="1">
        <v>1</v>
      </c>
      <c r="D340" s="1">
        <v>2009</v>
      </c>
      <c r="F340" s="1">
        <v>46.493262798387057</v>
      </c>
      <c r="G340" s="1">
        <v>45.819257575000009</v>
      </c>
      <c r="H340">
        <v>49.154499999999999</v>
      </c>
      <c r="I340">
        <v>45.915399999999998</v>
      </c>
      <c r="J340">
        <v>43.501300000000001</v>
      </c>
      <c r="K340">
        <v>40.106699999999996</v>
      </c>
      <c r="L340">
        <v>35.821199999999997</v>
      </c>
      <c r="M340"/>
      <c r="N340"/>
      <c r="O340"/>
      <c r="P340" s="6">
        <f>H340-F340</f>
        <v>2.6612372016129413</v>
      </c>
      <c r="Q340">
        <v>0</v>
      </c>
      <c r="R340" s="6">
        <f>((H340-H339)/(G340-G339)-(H339-H338)/(G339-G338))/(G340-G339)</f>
        <v>0.66631394064405225</v>
      </c>
      <c r="T340" s="3">
        <f t="shared" si="10"/>
        <v>24.887415343942081</v>
      </c>
      <c r="U340" s="3">
        <f t="shared" si="11"/>
        <v>27.424108099386405</v>
      </c>
    </row>
    <row r="341" spans="1:21" x14ac:dyDescent="0.25">
      <c r="A341" s="1">
        <v>15.162444253125022</v>
      </c>
      <c r="B341" s="3">
        <v>30</v>
      </c>
      <c r="C341" s="1">
        <v>2</v>
      </c>
      <c r="D341" s="1">
        <v>2009</v>
      </c>
      <c r="F341" s="1">
        <v>40.137815141666728</v>
      </c>
      <c r="G341" s="1">
        <v>45.858908403225868</v>
      </c>
      <c r="H341">
        <v>49.155799999999999</v>
      </c>
      <c r="I341">
        <v>45.914700000000003</v>
      </c>
      <c r="J341">
        <v>43.519300000000001</v>
      </c>
      <c r="K341">
        <v>40.137799999999999</v>
      </c>
      <c r="L341">
        <v>35.879899999999999</v>
      </c>
      <c r="M341"/>
      <c r="N341"/>
      <c r="O341"/>
      <c r="P341" s="6">
        <f>H341-F341</f>
        <v>9.0179848583332713</v>
      </c>
      <c r="Q341">
        <v>0</v>
      </c>
      <c r="R341" s="6">
        <f>((H341-H340)/(G341-G340)-(H340-H339)/(G340-G339))/(G341-G340)</f>
        <v>-0.16474888127709575</v>
      </c>
      <c r="T341" s="3">
        <f t="shared" si="10"/>
        <v>24.911858533161023</v>
      </c>
      <c r="U341" s="3">
        <f t="shared" si="11"/>
        <v>27.449879234493459</v>
      </c>
    </row>
    <row r="342" spans="1:21" x14ac:dyDescent="0.25">
      <c r="A342" s="1">
        <v>6.7375059041612868</v>
      </c>
      <c r="B342" s="3">
        <v>25.112869320000001</v>
      </c>
      <c r="C342" s="1">
        <v>3</v>
      </c>
      <c r="D342" s="1">
        <v>2009</v>
      </c>
      <c r="F342" s="1">
        <v>40.640643452500001</v>
      </c>
      <c r="G342" s="1">
        <v>45.939921153225818</v>
      </c>
      <c r="H342">
        <v>49.1586</v>
      </c>
      <c r="I342">
        <v>45.913200000000003</v>
      </c>
      <c r="J342">
        <v>43.555999999999997</v>
      </c>
      <c r="K342">
        <v>40.2014</v>
      </c>
      <c r="L342">
        <v>35.999899999999997</v>
      </c>
      <c r="M342"/>
      <c r="N342"/>
      <c r="O342"/>
      <c r="P342" s="6">
        <f>H342-F342</f>
        <v>8.517956547499999</v>
      </c>
      <c r="Q342">
        <v>0</v>
      </c>
      <c r="R342" s="6">
        <f>((H342-H341)/(G342-G341)-(H341-H340)/(G341-G340))/(G342-G341)</f>
        <v>2.192569013219043E-2</v>
      </c>
      <c r="T342" s="3">
        <f t="shared" si="10"/>
        <v>24.961799734038742</v>
      </c>
      <c r="U342" s="3">
        <f t="shared" si="11"/>
        <v>27.502533633381425</v>
      </c>
    </row>
    <row r="343" spans="1:21" x14ac:dyDescent="0.25">
      <c r="A343" s="1">
        <v>3.799880417666667</v>
      </c>
      <c r="B343" s="3">
        <v>20.193853679999997</v>
      </c>
      <c r="C343" s="1">
        <v>4</v>
      </c>
      <c r="D343" s="1">
        <v>2009</v>
      </c>
      <c r="F343" s="1">
        <v>44.380689725806441</v>
      </c>
      <c r="G343" s="1">
        <v>46.005714300000022</v>
      </c>
      <c r="H343">
        <v>49.160800000000002</v>
      </c>
      <c r="I343">
        <v>45.911999999999999</v>
      </c>
      <c r="J343">
        <v>43.585799999999999</v>
      </c>
      <c r="K343">
        <v>40.253100000000003</v>
      </c>
      <c r="L343">
        <v>36.097299999999997</v>
      </c>
      <c r="M343"/>
      <c r="N343"/>
      <c r="O343"/>
      <c r="P343" s="6">
        <f>H343-F343</f>
        <v>4.7801102741935608</v>
      </c>
      <c r="Q343">
        <v>0</v>
      </c>
      <c r="R343" s="6">
        <f>((H343-H342)/(G343-G342)-(H342-H341)/(G342-G341))/(G343-G342)</f>
        <v>-1.7088827418553099E-2</v>
      </c>
      <c r="T343" s="3">
        <f t="shared" si="10"/>
        <v>25.002358643092315</v>
      </c>
      <c r="U343" s="3">
        <f t="shared" si="11"/>
        <v>27.545296020713611</v>
      </c>
    </row>
    <row r="344" spans="1:21" x14ac:dyDescent="0.25">
      <c r="A344" s="1">
        <v>4.4831848175483877</v>
      </c>
      <c r="B344" s="3">
        <v>14.49815136</v>
      </c>
      <c r="C344" s="1">
        <v>5</v>
      </c>
      <c r="D344" s="1">
        <v>2009</v>
      </c>
      <c r="F344" s="1">
        <v>46.930621274193513</v>
      </c>
      <c r="G344" s="1">
        <v>46.086732358333315</v>
      </c>
      <c r="H344">
        <v>49.163600000000002</v>
      </c>
      <c r="I344">
        <v>45.910600000000002</v>
      </c>
      <c r="J344">
        <v>43.622500000000002</v>
      </c>
      <c r="K344">
        <v>40.316800000000001</v>
      </c>
      <c r="L344">
        <v>36.217199999999998</v>
      </c>
      <c r="M344"/>
      <c r="N344"/>
      <c r="O344"/>
      <c r="P344" s="6">
        <f>H344-F344</f>
        <v>2.2329787258064897</v>
      </c>
      <c r="Q344" s="4">
        <v>1.8189900000000001E-12</v>
      </c>
      <c r="R344" s="6">
        <f>((H344-H343)/(G344-G343)-(H343-H342)/(G343-G342))/(G344-G343)</f>
        <v>1.384954426617652E-2</v>
      </c>
      <c r="T344" s="3">
        <f t="shared" si="10"/>
        <v>25.052303116350515</v>
      </c>
      <c r="U344" s="3">
        <f t="shared" si="11"/>
        <v>27.597953869763451</v>
      </c>
    </row>
    <row r="345" spans="1:21" x14ac:dyDescent="0.25">
      <c r="A345" s="1">
        <v>12.883016167233336</v>
      </c>
      <c r="B345" s="3">
        <v>12.944777999999998</v>
      </c>
      <c r="C345" s="1">
        <v>6</v>
      </c>
      <c r="D345" s="1">
        <v>2009</v>
      </c>
      <c r="F345" s="1">
        <v>41.98160785000001</v>
      </c>
      <c r="G345" s="1">
        <v>46.341650927419401</v>
      </c>
      <c r="H345">
        <v>49.172400000000003</v>
      </c>
      <c r="I345">
        <v>45.906100000000002</v>
      </c>
      <c r="J345">
        <v>43.738100000000003</v>
      </c>
      <c r="K345">
        <v>40.517000000000003</v>
      </c>
      <c r="L345">
        <v>36.594499999999996</v>
      </c>
      <c r="M345"/>
      <c r="N345"/>
      <c r="O345"/>
      <c r="P345" s="6">
        <f>H345-F345</f>
        <v>7.1907921499999929</v>
      </c>
      <c r="Q345">
        <v>0</v>
      </c>
      <c r="R345" s="6">
        <f>((H345-H344)/(G345-G344)-(H344-H343)/(G344-G343))/(G345-G344)</f>
        <v>-1.5443600601404908E-4</v>
      </c>
      <c r="T345" s="3">
        <f t="shared" si="10"/>
        <v>25.209450472367891</v>
      </c>
      <c r="U345" s="3">
        <f t="shared" si="11"/>
        <v>27.763638703578092</v>
      </c>
    </row>
    <row r="346" spans="1:21" x14ac:dyDescent="0.25">
      <c r="A346" s="1">
        <v>24.53129711290325</v>
      </c>
      <c r="B346" s="3">
        <v>16.310420279999999</v>
      </c>
      <c r="C346" s="1">
        <v>7</v>
      </c>
      <c r="D346" s="1">
        <v>2009</v>
      </c>
      <c r="F346" s="1">
        <v>44.804762935483851</v>
      </c>
      <c r="G346" s="1">
        <v>46.469398733333314</v>
      </c>
      <c r="H346">
        <v>49.1768</v>
      </c>
      <c r="I346">
        <v>45.903799999999997</v>
      </c>
      <c r="J346">
        <v>43.795999999999999</v>
      </c>
      <c r="K346">
        <v>40.6173</v>
      </c>
      <c r="L346">
        <v>36.783700000000003</v>
      </c>
      <c r="M346"/>
      <c r="N346"/>
      <c r="O346"/>
      <c r="P346" s="6">
        <f>H346-F346</f>
        <v>4.3720370645161495</v>
      </c>
      <c r="Q346">
        <v>0</v>
      </c>
      <c r="R346" s="6">
        <f>((H346-H345)/(G346-G345)-(H345-H344)/(G345-G344))/(G346-G345)</f>
        <v>-6.1031253192686844E-4</v>
      </c>
      <c r="T346" s="3">
        <f t="shared" si="10"/>
        <v>25.288202012549387</v>
      </c>
      <c r="U346" s="3">
        <f t="shared" si="11"/>
        <v>27.846668645527451</v>
      </c>
    </row>
    <row r="347" spans="1:21" x14ac:dyDescent="0.25">
      <c r="A347" s="1">
        <v>38.403103741935546</v>
      </c>
      <c r="B347" s="3">
        <v>12.685882439999997</v>
      </c>
      <c r="C347" s="1">
        <v>8</v>
      </c>
      <c r="D347" s="1">
        <v>2009</v>
      </c>
      <c r="F347" s="1">
        <v>43.911408450000025</v>
      </c>
      <c r="G347" s="1">
        <v>46.493262798387057</v>
      </c>
      <c r="H347">
        <v>49.177599999999998</v>
      </c>
      <c r="I347">
        <v>45.903399999999998</v>
      </c>
      <c r="J347">
        <v>43.806800000000003</v>
      </c>
      <c r="K347">
        <v>40.636099999999999</v>
      </c>
      <c r="L347">
        <v>36.819000000000003</v>
      </c>
      <c r="M347"/>
      <c r="N347"/>
      <c r="O347"/>
      <c r="P347" s="6">
        <f>H347-F347</f>
        <v>5.2661915499999736</v>
      </c>
      <c r="Q347">
        <v>0</v>
      </c>
      <c r="R347" s="6">
        <f>((H347-H346)/(G347-G346)-(H346-H345)/(G346-G345))/(G347-G346)</f>
        <v>-3.8537202264073221E-2</v>
      </c>
      <c r="T347" s="3">
        <f t="shared" si="10"/>
        <v>25.302913277956485</v>
      </c>
      <c r="U347" s="3">
        <f t="shared" si="11"/>
        <v>27.862179142337261</v>
      </c>
    </row>
    <row r="348" spans="1:21" x14ac:dyDescent="0.25">
      <c r="A348" s="1">
        <v>47.702482858333305</v>
      </c>
      <c r="B348" s="3">
        <v>13.203673559999999</v>
      </c>
      <c r="C348" s="1">
        <v>9</v>
      </c>
      <c r="D348" s="1">
        <v>2009</v>
      </c>
      <c r="F348" s="1">
        <v>38.025270641129019</v>
      </c>
      <c r="G348" s="1">
        <v>46.734019908333281</v>
      </c>
      <c r="H348">
        <v>49.1858</v>
      </c>
      <c r="I348">
        <v>45.899099999999997</v>
      </c>
      <c r="J348">
        <v>43.915999999999997</v>
      </c>
      <c r="K348">
        <v>40.825200000000002</v>
      </c>
      <c r="L348">
        <v>37.175400000000003</v>
      </c>
      <c r="M348"/>
      <c r="N348"/>
      <c r="O348"/>
      <c r="P348" s="6">
        <f>H348-F348</f>
        <v>11.160529358870981</v>
      </c>
      <c r="Q348">
        <v>0</v>
      </c>
      <c r="R348" s="6">
        <f>((H348-H347)/(G348-G347)-(H347-H346)/(G347-G346))/(G348-G347)</f>
        <v>2.2263736749395177E-3</v>
      </c>
      <c r="T348" s="3">
        <f t="shared" si="10"/>
        <v>25.451330646711043</v>
      </c>
      <c r="U348" s="3">
        <f t="shared" si="11"/>
        <v>28.01865970746103</v>
      </c>
    </row>
    <row r="349" spans="1:21" x14ac:dyDescent="0.25">
      <c r="A349" s="1">
        <v>40.87202841129033</v>
      </c>
      <c r="B349" s="3">
        <v>23.818391519999995</v>
      </c>
      <c r="C349" s="1">
        <v>10</v>
      </c>
      <c r="D349" s="1">
        <v>2009</v>
      </c>
      <c r="F349" s="1">
        <v>37.219058391666699</v>
      </c>
      <c r="G349" s="1">
        <v>46.763528395161295</v>
      </c>
      <c r="H349">
        <v>49.186799999999998</v>
      </c>
      <c r="I349">
        <v>45.898600000000002</v>
      </c>
      <c r="J349">
        <v>43.929400000000001</v>
      </c>
      <c r="K349">
        <v>40.848399999999998</v>
      </c>
      <c r="L349">
        <v>37.219099999999997</v>
      </c>
      <c r="M349"/>
      <c r="N349"/>
      <c r="O349"/>
      <c r="P349" s="6">
        <f>H349-F349</f>
        <v>11.967741608333299</v>
      </c>
      <c r="Q349">
        <v>0</v>
      </c>
      <c r="R349" s="6">
        <f>((H349-H348)/(G349-G348)-(H348-H347)/(G348-G347))/(G349-G348)</f>
        <v>-5.7836541445633214E-3</v>
      </c>
      <c r="T349" s="3">
        <f t="shared" si="10"/>
        <v>25.469521478009529</v>
      </c>
      <c r="U349" s="3">
        <f t="shared" si="11"/>
        <v>28.037838807491873</v>
      </c>
    </row>
    <row r="350" spans="1:21" x14ac:dyDescent="0.25">
      <c r="A350" s="1">
        <v>46.734019908333281</v>
      </c>
      <c r="B350" s="3">
        <v>19.676062559999998</v>
      </c>
      <c r="C350" s="1">
        <v>11</v>
      </c>
      <c r="D350" s="1">
        <v>2009</v>
      </c>
      <c r="F350" s="1">
        <v>44.982781783333309</v>
      </c>
      <c r="G350" s="1">
        <v>46.930621274193513</v>
      </c>
      <c r="H350">
        <v>49.192599999999999</v>
      </c>
      <c r="I350">
        <v>45.895600000000002</v>
      </c>
      <c r="J350">
        <v>44.005099999999999</v>
      </c>
      <c r="K350">
        <v>40.979599999999998</v>
      </c>
      <c r="L350">
        <v>37.4664</v>
      </c>
      <c r="M350"/>
      <c r="N350"/>
      <c r="O350"/>
      <c r="P350" s="6">
        <f>H350-F350</f>
        <v>4.2098182166666902</v>
      </c>
      <c r="Q350">
        <v>0</v>
      </c>
      <c r="R350" s="6">
        <f>((H350-H349)/(G350-G349)-(H349-H348)/(G349-G348))/(G350-G349)</f>
        <v>4.9234781585827062E-3</v>
      </c>
      <c r="T350" s="3">
        <f t="shared" si="10"/>
        <v>25.572527721310607</v>
      </c>
      <c r="U350" s="3">
        <f t="shared" si="11"/>
        <v>28.14644115840462</v>
      </c>
    </row>
    <row r="351" spans="1:21" x14ac:dyDescent="0.25">
      <c r="A351" s="1">
        <v>38.025270641129019</v>
      </c>
      <c r="B351" s="3">
        <v>30</v>
      </c>
      <c r="C351" s="1">
        <v>12</v>
      </c>
      <c r="D351" s="1">
        <v>2009</v>
      </c>
      <c r="F351" s="1">
        <v>40.985317540322541</v>
      </c>
      <c r="G351" s="1">
        <v>46.96611692500003</v>
      </c>
      <c r="H351">
        <v>49.193800000000003</v>
      </c>
      <c r="I351">
        <v>45.895000000000003</v>
      </c>
      <c r="J351">
        <v>44.0212</v>
      </c>
      <c r="K351">
        <v>41.0075</v>
      </c>
      <c r="L351">
        <v>37.518999999999998</v>
      </c>
      <c r="M351"/>
      <c r="N351"/>
      <c r="O351"/>
      <c r="P351" s="6">
        <f>H351-F351</f>
        <v>8.2084824596774624</v>
      </c>
      <c r="Q351">
        <v>0</v>
      </c>
      <c r="R351" s="6">
        <f>((H351-H350)/(G351-G350)-(H350-H349)/(G350-G349))/(G351-G350)</f>
        <v>-2.5475661400647089E-2</v>
      </c>
      <c r="T351" s="3">
        <f t="shared" si="10"/>
        <v>25.594409405702443</v>
      </c>
      <c r="U351" s="3">
        <f t="shared" si="11"/>
        <v>28.169511627637618</v>
      </c>
    </row>
    <row r="352" spans="1:21" x14ac:dyDescent="0.25">
      <c r="A352" s="1">
        <v>24.749008008064497</v>
      </c>
      <c r="B352" s="3">
        <v>30</v>
      </c>
      <c r="C352" s="1">
        <v>1</v>
      </c>
      <c r="D352" s="1">
        <v>2010</v>
      </c>
      <c r="F352" s="1">
        <v>47.069787427419293</v>
      </c>
      <c r="G352" s="1">
        <v>47.024118808333341</v>
      </c>
      <c r="H352">
        <v>49.195799999999998</v>
      </c>
      <c r="I352">
        <v>45.893999999999998</v>
      </c>
      <c r="J352">
        <v>44.047499999999999</v>
      </c>
      <c r="K352">
        <v>41.053100000000001</v>
      </c>
      <c r="L352">
        <v>37.604799999999997</v>
      </c>
      <c r="M352"/>
      <c r="N352"/>
      <c r="O352"/>
      <c r="P352" s="6">
        <f>H352-F352</f>
        <v>2.1260125725807058</v>
      </c>
      <c r="Q352">
        <v>0</v>
      </c>
      <c r="R352" s="6">
        <f>((H352-H351)/(G352-G351)-(H351-H350)/(G351-G350))/(G352-G351)</f>
        <v>1.1632040946508534E-2</v>
      </c>
      <c r="T352" s="3">
        <f t="shared" si="10"/>
        <v>25.630165304703979</v>
      </c>
      <c r="U352" s="3">
        <f t="shared" si="11"/>
        <v>28.20721006771387</v>
      </c>
    </row>
    <row r="353" spans="1:21" x14ac:dyDescent="0.25">
      <c r="A353" s="1">
        <v>30.700846068750018</v>
      </c>
      <c r="B353" s="3">
        <v>30</v>
      </c>
      <c r="C353" s="1">
        <v>2</v>
      </c>
      <c r="D353" s="1">
        <v>2010</v>
      </c>
      <c r="F353" s="1">
        <v>40.467675733333323</v>
      </c>
      <c r="G353" s="1">
        <v>47.069787427419293</v>
      </c>
      <c r="H353">
        <v>49.197299999999998</v>
      </c>
      <c r="I353">
        <v>45.8932</v>
      </c>
      <c r="J353">
        <v>44.068199999999997</v>
      </c>
      <c r="K353">
        <v>41.088900000000002</v>
      </c>
      <c r="L353">
        <v>37.672400000000003</v>
      </c>
      <c r="M353"/>
      <c r="N353"/>
      <c r="O353"/>
      <c r="P353" s="6">
        <f>H353-F353</f>
        <v>8.7296242666666757</v>
      </c>
      <c r="Q353">
        <v>0</v>
      </c>
      <c r="R353" s="6">
        <f>((H353-H352)/(G353-G352)-(H352-H351)/(G352-G351))/(G353-G352)</f>
        <v>-3.5830465674131784E-2</v>
      </c>
      <c r="T353" s="3">
        <f t="shared" si="10"/>
        <v>25.658318227294327</v>
      </c>
      <c r="U353" s="3">
        <f t="shared" si="11"/>
        <v>28.236892478026022</v>
      </c>
    </row>
    <row r="354" spans="1:21" x14ac:dyDescent="0.25">
      <c r="A354" s="1">
        <v>16.986007286048384</v>
      </c>
      <c r="B354" s="3">
        <v>30</v>
      </c>
      <c r="C354" s="1">
        <v>3</v>
      </c>
      <c r="D354" s="1">
        <v>2010</v>
      </c>
      <c r="F354" s="1">
        <v>44.131278100000031</v>
      </c>
      <c r="G354" s="1">
        <v>47.208938169354802</v>
      </c>
      <c r="H354">
        <v>49.202100000000002</v>
      </c>
      <c r="I354">
        <v>45.890700000000002</v>
      </c>
      <c r="J354">
        <v>44.131300000000003</v>
      </c>
      <c r="K354">
        <v>41.1982</v>
      </c>
      <c r="L354">
        <v>37.878399999999999</v>
      </c>
      <c r="M354"/>
      <c r="N354"/>
      <c r="O354"/>
      <c r="P354" s="6">
        <f>H354-F354</f>
        <v>5.0708218999999701</v>
      </c>
      <c r="Q354">
        <v>0</v>
      </c>
      <c r="R354" s="6">
        <f>((H354-H353)/(G354-G353)-(H353-H352)/(G353-G352))/(G354-G353)</f>
        <v>1.1855158678708302E-2</v>
      </c>
      <c r="T354" s="3">
        <f t="shared" si="10"/>
        <v>25.74409923281863</v>
      </c>
      <c r="U354" s="3">
        <f t="shared" si="11"/>
        <v>28.327333781048491</v>
      </c>
    </row>
    <row r="355" spans="1:21" x14ac:dyDescent="0.25">
      <c r="A355" s="1">
        <v>16.948404541249989</v>
      </c>
      <c r="B355" s="3">
        <v>30</v>
      </c>
      <c r="C355" s="1">
        <v>4</v>
      </c>
      <c r="D355" s="1">
        <v>2010</v>
      </c>
      <c r="F355" s="1">
        <v>44.966904558333354</v>
      </c>
      <c r="G355" s="1">
        <v>47.297951580645162</v>
      </c>
      <c r="H355">
        <v>49.205199999999998</v>
      </c>
      <c r="I355">
        <v>45.889099999999999</v>
      </c>
      <c r="J355">
        <v>44.171599999999998</v>
      </c>
      <c r="K355">
        <v>41.268099999999997</v>
      </c>
      <c r="L355">
        <v>38.010199999999998</v>
      </c>
      <c r="M355"/>
      <c r="N355"/>
      <c r="O355"/>
      <c r="P355" s="6">
        <f>H355-F355</f>
        <v>4.2382954416666436</v>
      </c>
      <c r="Q355">
        <v>0</v>
      </c>
      <c r="R355" s="6">
        <f>((H355-H354)/(G355-G354)-(H354-H353)/(G354-G353))/(G355-G354)</f>
        <v>3.7213219734011705E-3</v>
      </c>
      <c r="T355" s="3">
        <f t="shared" si="10"/>
        <v>25.798972529356099</v>
      </c>
      <c r="U355" s="3">
        <f t="shared" si="11"/>
        <v>28.385188225743484</v>
      </c>
    </row>
    <row r="356" spans="1:21" x14ac:dyDescent="0.25">
      <c r="A356" s="1">
        <v>15.720869471491936</v>
      </c>
      <c r="B356" s="3">
        <v>19.15827144</v>
      </c>
      <c r="C356" s="1">
        <v>5</v>
      </c>
      <c r="D356" s="1">
        <v>2010</v>
      </c>
      <c r="F356" s="1">
        <v>42.969910316666635</v>
      </c>
      <c r="G356" s="1">
        <v>47.608695298387126</v>
      </c>
      <c r="H356">
        <v>49.215800000000002</v>
      </c>
      <c r="I356">
        <v>45.883600000000001</v>
      </c>
      <c r="J356">
        <v>44.3125</v>
      </c>
      <c r="K356">
        <v>41.5122</v>
      </c>
      <c r="L356">
        <v>38.470199999999998</v>
      </c>
      <c r="M356"/>
      <c r="N356"/>
      <c r="O356"/>
      <c r="P356" s="6">
        <f>H356-F356</f>
        <v>6.2458896833333668</v>
      </c>
      <c r="Q356">
        <v>0</v>
      </c>
      <c r="R356" s="6">
        <f>((H356-H355)/(G356-G355)-(H355-H354)/(G355-G354))/(G356-G355)</f>
        <v>-2.2993269990486424E-3</v>
      </c>
      <c r="T356" s="3">
        <f t="shared" si="10"/>
        <v>25.990533912339028</v>
      </c>
      <c r="U356" s="3">
        <f t="shared" si="11"/>
        <v>28.587156726577309</v>
      </c>
    </row>
    <row r="357" spans="1:21" x14ac:dyDescent="0.25">
      <c r="A357" s="1">
        <v>16.862834473333344</v>
      </c>
      <c r="B357" s="3">
        <v>15.792629160000001</v>
      </c>
      <c r="C357" s="1">
        <v>6</v>
      </c>
      <c r="D357" s="1">
        <v>2010</v>
      </c>
      <c r="F357" s="1">
        <v>44.500334666666625</v>
      </c>
      <c r="G357" s="1">
        <v>47.658968395161324</v>
      </c>
      <c r="H357">
        <v>49.217599999999997</v>
      </c>
      <c r="I357">
        <v>45.8827</v>
      </c>
      <c r="J357">
        <v>44.335299999999997</v>
      </c>
      <c r="K357">
        <v>41.551699999999997</v>
      </c>
      <c r="L357">
        <v>38.544600000000003</v>
      </c>
      <c r="M357"/>
      <c r="N357"/>
      <c r="O357"/>
      <c r="P357" s="6">
        <f>H357-F357</f>
        <v>4.7172653333333727</v>
      </c>
      <c r="Q357">
        <v>0</v>
      </c>
      <c r="R357" s="6">
        <f>((H357-H356)/(G357-G356)-(H356-H355)/(G356-G355))/(G357-G356)</f>
        <v>3.3670635720538196E-2</v>
      </c>
      <c r="T357" s="3">
        <f t="shared" si="10"/>
        <v>26.021525315849544</v>
      </c>
      <c r="U357" s="3">
        <f t="shared" si="11"/>
        <v>28.61983182637189</v>
      </c>
    </row>
    <row r="358" spans="1:21" x14ac:dyDescent="0.25">
      <c r="A358" s="1">
        <v>27.426629802419363</v>
      </c>
      <c r="B358" s="3">
        <v>18.640480320000002</v>
      </c>
      <c r="C358" s="1">
        <v>7</v>
      </c>
      <c r="D358" s="1">
        <v>2010</v>
      </c>
      <c r="F358" s="1">
        <v>40.87202841129033</v>
      </c>
      <c r="G358" s="1">
        <v>47.702482858333305</v>
      </c>
      <c r="H358">
        <v>49.219000000000001</v>
      </c>
      <c r="I358">
        <v>45.881999999999998</v>
      </c>
      <c r="J358">
        <v>44.354999999999997</v>
      </c>
      <c r="K358">
        <v>41.585900000000002</v>
      </c>
      <c r="L358">
        <v>38.609000000000002</v>
      </c>
      <c r="M358"/>
      <c r="N358"/>
      <c r="O358"/>
      <c r="P358" s="6">
        <f>H358-F358</f>
        <v>8.3469715887096712</v>
      </c>
      <c r="Q358">
        <v>0</v>
      </c>
      <c r="R358" s="6">
        <f>((H358-H357)/(G358-G357)-(H357-H356)/(G357-G356))/(G358-G357)</f>
        <v>-8.3448750629413079E-2</v>
      </c>
      <c r="T358" s="3">
        <f t="shared" si="10"/>
        <v>26.048350285331008</v>
      </c>
      <c r="U358" s="3">
        <f t="shared" si="11"/>
        <v>28.648114138739444</v>
      </c>
    </row>
    <row r="359" spans="1:21" x14ac:dyDescent="0.25">
      <c r="A359" s="1">
        <v>43.17560241129037</v>
      </c>
      <c r="B359" s="3">
        <v>11.650300199999998</v>
      </c>
      <c r="C359" s="1">
        <v>8</v>
      </c>
      <c r="D359" s="1">
        <v>2010</v>
      </c>
      <c r="F359" s="1">
        <v>39.853403032258015</v>
      </c>
      <c r="G359" s="1">
        <v>47.754714583333254</v>
      </c>
      <c r="H359">
        <v>49.220799999999997</v>
      </c>
      <c r="I359">
        <v>45.881</v>
      </c>
      <c r="J359">
        <v>44.378700000000002</v>
      </c>
      <c r="K359">
        <v>41.626899999999999</v>
      </c>
      <c r="L359">
        <v>38.686300000000003</v>
      </c>
      <c r="M359"/>
      <c r="N359"/>
      <c r="O359"/>
      <c r="P359" s="6">
        <f>H359-F359</f>
        <v>9.3673969677419819</v>
      </c>
      <c r="Q359">
        <v>0</v>
      </c>
      <c r="R359" s="6">
        <f>((H359-H358)/(G359-G358)-(H358-H357)/(G358-G357))/(G359-G358)</f>
        <v>4.3816344856480033E-2</v>
      </c>
      <c r="T359" s="3">
        <f t="shared" si="10"/>
        <v>26.080549106756202</v>
      </c>
      <c r="U359" s="3">
        <f t="shared" si="11"/>
        <v>28.682062252866611</v>
      </c>
    </row>
    <row r="360" spans="1:21" x14ac:dyDescent="0.25">
      <c r="A360" s="1">
        <v>48.713866716666679</v>
      </c>
      <c r="B360" s="3">
        <v>11.391404639999999</v>
      </c>
      <c r="C360" s="1">
        <v>9</v>
      </c>
      <c r="D360" s="1">
        <v>2010</v>
      </c>
      <c r="F360" s="1">
        <v>47.608695298387126</v>
      </c>
      <c r="G360" s="1">
        <v>47.796372108333316</v>
      </c>
      <c r="H360">
        <v>49.222299999999997</v>
      </c>
      <c r="I360">
        <v>45.880299999999998</v>
      </c>
      <c r="J360">
        <v>44.397599999999997</v>
      </c>
      <c r="K360">
        <v>41.659599999999998</v>
      </c>
      <c r="L360">
        <v>38.747999999999998</v>
      </c>
      <c r="M360"/>
      <c r="N360"/>
      <c r="O360"/>
      <c r="P360" s="6">
        <f>H360-F360</f>
        <v>1.6136047016128714</v>
      </c>
      <c r="Q360">
        <v>0</v>
      </c>
      <c r="R360" s="6">
        <f>((H360-H359)/(G360-G359)-(H359-H358)/(G359-G358))/(G360-G359)</f>
        <v>3.7114206310376492E-2</v>
      </c>
      <c r="T360" s="3">
        <f t="shared" si="10"/>
        <v>26.106229346275263</v>
      </c>
      <c r="U360" s="3">
        <f t="shared" si="11"/>
        <v>28.709137644555454</v>
      </c>
    </row>
    <row r="361" spans="1:21" x14ac:dyDescent="0.25">
      <c r="A361" s="1">
        <v>35.786538177419331</v>
      </c>
      <c r="B361" s="3">
        <v>12.426986880000001</v>
      </c>
      <c r="C361" s="1">
        <v>10</v>
      </c>
      <c r="D361" s="1">
        <v>2010</v>
      </c>
      <c r="F361" s="1">
        <v>44.256870282258092</v>
      </c>
      <c r="G361" s="1">
        <v>48.063639866666698</v>
      </c>
      <c r="H361">
        <v>49.231400000000001</v>
      </c>
      <c r="I361">
        <v>45.875599999999999</v>
      </c>
      <c r="J361">
        <v>44.518700000000003</v>
      </c>
      <c r="K361">
        <v>41.869599999999998</v>
      </c>
      <c r="L361">
        <v>39.143599999999999</v>
      </c>
      <c r="M361"/>
      <c r="N361"/>
      <c r="O361"/>
      <c r="P361" s="6">
        <f>H361-F361</f>
        <v>4.974529717741909</v>
      </c>
      <c r="Q361">
        <v>0</v>
      </c>
      <c r="R361" s="6">
        <f>((H361-H360)/(G361-G360)-(H360-H359)/(G360-G359))/(G361-G360)</f>
        <v>-7.3321529599717494E-3</v>
      </c>
      <c r="T361" s="3">
        <f t="shared" si="10"/>
        <v>26.270989495845221</v>
      </c>
      <c r="U361" s="3">
        <f t="shared" si="11"/>
        <v>28.882848858619752</v>
      </c>
    </row>
    <row r="362" spans="1:21" x14ac:dyDescent="0.25">
      <c r="A362" s="1">
        <v>41.300044391666624</v>
      </c>
      <c r="B362" s="3">
        <v>13.98036024</v>
      </c>
      <c r="C362" s="1">
        <v>11</v>
      </c>
      <c r="D362" s="1">
        <v>2010</v>
      </c>
      <c r="F362" s="1">
        <v>44.659360346774186</v>
      </c>
      <c r="G362" s="1">
        <v>48.183757591666684</v>
      </c>
      <c r="H362">
        <v>49.235599999999998</v>
      </c>
      <c r="I362">
        <v>45.873399999999997</v>
      </c>
      <c r="J362">
        <v>44.5732</v>
      </c>
      <c r="K362">
        <v>41.963900000000002</v>
      </c>
      <c r="L362">
        <v>39.321399999999997</v>
      </c>
      <c r="M362"/>
      <c r="N362"/>
      <c r="O362"/>
      <c r="P362" s="6">
        <f>H362-F362</f>
        <v>4.5762396532258123</v>
      </c>
      <c r="Q362">
        <v>0</v>
      </c>
      <c r="R362" s="6">
        <f>((H362-H361)/(G362-G361)-(H361-H360)/(G361-G360))/(G362-G361)</f>
        <v>7.6378831372507158E-3</v>
      </c>
      <c r="T362" s="3">
        <f t="shared" si="10"/>
        <v>26.345037388716438</v>
      </c>
      <c r="U362" s="3">
        <f t="shared" si="11"/>
        <v>28.960919614218941</v>
      </c>
    </row>
    <row r="363" spans="1:21" x14ac:dyDescent="0.25">
      <c r="A363" s="1">
        <v>30.146298675161283</v>
      </c>
      <c r="B363" s="3">
        <v>28.996302719999999</v>
      </c>
      <c r="C363" s="1">
        <v>12</v>
      </c>
      <c r="D363" s="1">
        <v>2010</v>
      </c>
      <c r="F363" s="1">
        <v>47.208938169354802</v>
      </c>
      <c r="G363" s="1">
        <v>48.251698950000034</v>
      </c>
      <c r="H363">
        <v>49.237900000000003</v>
      </c>
      <c r="I363">
        <v>45.872199999999999</v>
      </c>
      <c r="J363">
        <v>44.603999999999999</v>
      </c>
      <c r="K363">
        <v>42.017299999999999</v>
      </c>
      <c r="L363">
        <v>39.421999999999997</v>
      </c>
      <c r="M363"/>
      <c r="N363"/>
      <c r="O363"/>
      <c r="P363" s="6">
        <f>H363-F363</f>
        <v>2.0289618306452013</v>
      </c>
      <c r="Q363">
        <v>0</v>
      </c>
      <c r="R363" s="6">
        <f>((H363-H362)/(G363-G362)-(H362-H361)/(G362-G361))/(G363-G362)</f>
        <v>-1.6381391017549214E-2</v>
      </c>
      <c r="T363" s="3">
        <f t="shared" si="10"/>
        <v>26.386920586415972</v>
      </c>
      <c r="U363" s="3">
        <f t="shared" si="11"/>
        <v>29.005078235950421</v>
      </c>
    </row>
    <row r="364" spans="1:21" x14ac:dyDescent="0.25">
      <c r="A364" s="1">
        <v>16.329704461451616</v>
      </c>
      <c r="B364" s="3">
        <v>30</v>
      </c>
      <c r="C364" s="1">
        <v>1</v>
      </c>
      <c r="D364" s="1">
        <v>2011</v>
      </c>
      <c r="F364" s="1">
        <v>42.830200903225794</v>
      </c>
      <c r="G364" s="1">
        <v>48.302779524999977</v>
      </c>
      <c r="H364">
        <v>49.239600000000003</v>
      </c>
      <c r="I364">
        <v>45.871299999999998</v>
      </c>
      <c r="J364">
        <v>44.627099999999999</v>
      </c>
      <c r="K364">
        <v>42.057400000000001</v>
      </c>
      <c r="L364">
        <v>39.497599999999998</v>
      </c>
      <c r="M364"/>
      <c r="N364"/>
      <c r="O364"/>
      <c r="P364" s="3">
        <f>SUM(P4:P363)</f>
        <v>4164.5388528703816</v>
      </c>
      <c r="Q364"/>
      <c r="R364" s="3"/>
    </row>
    <row r="365" spans="1:21" x14ac:dyDescent="0.25">
      <c r="A365" s="1">
        <v>14.785187080625013</v>
      </c>
      <c r="B365" s="3">
        <v>23.300600399999997</v>
      </c>
      <c r="C365" s="1">
        <v>2</v>
      </c>
      <c r="D365" s="1">
        <v>2011</v>
      </c>
      <c r="F365" s="1">
        <v>42.134504435483898</v>
      </c>
      <c r="G365" s="1">
        <v>48.400923025000012</v>
      </c>
      <c r="H365">
        <v>49.243000000000002</v>
      </c>
      <c r="I365">
        <v>45.869599999999998</v>
      </c>
      <c r="J365">
        <v>44.671599999999998</v>
      </c>
      <c r="K365">
        <v>42.134500000000003</v>
      </c>
      <c r="L365">
        <v>39.642899999999997</v>
      </c>
      <c r="M365"/>
      <c r="N365"/>
      <c r="O365"/>
      <c r="Q365"/>
    </row>
    <row r="366" spans="1:21" x14ac:dyDescent="0.25">
      <c r="A366" s="1">
        <v>9.3010920986854746</v>
      </c>
      <c r="B366" s="3">
        <v>30</v>
      </c>
      <c r="C366" s="1">
        <v>3</v>
      </c>
      <c r="D366" s="1">
        <v>2011</v>
      </c>
      <c r="F366" s="1">
        <v>44.919717217741912</v>
      </c>
      <c r="G366" s="1">
        <v>48.444406616666647</v>
      </c>
      <c r="H366">
        <v>49.244500000000002</v>
      </c>
      <c r="I366">
        <v>45.8688</v>
      </c>
      <c r="J366">
        <v>44.691400000000002</v>
      </c>
      <c r="K366">
        <v>42.168700000000001</v>
      </c>
      <c r="L366">
        <v>39.707299999999996</v>
      </c>
      <c r="M366"/>
      <c r="N366"/>
      <c r="O366"/>
      <c r="Q366"/>
    </row>
    <row r="367" spans="1:21" x14ac:dyDescent="0.25">
      <c r="A367" s="1">
        <v>7.6956947590249989</v>
      </c>
      <c r="B367" s="3">
        <v>30</v>
      </c>
      <c r="C367" s="1">
        <v>4</v>
      </c>
      <c r="D367" s="1">
        <v>2011</v>
      </c>
      <c r="F367" s="1">
        <v>35.786538177419331</v>
      </c>
      <c r="G367" s="1">
        <v>48.713866716666679</v>
      </c>
      <c r="H367">
        <v>49.253700000000002</v>
      </c>
      <c r="I367">
        <v>45.863999999999997</v>
      </c>
      <c r="J367">
        <v>44.813499999999998</v>
      </c>
      <c r="K367">
        <v>42.380299999999998</v>
      </c>
      <c r="L367">
        <v>40.106200000000001</v>
      </c>
      <c r="M367"/>
      <c r="N367"/>
      <c r="O367"/>
      <c r="Q367"/>
    </row>
    <row r="368" spans="1:21" x14ac:dyDescent="0.25">
      <c r="A368" s="1">
        <v>13.354811073709682</v>
      </c>
      <c r="B368" s="3">
        <v>18.381584759999999</v>
      </c>
      <c r="C368" s="1">
        <v>5</v>
      </c>
      <c r="D368" s="1">
        <v>2011</v>
      </c>
      <c r="F368" s="1">
        <v>47.297951580645162</v>
      </c>
      <c r="G368" s="1">
        <v>48.916306075000058</v>
      </c>
      <c r="H368">
        <v>49.2607</v>
      </c>
      <c r="I368">
        <v>45.860399999999998</v>
      </c>
      <c r="J368">
        <v>44.905299999999997</v>
      </c>
      <c r="K368">
        <v>42.539299999999997</v>
      </c>
      <c r="L368">
        <v>40.405799999999999</v>
      </c>
      <c r="M368"/>
      <c r="N368"/>
      <c r="O368"/>
      <c r="Q368"/>
    </row>
    <row r="369" spans="1:17" x14ac:dyDescent="0.25">
      <c r="A369" s="1">
        <v>18.602316657166647</v>
      </c>
      <c r="B369" s="3">
        <v>16.05152472</v>
      </c>
      <c r="C369" s="1">
        <v>6</v>
      </c>
      <c r="D369" s="1">
        <v>2011</v>
      </c>
      <c r="F369" s="1">
        <v>45.858908403225868</v>
      </c>
      <c r="G369" s="1">
        <v>49.002811433333356</v>
      </c>
      <c r="H369">
        <v>49.2637</v>
      </c>
      <c r="I369">
        <v>45.858899999999998</v>
      </c>
      <c r="J369">
        <v>44.944499999999998</v>
      </c>
      <c r="K369">
        <v>42.607300000000002</v>
      </c>
      <c r="L369">
        <v>40.533900000000003</v>
      </c>
      <c r="M369"/>
      <c r="N369"/>
      <c r="O369"/>
      <c r="Q369"/>
    </row>
    <row r="370" spans="1:17" x14ac:dyDescent="0.25">
      <c r="A370" s="1">
        <v>23.528995585403241</v>
      </c>
      <c r="B370" s="3">
        <v>12.685882439999997</v>
      </c>
      <c r="C370" s="1">
        <v>7</v>
      </c>
      <c r="D370" s="1">
        <v>2011</v>
      </c>
      <c r="F370" s="1">
        <v>46.763528395161295</v>
      </c>
      <c r="G370" s="1">
        <v>49.038997583333298</v>
      </c>
      <c r="H370">
        <v>49.264899999999997</v>
      </c>
      <c r="I370">
        <v>45.8583</v>
      </c>
      <c r="J370">
        <v>44.960900000000002</v>
      </c>
      <c r="K370">
        <v>42.6357</v>
      </c>
      <c r="L370">
        <v>40.587499999999999</v>
      </c>
      <c r="M370"/>
      <c r="N370"/>
      <c r="O370"/>
      <c r="Q370"/>
    </row>
    <row r="371" spans="1:17" x14ac:dyDescent="0.25">
      <c r="A371" s="1">
        <v>39.624785346774189</v>
      </c>
      <c r="B371" s="3">
        <v>12.16809132</v>
      </c>
      <c r="C371" s="1">
        <v>8</v>
      </c>
      <c r="D371" s="1">
        <v>2011</v>
      </c>
      <c r="F371" s="1">
        <v>42.477750564516114</v>
      </c>
      <c r="G371" s="1">
        <v>49.11703463333334</v>
      </c>
      <c r="H371">
        <v>49.267600000000002</v>
      </c>
      <c r="I371">
        <v>45.856900000000003</v>
      </c>
      <c r="J371">
        <v>44.996299999999998</v>
      </c>
      <c r="K371">
        <v>42.697000000000003</v>
      </c>
      <c r="L371">
        <v>40.703000000000003</v>
      </c>
      <c r="M371"/>
      <c r="N371"/>
      <c r="O371"/>
      <c r="Q371"/>
    </row>
    <row r="372" spans="1:17" x14ac:dyDescent="0.25">
      <c r="A372" s="1">
        <v>46.96611692500003</v>
      </c>
      <c r="B372" s="3">
        <v>10.355822399999999</v>
      </c>
      <c r="C372" s="1">
        <v>9</v>
      </c>
      <c r="D372" s="1">
        <v>2011</v>
      </c>
      <c r="F372" s="1">
        <v>43.831078958333322</v>
      </c>
      <c r="G372" s="1">
        <v>49.319767564516162</v>
      </c>
      <c r="H372">
        <v>49.274500000000003</v>
      </c>
      <c r="I372">
        <v>45.853299999999997</v>
      </c>
      <c r="J372">
        <v>45.088200000000001</v>
      </c>
      <c r="K372">
        <v>42.856200000000001</v>
      </c>
      <c r="L372">
        <v>41.003100000000003</v>
      </c>
      <c r="M372"/>
      <c r="N372"/>
      <c r="O372"/>
      <c r="Q372"/>
    </row>
    <row r="373" spans="1:17" x14ac:dyDescent="0.25">
      <c r="A373" s="1">
        <v>40.985317540322541</v>
      </c>
      <c r="B373" s="3">
        <v>13.98036024</v>
      </c>
      <c r="C373" s="1">
        <v>10</v>
      </c>
      <c r="D373" s="1">
        <v>2011</v>
      </c>
      <c r="F373" s="1">
        <v>42.740648830645142</v>
      </c>
      <c r="G373" s="1">
        <v>50.493537791666753</v>
      </c>
      <c r="H373">
        <v>49.314799999999998</v>
      </c>
      <c r="I373">
        <v>46.907200000000003</v>
      </c>
      <c r="J373">
        <v>46.5886</v>
      </c>
      <c r="K373">
        <v>43.778199999999998</v>
      </c>
      <c r="L373">
        <v>42.740600000000001</v>
      </c>
      <c r="M373"/>
      <c r="N373"/>
      <c r="O373"/>
      <c r="Q373"/>
    </row>
    <row r="374" spans="1:17" x14ac:dyDescent="0.25">
      <c r="A374" s="1">
        <v>44.753467091666636</v>
      </c>
      <c r="B374" s="3">
        <v>12.426986880000001</v>
      </c>
      <c r="C374" s="1">
        <v>11</v>
      </c>
      <c r="D374" s="1">
        <v>2011</v>
      </c>
      <c r="F374" s="1">
        <v>49.319767564516162</v>
      </c>
      <c r="G374" s="1">
        <v>50.638837491666663</v>
      </c>
      <c r="H374">
        <v>49.319800000000001</v>
      </c>
      <c r="I374">
        <v>47.037700000000001</v>
      </c>
      <c r="J374">
        <v>46.7744</v>
      </c>
      <c r="K374">
        <v>43.892299999999999</v>
      </c>
      <c r="L374">
        <v>42.9557</v>
      </c>
      <c r="M374"/>
      <c r="N374"/>
      <c r="O374"/>
      <c r="Q374"/>
    </row>
    <row r="375" spans="1:17" x14ac:dyDescent="0.25">
      <c r="A375" s="1">
        <v>42.791743862903239</v>
      </c>
      <c r="B375" s="3">
        <v>19.15827144</v>
      </c>
      <c r="C375" s="1">
        <v>12</v>
      </c>
      <c r="D375" s="1">
        <v>2011</v>
      </c>
      <c r="F375" s="1">
        <v>47.658968395161324</v>
      </c>
      <c r="G375" s="1">
        <v>51.330824241666619</v>
      </c>
      <c r="H375">
        <v>49.343499999999999</v>
      </c>
      <c r="I375">
        <v>47.658999999999999</v>
      </c>
      <c r="J375">
        <v>47.658999999999999</v>
      </c>
      <c r="K375">
        <v>44.435899999999997</v>
      </c>
      <c r="L375">
        <v>43.9801</v>
      </c>
      <c r="M375"/>
      <c r="N375"/>
      <c r="O375"/>
      <c r="Q375"/>
    </row>
  </sheetData>
  <sortState ref="F4:G375">
    <sortCondition ref="G4:G375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5"/>
  <sheetViews>
    <sheetView tabSelected="1" topLeftCell="A17" zoomScale="85" zoomScaleNormal="85" workbookViewId="0">
      <selection activeCell="Y4" sqref="Y4"/>
    </sheetView>
  </sheetViews>
  <sheetFormatPr defaultColWidth="8.85546875" defaultRowHeight="15" x14ac:dyDescent="0.25"/>
  <cols>
    <col min="1" max="1" width="20.28515625" style="1" bestFit="1" customWidth="1"/>
    <col min="2" max="2" width="18.28515625" style="1" bestFit="1" customWidth="1"/>
    <col min="3" max="7" width="8.85546875" style="1"/>
    <col min="8" max="11" width="14.140625" style="1" customWidth="1"/>
    <col min="12" max="12" width="12.85546875" style="1" customWidth="1"/>
    <col min="13" max="17" width="8.85546875" style="1"/>
    <col min="18" max="18" width="16" style="1" customWidth="1"/>
    <col min="19" max="19" width="10" style="1" bestFit="1" customWidth="1"/>
    <col min="20" max="20" width="8.85546875" style="1"/>
    <col min="21" max="22" width="15.28515625" style="1" bestFit="1" customWidth="1"/>
    <col min="23" max="16384" width="8.85546875" style="1"/>
  </cols>
  <sheetData>
    <row r="1" spans="1:25" x14ac:dyDescent="0.25">
      <c r="A1" s="1" t="s">
        <v>0</v>
      </c>
      <c r="B1" s="1" t="s">
        <v>3</v>
      </c>
      <c r="C1" s="1" t="s">
        <v>1</v>
      </c>
      <c r="D1" s="1" t="s">
        <v>2</v>
      </c>
      <c r="F1" s="1" t="s">
        <v>11</v>
      </c>
      <c r="G1" s="1" t="s">
        <v>4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15</v>
      </c>
      <c r="N1" s="1" t="s">
        <v>18</v>
      </c>
      <c r="R1" s="1" t="s">
        <v>10</v>
      </c>
      <c r="S1" s="1" t="s">
        <v>9</v>
      </c>
      <c r="T1" s="2"/>
      <c r="U1" s="2" t="s">
        <v>6</v>
      </c>
      <c r="V1" s="2" t="s">
        <v>17</v>
      </c>
    </row>
    <row r="2" spans="1:25" x14ac:dyDescent="0.25">
      <c r="T2" s="2" t="s">
        <v>5</v>
      </c>
      <c r="U2" s="3">
        <v>-3.3583699999999999</v>
      </c>
      <c r="V2" s="3">
        <v>0.26639699999999999</v>
      </c>
    </row>
    <row r="3" spans="1:25" x14ac:dyDescent="0.25">
      <c r="O3" s="1" t="s">
        <v>19</v>
      </c>
      <c r="P3" s="1" t="s">
        <v>22</v>
      </c>
      <c r="T3" s="2" t="s">
        <v>8</v>
      </c>
      <c r="U3" s="3">
        <v>0.61646100000000004</v>
      </c>
      <c r="V3" s="3">
        <v>0.80795300000000003</v>
      </c>
      <c r="X3" s="1" t="s">
        <v>20</v>
      </c>
      <c r="Y3" s="1" t="s">
        <v>21</v>
      </c>
    </row>
    <row r="4" spans="1:25" x14ac:dyDescent="0.25">
      <c r="A4" s="1">
        <v>23.359382336612867</v>
      </c>
      <c r="B4" s="3">
        <v>30</v>
      </c>
      <c r="C4" s="1">
        <v>1</v>
      </c>
      <c r="D4" s="1">
        <v>1981</v>
      </c>
      <c r="F4" s="1">
        <v>5.6163615374435514</v>
      </c>
      <c r="G4" s="1">
        <v>2.7541593822166655</v>
      </c>
      <c r="H4">
        <v>11.4429</v>
      </c>
      <c r="I4">
        <v>6.7942299999999998</v>
      </c>
      <c r="J4">
        <v>6.9343599999999999</v>
      </c>
      <c r="K4">
        <v>3.92361</v>
      </c>
      <c r="L4">
        <v>1.9971300000000001</v>
      </c>
      <c r="M4">
        <v>1</v>
      </c>
      <c r="N4">
        <f>F4-L4</f>
        <v>3.6192315374435511</v>
      </c>
      <c r="O4">
        <f>SMALL($N$4:$N$375,M4)</f>
        <v>-12.585806232661295</v>
      </c>
      <c r="P4">
        <f>M4/$M$375</f>
        <v>2.6881720430107529E-3</v>
      </c>
      <c r="Q4" s="6">
        <f>H4-F4</f>
        <v>5.8265384625564485</v>
      </c>
      <c r="R4">
        <v>0</v>
      </c>
      <c r="S4" s="6"/>
      <c r="U4" s="3">
        <f t="shared" ref="U4:U67" si="0">G4*$U$3+$U$2</f>
        <v>-1.6605381530793319</v>
      </c>
      <c r="V4" s="3">
        <f>G4*$V$3+$V$2</f>
        <v>2.4916283353401014</v>
      </c>
      <c r="W4" s="5">
        <f>F4-U4</f>
        <v>7.2768996905228835</v>
      </c>
      <c r="X4">
        <f>SMALL($W$4:$W$375,M4)</f>
        <v>-6.1947231087439683</v>
      </c>
      <c r="Y4">
        <f>M4/$M$375</f>
        <v>2.6881720430107529E-3</v>
      </c>
    </row>
    <row r="5" spans="1:25" x14ac:dyDescent="0.25">
      <c r="A5" s="1">
        <v>28.341095623750014</v>
      </c>
      <c r="B5" s="3">
        <v>19.417166999999996</v>
      </c>
      <c r="C5" s="1">
        <v>2</v>
      </c>
      <c r="D5" s="1">
        <v>1981</v>
      </c>
      <c r="F5" s="1">
        <v>7.2705223331209696</v>
      </c>
      <c r="G5" s="1">
        <v>2.8379365020824987</v>
      </c>
      <c r="H5">
        <v>11.56</v>
      </c>
      <c r="I5">
        <v>6.9020000000000001</v>
      </c>
      <c r="J5">
        <v>7.0049799999999998</v>
      </c>
      <c r="K5">
        <v>3.9783400000000002</v>
      </c>
      <c r="L5">
        <v>2.0243600000000002</v>
      </c>
      <c r="M5">
        <v>2</v>
      </c>
      <c r="N5">
        <f t="shared" ref="N5:N68" si="1">F5-L5</f>
        <v>5.246162333120969</v>
      </c>
      <c r="O5">
        <f t="shared" ref="O5:O68" si="2">SMALL($N$4:$N$375,M5)</f>
        <v>-8.3188612612096815</v>
      </c>
      <c r="P5">
        <f t="shared" ref="P5:P68" si="3">M5/$M$375</f>
        <v>5.3763440860215058E-3</v>
      </c>
      <c r="Q5" s="6">
        <f>H5-F5</f>
        <v>4.2894776668790309</v>
      </c>
      <c r="R5">
        <v>0</v>
      </c>
      <c r="S5" s="6"/>
      <c r="U5" s="3">
        <f t="shared" si="0"/>
        <v>-1.6088928259897206</v>
      </c>
      <c r="V5" s="3">
        <f t="shared" ref="V5:V68" si="4">G5*$V$3+$V$2</f>
        <v>2.5593163106670613</v>
      </c>
      <c r="W5" s="5">
        <f t="shared" ref="W5:W68" si="5">F5-U5</f>
        <v>8.8794151591106907</v>
      </c>
      <c r="X5">
        <f t="shared" ref="X5:X68" si="6">SMALL($W$4:$W$375,M5)</f>
        <v>-5.7737141048436271</v>
      </c>
      <c r="Y5">
        <f t="shared" ref="Y5:Y68" si="7">M5/$M$375</f>
        <v>5.3763440860215058E-3</v>
      </c>
    </row>
    <row r="6" spans="1:25" x14ac:dyDescent="0.25">
      <c r="A6" s="1">
        <v>12.444660517145165</v>
      </c>
      <c r="B6" s="3">
        <v>24.077287080000001</v>
      </c>
      <c r="C6" s="1">
        <v>3</v>
      </c>
      <c r="D6" s="1">
        <v>1981</v>
      </c>
      <c r="F6" s="1">
        <v>5.2328804399083353</v>
      </c>
      <c r="G6" s="1">
        <v>3.0043126045483866</v>
      </c>
      <c r="H6">
        <v>11.7927</v>
      </c>
      <c r="I6">
        <v>7.1160300000000003</v>
      </c>
      <c r="J6">
        <v>7.1452299999999997</v>
      </c>
      <c r="K6">
        <v>4.0870300000000004</v>
      </c>
      <c r="L6">
        <v>2.0784500000000001</v>
      </c>
      <c r="M6">
        <v>3</v>
      </c>
      <c r="N6">
        <f t="shared" si="1"/>
        <v>3.1544304399083352</v>
      </c>
      <c r="O6">
        <f t="shared" si="2"/>
        <v>-5.3335610183870976</v>
      </c>
      <c r="P6">
        <f t="shared" si="3"/>
        <v>8.0645161290322578E-3</v>
      </c>
      <c r="Q6" s="6">
        <f>H6-F6</f>
        <v>6.5598195600916647</v>
      </c>
      <c r="R6">
        <v>0</v>
      </c>
      <c r="S6" s="6"/>
      <c r="U6" s="3">
        <f t="shared" si="0"/>
        <v>-1.5063284474874967</v>
      </c>
      <c r="V6" s="3">
        <f t="shared" si="4"/>
        <v>2.6937403817826828</v>
      </c>
      <c r="W6" s="5">
        <f t="shared" si="5"/>
        <v>6.739208887395832</v>
      </c>
      <c r="X6">
        <f t="shared" si="6"/>
        <v>-5.3498793706514949</v>
      </c>
      <c r="Y6">
        <f t="shared" si="7"/>
        <v>8.0645161290322578E-3</v>
      </c>
    </row>
    <row r="7" spans="1:25" x14ac:dyDescent="0.25">
      <c r="A7" s="1">
        <v>18.345575369333332</v>
      </c>
      <c r="B7" s="3">
        <v>24.853973760000002</v>
      </c>
      <c r="C7" s="1">
        <v>4</v>
      </c>
      <c r="D7" s="1">
        <v>1981</v>
      </c>
      <c r="F7" s="1">
        <v>5.0844258935166602</v>
      </c>
      <c r="G7" s="1">
        <v>3.4320178928225813</v>
      </c>
      <c r="H7">
        <v>12.3909</v>
      </c>
      <c r="I7">
        <v>7.66622</v>
      </c>
      <c r="J7">
        <v>7.5057600000000004</v>
      </c>
      <c r="K7">
        <v>4.3664300000000003</v>
      </c>
      <c r="L7">
        <v>2.2174800000000001</v>
      </c>
      <c r="M7">
        <v>4</v>
      </c>
      <c r="N7">
        <f t="shared" si="1"/>
        <v>2.8669458935166601</v>
      </c>
      <c r="O7">
        <f t="shared" si="2"/>
        <v>-5.3174042262903214</v>
      </c>
      <c r="P7">
        <f t="shared" si="3"/>
        <v>1.0752688172043012E-2</v>
      </c>
      <c r="Q7" s="6">
        <f>H7-F7</f>
        <v>7.3064741064833401</v>
      </c>
      <c r="R7">
        <v>0</v>
      </c>
      <c r="S7" s="6">
        <f>((H7-H6)/(G7-G6)-(H6-H5)/(G6-G5))/(G7-G6)</f>
        <v>-2.7470775923728558E-5</v>
      </c>
      <c r="U7" s="3">
        <f t="shared" si="0"/>
        <v>-1.2426648177726984</v>
      </c>
      <c r="V7" s="3">
        <f t="shared" si="4"/>
        <v>3.0393061525596829</v>
      </c>
      <c r="W7" s="5">
        <f t="shared" si="5"/>
        <v>6.3270907112893582</v>
      </c>
      <c r="X7">
        <f>SMALL($W$4:$W$375,M7)</f>
        <v>-5.264524983347961</v>
      </c>
      <c r="Y7">
        <f t="shared" si="7"/>
        <v>1.0752688172043012E-2</v>
      </c>
    </row>
    <row r="8" spans="1:25" x14ac:dyDescent="0.25">
      <c r="A8" s="1">
        <v>17.096647772016144</v>
      </c>
      <c r="B8" s="3">
        <v>14.757046920000001</v>
      </c>
      <c r="C8" s="1">
        <v>5</v>
      </c>
      <c r="D8" s="1">
        <v>1981</v>
      </c>
      <c r="F8" s="1">
        <v>9.3703033719750053</v>
      </c>
      <c r="G8" s="1">
        <v>3.5110643352975828</v>
      </c>
      <c r="H8">
        <v>12.5014</v>
      </c>
      <c r="I8">
        <v>7.7679099999999996</v>
      </c>
      <c r="J8">
        <v>7.5723900000000004</v>
      </c>
      <c r="K8">
        <v>4.4180700000000002</v>
      </c>
      <c r="L8">
        <v>2.2431700000000001</v>
      </c>
      <c r="M8">
        <v>5</v>
      </c>
      <c r="N8">
        <f t="shared" si="1"/>
        <v>7.1271333719750052</v>
      </c>
      <c r="O8">
        <f t="shared" si="2"/>
        <v>-3.8830618225806717</v>
      </c>
      <c r="P8">
        <f t="shared" si="3"/>
        <v>1.3440860215053764E-2</v>
      </c>
      <c r="Q8" s="6">
        <f>H8-F8</f>
        <v>3.131096628024995</v>
      </c>
      <c r="R8">
        <v>0</v>
      </c>
      <c r="S8" s="6">
        <f>((H8-H7)/(G8-G7)-(H7-H6)/(G7-G6))/(G8-G7)</f>
        <v>-9.0357355631091631E-3</v>
      </c>
      <c r="U8" s="3">
        <f t="shared" si="0"/>
        <v>-1.1939357687981165</v>
      </c>
      <c r="V8" s="3">
        <f t="shared" si="4"/>
        <v>3.1031719628966878</v>
      </c>
      <c r="W8" s="5">
        <f t="shared" si="5"/>
        <v>10.564239140773122</v>
      </c>
      <c r="X8">
        <f t="shared" si="6"/>
        <v>-4.971939579914805</v>
      </c>
      <c r="Y8">
        <f t="shared" si="7"/>
        <v>1.3440860215053764E-2</v>
      </c>
    </row>
    <row r="9" spans="1:25" x14ac:dyDescent="0.25">
      <c r="A9" s="1">
        <v>22.489615178333331</v>
      </c>
      <c r="B9" s="3">
        <v>13.46256912</v>
      </c>
      <c r="C9" s="1">
        <v>6</v>
      </c>
      <c r="D9" s="1">
        <v>1981</v>
      </c>
      <c r="F9" s="1">
        <v>7.8500780760895204</v>
      </c>
      <c r="G9" s="1">
        <v>3.5749405290083329</v>
      </c>
      <c r="H9">
        <v>12.5907</v>
      </c>
      <c r="I9">
        <v>7.8500800000000002</v>
      </c>
      <c r="J9">
        <v>7.6262299999999996</v>
      </c>
      <c r="K9">
        <v>4.4598000000000004</v>
      </c>
      <c r="L9">
        <v>2.2639399999999998</v>
      </c>
      <c r="M9">
        <v>6</v>
      </c>
      <c r="N9">
        <f t="shared" si="1"/>
        <v>5.5861380760895205</v>
      </c>
      <c r="O9">
        <f t="shared" si="2"/>
        <v>-2.617225664702417</v>
      </c>
      <c r="P9">
        <f t="shared" si="3"/>
        <v>1.6129032258064516E-2</v>
      </c>
      <c r="Q9" s="6">
        <f>H9-F9</f>
        <v>4.7406219239104797</v>
      </c>
      <c r="R9">
        <v>0</v>
      </c>
      <c r="S9" s="6">
        <f>((H9-H8)/(G9-G8)-(H8-H7)/(G8-G7))/(G9-G8)</f>
        <v>1.636808377356253E-3</v>
      </c>
      <c r="U9" s="3">
        <f t="shared" si="0"/>
        <v>-1.1545585865469938</v>
      </c>
      <c r="V9" s="3">
        <f t="shared" si="4"/>
        <v>3.1547809252338697</v>
      </c>
      <c r="W9" s="5">
        <f t="shared" si="5"/>
        <v>9.0046366626365142</v>
      </c>
      <c r="X9">
        <f t="shared" si="6"/>
        <v>-3.3628111539842553</v>
      </c>
      <c r="Y9">
        <f t="shared" si="7"/>
        <v>1.6129032258064516E-2</v>
      </c>
    </row>
    <row r="10" spans="1:25" x14ac:dyDescent="0.25">
      <c r="A10" s="1">
        <v>23.570177275806465</v>
      </c>
      <c r="B10" s="3">
        <v>12.685882439999997</v>
      </c>
      <c r="C10" s="1">
        <v>7</v>
      </c>
      <c r="D10" s="1">
        <v>1981</v>
      </c>
      <c r="F10" s="1">
        <v>4.4831848175483877</v>
      </c>
      <c r="G10" s="1">
        <v>3.799880417666667</v>
      </c>
      <c r="H10">
        <v>12.9053</v>
      </c>
      <c r="I10">
        <v>8.1394400000000005</v>
      </c>
      <c r="J10">
        <v>7.8158399999999997</v>
      </c>
      <c r="K10">
        <v>4.6067400000000003</v>
      </c>
      <c r="L10">
        <v>2.3370600000000001</v>
      </c>
      <c r="M10">
        <v>7</v>
      </c>
      <c r="N10">
        <f t="shared" si="1"/>
        <v>2.1461248175483876</v>
      </c>
      <c r="O10">
        <f t="shared" si="2"/>
        <v>-2.2319275010080624</v>
      </c>
      <c r="P10">
        <f t="shared" si="3"/>
        <v>1.8817204301075269E-2</v>
      </c>
      <c r="Q10" s="6">
        <f>H10-F10</f>
        <v>8.4221151824516127</v>
      </c>
      <c r="R10">
        <v>0</v>
      </c>
      <c r="S10" s="6">
        <f>((H10-H9)/(G10-G9)-(H9-H8)/(G9-G8))/(G10-G9)</f>
        <v>2.5737847055066617E-3</v>
      </c>
      <c r="U10" s="3">
        <f t="shared" si="0"/>
        <v>-1.0158919178447885</v>
      </c>
      <c r="V10" s="3">
        <f t="shared" si="4"/>
        <v>3.3365217830950367</v>
      </c>
      <c r="W10" s="5">
        <f t="shared" si="5"/>
        <v>5.4990767353931762</v>
      </c>
      <c r="X10">
        <f t="shared" si="6"/>
        <v>-3.3491288777485781</v>
      </c>
      <c r="Y10">
        <f t="shared" si="7"/>
        <v>1.8817204301075269E-2</v>
      </c>
    </row>
    <row r="11" spans="1:25" x14ac:dyDescent="0.25">
      <c r="A11" s="1">
        <v>40.099881669354851</v>
      </c>
      <c r="B11" s="3">
        <v>10.873613519999999</v>
      </c>
      <c r="C11" s="1">
        <v>8</v>
      </c>
      <c r="D11" s="1">
        <v>1981</v>
      </c>
      <c r="F11" s="1">
        <v>3.5749405290083329</v>
      </c>
      <c r="G11" s="1">
        <v>3.937167619282262</v>
      </c>
      <c r="H11">
        <v>13.097300000000001</v>
      </c>
      <c r="I11">
        <v>8.3160399999999992</v>
      </c>
      <c r="J11">
        <v>7.9315699999999998</v>
      </c>
      <c r="K11">
        <v>4.6964300000000003</v>
      </c>
      <c r="L11">
        <v>2.3816799999999998</v>
      </c>
      <c r="M11">
        <v>8</v>
      </c>
      <c r="N11">
        <f t="shared" si="1"/>
        <v>1.1932605290083331</v>
      </c>
      <c r="O11">
        <f t="shared" si="2"/>
        <v>-2.1530723807177377</v>
      </c>
      <c r="P11">
        <f t="shared" si="3"/>
        <v>2.1505376344086023E-2</v>
      </c>
      <c r="Q11" s="6">
        <f>H11-F11</f>
        <v>9.5223594709916668</v>
      </c>
      <c r="R11">
        <v>0</v>
      </c>
      <c r="S11" s="6">
        <f>((H11-H10)/(G11-G10)-(H10-H9)/(G10-G9))/(G11-G10)</f>
        <v>-4.941498434421173E-4</v>
      </c>
      <c r="U11" s="3">
        <f t="shared" si="0"/>
        <v>-0.93125971224963733</v>
      </c>
      <c r="V11" s="3">
        <f t="shared" si="4"/>
        <v>3.4474433895019616</v>
      </c>
      <c r="W11" s="5">
        <f t="shared" si="5"/>
        <v>4.5062002412579698</v>
      </c>
      <c r="X11">
        <f t="shared" si="6"/>
        <v>-3.2790273740864304</v>
      </c>
      <c r="Y11">
        <f t="shared" si="7"/>
        <v>2.1505376344086023E-2</v>
      </c>
    </row>
    <row r="12" spans="1:25" x14ac:dyDescent="0.25">
      <c r="A12" s="1">
        <v>48.400923025000012</v>
      </c>
      <c r="B12" s="3">
        <v>9.0613446</v>
      </c>
      <c r="C12" s="1">
        <v>9</v>
      </c>
      <c r="D12" s="1">
        <v>1981</v>
      </c>
      <c r="F12" s="1">
        <v>8.2936779071774147</v>
      </c>
      <c r="G12" s="1">
        <v>4.364537776083333</v>
      </c>
      <c r="H12">
        <v>13.695</v>
      </c>
      <c r="I12">
        <v>8.8658099999999997</v>
      </c>
      <c r="J12">
        <v>8.2918099999999999</v>
      </c>
      <c r="K12">
        <v>4.9756099999999996</v>
      </c>
      <c r="L12">
        <v>2.52061</v>
      </c>
      <c r="M12">
        <v>9</v>
      </c>
      <c r="N12">
        <f t="shared" si="1"/>
        <v>5.7730679071774151</v>
      </c>
      <c r="O12">
        <f t="shared" si="2"/>
        <v>-2.1442318894354919</v>
      </c>
      <c r="P12">
        <f t="shared" si="3"/>
        <v>2.4193548387096774E-2</v>
      </c>
      <c r="Q12" s="6">
        <f>H12-F12</f>
        <v>5.4013220928225856</v>
      </c>
      <c r="R12">
        <v>0</v>
      </c>
      <c r="S12" s="6">
        <f>((H12-H11)/(G12-G11)-(H11-H10)/(G11-G10))/(G12-G11)</f>
        <v>5.9434035106463486E-5</v>
      </c>
      <c r="U12" s="3">
        <f t="shared" si="0"/>
        <v>-0.66780267801789206</v>
      </c>
      <c r="V12" s="3">
        <f t="shared" si="4"/>
        <v>3.7927383897998572</v>
      </c>
      <c r="W12" s="5">
        <f t="shared" si="5"/>
        <v>8.9614805851953072</v>
      </c>
      <c r="X12">
        <f t="shared" si="6"/>
        <v>-3.083872068464558</v>
      </c>
      <c r="Y12">
        <f t="shared" si="7"/>
        <v>2.4193548387096774E-2</v>
      </c>
    </row>
    <row r="13" spans="1:25" x14ac:dyDescent="0.25">
      <c r="A13" s="1">
        <v>42.134504435483898</v>
      </c>
      <c r="B13" s="3">
        <v>11.650300199999998</v>
      </c>
      <c r="C13" s="1">
        <v>10</v>
      </c>
      <c r="D13" s="1">
        <v>1981</v>
      </c>
      <c r="F13" s="1">
        <v>12.883016167233336</v>
      </c>
      <c r="G13" s="1">
        <v>4.4831848175483877</v>
      </c>
      <c r="H13">
        <v>13.860900000000001</v>
      </c>
      <c r="I13">
        <v>9.0184300000000004</v>
      </c>
      <c r="J13">
        <v>8.3918300000000006</v>
      </c>
      <c r="K13">
        <v>5.0531199999999998</v>
      </c>
      <c r="L13">
        <v>2.55918</v>
      </c>
      <c r="M13">
        <v>10</v>
      </c>
      <c r="N13">
        <f t="shared" si="1"/>
        <v>10.323836167233337</v>
      </c>
      <c r="O13">
        <f t="shared" si="2"/>
        <v>-1.9052250839999987</v>
      </c>
      <c r="P13">
        <f t="shared" si="3"/>
        <v>2.6881720430107527E-2</v>
      </c>
      <c r="Q13" s="6">
        <f>H13-F13</f>
        <v>0.9778838327666648</v>
      </c>
      <c r="R13">
        <v>0</v>
      </c>
      <c r="S13" s="6">
        <f>((H13-H12)/(G13-G12)-(H12-H11)/(G12-G11))/(G13-G12)</f>
        <v>-2.4314041083358675E-3</v>
      </c>
      <c r="U13" s="3">
        <f t="shared" si="0"/>
        <v>-0.59466140418930324</v>
      </c>
      <c r="V13" s="3">
        <f t="shared" si="4"/>
        <v>3.8885996228926727</v>
      </c>
      <c r="W13" s="5">
        <f t="shared" si="5"/>
        <v>13.477677571422639</v>
      </c>
      <c r="X13">
        <f t="shared" si="6"/>
        <v>-2.6628111598293662</v>
      </c>
      <c r="Y13">
        <f t="shared" si="7"/>
        <v>2.6881720430107527E-2</v>
      </c>
    </row>
    <row r="14" spans="1:25" x14ac:dyDescent="0.25">
      <c r="A14" s="1">
        <v>43.700215649999976</v>
      </c>
      <c r="B14" s="3">
        <v>16.310420279999999</v>
      </c>
      <c r="C14" s="1">
        <v>11</v>
      </c>
      <c r="D14" s="1">
        <v>1981</v>
      </c>
      <c r="F14" s="1">
        <v>4.364537776083333</v>
      </c>
      <c r="G14" s="1">
        <v>4.5078621457370964</v>
      </c>
      <c r="H14">
        <v>13.8954</v>
      </c>
      <c r="I14">
        <v>9.0501799999999992</v>
      </c>
      <c r="J14">
        <v>8.4126300000000001</v>
      </c>
      <c r="K14">
        <v>5.0692399999999997</v>
      </c>
      <c r="L14">
        <v>2.5672000000000001</v>
      </c>
      <c r="M14">
        <v>11</v>
      </c>
      <c r="N14">
        <f t="shared" si="1"/>
        <v>1.7973377760833329</v>
      </c>
      <c r="O14">
        <f t="shared" si="2"/>
        <v>-1.5210821071774188</v>
      </c>
      <c r="P14">
        <f t="shared" si="3"/>
        <v>2.9569892473118281E-2</v>
      </c>
      <c r="Q14" s="6">
        <f>H14-F14</f>
        <v>9.5308622239166674</v>
      </c>
      <c r="R14">
        <v>0</v>
      </c>
      <c r="S14" s="6">
        <f>((H14-H13)/(G14-G13)-(H13-H12)/(G13-G12))/(G14-G13)</f>
        <v>-8.9383136059232923E-3</v>
      </c>
      <c r="U14" s="3">
        <f t="shared" si="0"/>
        <v>-0.57944879377676362</v>
      </c>
      <c r="V14" s="3">
        <f t="shared" si="4"/>
        <v>3.9085377442347244</v>
      </c>
      <c r="W14" s="5">
        <f t="shared" si="5"/>
        <v>4.9439865698600967</v>
      </c>
      <c r="X14">
        <f t="shared" si="6"/>
        <v>-2.1645522007129032</v>
      </c>
      <c r="Y14">
        <f t="shared" si="7"/>
        <v>2.9569892473118281E-2</v>
      </c>
    </row>
    <row r="15" spans="1:25" x14ac:dyDescent="0.25">
      <c r="A15" s="1">
        <v>37.230062370967715</v>
      </c>
      <c r="B15" s="3">
        <v>23.55949596</v>
      </c>
      <c r="C15" s="1">
        <v>12</v>
      </c>
      <c r="D15" s="1">
        <v>1981</v>
      </c>
      <c r="F15" s="1">
        <v>5.8479035736333316</v>
      </c>
      <c r="G15" s="1">
        <v>4.698566335072579</v>
      </c>
      <c r="H15">
        <v>14.162100000000001</v>
      </c>
      <c r="I15">
        <v>9.2955000000000005</v>
      </c>
      <c r="J15">
        <v>8.5733800000000002</v>
      </c>
      <c r="K15">
        <v>5.1938199999999997</v>
      </c>
      <c r="L15">
        <v>2.6291899999999999</v>
      </c>
      <c r="M15">
        <v>12</v>
      </c>
      <c r="N15">
        <f t="shared" si="1"/>
        <v>3.2187135736333317</v>
      </c>
      <c r="O15">
        <f t="shared" si="2"/>
        <v>-1.0102345104838673</v>
      </c>
      <c r="P15">
        <f t="shared" si="3"/>
        <v>3.2258064516129031E-2</v>
      </c>
      <c r="Q15" s="6">
        <f>H15-F15</f>
        <v>8.314196426366669</v>
      </c>
      <c r="R15">
        <v>0</v>
      </c>
      <c r="S15" s="6">
        <f>((H15-H14)/(G15-G14)-(H14-H13)/(G14-G13))/(G15-G14)</f>
        <v>2.3944003315395572E-3</v>
      </c>
      <c r="U15" s="3">
        <f t="shared" si="0"/>
        <v>-0.46188709851482246</v>
      </c>
      <c r="V15" s="3">
        <f t="shared" si="4"/>
        <v>4.062617766120896</v>
      </c>
      <c r="W15" s="5">
        <f t="shared" si="5"/>
        <v>6.3097906721481536</v>
      </c>
      <c r="X15">
        <f t="shared" si="6"/>
        <v>-1.80145309056633</v>
      </c>
      <c r="Y15">
        <f t="shared" si="7"/>
        <v>3.2258064516129031E-2</v>
      </c>
    </row>
    <row r="16" spans="1:25" x14ac:dyDescent="0.25">
      <c r="A16" s="1">
        <v>20.538634325887113</v>
      </c>
      <c r="B16" s="3">
        <v>27.701824919999993</v>
      </c>
      <c r="C16" s="1">
        <v>1</v>
      </c>
      <c r="D16" s="1">
        <v>1982</v>
      </c>
      <c r="F16" s="1">
        <v>5.153570653903226</v>
      </c>
      <c r="G16" s="1">
        <v>4.710152822212498</v>
      </c>
      <c r="H16">
        <v>14.1783</v>
      </c>
      <c r="I16">
        <v>9.3103999999999996</v>
      </c>
      <c r="J16">
        <v>8.5831499999999998</v>
      </c>
      <c r="K16">
        <v>5.20139</v>
      </c>
      <c r="L16">
        <v>2.6329600000000002</v>
      </c>
      <c r="M16">
        <v>13</v>
      </c>
      <c r="N16">
        <f t="shared" si="1"/>
        <v>2.5206106539032258</v>
      </c>
      <c r="O16">
        <f t="shared" si="2"/>
        <v>-0.77853739545161327</v>
      </c>
      <c r="P16">
        <f t="shared" si="3"/>
        <v>3.4946236559139782E-2</v>
      </c>
      <c r="Q16" s="6">
        <f>H16-F16</f>
        <v>9.0247293460967732</v>
      </c>
      <c r="R16">
        <v>0</v>
      </c>
      <c r="S16" s="6">
        <f>((H16-H15)/(G16-G15)-(H15-H14)/(G15-G14))/(G16-G15)</f>
        <v>-2.7664613687112122E-2</v>
      </c>
      <c r="U16" s="3">
        <f t="shared" si="0"/>
        <v>-0.45474448106606102</v>
      </c>
      <c r="V16" s="3">
        <f t="shared" si="4"/>
        <v>4.0719791031650541</v>
      </c>
      <c r="W16" s="5">
        <f t="shared" si="5"/>
        <v>5.6083151349692866</v>
      </c>
      <c r="X16">
        <f t="shared" si="6"/>
        <v>-1.6681496321673936</v>
      </c>
      <c r="Y16">
        <f t="shared" si="7"/>
        <v>3.4946236559139782E-2</v>
      </c>
    </row>
    <row r="17" spans="1:25" x14ac:dyDescent="0.25">
      <c r="A17" s="1">
        <v>17.481282844999999</v>
      </c>
      <c r="B17" s="3">
        <v>20.193853679999997</v>
      </c>
      <c r="C17" s="1">
        <v>2</v>
      </c>
      <c r="D17" s="1">
        <v>1982</v>
      </c>
      <c r="F17" s="1">
        <v>2.7541593822166655</v>
      </c>
      <c r="G17" s="1">
        <v>5.083012107927428</v>
      </c>
      <c r="H17">
        <v>14.6998</v>
      </c>
      <c r="I17">
        <v>9.7900500000000008</v>
      </c>
      <c r="J17">
        <v>8.8974499999999992</v>
      </c>
      <c r="K17">
        <v>5.44496</v>
      </c>
      <c r="L17">
        <v>2.7541600000000002</v>
      </c>
      <c r="M17">
        <v>14</v>
      </c>
      <c r="N17">
        <f t="shared" si="1"/>
        <v>-6.1778333471096403E-7</v>
      </c>
      <c r="O17">
        <f t="shared" si="2"/>
        <v>-0.73905789207257211</v>
      </c>
      <c r="P17">
        <f t="shared" si="3"/>
        <v>3.7634408602150539E-2</v>
      </c>
      <c r="Q17" s="6">
        <f>H17-F17</f>
        <v>11.945640617783335</v>
      </c>
      <c r="R17">
        <v>0</v>
      </c>
      <c r="S17" s="6">
        <f>((H17-H16)/(G17-G16)-(H16-H15)/(G16-G15))/(G17-G16)</f>
        <v>1.2618664433940567E-3</v>
      </c>
      <c r="U17" s="3">
        <f t="shared" si="0"/>
        <v>-0.2248912729349497</v>
      </c>
      <c r="V17" s="3">
        <f t="shared" si="4"/>
        <v>4.3732318816362898</v>
      </c>
      <c r="W17" s="5">
        <f t="shared" si="5"/>
        <v>2.9790506551516152</v>
      </c>
      <c r="X17">
        <f t="shared" si="6"/>
        <v>-1.2304726754380155</v>
      </c>
      <c r="Y17">
        <f t="shared" si="7"/>
        <v>3.7634408602150539E-2</v>
      </c>
    </row>
    <row r="18" spans="1:25" x14ac:dyDescent="0.25">
      <c r="A18" s="1">
        <v>7.4181666547258063</v>
      </c>
      <c r="B18" s="3">
        <v>27.701824919999993</v>
      </c>
      <c r="C18" s="1">
        <v>3</v>
      </c>
      <c r="D18" s="1">
        <v>1982</v>
      </c>
      <c r="F18" s="1">
        <v>8.262769429650799</v>
      </c>
      <c r="G18" s="1">
        <v>5.0844258935166602</v>
      </c>
      <c r="H18">
        <v>14.7018</v>
      </c>
      <c r="I18">
        <v>9.7918599999999998</v>
      </c>
      <c r="J18">
        <v>8.8986400000000003</v>
      </c>
      <c r="K18">
        <v>5.4458900000000003</v>
      </c>
      <c r="L18">
        <v>2.7546200000000001</v>
      </c>
      <c r="M18">
        <v>15</v>
      </c>
      <c r="N18">
        <f t="shared" si="1"/>
        <v>5.5081494296507989</v>
      </c>
      <c r="O18">
        <f t="shared" si="2"/>
        <v>-0.70208232623386735</v>
      </c>
      <c r="P18">
        <f t="shared" si="3"/>
        <v>4.0322580645161289E-2</v>
      </c>
      <c r="Q18" s="6">
        <f>H18-F18</f>
        <v>6.4390305703492015</v>
      </c>
      <c r="R18">
        <v>0</v>
      </c>
      <c r="S18" s="6">
        <f>((H18-H17)/(G18-G17)-(H17-H16)/(G17-G16))/(G18-G17)</f>
        <v>11.310554856953441</v>
      </c>
      <c r="U18" s="3">
        <f t="shared" si="0"/>
        <v>-0.22401972925682578</v>
      </c>
      <c r="V18" s="3">
        <f t="shared" si="4"/>
        <v>4.3743741539444656</v>
      </c>
      <c r="W18" s="5">
        <f t="shared" si="5"/>
        <v>8.4867891589076248</v>
      </c>
      <c r="X18">
        <f t="shared" si="6"/>
        <v>-0.51321245192151288</v>
      </c>
      <c r="Y18">
        <f t="shared" si="7"/>
        <v>4.0322580645161289E-2</v>
      </c>
    </row>
    <row r="19" spans="1:25" x14ac:dyDescent="0.25">
      <c r="A19" s="1">
        <v>10.86584217658333</v>
      </c>
      <c r="B19" s="3">
        <v>22.006122599999998</v>
      </c>
      <c r="C19" s="1">
        <v>4</v>
      </c>
      <c r="D19" s="1">
        <v>1982</v>
      </c>
      <c r="F19" s="1">
        <v>2.8379365020824987</v>
      </c>
      <c r="G19" s="1">
        <v>5.153570653903226</v>
      </c>
      <c r="H19">
        <v>14.798500000000001</v>
      </c>
      <c r="I19">
        <v>9.8808100000000003</v>
      </c>
      <c r="J19">
        <v>8.9569200000000002</v>
      </c>
      <c r="K19">
        <v>5.4910600000000001</v>
      </c>
      <c r="L19">
        <v>2.7770999999999999</v>
      </c>
      <c r="M19">
        <v>16</v>
      </c>
      <c r="N19">
        <f t="shared" si="1"/>
        <v>6.08365020824988E-2</v>
      </c>
      <c r="O19">
        <f t="shared" si="2"/>
        <v>-0.38492785426290332</v>
      </c>
      <c r="P19">
        <f t="shared" si="3"/>
        <v>4.3010752688172046E-2</v>
      </c>
      <c r="Q19" s="6">
        <f>H19-F19</f>
        <v>11.960563497917502</v>
      </c>
      <c r="R19">
        <v>0</v>
      </c>
      <c r="S19" s="6">
        <f>((H19-H18)/(G19-G18)-(H18-H17)/(G18-G17))/(G19-G18)</f>
        <v>-0.23322724458153704</v>
      </c>
      <c r="U19" s="3">
        <f t="shared" si="0"/>
        <v>-0.1813946811241629</v>
      </c>
      <c r="V19" s="3">
        <f t="shared" si="4"/>
        <v>4.4302398705330734</v>
      </c>
      <c r="W19" s="5">
        <f t="shared" si="5"/>
        <v>3.0193311832066616</v>
      </c>
      <c r="X19">
        <f t="shared" si="6"/>
        <v>-0.51013269661712002</v>
      </c>
      <c r="Y19">
        <f t="shared" si="7"/>
        <v>4.3010752688172046E-2</v>
      </c>
    </row>
    <row r="20" spans="1:25" x14ac:dyDescent="0.25">
      <c r="A20" s="1">
        <v>16.574700877338714</v>
      </c>
      <c r="B20" s="3">
        <v>14.239255799999999</v>
      </c>
      <c r="C20" s="1">
        <v>5</v>
      </c>
      <c r="D20" s="1">
        <v>1982</v>
      </c>
      <c r="F20" s="1">
        <v>17.285870199838701</v>
      </c>
      <c r="G20" s="1">
        <v>5.2328804399083353</v>
      </c>
      <c r="H20">
        <v>14.9094</v>
      </c>
      <c r="I20">
        <v>9.9828299999999999</v>
      </c>
      <c r="J20">
        <v>9.0237800000000004</v>
      </c>
      <c r="K20">
        <v>5.5428699999999997</v>
      </c>
      <c r="L20">
        <v>2.80288</v>
      </c>
      <c r="M20">
        <v>17</v>
      </c>
      <c r="N20">
        <f t="shared" si="1"/>
        <v>14.482990199838701</v>
      </c>
      <c r="O20">
        <f t="shared" si="2"/>
        <v>-0.18397577459674608</v>
      </c>
      <c r="P20">
        <f t="shared" si="3"/>
        <v>4.5698924731182797E-2</v>
      </c>
      <c r="Q20" s="6">
        <f>H20-F20</f>
        <v>-2.3764701998387014</v>
      </c>
      <c r="R20">
        <v>0</v>
      </c>
      <c r="S20" s="6">
        <f>((H20-H19)/(G20-G19)-(H19-H18)/(G19-G18))/(G20-G19)</f>
        <v>-2.534652487600206E-3</v>
      </c>
      <c r="U20" s="3">
        <f t="shared" si="0"/>
        <v>-0.13250329113366721</v>
      </c>
      <c r="V20" s="3">
        <f t="shared" si="4"/>
        <v>4.4943184500652595</v>
      </c>
      <c r="W20" s="5">
        <f t="shared" si="5"/>
        <v>17.418373490972368</v>
      </c>
      <c r="X20">
        <f t="shared" si="6"/>
        <v>-2.1971027844088553E-2</v>
      </c>
      <c r="Y20">
        <f t="shared" si="7"/>
        <v>4.5698924731182797E-2</v>
      </c>
    </row>
    <row r="21" spans="1:25" x14ac:dyDescent="0.25">
      <c r="A21" s="1">
        <v>20.786222423633333</v>
      </c>
      <c r="B21" s="3">
        <v>17.863793640000001</v>
      </c>
      <c r="C21" s="1">
        <v>6</v>
      </c>
      <c r="D21" s="1">
        <v>1982</v>
      </c>
      <c r="F21" s="1">
        <v>5.623287569459678</v>
      </c>
      <c r="G21" s="1">
        <v>5.3559871107166686</v>
      </c>
      <c r="H21">
        <v>15.0816</v>
      </c>
      <c r="I21">
        <v>10.1412</v>
      </c>
      <c r="J21">
        <v>9.1275499999999994</v>
      </c>
      <c r="K21">
        <v>5.6232899999999999</v>
      </c>
      <c r="L21">
        <v>2.8428900000000001</v>
      </c>
      <c r="M21">
        <v>18</v>
      </c>
      <c r="N21">
        <f t="shared" si="1"/>
        <v>2.7803975694596779</v>
      </c>
      <c r="O21">
        <f t="shared" si="2"/>
        <v>-3.664927421098696E-6</v>
      </c>
      <c r="P21">
        <f t="shared" si="3"/>
        <v>4.8387096774193547E-2</v>
      </c>
      <c r="Q21" s="6">
        <f>H21-F21</f>
        <v>9.458312430540321</v>
      </c>
      <c r="R21">
        <v>0</v>
      </c>
      <c r="S21" s="6">
        <f>((H21-H20)/(G21-G20)-(H20-H19)/(G20-G19))/(G21-G20)</f>
        <v>3.839859986751452E-3</v>
      </c>
      <c r="U21" s="3">
        <f t="shared" si="0"/>
        <v>-5.6612829740491311E-2</v>
      </c>
      <c r="V21" s="3">
        <f t="shared" si="4"/>
        <v>4.5937828540648642</v>
      </c>
      <c r="W21" s="5">
        <f t="shared" si="5"/>
        <v>5.6799003992001698</v>
      </c>
      <c r="X21">
        <f t="shared" si="6"/>
        <v>7.5508142618474494E-6</v>
      </c>
      <c r="Y21">
        <f t="shared" si="7"/>
        <v>4.8387096774193547E-2</v>
      </c>
    </row>
    <row r="22" spans="1:25" x14ac:dyDescent="0.25">
      <c r="A22" s="1">
        <v>27.946645266129039</v>
      </c>
      <c r="B22" s="3">
        <v>12.426986880000001</v>
      </c>
      <c r="C22" s="1">
        <v>7</v>
      </c>
      <c r="D22" s="1">
        <v>1982</v>
      </c>
      <c r="F22" s="1">
        <v>11.419918205756684</v>
      </c>
      <c r="G22" s="1">
        <v>5.6163615374435514</v>
      </c>
      <c r="H22">
        <v>15.4457</v>
      </c>
      <c r="I22">
        <v>10.476100000000001</v>
      </c>
      <c r="J22">
        <v>9.3470300000000002</v>
      </c>
      <c r="K22">
        <v>5.79338</v>
      </c>
      <c r="L22">
        <v>2.92753</v>
      </c>
      <c r="M22">
        <v>19</v>
      </c>
      <c r="N22">
        <f t="shared" si="1"/>
        <v>8.4923882057566829</v>
      </c>
      <c r="O22">
        <f t="shared" si="2"/>
        <v>-6.1778333471096403E-7</v>
      </c>
      <c r="P22">
        <f t="shared" si="3"/>
        <v>5.1075268817204304E-2</v>
      </c>
      <c r="Q22" s="6">
        <f>H22-F22</f>
        <v>4.0257817942433167</v>
      </c>
      <c r="R22">
        <v>0</v>
      </c>
      <c r="S22" s="6">
        <f>((H22-H21)/(G22-G21)-(H21-H20)/(G21-G20))/(G22-G21)</f>
        <v>-1.5980643849620362E-3</v>
      </c>
      <c r="U22" s="3">
        <f t="shared" si="0"/>
        <v>0.1038978497339893</v>
      </c>
      <c r="V22" s="3">
        <f t="shared" si="4"/>
        <v>4.8041531532621295</v>
      </c>
      <c r="W22" s="5">
        <f t="shared" si="5"/>
        <v>11.316020356022694</v>
      </c>
      <c r="X22">
        <f t="shared" si="6"/>
        <v>1.2316056142935849E-5</v>
      </c>
      <c r="Y22">
        <f t="shared" si="7"/>
        <v>5.1075268817204304E-2</v>
      </c>
    </row>
    <row r="23" spans="1:25" x14ac:dyDescent="0.25">
      <c r="A23" s="1">
        <v>42.54967065322581</v>
      </c>
      <c r="B23" s="3">
        <v>13.203673559999999</v>
      </c>
      <c r="C23" s="1">
        <v>8</v>
      </c>
      <c r="D23" s="1">
        <v>1982</v>
      </c>
      <c r="F23" s="1">
        <v>14.15102800929999</v>
      </c>
      <c r="G23" s="1">
        <v>5.623287569459678</v>
      </c>
      <c r="H23">
        <v>15.455399999999999</v>
      </c>
      <c r="I23">
        <v>10.484999999999999</v>
      </c>
      <c r="J23">
        <v>9.3528699999999994</v>
      </c>
      <c r="K23">
        <v>5.7979000000000003</v>
      </c>
      <c r="L23">
        <v>2.9297800000000001</v>
      </c>
      <c r="M23">
        <v>20</v>
      </c>
      <c r="N23">
        <f t="shared" si="1"/>
        <v>11.221248009299991</v>
      </c>
      <c r="O23">
        <f t="shared" si="2"/>
        <v>4.883064514160651E-5</v>
      </c>
      <c r="P23">
        <f t="shared" si="3"/>
        <v>5.3763440860215055E-2</v>
      </c>
      <c r="Q23" s="6">
        <f>H23-F23</f>
        <v>1.3043719907000089</v>
      </c>
      <c r="R23">
        <v>0</v>
      </c>
      <c r="S23" s="6">
        <f>((H23-H22)/(G23-G22)-(H22-H21)/(G22-G21))/(G23-G22)</f>
        <v>0.30933857346357574</v>
      </c>
      <c r="U23" s="3">
        <f t="shared" si="0"/>
        <v>0.10816747835668306</v>
      </c>
      <c r="V23" s="3">
        <f t="shared" si="4"/>
        <v>4.8097490616076559</v>
      </c>
      <c r="W23" s="5">
        <f t="shared" si="5"/>
        <v>14.042860530943308</v>
      </c>
      <c r="X23">
        <f t="shared" si="6"/>
        <v>0.36689980761352814</v>
      </c>
      <c r="Y23">
        <f t="shared" si="7"/>
        <v>5.3763440860215055E-2</v>
      </c>
    </row>
    <row r="24" spans="1:25" x14ac:dyDescent="0.25">
      <c r="A24" s="1">
        <v>49.11703463333334</v>
      </c>
      <c r="B24" s="3">
        <v>10.614717959999998</v>
      </c>
      <c r="C24" s="1">
        <v>9</v>
      </c>
      <c r="D24" s="1">
        <v>1982</v>
      </c>
      <c r="F24" s="1">
        <v>9.4732196106935511</v>
      </c>
      <c r="G24" s="1">
        <v>5.7982149160000009</v>
      </c>
      <c r="H24">
        <v>15.7</v>
      </c>
      <c r="I24">
        <v>10.710100000000001</v>
      </c>
      <c r="J24">
        <v>9.5003200000000003</v>
      </c>
      <c r="K24">
        <v>5.9121800000000002</v>
      </c>
      <c r="L24">
        <v>2.98665</v>
      </c>
      <c r="M24">
        <v>21</v>
      </c>
      <c r="N24">
        <f t="shared" si="1"/>
        <v>6.4865696106935511</v>
      </c>
      <c r="O24">
        <f t="shared" si="2"/>
        <v>6.08365020824988E-2</v>
      </c>
      <c r="P24">
        <f t="shared" si="3"/>
        <v>5.6451612903225805E-2</v>
      </c>
      <c r="Q24" s="6">
        <f>H24-F24</f>
        <v>6.2267803893064482</v>
      </c>
      <c r="R24">
        <v>0</v>
      </c>
      <c r="S24" s="6">
        <f>((H24-H23)/(G24-G23)-(H23-H22)/(G23-G22))/(G24-G23)</f>
        <v>-1.2682414210957834E-2</v>
      </c>
      <c r="U24" s="3">
        <f t="shared" si="0"/>
        <v>0.21600336533227704</v>
      </c>
      <c r="V24" s="3">
        <f t="shared" si="4"/>
        <v>4.9510821360269492</v>
      </c>
      <c r="W24" s="5">
        <f t="shared" si="5"/>
        <v>9.2572162453612741</v>
      </c>
      <c r="X24">
        <f t="shared" si="6"/>
        <v>0.38827337171697351</v>
      </c>
      <c r="Y24">
        <f t="shared" si="7"/>
        <v>5.6451612903225805E-2</v>
      </c>
    </row>
    <row r="25" spans="1:25" x14ac:dyDescent="0.25">
      <c r="A25" s="1">
        <v>42.477750564516114</v>
      </c>
      <c r="B25" s="3">
        <v>17.604898079999998</v>
      </c>
      <c r="C25" s="1">
        <v>10</v>
      </c>
      <c r="D25" s="1">
        <v>1982</v>
      </c>
      <c r="F25" s="1">
        <v>10.489759023145162</v>
      </c>
      <c r="G25" s="1">
        <v>5.8479035736333316</v>
      </c>
      <c r="H25">
        <v>15.769500000000001</v>
      </c>
      <c r="I25">
        <v>10.773999999999999</v>
      </c>
      <c r="J25">
        <v>9.5421999999999993</v>
      </c>
      <c r="K25">
        <v>5.9446399999999997</v>
      </c>
      <c r="L25">
        <v>3.0028000000000001</v>
      </c>
      <c r="M25">
        <v>22</v>
      </c>
      <c r="N25">
        <f t="shared" si="1"/>
        <v>7.486959023145161</v>
      </c>
      <c r="O25">
        <f t="shared" si="2"/>
        <v>0.23377282221249818</v>
      </c>
      <c r="P25">
        <f t="shared" si="3"/>
        <v>5.9139784946236562E-2</v>
      </c>
      <c r="Q25" s="6">
        <f>H25-F25</f>
        <v>5.2797409768548391</v>
      </c>
      <c r="R25">
        <v>0</v>
      </c>
      <c r="S25" s="6">
        <f>((H25-H24)/(G25-G24)-(H24-H23)/(G24-G23))/(G25-G24)</f>
        <v>8.3468823256042067E-3</v>
      </c>
      <c r="U25" s="3">
        <f t="shared" si="0"/>
        <v>0.24663448490557771</v>
      </c>
      <c r="V25" s="3">
        <f t="shared" si="4"/>
        <v>4.9912282360277711</v>
      </c>
      <c r="W25" s="5">
        <f t="shared" si="5"/>
        <v>10.243124538239584</v>
      </c>
      <c r="X25">
        <f t="shared" si="6"/>
        <v>0.46851815337209146</v>
      </c>
      <c r="Y25">
        <f t="shared" si="7"/>
        <v>5.9139784946236562E-2</v>
      </c>
    </row>
    <row r="26" spans="1:25" x14ac:dyDescent="0.25">
      <c r="A26" s="1">
        <v>44.778159183333358</v>
      </c>
      <c r="B26" s="3">
        <v>18.1226892</v>
      </c>
      <c r="C26" s="1">
        <v>11</v>
      </c>
      <c r="D26" s="1">
        <v>1982</v>
      </c>
      <c r="F26" s="1">
        <v>12.186070208629037</v>
      </c>
      <c r="G26" s="1">
        <v>6.5887057220833363</v>
      </c>
      <c r="H26">
        <v>16.805499999999999</v>
      </c>
      <c r="I26">
        <v>11.727</v>
      </c>
      <c r="J26">
        <v>10.166700000000001</v>
      </c>
      <c r="K26">
        <v>6.4285800000000002</v>
      </c>
      <c r="L26">
        <v>3.2436099999999999</v>
      </c>
      <c r="M26">
        <v>23</v>
      </c>
      <c r="N26">
        <f t="shared" si="1"/>
        <v>8.9424602086290363</v>
      </c>
      <c r="O26">
        <f t="shared" si="2"/>
        <v>0.50790041766666683</v>
      </c>
      <c r="P26">
        <f t="shared" si="3"/>
        <v>6.1827956989247312E-2</v>
      </c>
      <c r="Q26" s="6">
        <f>H26-F26</f>
        <v>4.6194297913709619</v>
      </c>
      <c r="R26">
        <v>0</v>
      </c>
      <c r="S26" s="6">
        <f>((H26-H25)/(G26-G25)-(H25-H24)/(G25-G24))/(G26-G25)</f>
        <v>-3.0438050996958759E-4</v>
      </c>
      <c r="U26" s="3">
        <f t="shared" si="0"/>
        <v>0.70331011814121602</v>
      </c>
      <c r="V26" s="3">
        <f t="shared" si="4"/>
        <v>5.5897615542743981</v>
      </c>
      <c r="W26" s="5">
        <f t="shared" si="5"/>
        <v>11.482760090487821</v>
      </c>
      <c r="X26">
        <f t="shared" si="6"/>
        <v>0.52168943562593739</v>
      </c>
      <c r="Y26">
        <f t="shared" si="7"/>
        <v>6.1827956989247312E-2</v>
      </c>
    </row>
    <row r="27" spans="1:25" x14ac:dyDescent="0.25">
      <c r="A27" s="1">
        <v>40.199525935483884</v>
      </c>
      <c r="B27" s="3">
        <v>30</v>
      </c>
      <c r="C27" s="1">
        <v>12</v>
      </c>
      <c r="D27" s="1">
        <v>1982</v>
      </c>
      <c r="F27" s="1">
        <v>8.5073293657258038</v>
      </c>
      <c r="G27" s="1">
        <v>6.625744117416664</v>
      </c>
      <c r="H27">
        <v>16.857299999999999</v>
      </c>
      <c r="I27">
        <v>11.7746</v>
      </c>
      <c r="J27">
        <v>10.197900000000001</v>
      </c>
      <c r="K27">
        <v>6.4527700000000001</v>
      </c>
      <c r="L27">
        <v>3.2556500000000002</v>
      </c>
      <c r="M27">
        <v>24</v>
      </c>
      <c r="N27">
        <f t="shared" si="1"/>
        <v>5.2516793657258036</v>
      </c>
      <c r="O27">
        <f t="shared" si="2"/>
        <v>0.50907481104841779</v>
      </c>
      <c r="P27">
        <f t="shared" si="3"/>
        <v>6.4516129032258063E-2</v>
      </c>
      <c r="Q27" s="6">
        <f>H27-F27</f>
        <v>8.3499706342741948</v>
      </c>
      <c r="R27">
        <v>0</v>
      </c>
      <c r="S27" s="6">
        <f>((H27-H26)/(G27-G26)-(H26-H25)/(G26-G25))/(G27-G26)</f>
        <v>1.7453381320898514E-3</v>
      </c>
      <c r="U27" s="3">
        <f t="shared" si="0"/>
        <v>0.72614284436679455</v>
      </c>
      <c r="V27" s="3">
        <f t="shared" si="4"/>
        <v>5.6196868368991453</v>
      </c>
      <c r="W27" s="5">
        <f t="shared" si="5"/>
        <v>7.7811865213590092</v>
      </c>
      <c r="X27">
        <f t="shared" si="6"/>
        <v>0.5917366419061878</v>
      </c>
      <c r="Y27">
        <f t="shared" si="7"/>
        <v>6.4516129032258063E-2</v>
      </c>
    </row>
    <row r="28" spans="1:25" x14ac:dyDescent="0.25">
      <c r="A28" s="1">
        <v>27.93915192983868</v>
      </c>
      <c r="B28" s="3">
        <v>30</v>
      </c>
      <c r="C28" s="1">
        <v>1</v>
      </c>
      <c r="D28" s="1">
        <v>1983</v>
      </c>
      <c r="F28" s="1">
        <v>3.799880417666667</v>
      </c>
      <c r="G28" s="1">
        <v>6.7375059041612868</v>
      </c>
      <c r="H28">
        <v>17.0136</v>
      </c>
      <c r="I28">
        <v>11.9184</v>
      </c>
      <c r="J28">
        <v>10.2921</v>
      </c>
      <c r="K28">
        <v>6.5257800000000001</v>
      </c>
      <c r="L28">
        <v>3.2919800000000001</v>
      </c>
      <c r="M28">
        <v>25</v>
      </c>
      <c r="N28">
        <f t="shared" si="1"/>
        <v>0.50790041766666683</v>
      </c>
      <c r="O28">
        <f t="shared" si="2"/>
        <v>0.62000764062499769</v>
      </c>
      <c r="P28">
        <f t="shared" si="3"/>
        <v>6.7204301075268813E-2</v>
      </c>
      <c r="Q28" s="6">
        <f>H28-F28</f>
        <v>13.213719582333333</v>
      </c>
      <c r="R28">
        <v>0</v>
      </c>
      <c r="S28" s="6">
        <f>((H28-H27)/(G28-G27)-(H27-H26)/(G27-G26))/(G28-G27)</f>
        <v>-3.4446733154655876E-4</v>
      </c>
      <c r="U28" s="3">
        <f t="shared" si="0"/>
        <v>0.7950396271851714</v>
      </c>
      <c r="V28" s="3">
        <f t="shared" si="4"/>
        <v>5.7099851077848243</v>
      </c>
      <c r="W28" s="5">
        <f t="shared" si="5"/>
        <v>3.0048407904814955</v>
      </c>
      <c r="X28">
        <f t="shared" si="6"/>
        <v>0.67700673601502448</v>
      </c>
      <c r="Y28">
        <f t="shared" si="7"/>
        <v>6.7204301075268813E-2</v>
      </c>
    </row>
    <row r="29" spans="1:25" x14ac:dyDescent="0.25">
      <c r="A29" s="1">
        <v>24.496716619375039</v>
      </c>
      <c r="B29" s="3">
        <v>30</v>
      </c>
      <c r="C29" s="1">
        <v>2</v>
      </c>
      <c r="D29" s="1">
        <v>1983</v>
      </c>
      <c r="F29" s="1">
        <v>21.021022272250004</v>
      </c>
      <c r="G29" s="1">
        <v>6.9021324989919375</v>
      </c>
      <c r="H29">
        <v>17.2439</v>
      </c>
      <c r="I29">
        <v>12.130100000000001</v>
      </c>
      <c r="J29">
        <v>10.430899999999999</v>
      </c>
      <c r="K29">
        <v>6.6333299999999999</v>
      </c>
      <c r="L29">
        <v>3.3454899999999999</v>
      </c>
      <c r="M29">
        <v>26</v>
      </c>
      <c r="N29">
        <f t="shared" si="1"/>
        <v>17.675532272250003</v>
      </c>
      <c r="O29">
        <f t="shared" si="2"/>
        <v>0.633756654725806</v>
      </c>
      <c r="P29">
        <f t="shared" si="3"/>
        <v>6.9892473118279563E-2</v>
      </c>
      <c r="Q29" s="6">
        <f>H29-F29</f>
        <v>-3.7771222722500042</v>
      </c>
      <c r="R29">
        <v>0</v>
      </c>
      <c r="S29" s="6">
        <f>((H29-H28)/(G29-G28)-(H28-H27)/(G28-G27))/(G29-G28)</f>
        <v>2.5100096918279531E-3</v>
      </c>
      <c r="U29" s="3">
        <f t="shared" si="0"/>
        <v>0.89652550246106877</v>
      </c>
      <c r="V29" s="3">
        <f t="shared" si="4"/>
        <v>5.8429956589580332</v>
      </c>
      <c r="W29" s="5">
        <f t="shared" si="5"/>
        <v>20.124496769788934</v>
      </c>
      <c r="X29">
        <f t="shared" si="6"/>
        <v>0.74882035743558273</v>
      </c>
      <c r="Y29">
        <f t="shared" si="7"/>
        <v>6.9892473118279563E-2</v>
      </c>
    </row>
    <row r="30" spans="1:25" x14ac:dyDescent="0.25">
      <c r="A30" s="1">
        <v>22.598609625967732</v>
      </c>
      <c r="B30" s="3">
        <v>28.478511599999997</v>
      </c>
      <c r="C30" s="1">
        <v>3</v>
      </c>
      <c r="D30" s="1">
        <v>1983</v>
      </c>
      <c r="F30" s="1">
        <v>10.364131318450006</v>
      </c>
      <c r="G30" s="1">
        <v>7.2705223331209696</v>
      </c>
      <c r="H30">
        <v>17.7591</v>
      </c>
      <c r="I30">
        <v>12.603999999999999</v>
      </c>
      <c r="J30">
        <v>10.741400000000001</v>
      </c>
      <c r="K30">
        <v>6.8739800000000004</v>
      </c>
      <c r="L30">
        <v>3.4652400000000001</v>
      </c>
      <c r="M30">
        <v>27</v>
      </c>
      <c r="N30">
        <f t="shared" si="1"/>
        <v>6.8988913184500067</v>
      </c>
      <c r="O30">
        <f t="shared" si="2"/>
        <v>0.68553432588711161</v>
      </c>
      <c r="P30">
        <f t="shared" si="3"/>
        <v>7.2580645161290328E-2</v>
      </c>
      <c r="Q30" s="6">
        <f>H30-F30</f>
        <v>7.3949686815499938</v>
      </c>
      <c r="R30">
        <v>0</v>
      </c>
      <c r="S30" s="6">
        <f>((H30-H29)/(G30-G29)-(H29-H28)/(G29-G28))/(G30-G29)</f>
        <v>-1.0991641941139481E-3</v>
      </c>
      <c r="U30" s="3">
        <f t="shared" si="0"/>
        <v>1.1236234679980868</v>
      </c>
      <c r="V30" s="3">
        <f t="shared" si="4"/>
        <v>6.1406373306120869</v>
      </c>
      <c r="W30" s="5">
        <f t="shared" si="5"/>
        <v>9.2405078504519196</v>
      </c>
      <c r="X30">
        <f t="shared" si="6"/>
        <v>0.9170468342903888</v>
      </c>
      <c r="Y30">
        <f t="shared" si="7"/>
        <v>7.2580645161290328E-2</v>
      </c>
    </row>
    <row r="31" spans="1:25" x14ac:dyDescent="0.25">
      <c r="A31" s="1">
        <v>22.236486681500001</v>
      </c>
      <c r="B31" s="3">
        <v>30</v>
      </c>
      <c r="C31" s="1">
        <v>4</v>
      </c>
      <c r="D31" s="1">
        <v>1983</v>
      </c>
      <c r="F31" s="1">
        <v>10.86584217658333</v>
      </c>
      <c r="G31" s="1">
        <v>7.4181666547258063</v>
      </c>
      <c r="H31">
        <v>17.965499999999999</v>
      </c>
      <c r="I31">
        <v>12.794</v>
      </c>
      <c r="J31">
        <v>10.8658</v>
      </c>
      <c r="K31">
        <v>6.9704300000000003</v>
      </c>
      <c r="L31">
        <v>3.5132400000000001</v>
      </c>
      <c r="M31">
        <v>28</v>
      </c>
      <c r="N31">
        <f t="shared" si="1"/>
        <v>7.3526021765833303</v>
      </c>
      <c r="O31">
        <f t="shared" si="2"/>
        <v>0.70686590416128681</v>
      </c>
      <c r="P31">
        <f t="shared" si="3"/>
        <v>7.5268817204301078E-2</v>
      </c>
      <c r="Q31" s="6">
        <f>H31-F31</f>
        <v>7.0996578234166687</v>
      </c>
      <c r="R31">
        <v>0</v>
      </c>
      <c r="S31" s="6">
        <f>((H31-H30)/(G31-G30)-(H30-H29)/(G30-G29))/(G31-G30)</f>
        <v>-3.8220321514803599E-3</v>
      </c>
      <c r="U31" s="3">
        <f t="shared" si="0"/>
        <v>1.2146404341389259</v>
      </c>
      <c r="V31" s="3">
        <f t="shared" si="4"/>
        <v>6.2599270031856804</v>
      </c>
      <c r="W31" s="5">
        <f t="shared" si="5"/>
        <v>9.6512017424444032</v>
      </c>
      <c r="X31">
        <f t="shared" si="6"/>
        <v>0.94612284661798185</v>
      </c>
      <c r="Y31">
        <f t="shared" si="7"/>
        <v>7.5268817204301078E-2</v>
      </c>
    </row>
    <row r="32" spans="1:25" x14ac:dyDescent="0.25">
      <c r="A32" s="1">
        <v>29.622297983870958</v>
      </c>
      <c r="B32" s="3">
        <v>27.442929360000001</v>
      </c>
      <c r="C32" s="1">
        <v>5</v>
      </c>
      <c r="D32" s="1">
        <v>1983</v>
      </c>
      <c r="F32" s="1">
        <v>6.625744117416664</v>
      </c>
      <c r="G32" s="1">
        <v>7.6756441455241875</v>
      </c>
      <c r="H32">
        <v>18.325600000000001</v>
      </c>
      <c r="I32">
        <v>13.1252</v>
      </c>
      <c r="J32">
        <v>11.0829</v>
      </c>
      <c r="K32">
        <v>7.13863</v>
      </c>
      <c r="L32">
        <v>3.59694</v>
      </c>
      <c r="M32">
        <v>29</v>
      </c>
      <c r="N32">
        <f t="shared" si="1"/>
        <v>3.028804117416664</v>
      </c>
      <c r="O32">
        <f t="shared" si="2"/>
        <v>0.91495839166670123</v>
      </c>
      <c r="P32">
        <f t="shared" si="3"/>
        <v>7.7956989247311828E-2</v>
      </c>
      <c r="Q32" s="6">
        <f>H32-F32</f>
        <v>11.699855882583337</v>
      </c>
      <c r="R32">
        <v>0</v>
      </c>
      <c r="S32" s="6">
        <f>((H32-H31)/(G32-G31)-(H31-H30)/(G31-G30))/(G32-G31)</f>
        <v>2.3872126959410319E-3</v>
      </c>
      <c r="U32" s="3">
        <f t="shared" si="0"/>
        <v>1.3733652655939865</v>
      </c>
      <c r="V32" s="3">
        <f t="shared" si="4"/>
        <v>6.4679567143087038</v>
      </c>
      <c r="W32" s="5">
        <f t="shared" si="5"/>
        <v>5.2523788518226775</v>
      </c>
      <c r="X32">
        <f t="shared" si="6"/>
        <v>0.97946647480092075</v>
      </c>
      <c r="Y32">
        <f t="shared" si="7"/>
        <v>7.7956989247311828E-2</v>
      </c>
    </row>
    <row r="33" spans="1:25" x14ac:dyDescent="0.25">
      <c r="A33" s="1">
        <v>27.047300583333318</v>
      </c>
      <c r="B33" s="3">
        <v>30</v>
      </c>
      <c r="C33" s="1">
        <v>6</v>
      </c>
      <c r="D33" s="1">
        <v>1983</v>
      </c>
      <c r="F33" s="1">
        <v>13.354811073709682</v>
      </c>
      <c r="G33" s="1">
        <v>7.6956947590249989</v>
      </c>
      <c r="H33">
        <v>18.3537</v>
      </c>
      <c r="I33">
        <v>13.151</v>
      </c>
      <c r="J33">
        <v>11.0998</v>
      </c>
      <c r="K33">
        <v>7.1517299999999997</v>
      </c>
      <c r="L33">
        <v>3.60345</v>
      </c>
      <c r="M33">
        <v>30</v>
      </c>
      <c r="N33">
        <f t="shared" si="1"/>
        <v>9.7513610737096812</v>
      </c>
      <c r="O33">
        <f t="shared" si="2"/>
        <v>0.92738865587500108</v>
      </c>
      <c r="P33">
        <f t="shared" si="3"/>
        <v>8.0645161290322578E-2</v>
      </c>
      <c r="Q33" s="6">
        <f>H33-F33</f>
        <v>4.9988889262903182</v>
      </c>
      <c r="R33">
        <v>0</v>
      </c>
      <c r="S33" s="6">
        <f>((H33-H32)/(G33-G32)-(H32-H31)/(G32-G31))/(G33-G32)</f>
        <v>0.1438619298969151</v>
      </c>
      <c r="U33" s="3">
        <f t="shared" si="0"/>
        <v>1.3857256868433101</v>
      </c>
      <c r="V33" s="3">
        <f t="shared" si="4"/>
        <v>6.4841566676385245</v>
      </c>
      <c r="W33" s="5">
        <f t="shared" si="5"/>
        <v>11.969085386866372</v>
      </c>
      <c r="X33">
        <f t="shared" si="6"/>
        <v>1.1040570338630147</v>
      </c>
      <c r="Y33">
        <f t="shared" si="7"/>
        <v>8.0645161290322578E-2</v>
      </c>
    </row>
    <row r="34" spans="1:25" x14ac:dyDescent="0.25">
      <c r="A34" s="1">
        <v>33.921584177419334</v>
      </c>
      <c r="B34" s="3">
        <v>21.488331479999999</v>
      </c>
      <c r="C34" s="1">
        <v>7</v>
      </c>
      <c r="D34" s="1">
        <v>1983</v>
      </c>
      <c r="F34" s="1">
        <v>14.648758252916663</v>
      </c>
      <c r="G34" s="1">
        <v>7.8500780760895204</v>
      </c>
      <c r="H34">
        <v>18.569600000000001</v>
      </c>
      <c r="I34">
        <v>13.349600000000001</v>
      </c>
      <c r="J34">
        <v>11.229900000000001</v>
      </c>
      <c r="K34">
        <v>7.25258</v>
      </c>
      <c r="L34">
        <v>3.6536400000000002</v>
      </c>
      <c r="M34">
        <v>31</v>
      </c>
      <c r="N34">
        <f t="shared" si="1"/>
        <v>10.995118252916662</v>
      </c>
      <c r="O34">
        <f t="shared" si="2"/>
        <v>1.0142099448124942</v>
      </c>
      <c r="P34">
        <f t="shared" si="3"/>
        <v>8.3333333333333329E-2</v>
      </c>
      <c r="Q34" s="6">
        <f>H34-F34</f>
        <v>3.9208417470833385</v>
      </c>
      <c r="R34">
        <v>0</v>
      </c>
      <c r="S34" s="6">
        <f>((H34-H33)/(G34-G33)-(H33-H32)/(G33-G32))/(G34-G33)</f>
        <v>-1.9342829791993914E-2</v>
      </c>
      <c r="U34" s="3">
        <f t="shared" si="0"/>
        <v>1.4808969808642223</v>
      </c>
      <c r="V34" s="3">
        <f t="shared" si="4"/>
        <v>6.6088911318107559</v>
      </c>
      <c r="W34" s="5">
        <f t="shared" si="5"/>
        <v>13.167861272052441</v>
      </c>
      <c r="X34">
        <f t="shared" si="6"/>
        <v>1.1352169215063377</v>
      </c>
      <c r="Y34">
        <f t="shared" si="7"/>
        <v>8.3333333333333329E-2</v>
      </c>
    </row>
    <row r="35" spans="1:25" x14ac:dyDescent="0.25">
      <c r="A35" s="1">
        <v>45.05758221774186</v>
      </c>
      <c r="B35" s="3">
        <v>17.087106959999996</v>
      </c>
      <c r="C35" s="1">
        <v>8</v>
      </c>
      <c r="D35" s="1">
        <v>1983</v>
      </c>
      <c r="F35" s="1">
        <v>11.329862663620961</v>
      </c>
      <c r="G35" s="1">
        <v>7.9451070680172373</v>
      </c>
      <c r="H35">
        <v>18.702500000000001</v>
      </c>
      <c r="I35">
        <v>13.4718</v>
      </c>
      <c r="J35">
        <v>11.31</v>
      </c>
      <c r="K35">
        <v>7.3146599999999999</v>
      </c>
      <c r="L35">
        <v>3.6845300000000001</v>
      </c>
      <c r="M35">
        <v>32</v>
      </c>
      <c r="N35">
        <f t="shared" si="1"/>
        <v>7.6453326636209606</v>
      </c>
      <c r="O35">
        <f t="shared" si="2"/>
        <v>1.174717110716669</v>
      </c>
      <c r="P35">
        <f t="shared" si="3"/>
        <v>8.6021505376344093E-2</v>
      </c>
      <c r="Q35" s="6">
        <f>H35-F35</f>
        <v>7.3726373363790394</v>
      </c>
      <c r="R35">
        <v>0</v>
      </c>
      <c r="S35" s="6">
        <f>((H35-H34)/(G35-G34)-(H34-H33)/(G34-G33))/(G35-G34)</f>
        <v>5.619732964243445E-4</v>
      </c>
      <c r="U35" s="3">
        <f t="shared" si="0"/>
        <v>1.5394786482569742</v>
      </c>
      <c r="V35" s="3">
        <f t="shared" si="4"/>
        <v>6.6856700909257309</v>
      </c>
      <c r="W35" s="5">
        <f t="shared" si="5"/>
        <v>9.7903840153639869</v>
      </c>
      <c r="X35">
        <f t="shared" si="6"/>
        <v>1.2360468724443248</v>
      </c>
      <c r="Y35">
        <f t="shared" si="7"/>
        <v>8.6021505376344093E-2</v>
      </c>
    </row>
    <row r="36" spans="1:25" x14ac:dyDescent="0.25">
      <c r="A36" s="1">
        <v>50.638837491666663</v>
      </c>
      <c r="B36" s="3">
        <v>30</v>
      </c>
      <c r="C36" s="1">
        <v>9</v>
      </c>
      <c r="D36" s="1">
        <v>1983</v>
      </c>
      <c r="F36" s="1">
        <v>13.65636413808333</v>
      </c>
      <c r="G36" s="1">
        <v>8.1834288019354844</v>
      </c>
      <c r="H36">
        <v>19.035799999999998</v>
      </c>
      <c r="I36">
        <v>13.7784</v>
      </c>
      <c r="J36">
        <v>11.510899999999999</v>
      </c>
      <c r="K36">
        <v>7.4703499999999998</v>
      </c>
      <c r="L36">
        <v>3.762</v>
      </c>
      <c r="M36">
        <v>33</v>
      </c>
      <c r="N36">
        <f t="shared" si="1"/>
        <v>9.8943641380833292</v>
      </c>
      <c r="O36">
        <f t="shared" si="2"/>
        <v>1.1932605290083331</v>
      </c>
      <c r="P36">
        <f t="shared" si="3"/>
        <v>8.8709677419354843E-2</v>
      </c>
      <c r="Q36" s="6">
        <f>H36-F36</f>
        <v>5.3794358619166687</v>
      </c>
      <c r="R36">
        <v>0</v>
      </c>
      <c r="S36" s="6">
        <f>((H36-H35)/(G36-G35)-(H35-H34)/(G35-G34))/(G36-G35)</f>
        <v>3.7902013933830595E-5</v>
      </c>
      <c r="U36" s="3">
        <f t="shared" si="0"/>
        <v>1.6863947026699515</v>
      </c>
      <c r="V36" s="3">
        <f t="shared" si="4"/>
        <v>6.8782228508101806</v>
      </c>
      <c r="W36" s="5">
        <f t="shared" si="5"/>
        <v>11.969969435413379</v>
      </c>
      <c r="X36">
        <f t="shared" si="6"/>
        <v>1.2783835534093311</v>
      </c>
      <c r="Y36">
        <f t="shared" si="7"/>
        <v>8.8709677419354843E-2</v>
      </c>
    </row>
    <row r="37" spans="1:25" x14ac:dyDescent="0.25">
      <c r="A37" s="1">
        <v>49.319767564516162</v>
      </c>
      <c r="B37" s="3">
        <v>22.782809279999999</v>
      </c>
      <c r="C37" s="1">
        <v>10</v>
      </c>
      <c r="D37" s="1">
        <v>1983</v>
      </c>
      <c r="F37" s="1">
        <v>3.0043126045483866</v>
      </c>
      <c r="G37" s="1">
        <v>8.2475599448124939</v>
      </c>
      <c r="H37">
        <v>19.125499999999999</v>
      </c>
      <c r="I37">
        <v>13.860900000000001</v>
      </c>
      <c r="J37">
        <v>11.565</v>
      </c>
      <c r="K37">
        <v>7.5122400000000003</v>
      </c>
      <c r="L37">
        <v>3.7828499999999998</v>
      </c>
      <c r="M37">
        <v>34</v>
      </c>
      <c r="N37">
        <f t="shared" si="1"/>
        <v>-0.77853739545161327</v>
      </c>
      <c r="O37">
        <f t="shared" si="2"/>
        <v>1.2831357220833359</v>
      </c>
      <c r="P37">
        <f t="shared" si="3"/>
        <v>9.1397849462365593E-2</v>
      </c>
      <c r="Q37" s="6">
        <f>H37-F37</f>
        <v>16.121187395451614</v>
      </c>
      <c r="R37">
        <v>0</v>
      </c>
      <c r="S37" s="6">
        <f>((H37-H36)/(G37-G36)-(H36-H35)/(G36-G35))/(G37-G36)</f>
        <v>2.6011920053278623E-3</v>
      </c>
      <c r="U37" s="3">
        <f t="shared" si="0"/>
        <v>1.7259290511390555</v>
      </c>
      <c r="V37" s="3">
        <f t="shared" si="4"/>
        <v>6.9300378000910889</v>
      </c>
      <c r="W37" s="5">
        <f t="shared" si="5"/>
        <v>1.2783835534093311</v>
      </c>
      <c r="X37">
        <f t="shared" si="6"/>
        <v>1.4185030176606794</v>
      </c>
      <c r="Y37">
        <f t="shared" si="7"/>
        <v>9.1397849462365593E-2</v>
      </c>
    </row>
    <row r="38" spans="1:25" x14ac:dyDescent="0.25">
      <c r="A38" s="1">
        <v>43.831078958333322</v>
      </c>
      <c r="B38" s="3">
        <v>22.523913719999999</v>
      </c>
      <c r="C38" s="1">
        <v>11</v>
      </c>
      <c r="D38" s="1">
        <v>1983</v>
      </c>
      <c r="F38" s="1">
        <v>16.28705476883334</v>
      </c>
      <c r="G38" s="1">
        <v>8.262769429650799</v>
      </c>
      <c r="H38">
        <v>19.146699999999999</v>
      </c>
      <c r="I38">
        <v>13.8805</v>
      </c>
      <c r="J38">
        <v>11.5778</v>
      </c>
      <c r="K38">
        <v>7.5221799999999996</v>
      </c>
      <c r="L38">
        <v>3.7877900000000002</v>
      </c>
      <c r="M38">
        <v>35</v>
      </c>
      <c r="N38">
        <f t="shared" si="1"/>
        <v>12.499264768833338</v>
      </c>
      <c r="O38">
        <f t="shared" si="2"/>
        <v>1.3993070680172375</v>
      </c>
      <c r="P38">
        <f t="shared" si="3"/>
        <v>9.4086021505376344E-2</v>
      </c>
      <c r="Q38" s="6">
        <f>H38-F38</f>
        <v>2.8596452311666596</v>
      </c>
      <c r="R38">
        <v>0</v>
      </c>
      <c r="S38" s="6">
        <f>((H38-H37)/(G38-G37)-(H37-H36)/(G37-G36))/(G38-G37)</f>
        <v>-0.31752260165322849</v>
      </c>
      <c r="U38" s="3">
        <f t="shared" si="0"/>
        <v>1.7353051053719613</v>
      </c>
      <c r="V38" s="3">
        <f t="shared" si="4"/>
        <v>6.9423263489946514</v>
      </c>
      <c r="W38" s="5">
        <f t="shared" si="5"/>
        <v>14.551749663461379</v>
      </c>
      <c r="X38">
        <f t="shared" si="6"/>
        <v>1.4554675433651738</v>
      </c>
      <c r="Y38">
        <f t="shared" si="7"/>
        <v>9.4086021505376344E-2</v>
      </c>
    </row>
    <row r="39" spans="1:25" x14ac:dyDescent="0.25">
      <c r="A39" s="1">
        <v>36.136514637096774</v>
      </c>
      <c r="B39" s="3">
        <v>30</v>
      </c>
      <c r="C39" s="1">
        <v>12</v>
      </c>
      <c r="D39" s="1">
        <v>1983</v>
      </c>
      <c r="F39" s="1">
        <v>11.504002710199995</v>
      </c>
      <c r="G39" s="1">
        <v>8.2936779071774147</v>
      </c>
      <c r="H39">
        <v>19.190000000000001</v>
      </c>
      <c r="I39">
        <v>13.920199999999999</v>
      </c>
      <c r="J39">
        <v>11.6038</v>
      </c>
      <c r="K39">
        <v>7.54237</v>
      </c>
      <c r="L39">
        <v>3.7978399999999999</v>
      </c>
      <c r="M39">
        <v>36</v>
      </c>
      <c r="N39">
        <f t="shared" si="1"/>
        <v>7.7061627101999948</v>
      </c>
      <c r="O39">
        <f t="shared" si="2"/>
        <v>1.6288965147580399</v>
      </c>
      <c r="P39">
        <f t="shared" si="3"/>
        <v>9.6774193548387094E-2</v>
      </c>
      <c r="Q39" s="6">
        <f>H39-F39</f>
        <v>7.6859972898000066</v>
      </c>
      <c r="R39">
        <v>0</v>
      </c>
      <c r="S39" s="6">
        <f>((H39-H38)/(G39-G38)-(H38-H37)/(G38-G37))/(G39-G38)</f>
        <v>0.22786913626471178</v>
      </c>
      <c r="U39" s="3">
        <f t="shared" si="0"/>
        <v>1.7543589763364968</v>
      </c>
      <c r="V39" s="3">
        <f t="shared" si="4"/>
        <v>6.9672989461377135</v>
      </c>
      <c r="W39" s="5">
        <f t="shared" si="5"/>
        <v>9.7496437338634969</v>
      </c>
      <c r="X39">
        <f t="shared" si="6"/>
        <v>1.5980253596891494</v>
      </c>
      <c r="Y39">
        <f t="shared" si="7"/>
        <v>9.6774193548387094E-2</v>
      </c>
    </row>
    <row r="40" spans="1:25" x14ac:dyDescent="0.25">
      <c r="A40" s="1">
        <v>20.373849493064487</v>
      </c>
      <c r="B40" s="3">
        <v>27.184033799999998</v>
      </c>
      <c r="C40" s="1">
        <v>1</v>
      </c>
      <c r="D40" s="1">
        <v>1984</v>
      </c>
      <c r="F40" s="1">
        <v>16.167010241200003</v>
      </c>
      <c r="G40" s="1">
        <v>8.5073293657258038</v>
      </c>
      <c r="H40">
        <v>19.488700000000001</v>
      </c>
      <c r="I40">
        <v>14.195</v>
      </c>
      <c r="J40">
        <v>11.783899999999999</v>
      </c>
      <c r="K40">
        <v>7.68194</v>
      </c>
      <c r="L40">
        <v>3.8672900000000001</v>
      </c>
      <c r="M40">
        <v>37</v>
      </c>
      <c r="N40">
        <f t="shared" si="1"/>
        <v>12.299720241200003</v>
      </c>
      <c r="O40">
        <f t="shared" si="2"/>
        <v>1.7720706411290195</v>
      </c>
      <c r="P40">
        <f t="shared" si="3"/>
        <v>9.9462365591397844E-2</v>
      </c>
      <c r="Q40" s="6">
        <f>H40-F40</f>
        <v>3.3216897587999981</v>
      </c>
      <c r="R40">
        <v>0</v>
      </c>
      <c r="S40" s="6">
        <f>((H40-H39)/(G40-G39)-(H39-H38)/(G39-G38))/(G40-G39)</f>
        <v>-1.3286707501268693E-2</v>
      </c>
      <c r="U40" s="3">
        <f t="shared" si="0"/>
        <v>1.886066768124695</v>
      </c>
      <c r="V40" s="3">
        <f t="shared" si="4"/>
        <v>7.139919283026261</v>
      </c>
      <c r="W40" s="5">
        <f t="shared" si="5"/>
        <v>14.280943473075308</v>
      </c>
      <c r="X40">
        <f t="shared" si="6"/>
        <v>1.6690008094798934</v>
      </c>
      <c r="Y40">
        <f t="shared" si="7"/>
        <v>9.9462365591397844E-2</v>
      </c>
    </row>
    <row r="41" spans="1:25" x14ac:dyDescent="0.25">
      <c r="A41" s="1">
        <v>15.345804227672415</v>
      </c>
      <c r="B41" s="3">
        <v>14.239255799999999</v>
      </c>
      <c r="C41" s="1">
        <v>2</v>
      </c>
      <c r="D41" s="1">
        <v>1984</v>
      </c>
      <c r="F41" s="1">
        <v>16.485057717916657</v>
      </c>
      <c r="G41" s="1">
        <v>8.6733032647258028</v>
      </c>
      <c r="H41">
        <v>19.7209</v>
      </c>
      <c r="I41">
        <v>14.4086</v>
      </c>
      <c r="J41">
        <v>11.9238</v>
      </c>
      <c r="K41">
        <v>7.7903700000000002</v>
      </c>
      <c r="L41">
        <v>3.9212400000000001</v>
      </c>
      <c r="M41">
        <v>38</v>
      </c>
      <c r="N41">
        <f t="shared" si="1"/>
        <v>12.563817717916656</v>
      </c>
      <c r="O41">
        <f t="shared" si="2"/>
        <v>1.7973377760833329</v>
      </c>
      <c r="P41">
        <f t="shared" si="3"/>
        <v>0.10215053763440861</v>
      </c>
      <c r="Q41" s="6">
        <f>H41-F41</f>
        <v>3.2358422820833432</v>
      </c>
      <c r="R41">
        <v>0</v>
      </c>
      <c r="S41" s="6">
        <f>((H41-H40)/(G41-G40)-(H40-H39)/(G40-G39))/(G41-G40)</f>
        <v>5.6859880265955941E-3</v>
      </c>
      <c r="U41" s="3">
        <f t="shared" si="0"/>
        <v>1.9883832038761335</v>
      </c>
      <c r="V41" s="3">
        <f t="shared" si="4"/>
        <v>7.2740183926450062</v>
      </c>
      <c r="W41" s="5">
        <f t="shared" si="5"/>
        <v>14.496674514040524</v>
      </c>
      <c r="X41">
        <f t="shared" si="6"/>
        <v>1.9235760747662383</v>
      </c>
      <c r="Y41">
        <f t="shared" si="7"/>
        <v>0.10215053763440861</v>
      </c>
    </row>
    <row r="42" spans="1:25" x14ac:dyDescent="0.25">
      <c r="A42" s="1">
        <v>3.937167619282262</v>
      </c>
      <c r="B42" s="3">
        <v>17.604898079999998</v>
      </c>
      <c r="C42" s="1">
        <v>3</v>
      </c>
      <c r="D42" s="1">
        <v>1984</v>
      </c>
      <c r="F42" s="1">
        <v>13.023199687224995</v>
      </c>
      <c r="G42" s="1">
        <v>8.709158529919355</v>
      </c>
      <c r="H42">
        <v>19.771000000000001</v>
      </c>
      <c r="I42">
        <v>14.454700000000001</v>
      </c>
      <c r="J42">
        <v>11.9541</v>
      </c>
      <c r="K42">
        <v>7.81379</v>
      </c>
      <c r="L42">
        <v>3.9329000000000001</v>
      </c>
      <c r="M42">
        <v>39</v>
      </c>
      <c r="N42">
        <f t="shared" si="1"/>
        <v>9.090299687224995</v>
      </c>
      <c r="O42">
        <f t="shared" si="2"/>
        <v>1.8389030322580169</v>
      </c>
      <c r="P42">
        <f t="shared" si="3"/>
        <v>0.10483870967741936</v>
      </c>
      <c r="Q42" s="6">
        <f>H42-F42</f>
        <v>6.7478003127750057</v>
      </c>
      <c r="R42">
        <v>0</v>
      </c>
      <c r="S42" s="6">
        <f>((H42-H41)/(G42-G41)-(H41-H40)/(G41-G40))/(G42-G41)</f>
        <v>-4.8272699622645007E-2</v>
      </c>
      <c r="U42" s="3">
        <f t="shared" si="0"/>
        <v>2.0104865765126156</v>
      </c>
      <c r="V42" s="3">
        <f t="shared" si="4"/>
        <v>7.3029877617239336</v>
      </c>
      <c r="W42" s="5">
        <f t="shared" si="5"/>
        <v>11.012713110712379</v>
      </c>
      <c r="X42">
        <f t="shared" si="6"/>
        <v>1.9750461131394843</v>
      </c>
      <c r="Y42">
        <f t="shared" si="7"/>
        <v>0.10483870967741936</v>
      </c>
    </row>
    <row r="43" spans="1:25" x14ac:dyDescent="0.25">
      <c r="A43" s="1">
        <v>3.5749405290083329</v>
      </c>
      <c r="B43" s="3">
        <v>19.934958120000001</v>
      </c>
      <c r="C43" s="1">
        <v>4</v>
      </c>
      <c r="D43" s="1">
        <v>1984</v>
      </c>
      <c r="F43" s="1">
        <v>16.300586572798366</v>
      </c>
      <c r="G43" s="1">
        <v>9.2277551631416692</v>
      </c>
      <c r="H43">
        <v>20.496300000000002</v>
      </c>
      <c r="I43">
        <v>15.1218</v>
      </c>
      <c r="J43">
        <v>12.3912</v>
      </c>
      <c r="K43">
        <v>8.1525700000000008</v>
      </c>
      <c r="L43">
        <v>4.1014699999999999</v>
      </c>
      <c r="M43">
        <v>40</v>
      </c>
      <c r="N43">
        <f t="shared" si="1"/>
        <v>12.199116572798367</v>
      </c>
      <c r="O43">
        <f t="shared" si="2"/>
        <v>1.9470021588709763</v>
      </c>
      <c r="P43">
        <f t="shared" si="3"/>
        <v>0.10752688172043011</v>
      </c>
      <c r="Q43" s="6">
        <f>H43-F43</f>
        <v>4.1957134272016354</v>
      </c>
      <c r="R43">
        <v>0</v>
      </c>
      <c r="S43" s="6">
        <f>((H43-H42)/(G43-G42)-(H42-H41)/(G42-G41))/(G43-G42)</f>
        <v>2.5025937630619049E-3</v>
      </c>
      <c r="U43" s="3">
        <f t="shared" si="0"/>
        <v>2.3301811756254773</v>
      </c>
      <c r="V43" s="3">
        <f t="shared" si="4"/>
        <v>7.7219894673258018</v>
      </c>
      <c r="W43" s="5">
        <f t="shared" si="5"/>
        <v>13.97040539717289</v>
      </c>
      <c r="X43">
        <f t="shared" si="6"/>
        <v>2.0539730855123652</v>
      </c>
      <c r="Y43">
        <f t="shared" si="7"/>
        <v>0.10752688172043011</v>
      </c>
    </row>
    <row r="44" spans="1:25" x14ac:dyDescent="0.25">
      <c r="A44" s="1">
        <v>7.8500780760895204</v>
      </c>
      <c r="B44" s="3">
        <v>17.604898079999998</v>
      </c>
      <c r="C44" s="1">
        <v>5</v>
      </c>
      <c r="D44" s="1">
        <v>1984</v>
      </c>
      <c r="F44" s="1">
        <v>7.6956947590249989</v>
      </c>
      <c r="G44" s="1">
        <v>9.3010920986854746</v>
      </c>
      <c r="H44">
        <v>20.598800000000001</v>
      </c>
      <c r="I44">
        <v>15.216100000000001</v>
      </c>
      <c r="J44">
        <v>12.452999999999999</v>
      </c>
      <c r="K44">
        <v>8.2004800000000007</v>
      </c>
      <c r="L44">
        <v>4.1253099999999998</v>
      </c>
      <c r="M44">
        <v>41</v>
      </c>
      <c r="N44">
        <f t="shared" si="1"/>
        <v>3.5703847590249991</v>
      </c>
      <c r="O44">
        <f t="shared" si="2"/>
        <v>2.0785588019354844</v>
      </c>
      <c r="P44">
        <f t="shared" si="3"/>
        <v>0.11021505376344086</v>
      </c>
      <c r="Q44" s="6">
        <f>H44-F44</f>
        <v>12.903105240975002</v>
      </c>
      <c r="R44">
        <v>0</v>
      </c>
      <c r="S44" s="6">
        <f>((H44-H43)/(G44-G43)-(H43-H42)/(G43-G42))/(G44-G43)</f>
        <v>-1.2593146511387307E-2</v>
      </c>
      <c r="U44" s="3">
        <f t="shared" si="0"/>
        <v>2.375390536247747</v>
      </c>
      <c r="V44" s="3">
        <f t="shared" si="4"/>
        <v>7.7812422644092258</v>
      </c>
      <c r="W44" s="5">
        <f t="shared" si="5"/>
        <v>5.3203042227772519</v>
      </c>
      <c r="X44">
        <f t="shared" si="6"/>
        <v>2.227014129932531</v>
      </c>
      <c r="Y44">
        <f t="shared" si="7"/>
        <v>0.11021505376344086</v>
      </c>
    </row>
    <row r="45" spans="1:25" x14ac:dyDescent="0.25">
      <c r="A45" s="1">
        <v>14.648758252916663</v>
      </c>
      <c r="B45" s="3">
        <v>10.614717959999998</v>
      </c>
      <c r="C45" s="1">
        <v>6</v>
      </c>
      <c r="D45" s="1">
        <v>1984</v>
      </c>
      <c r="F45" s="1">
        <v>8.709158529919355</v>
      </c>
      <c r="G45" s="1">
        <v>9.3703033719750053</v>
      </c>
      <c r="H45">
        <v>20.695599999999999</v>
      </c>
      <c r="I45">
        <v>15.305199999999999</v>
      </c>
      <c r="J45">
        <v>12.5114</v>
      </c>
      <c r="K45">
        <v>8.2456899999999997</v>
      </c>
      <c r="L45">
        <v>4.1478099999999998</v>
      </c>
      <c r="M45">
        <v>42</v>
      </c>
      <c r="N45">
        <f t="shared" si="1"/>
        <v>4.5613485299193552</v>
      </c>
      <c r="O45">
        <f t="shared" si="2"/>
        <v>2.1124505645161165</v>
      </c>
      <c r="P45">
        <f t="shared" si="3"/>
        <v>0.11290322580645161</v>
      </c>
      <c r="Q45" s="6">
        <f>H45-F45</f>
        <v>11.986441470080644</v>
      </c>
      <c r="R45">
        <v>0</v>
      </c>
      <c r="S45" s="6">
        <f>((H45-H44)/(G45-G44)-(H44-H43)/(G44-G43))/(G45-G44)</f>
        <v>1.3833952839742357E-2</v>
      </c>
      <c r="U45" s="3">
        <f t="shared" si="0"/>
        <v>2.4180565869910842</v>
      </c>
      <c r="V45" s="3">
        <f t="shared" si="4"/>
        <v>7.8371617202973223</v>
      </c>
      <c r="W45" s="5">
        <f t="shared" si="5"/>
        <v>6.2911019429282709</v>
      </c>
      <c r="X45">
        <f t="shared" si="6"/>
        <v>2.7335441363538902</v>
      </c>
      <c r="Y45">
        <f t="shared" si="7"/>
        <v>0.11290322580645161</v>
      </c>
    </row>
    <row r="46" spans="1:25" x14ac:dyDescent="0.25">
      <c r="A46" s="1">
        <v>20.556000949354829</v>
      </c>
      <c r="B46" s="3">
        <v>10.614717959999998</v>
      </c>
      <c r="C46" s="1">
        <v>7</v>
      </c>
      <c r="D46" s="1">
        <v>1984</v>
      </c>
      <c r="F46" s="1">
        <v>5.3559871107166686</v>
      </c>
      <c r="G46" s="1">
        <v>9.4732196106935511</v>
      </c>
      <c r="H46">
        <v>20.839600000000001</v>
      </c>
      <c r="I46">
        <v>15.4376</v>
      </c>
      <c r="J46">
        <v>12.598100000000001</v>
      </c>
      <c r="K46">
        <v>8.3129200000000001</v>
      </c>
      <c r="L46">
        <v>4.1812699999999996</v>
      </c>
      <c r="M46">
        <v>43</v>
      </c>
      <c r="N46">
        <f t="shared" si="1"/>
        <v>1.174717110716669</v>
      </c>
      <c r="O46">
        <f t="shared" si="2"/>
        <v>2.1300605171451643</v>
      </c>
      <c r="P46">
        <f t="shared" si="3"/>
        <v>0.11559139784946236</v>
      </c>
      <c r="Q46" s="6">
        <f>H46-F46</f>
        <v>15.483612889283332</v>
      </c>
      <c r="R46">
        <v>0</v>
      </c>
      <c r="S46" s="6">
        <f>((H46-H45)/(G46-G45)-(H45-H44)/(G45-G44))/(G46-G45)</f>
        <v>5.6358237473226437E-3</v>
      </c>
      <c r="U46" s="3">
        <f t="shared" si="0"/>
        <v>2.4815004344277574</v>
      </c>
      <c r="V46" s="3">
        <f t="shared" si="4"/>
        <v>7.9203132041186866</v>
      </c>
      <c r="W46" s="5">
        <f t="shared" si="5"/>
        <v>2.8744866762889112</v>
      </c>
      <c r="X46">
        <f t="shared" si="6"/>
        <v>2.8744866762889112</v>
      </c>
      <c r="Y46">
        <f t="shared" si="7"/>
        <v>0.11559139784946236</v>
      </c>
    </row>
    <row r="47" spans="1:25" x14ac:dyDescent="0.25">
      <c r="A47" s="1">
        <v>41.005271491935503</v>
      </c>
      <c r="B47" s="3">
        <v>11.909195759999998</v>
      </c>
      <c r="C47" s="1">
        <v>8</v>
      </c>
      <c r="D47" s="1">
        <v>1984</v>
      </c>
      <c r="F47" s="1">
        <v>11.262794467166659</v>
      </c>
      <c r="G47" s="1">
        <v>10.034010665564516</v>
      </c>
      <c r="H47">
        <v>21.623799999999999</v>
      </c>
      <c r="I47">
        <v>16.158999999999999</v>
      </c>
      <c r="J47">
        <v>13.0708</v>
      </c>
      <c r="K47">
        <v>8.6792599999999993</v>
      </c>
      <c r="L47">
        <v>4.3635599999999997</v>
      </c>
      <c r="M47">
        <v>44</v>
      </c>
      <c r="N47">
        <f t="shared" si="1"/>
        <v>6.899234467166659</v>
      </c>
      <c r="O47">
        <f t="shared" si="2"/>
        <v>2.1461248175483876</v>
      </c>
      <c r="P47">
        <f t="shared" si="3"/>
        <v>0.11827956989247312</v>
      </c>
      <c r="Q47" s="6">
        <f>H47-F47</f>
        <v>10.361005532833341</v>
      </c>
      <c r="R47">
        <v>0</v>
      </c>
      <c r="S47" s="6">
        <f>((H47-H46)/(G47-G46)-(H46-H45)/(G46-G45))/(G47-G46)</f>
        <v>-1.4520737693356322E-3</v>
      </c>
      <c r="U47" s="3">
        <f t="shared" si="0"/>
        <v>2.8272062489045675</v>
      </c>
      <c r="V47" s="3">
        <f t="shared" si="4"/>
        <v>8.3734060192748476</v>
      </c>
      <c r="W47" s="5">
        <f t="shared" si="5"/>
        <v>8.4355882182620903</v>
      </c>
      <c r="X47">
        <f t="shared" si="6"/>
        <v>2.9472138323610775</v>
      </c>
      <c r="Y47">
        <f t="shared" si="7"/>
        <v>0.11827956989247312</v>
      </c>
    </row>
    <row r="48" spans="1:25" x14ac:dyDescent="0.25">
      <c r="A48" s="1">
        <v>44.58291792499999</v>
      </c>
      <c r="B48" s="3">
        <v>12.685882439999997</v>
      </c>
      <c r="C48" s="1">
        <v>9</v>
      </c>
      <c r="D48" s="1">
        <v>1984</v>
      </c>
      <c r="F48" s="1">
        <v>14.526976878637109</v>
      </c>
      <c r="G48" s="1">
        <v>10.364131318450006</v>
      </c>
      <c r="H48">
        <v>22.0855</v>
      </c>
      <c r="I48">
        <v>16.583600000000001</v>
      </c>
      <c r="J48">
        <v>13.3491</v>
      </c>
      <c r="K48">
        <v>8.8949200000000008</v>
      </c>
      <c r="L48">
        <v>4.4708699999999997</v>
      </c>
      <c r="M48">
        <v>45</v>
      </c>
      <c r="N48">
        <f t="shared" si="1"/>
        <v>10.05610687863711</v>
      </c>
      <c r="O48">
        <f t="shared" si="2"/>
        <v>2.1968841455241872</v>
      </c>
      <c r="P48">
        <f t="shared" si="3"/>
        <v>0.12096774193548387</v>
      </c>
      <c r="Q48" s="6">
        <f>H48-F48</f>
        <v>7.5585231213628905</v>
      </c>
      <c r="R48">
        <v>0</v>
      </c>
      <c r="S48" s="6">
        <f>((H48-H47)/(G48-G47)-(H47-H46)/(G47-G46))/(G48-G47)</f>
        <v>5.9910258938994647E-4</v>
      </c>
      <c r="U48" s="3">
        <f t="shared" si="0"/>
        <v>3.0307127567030099</v>
      </c>
      <c r="V48" s="3">
        <f t="shared" si="4"/>
        <v>8.6401279911356372</v>
      </c>
      <c r="W48" s="5">
        <f t="shared" si="5"/>
        <v>11.4962641219341</v>
      </c>
      <c r="X48">
        <f t="shared" si="6"/>
        <v>2.9790506551516152</v>
      </c>
      <c r="Y48">
        <f t="shared" si="7"/>
        <v>0.12096774193548387</v>
      </c>
    </row>
    <row r="49" spans="1:25" x14ac:dyDescent="0.25">
      <c r="A49" s="1">
        <v>44.309995935483862</v>
      </c>
      <c r="B49" s="3">
        <v>10.096926839999998</v>
      </c>
      <c r="C49" s="1">
        <v>10</v>
      </c>
      <c r="D49" s="1">
        <v>1984</v>
      </c>
      <c r="F49" s="1">
        <v>4.710152822212498</v>
      </c>
      <c r="G49" s="1">
        <v>10.381065489516132</v>
      </c>
      <c r="H49">
        <v>22.109200000000001</v>
      </c>
      <c r="I49">
        <v>16.605399999999999</v>
      </c>
      <c r="J49">
        <v>13.3634</v>
      </c>
      <c r="K49">
        <v>8.9059799999999996</v>
      </c>
      <c r="L49">
        <v>4.4763799999999998</v>
      </c>
      <c r="M49">
        <v>46</v>
      </c>
      <c r="N49">
        <f t="shared" si="1"/>
        <v>0.23377282221249818</v>
      </c>
      <c r="O49">
        <f t="shared" si="2"/>
        <v>2.407749493064486</v>
      </c>
      <c r="P49">
        <f t="shared" si="3"/>
        <v>0.12365591397849462</v>
      </c>
      <c r="Q49" s="6">
        <f>H49-F49</f>
        <v>17.399047177787502</v>
      </c>
      <c r="R49">
        <v>0</v>
      </c>
      <c r="S49" s="6">
        <f>((H49-H48)/(G49-G48)-(H48-H47)/(G48-G47))/(G49-G48)</f>
        <v>5.6542067716813436E-2</v>
      </c>
      <c r="U49" s="3">
        <f t="shared" si="0"/>
        <v>3.0411520127326046</v>
      </c>
      <c r="V49" s="3">
        <f t="shared" si="4"/>
        <v>8.6538100054510281</v>
      </c>
      <c r="W49" s="5">
        <f t="shared" si="5"/>
        <v>1.6690008094798934</v>
      </c>
      <c r="X49">
        <f t="shared" si="6"/>
        <v>3.0048407904814955</v>
      </c>
      <c r="Y49">
        <f t="shared" si="7"/>
        <v>0.12365591397849462</v>
      </c>
    </row>
    <row r="50" spans="1:25" x14ac:dyDescent="0.25">
      <c r="A50" s="1">
        <v>42.940147250000031</v>
      </c>
      <c r="B50" s="3">
        <v>11.650300199999998</v>
      </c>
      <c r="C50" s="1">
        <v>11</v>
      </c>
      <c r="D50" s="1">
        <v>1984</v>
      </c>
      <c r="F50" s="1">
        <v>16.728206591137084</v>
      </c>
      <c r="G50" s="1">
        <v>10.473445528000006</v>
      </c>
      <c r="H50">
        <v>22.238399999999999</v>
      </c>
      <c r="I50">
        <v>16.7242</v>
      </c>
      <c r="J50">
        <v>13.4413</v>
      </c>
      <c r="K50">
        <v>8.9663299999999992</v>
      </c>
      <c r="L50">
        <v>4.5064000000000002</v>
      </c>
      <c r="M50">
        <v>47</v>
      </c>
      <c r="N50">
        <f t="shared" si="1"/>
        <v>12.221806591137085</v>
      </c>
      <c r="O50">
        <f t="shared" si="2"/>
        <v>2.4558134976225787</v>
      </c>
      <c r="P50">
        <f t="shared" si="3"/>
        <v>0.12634408602150538</v>
      </c>
      <c r="Q50" s="6">
        <f>H50-F50</f>
        <v>5.5101934088629143</v>
      </c>
      <c r="R50">
        <v>0</v>
      </c>
      <c r="S50" s="6">
        <f>((H50-H49)/(G50-G49)-(H49-H48)/(G49-G48))/(G50-G49)</f>
        <v>-1.046247748505362E-2</v>
      </c>
      <c r="U50" s="3">
        <f t="shared" si="0"/>
        <v>3.0981007036364128</v>
      </c>
      <c r="V50" s="3">
        <f t="shared" si="4"/>
        <v>8.7284487346841892</v>
      </c>
      <c r="W50" s="5">
        <f t="shared" si="5"/>
        <v>13.630105887500672</v>
      </c>
      <c r="X50">
        <f t="shared" si="6"/>
        <v>3.0193311832066616</v>
      </c>
      <c r="Y50">
        <f t="shared" si="7"/>
        <v>0.12634408602150538</v>
      </c>
    </row>
    <row r="51" spans="1:25" x14ac:dyDescent="0.25">
      <c r="A51" s="1">
        <v>31.653502158870975</v>
      </c>
      <c r="B51" s="3">
        <v>14.49815136</v>
      </c>
      <c r="C51" s="1">
        <v>12</v>
      </c>
      <c r="D51" s="1">
        <v>1984</v>
      </c>
      <c r="F51" s="1">
        <v>11.037310779950007</v>
      </c>
      <c r="G51" s="1">
        <v>10.489759023145162</v>
      </c>
      <c r="H51">
        <v>22.261199999999999</v>
      </c>
      <c r="I51">
        <v>16.745200000000001</v>
      </c>
      <c r="J51">
        <v>13.455</v>
      </c>
      <c r="K51">
        <v>8.9769900000000007</v>
      </c>
      <c r="L51">
        <v>4.5117099999999999</v>
      </c>
      <c r="M51">
        <v>48</v>
      </c>
      <c r="N51">
        <f t="shared" si="1"/>
        <v>6.5256007799500066</v>
      </c>
      <c r="O51">
        <f t="shared" si="2"/>
        <v>2.5206106539032258</v>
      </c>
      <c r="P51">
        <f t="shared" si="3"/>
        <v>0.12903225806451613</v>
      </c>
      <c r="Q51" s="6">
        <f>H51-F51</f>
        <v>11.223889220049992</v>
      </c>
      <c r="R51">
        <v>0</v>
      </c>
      <c r="S51" s="6">
        <f>((H51-H50)/(G51-G50)-(H50-H49)/(G50-G49))/(G51-G50)</f>
        <v>-5.8518967712564464E-2</v>
      </c>
      <c r="U51" s="3">
        <f t="shared" si="0"/>
        <v>3.1081573371670901</v>
      </c>
      <c r="V51" s="3">
        <f t="shared" si="4"/>
        <v>8.7416292720272022</v>
      </c>
      <c r="W51" s="5">
        <f t="shared" si="5"/>
        <v>7.9291534427829164</v>
      </c>
      <c r="X51">
        <f t="shared" si="6"/>
        <v>3.1411449153538129</v>
      </c>
      <c r="Y51">
        <f t="shared" si="7"/>
        <v>0.12903225806451613</v>
      </c>
    </row>
    <row r="52" spans="1:25" x14ac:dyDescent="0.25">
      <c r="A52" s="1">
        <v>10.381065489516132</v>
      </c>
      <c r="B52" s="3">
        <v>30</v>
      </c>
      <c r="C52" s="1">
        <v>1</v>
      </c>
      <c r="D52" s="1">
        <v>1985</v>
      </c>
      <c r="F52" s="1">
        <v>17.281272216541666</v>
      </c>
      <c r="G52" s="1">
        <v>10.612723497622579</v>
      </c>
      <c r="H52">
        <v>22.433199999999999</v>
      </c>
      <c r="I52">
        <v>16.903400000000001</v>
      </c>
      <c r="J52">
        <v>13.5587</v>
      </c>
      <c r="K52">
        <v>9.0573200000000007</v>
      </c>
      <c r="L52">
        <v>4.5516800000000002</v>
      </c>
      <c r="M52">
        <v>49</v>
      </c>
      <c r="N52">
        <f t="shared" si="1"/>
        <v>12.729592216541665</v>
      </c>
      <c r="O52">
        <f t="shared" si="2"/>
        <v>2.6957450763709296</v>
      </c>
      <c r="P52">
        <f t="shared" si="3"/>
        <v>0.13172043010752688</v>
      </c>
      <c r="Q52" s="6">
        <f>H52-F52</f>
        <v>5.1519277834583335</v>
      </c>
      <c r="R52">
        <v>0</v>
      </c>
      <c r="S52" s="6">
        <f>((H52-H51)/(G52-G51)-(H51-H50)/(G51-G50))/(G52-G51)</f>
        <v>9.4506853575000108E-3</v>
      </c>
      <c r="U52" s="3">
        <f t="shared" si="0"/>
        <v>3.1839601400679127</v>
      </c>
      <c r="V52" s="3">
        <f t="shared" si="4"/>
        <v>8.840978788074656</v>
      </c>
      <c r="W52" s="5">
        <f t="shared" si="5"/>
        <v>14.097312076473752</v>
      </c>
      <c r="X52">
        <f t="shared" si="6"/>
        <v>3.1508883483963039</v>
      </c>
      <c r="Y52">
        <f t="shared" si="7"/>
        <v>0.13172043010752688</v>
      </c>
    </row>
    <row r="53" spans="1:25" x14ac:dyDescent="0.25">
      <c r="A53" s="1">
        <v>4.710152822212498</v>
      </c>
      <c r="B53" s="3">
        <v>30</v>
      </c>
      <c r="C53" s="1">
        <v>2</v>
      </c>
      <c r="D53" s="1">
        <v>1985</v>
      </c>
      <c r="F53" s="1">
        <v>16.574700877338714</v>
      </c>
      <c r="G53" s="1">
        <v>10.86584217658333</v>
      </c>
      <c r="H53">
        <v>22.787199999999999</v>
      </c>
      <c r="I53">
        <v>17.228999999999999</v>
      </c>
      <c r="J53">
        <v>13.772</v>
      </c>
      <c r="K53">
        <v>9.2226700000000008</v>
      </c>
      <c r="L53">
        <v>4.6339600000000001</v>
      </c>
      <c r="M53">
        <v>50</v>
      </c>
      <c r="N53">
        <f t="shared" si="1"/>
        <v>11.940740877338714</v>
      </c>
      <c r="O53">
        <f t="shared" si="2"/>
        <v>2.7270820592016065</v>
      </c>
      <c r="P53">
        <f t="shared" si="3"/>
        <v>0.13440860215053763</v>
      </c>
      <c r="Q53" s="6">
        <f>H53-F53</f>
        <v>6.2124991226612849</v>
      </c>
      <c r="R53">
        <v>0</v>
      </c>
      <c r="S53" s="6">
        <f>((H53-H52)/(G53-G52)-(H52-H51)/(G52-G51))/(G53-G52)</f>
        <v>-8.8710611571076944E-4</v>
      </c>
      <c r="U53" s="3">
        <f t="shared" si="0"/>
        <v>3.3399979340187365</v>
      </c>
      <c r="V53" s="3">
        <f t="shared" si="4"/>
        <v>9.0454867840970312</v>
      </c>
      <c r="W53" s="5">
        <f t="shared" si="5"/>
        <v>13.234702943319977</v>
      </c>
      <c r="X53">
        <f t="shared" si="6"/>
        <v>3.4996804893589051</v>
      </c>
      <c r="Y53">
        <f t="shared" si="7"/>
        <v>0.13440860215053763</v>
      </c>
    </row>
    <row r="54" spans="1:25" x14ac:dyDescent="0.25">
      <c r="A54" s="1">
        <v>5.153570653903226</v>
      </c>
      <c r="B54" s="3">
        <v>30</v>
      </c>
      <c r="C54" s="1">
        <v>3</v>
      </c>
      <c r="D54" s="1">
        <v>1985</v>
      </c>
      <c r="F54" s="1">
        <v>23.026959509806431</v>
      </c>
      <c r="G54" s="1">
        <v>11.037310779950007</v>
      </c>
      <c r="H54">
        <v>23.027000000000001</v>
      </c>
      <c r="I54">
        <v>17.4496</v>
      </c>
      <c r="J54">
        <v>13.916600000000001</v>
      </c>
      <c r="K54">
        <v>9.3346800000000005</v>
      </c>
      <c r="L54">
        <v>4.6897000000000002</v>
      </c>
      <c r="M54">
        <v>51</v>
      </c>
      <c r="N54">
        <f t="shared" si="1"/>
        <v>18.337259509806429</v>
      </c>
      <c r="O54">
        <f t="shared" si="2"/>
        <v>2.7803975694596779</v>
      </c>
      <c r="P54">
        <f t="shared" si="3"/>
        <v>0.13709677419354838</v>
      </c>
      <c r="Q54" s="6">
        <f>H54-F54</f>
        <v>4.0490193569553412E-5</v>
      </c>
      <c r="R54">
        <v>0</v>
      </c>
      <c r="S54" s="6">
        <f>((H54-H53)/(G54-G53)-(H53-H52)/(G53-G52))/(G54-G53)</f>
        <v>-2.722869544689455E-4</v>
      </c>
      <c r="U54" s="3">
        <f t="shared" si="0"/>
        <v>3.4457016407187613</v>
      </c>
      <c r="V54" s="3">
        <f t="shared" si="4"/>
        <v>9.1840253565929473</v>
      </c>
      <c r="W54" s="5">
        <f t="shared" si="5"/>
        <v>19.581257869087672</v>
      </c>
      <c r="X54">
        <f t="shared" si="6"/>
        <v>3.5449708857762969</v>
      </c>
      <c r="Y54">
        <f t="shared" si="7"/>
        <v>0.13709677419354838</v>
      </c>
    </row>
    <row r="55" spans="1:25" x14ac:dyDescent="0.25">
      <c r="A55" s="1">
        <v>2.8379365020824987</v>
      </c>
      <c r="B55" s="3">
        <v>30</v>
      </c>
      <c r="C55" s="1">
        <v>4</v>
      </c>
      <c r="D55" s="1">
        <v>1985</v>
      </c>
      <c r="F55" s="1">
        <v>4.698566335072579</v>
      </c>
      <c r="G55" s="1">
        <v>11.064592022249995</v>
      </c>
      <c r="H55">
        <v>23.065100000000001</v>
      </c>
      <c r="I55">
        <v>17.4847</v>
      </c>
      <c r="J55">
        <v>13.9396</v>
      </c>
      <c r="K55">
        <v>9.3524999999999991</v>
      </c>
      <c r="L55">
        <v>4.6985700000000001</v>
      </c>
      <c r="M55">
        <v>52</v>
      </c>
      <c r="N55">
        <f t="shared" si="1"/>
        <v>-3.664927421098696E-6</v>
      </c>
      <c r="O55">
        <f t="shared" si="2"/>
        <v>2.8441962016129025</v>
      </c>
      <c r="P55">
        <f t="shared" si="3"/>
        <v>0.13978494623655913</v>
      </c>
      <c r="Q55" s="6">
        <f>H55-F55</f>
        <v>18.366533664927424</v>
      </c>
      <c r="R55">
        <v>0</v>
      </c>
      <c r="S55" s="6">
        <f>((H55-H54)/(G55-G54)-(H54-H53)/(G54-G53))/(G55-G54)</f>
        <v>-7.1213270365872564E-2</v>
      </c>
      <c r="U55" s="3">
        <f t="shared" si="0"/>
        <v>3.4625194626282543</v>
      </c>
      <c r="V55" s="3">
        <f t="shared" si="4"/>
        <v>9.2060673181529502</v>
      </c>
      <c r="W55" s="5">
        <f t="shared" si="5"/>
        <v>1.2360468724443248</v>
      </c>
      <c r="X55">
        <f t="shared" si="6"/>
        <v>3.6130573717988144</v>
      </c>
      <c r="Y55">
        <f t="shared" si="7"/>
        <v>0.13978494623655913</v>
      </c>
    </row>
    <row r="56" spans="1:25" x14ac:dyDescent="0.25">
      <c r="A56" s="1">
        <v>7.2705223331209696</v>
      </c>
      <c r="B56" s="3">
        <v>24.077287080000001</v>
      </c>
      <c r="C56" s="1">
        <v>5</v>
      </c>
      <c r="D56" s="1">
        <v>1985</v>
      </c>
      <c r="F56" s="1">
        <v>15.709103908958857</v>
      </c>
      <c r="G56" s="1">
        <v>11.065917564974994</v>
      </c>
      <c r="H56">
        <v>23.067</v>
      </c>
      <c r="I56">
        <v>17.4864</v>
      </c>
      <c r="J56">
        <v>13.9407</v>
      </c>
      <c r="K56">
        <v>9.35337</v>
      </c>
      <c r="L56">
        <v>4.6989999999999998</v>
      </c>
      <c r="M56">
        <v>53</v>
      </c>
      <c r="N56">
        <f t="shared" si="1"/>
        <v>11.010103908958857</v>
      </c>
      <c r="O56">
        <f t="shared" si="2"/>
        <v>2.8669458935166601</v>
      </c>
      <c r="P56">
        <f t="shared" si="3"/>
        <v>0.1424731182795699</v>
      </c>
      <c r="Q56" s="6">
        <f>H56-F56</f>
        <v>7.3578960910411428</v>
      </c>
      <c r="R56">
        <v>0</v>
      </c>
      <c r="S56" s="6">
        <f>((H56-H55)/(G56-G55)-(H55-H54)/(G55-G54))/(G56-G55)</f>
        <v>27.770647849049301</v>
      </c>
      <c r="U56" s="3">
        <f t="shared" si="0"/>
        <v>3.4633366080220505</v>
      </c>
      <c r="V56" s="3">
        <f t="shared" si="4"/>
        <v>9.207138294374241</v>
      </c>
      <c r="W56" s="5">
        <f t="shared" si="5"/>
        <v>12.245767300936807</v>
      </c>
      <c r="X56">
        <f t="shared" si="6"/>
        <v>3.7476288904406498</v>
      </c>
      <c r="Y56">
        <f t="shared" si="7"/>
        <v>0.1424731182795699</v>
      </c>
    </row>
    <row r="57" spans="1:25" x14ac:dyDescent="0.25">
      <c r="A57" s="1">
        <v>10.364131318450006</v>
      </c>
      <c r="B57" s="3">
        <v>17.604898079999998</v>
      </c>
      <c r="C57" s="1">
        <v>6</v>
      </c>
      <c r="D57" s="1">
        <v>1985</v>
      </c>
      <c r="F57" s="1">
        <v>9.2277551631416692</v>
      </c>
      <c r="G57" s="1">
        <v>11.092178863689684</v>
      </c>
      <c r="H57">
        <v>23.1037</v>
      </c>
      <c r="I57">
        <v>17.520199999999999</v>
      </c>
      <c r="J57">
        <v>13.9628</v>
      </c>
      <c r="K57">
        <v>9.3705300000000005</v>
      </c>
      <c r="L57">
        <v>4.7075300000000002</v>
      </c>
      <c r="M57">
        <v>54</v>
      </c>
      <c r="N57">
        <f t="shared" si="1"/>
        <v>4.520225163141669</v>
      </c>
      <c r="O57">
        <f t="shared" si="2"/>
        <v>2.9084552753749886</v>
      </c>
      <c r="P57">
        <f t="shared" si="3"/>
        <v>0.14516129032258066</v>
      </c>
      <c r="Q57" s="6">
        <f>H57-F57</f>
        <v>13.875944836858331</v>
      </c>
      <c r="R57">
        <v>0</v>
      </c>
      <c r="S57" s="6">
        <f>((H57-H56)/(G57-G56)-(H56-H55)/(G56-G55))/(G57-G56)</f>
        <v>-1.3663234983793742</v>
      </c>
      <c r="U57" s="3">
        <f t="shared" si="0"/>
        <v>3.4795256744890066</v>
      </c>
      <c r="V57" s="3">
        <f t="shared" si="4"/>
        <v>9.2283561894546704</v>
      </c>
      <c r="W57" s="5">
        <f t="shared" si="5"/>
        <v>5.7482294886526626</v>
      </c>
      <c r="X57">
        <f t="shared" si="6"/>
        <v>4.5062002412579698</v>
      </c>
      <c r="Y57">
        <f t="shared" si="7"/>
        <v>0.14516129032258066</v>
      </c>
    </row>
    <row r="58" spans="1:25" x14ac:dyDescent="0.25">
      <c r="A58" s="1">
        <v>14.526976878637109</v>
      </c>
      <c r="B58" s="3">
        <v>13.46256912</v>
      </c>
      <c r="C58" s="1">
        <v>7</v>
      </c>
      <c r="D58" s="1">
        <v>1985</v>
      </c>
      <c r="F58" s="1">
        <v>16.102571746258075</v>
      </c>
      <c r="G58" s="1">
        <v>11.125207640624998</v>
      </c>
      <c r="H58">
        <v>23.149899999999999</v>
      </c>
      <c r="I58">
        <v>17.5627</v>
      </c>
      <c r="J58">
        <v>13.9907</v>
      </c>
      <c r="K58">
        <v>9.3920999999999992</v>
      </c>
      <c r="L58">
        <v>4.7182700000000004</v>
      </c>
      <c r="M58">
        <v>55</v>
      </c>
      <c r="N58">
        <f t="shared" si="1"/>
        <v>11.384301746258075</v>
      </c>
      <c r="O58">
        <f t="shared" si="2"/>
        <v>2.9476284112903315</v>
      </c>
      <c r="P58">
        <f t="shared" si="3"/>
        <v>0.14784946236559141</v>
      </c>
      <c r="Q58" s="6">
        <f>H58-F58</f>
        <v>7.0473282537419237</v>
      </c>
      <c r="R58">
        <v>0</v>
      </c>
      <c r="S58" s="6">
        <f>((H58-H57)/(G58-G57)-(H57-H56)/(G57-G56))/(G58-G57)</f>
        <v>3.8951041137020359E-2</v>
      </c>
      <c r="U58" s="3">
        <f t="shared" si="0"/>
        <v>3.499886627347327</v>
      </c>
      <c r="V58" s="3">
        <f t="shared" si="4"/>
        <v>9.2550418888658896</v>
      </c>
      <c r="W58" s="5">
        <f t="shared" si="5"/>
        <v>12.602685118910749</v>
      </c>
      <c r="X58">
        <f t="shared" si="6"/>
        <v>4.6106071089552678</v>
      </c>
      <c r="Y58">
        <f t="shared" si="7"/>
        <v>0.14784946236559141</v>
      </c>
    </row>
    <row r="59" spans="1:25" x14ac:dyDescent="0.25">
      <c r="A59" s="1">
        <v>39.331628112903189</v>
      </c>
      <c r="B59" s="3">
        <v>11.909195759999998</v>
      </c>
      <c r="C59" s="1">
        <v>8</v>
      </c>
      <c r="D59" s="1">
        <v>1985</v>
      </c>
      <c r="F59" s="1">
        <v>15.394507115744357</v>
      </c>
      <c r="G59" s="1">
        <v>11.262794467166659</v>
      </c>
      <c r="H59">
        <v>23.342300000000002</v>
      </c>
      <c r="I59">
        <v>17.739699999999999</v>
      </c>
      <c r="J59">
        <v>14.1066</v>
      </c>
      <c r="K59">
        <v>9.4819800000000001</v>
      </c>
      <c r="L59">
        <v>4.7629999999999999</v>
      </c>
      <c r="M59">
        <v>56</v>
      </c>
      <c r="N59">
        <f t="shared" si="1"/>
        <v>10.631507115744357</v>
      </c>
      <c r="O59">
        <f t="shared" si="2"/>
        <v>2.9619519298386798</v>
      </c>
      <c r="P59">
        <f t="shared" si="3"/>
        <v>0.15053763440860216</v>
      </c>
      <c r="Q59" s="6">
        <f>H59-F59</f>
        <v>7.9477928842556445</v>
      </c>
      <c r="R59">
        <v>0</v>
      </c>
      <c r="S59" s="6">
        <f>((H59-H58)/(G59-G58)-(H58-H57)/(G58-G57))/(G59-G58)</f>
        <v>-2.8384398602125764E-3</v>
      </c>
      <c r="U59" s="3">
        <f t="shared" si="0"/>
        <v>3.5847035400240257</v>
      </c>
      <c r="V59" s="3">
        <f t="shared" si="4"/>
        <v>9.3662055781307032</v>
      </c>
      <c r="W59" s="5">
        <f t="shared" si="5"/>
        <v>11.809803575720331</v>
      </c>
      <c r="X59">
        <f t="shared" si="6"/>
        <v>4.6662816433634582</v>
      </c>
      <c r="Y59">
        <f t="shared" si="7"/>
        <v>0.15053763440860216</v>
      </c>
    </row>
    <row r="60" spans="1:25" x14ac:dyDescent="0.25">
      <c r="A60" s="1">
        <v>45.183931216666736</v>
      </c>
      <c r="B60" s="3">
        <v>13.98036024</v>
      </c>
      <c r="C60" s="1">
        <v>9</v>
      </c>
      <c r="D60" s="1">
        <v>1985</v>
      </c>
      <c r="F60" s="1">
        <v>10.473445528000006</v>
      </c>
      <c r="G60" s="1">
        <v>11.329862663620961</v>
      </c>
      <c r="H60">
        <v>23.4361</v>
      </c>
      <c r="I60">
        <v>17.825900000000001</v>
      </c>
      <c r="J60">
        <v>14.1632</v>
      </c>
      <c r="K60">
        <v>9.5258000000000003</v>
      </c>
      <c r="L60">
        <v>4.7847999999999997</v>
      </c>
      <c r="M60">
        <v>57</v>
      </c>
      <c r="N60">
        <f t="shared" si="1"/>
        <v>5.6886455280000066</v>
      </c>
      <c r="O60">
        <f t="shared" si="2"/>
        <v>3.0049044354838941</v>
      </c>
      <c r="P60">
        <f t="shared" si="3"/>
        <v>0.15322580645161291</v>
      </c>
      <c r="Q60" s="6">
        <f>H60-F60</f>
        <v>12.962654471999993</v>
      </c>
      <c r="R60">
        <v>0</v>
      </c>
      <c r="S60" s="6">
        <f>((H60-H59)/(G60-G59)-(H59-H58)/(G59-G58))/(G60-G59)</f>
        <v>2.7845741846993328E-3</v>
      </c>
      <c r="U60" s="3">
        <f t="shared" si="0"/>
        <v>3.6260484674784417</v>
      </c>
      <c r="V60" s="3">
        <f t="shared" si="4"/>
        <v>9.4203935286605471</v>
      </c>
      <c r="W60" s="5">
        <f t="shared" si="5"/>
        <v>6.8473970605215646</v>
      </c>
      <c r="X60">
        <f t="shared" si="6"/>
        <v>4.7323320817073435</v>
      </c>
      <c r="Y60">
        <f t="shared" si="7"/>
        <v>0.15322580645161291</v>
      </c>
    </row>
    <row r="61" spans="1:25" x14ac:dyDescent="0.25">
      <c r="A61" s="1">
        <v>41.210847096774188</v>
      </c>
      <c r="B61" s="3">
        <v>10.355822399999999</v>
      </c>
      <c r="C61" s="1">
        <v>10</v>
      </c>
      <c r="D61" s="1">
        <v>1985</v>
      </c>
      <c r="F61" s="1">
        <v>17.17083834008065</v>
      </c>
      <c r="G61" s="1">
        <v>11.419918205756684</v>
      </c>
      <c r="H61">
        <v>23.562000000000001</v>
      </c>
      <c r="I61">
        <v>17.941800000000001</v>
      </c>
      <c r="J61">
        <v>14.239100000000001</v>
      </c>
      <c r="K61">
        <v>9.5846300000000006</v>
      </c>
      <c r="L61">
        <v>4.8140700000000001</v>
      </c>
      <c r="M61">
        <v>58</v>
      </c>
      <c r="N61">
        <f t="shared" si="1"/>
        <v>12.356768340080649</v>
      </c>
      <c r="O61">
        <f t="shared" si="2"/>
        <v>3.028804117416664</v>
      </c>
      <c r="P61">
        <f t="shared" si="3"/>
        <v>0.15591397849462366</v>
      </c>
      <c r="Q61" s="6">
        <f>H61-F61</f>
        <v>6.3911616599193515</v>
      </c>
      <c r="R61">
        <v>0</v>
      </c>
      <c r="S61" s="6">
        <f>((H61-H60)/(G61-G60)-(H60-H59)/(G60-G59))/(G61-G60)</f>
        <v>-6.1110083814865318E-3</v>
      </c>
      <c r="U61" s="3">
        <f t="shared" si="0"/>
        <v>3.6815641970389716</v>
      </c>
      <c r="V61" s="3">
        <f t="shared" si="4"/>
        <v>9.4931541740957304</v>
      </c>
      <c r="W61" s="5">
        <f t="shared" si="5"/>
        <v>13.489274143041678</v>
      </c>
      <c r="X61">
        <f t="shared" si="6"/>
        <v>4.8118944874332712</v>
      </c>
      <c r="Y61">
        <f t="shared" si="7"/>
        <v>0.15591397849462366</v>
      </c>
    </row>
    <row r="62" spans="1:25" x14ac:dyDescent="0.25">
      <c r="A62" s="1">
        <v>42.153900425000003</v>
      </c>
      <c r="B62" s="3">
        <v>12.426986880000001</v>
      </c>
      <c r="C62" s="1">
        <v>11</v>
      </c>
      <c r="D62" s="1">
        <v>1985</v>
      </c>
      <c r="F62" s="1">
        <v>19.098174403225805</v>
      </c>
      <c r="G62" s="1">
        <v>11.504002710199995</v>
      </c>
      <c r="H62">
        <v>23.679600000000001</v>
      </c>
      <c r="I62">
        <v>18.049900000000001</v>
      </c>
      <c r="J62">
        <v>14.31</v>
      </c>
      <c r="K62">
        <v>9.6395499999999998</v>
      </c>
      <c r="L62">
        <v>4.8414000000000001</v>
      </c>
      <c r="M62">
        <v>59</v>
      </c>
      <c r="N62">
        <f t="shared" si="1"/>
        <v>14.256774403225805</v>
      </c>
      <c r="O62">
        <f t="shared" si="2"/>
        <v>3.1158789583333188</v>
      </c>
      <c r="P62">
        <f t="shared" si="3"/>
        <v>0.15860215053763441</v>
      </c>
      <c r="Q62" s="6">
        <f>H62-F62</f>
        <v>4.5814255967741957</v>
      </c>
      <c r="R62">
        <v>0</v>
      </c>
      <c r="S62" s="6">
        <f>((H62-H61)/(G62-G61)-(H61-H60)/(G61-G60))/(G62-G61)</f>
        <v>6.7419055908519033E-3</v>
      </c>
      <c r="U62" s="3">
        <f t="shared" si="0"/>
        <v>3.7333990147325995</v>
      </c>
      <c r="V62" s="3">
        <f t="shared" si="4"/>
        <v>9.5610905017142169</v>
      </c>
      <c r="W62" s="5">
        <f t="shared" si="5"/>
        <v>15.364775388493205</v>
      </c>
      <c r="X62">
        <f t="shared" si="6"/>
        <v>4.8269012455750762</v>
      </c>
      <c r="Y62">
        <f t="shared" si="7"/>
        <v>0.15860215053763441</v>
      </c>
    </row>
    <row r="63" spans="1:25" x14ac:dyDescent="0.25">
      <c r="A63" s="1">
        <v>23.016138981612901</v>
      </c>
      <c r="B63" s="3">
        <v>16.05152472</v>
      </c>
      <c r="C63" s="1">
        <v>12</v>
      </c>
      <c r="D63" s="1">
        <v>1985</v>
      </c>
      <c r="F63" s="1">
        <v>4.5078621457370964</v>
      </c>
      <c r="G63" s="1">
        <v>11.662092832672418</v>
      </c>
      <c r="H63">
        <v>23.900700000000001</v>
      </c>
      <c r="I63">
        <v>18.253299999999999</v>
      </c>
      <c r="J63">
        <v>14.443199999999999</v>
      </c>
      <c r="K63">
        <v>9.7428299999999997</v>
      </c>
      <c r="L63">
        <v>4.8927899999999998</v>
      </c>
      <c r="M63">
        <v>60</v>
      </c>
      <c r="N63">
        <f t="shared" si="1"/>
        <v>-0.38492785426290332</v>
      </c>
      <c r="O63">
        <f t="shared" si="2"/>
        <v>3.1322432647258029</v>
      </c>
      <c r="P63">
        <f t="shared" si="3"/>
        <v>0.16129032258064516</v>
      </c>
      <c r="Q63" s="6">
        <f>H63-F63</f>
        <v>19.392837854262904</v>
      </c>
      <c r="R63">
        <v>0</v>
      </c>
      <c r="S63" s="6">
        <f>((H63-H62)/(G63-G62)-(H62-H61)/(G62-G61))/(G63-G62)</f>
        <v>-1.4964225723122031E-4</v>
      </c>
      <c r="U63" s="3">
        <f t="shared" si="0"/>
        <v>3.8308554097220719</v>
      </c>
      <c r="V63" s="3">
        <f t="shared" si="4"/>
        <v>9.6888198904361769</v>
      </c>
      <c r="W63" s="5">
        <f t="shared" si="5"/>
        <v>0.67700673601502448</v>
      </c>
      <c r="X63">
        <f t="shared" si="6"/>
        <v>4.9439865698600967</v>
      </c>
      <c r="Y63">
        <f t="shared" si="7"/>
        <v>0.16129032258064516</v>
      </c>
    </row>
    <row r="64" spans="1:25" x14ac:dyDescent="0.25">
      <c r="A64" s="1">
        <v>18.862346478782246</v>
      </c>
      <c r="B64" s="3">
        <v>16.569315840000002</v>
      </c>
      <c r="C64" s="1">
        <v>1</v>
      </c>
      <c r="D64" s="1">
        <v>1986</v>
      </c>
      <c r="F64" s="1">
        <v>15.694592271129043</v>
      </c>
      <c r="G64" s="1">
        <v>11.697388655875001</v>
      </c>
      <c r="H64">
        <v>23.950099999999999</v>
      </c>
      <c r="I64">
        <v>18.2987</v>
      </c>
      <c r="J64">
        <v>14.473000000000001</v>
      </c>
      <c r="K64">
        <v>9.7658900000000006</v>
      </c>
      <c r="L64">
        <v>4.9042700000000004</v>
      </c>
      <c r="M64">
        <v>61</v>
      </c>
      <c r="N64">
        <f t="shared" si="1"/>
        <v>10.790322271129043</v>
      </c>
      <c r="O64">
        <f t="shared" si="2"/>
        <v>3.1544304399083352</v>
      </c>
      <c r="P64">
        <f t="shared" si="3"/>
        <v>0.16397849462365591</v>
      </c>
      <c r="Q64" s="6">
        <f>H64-F64</f>
        <v>8.2555077288709562</v>
      </c>
      <c r="R64">
        <v>0</v>
      </c>
      <c r="S64" s="6">
        <f>((H64-H63)/(G64-G63)-(H63-H62)/(G63-G62))/(G64-G63)</f>
        <v>2.9172892345224976E-2</v>
      </c>
      <c r="U64" s="3">
        <f t="shared" si="0"/>
        <v>3.8526139081893591</v>
      </c>
      <c r="V64" s="3">
        <f t="shared" si="4"/>
        <v>9.7173372566801746</v>
      </c>
      <c r="W64" s="5">
        <f t="shared" si="5"/>
        <v>11.841978362939685</v>
      </c>
      <c r="X64">
        <f t="shared" si="6"/>
        <v>5.0785435373620604</v>
      </c>
      <c r="Y64">
        <f t="shared" si="7"/>
        <v>0.16397849462365591</v>
      </c>
    </row>
    <row r="65" spans="1:25" x14ac:dyDescent="0.25">
      <c r="A65" s="1">
        <v>8.2475599448124939</v>
      </c>
      <c r="B65" s="3">
        <v>30</v>
      </c>
      <c r="C65" s="1">
        <v>2</v>
      </c>
      <c r="D65" s="1">
        <v>1986</v>
      </c>
      <c r="F65" s="1">
        <v>11.092178863689684</v>
      </c>
      <c r="G65" s="1">
        <v>11.821125275374989</v>
      </c>
      <c r="H65">
        <v>24.123100000000001</v>
      </c>
      <c r="I65">
        <v>18.457899999999999</v>
      </c>
      <c r="J65">
        <v>14.577299999999999</v>
      </c>
      <c r="K65">
        <v>9.8467199999999995</v>
      </c>
      <c r="L65">
        <v>4.9444900000000001</v>
      </c>
      <c r="M65">
        <v>62</v>
      </c>
      <c r="N65">
        <f t="shared" si="1"/>
        <v>6.1476888636896838</v>
      </c>
      <c r="O65">
        <f t="shared" si="2"/>
        <v>3.2187135736333317</v>
      </c>
      <c r="P65">
        <f t="shared" si="3"/>
        <v>0.16666666666666666</v>
      </c>
      <c r="Q65" s="6">
        <f>H65-F65</f>
        <v>13.030921136310317</v>
      </c>
      <c r="R65">
        <v>0</v>
      </c>
      <c r="S65" s="6">
        <f>((H65-H64)/(G65-G64)-(H64-H63)/(G64-G63))/(G65-G64)</f>
        <v>-1.1864402811492852E-2</v>
      </c>
      <c r="U65" s="3">
        <f t="shared" si="0"/>
        <v>3.9288927083829419</v>
      </c>
      <c r="V65" s="3">
        <f t="shared" si="4"/>
        <v>9.817310629615049</v>
      </c>
      <c r="W65" s="5">
        <f t="shared" si="5"/>
        <v>7.163286155306742</v>
      </c>
      <c r="X65">
        <f t="shared" si="6"/>
        <v>5.2523788518226775</v>
      </c>
      <c r="Y65">
        <f t="shared" si="7"/>
        <v>0.16666666666666666</v>
      </c>
    </row>
    <row r="66" spans="1:25" x14ac:dyDescent="0.25">
      <c r="A66" s="1">
        <v>3.0043126045483866</v>
      </c>
      <c r="B66" s="3">
        <v>30</v>
      </c>
      <c r="C66" s="1">
        <v>3</v>
      </c>
      <c r="D66" s="1">
        <v>1986</v>
      </c>
      <c r="F66" s="1">
        <v>3.4320178928225813</v>
      </c>
      <c r="G66" s="1">
        <v>11.847627578620697</v>
      </c>
      <c r="H66">
        <v>24.1602</v>
      </c>
      <c r="I66">
        <v>18.492000000000001</v>
      </c>
      <c r="J66">
        <v>14.599600000000001</v>
      </c>
      <c r="K66">
        <v>9.8640299999999996</v>
      </c>
      <c r="L66">
        <v>4.9531000000000001</v>
      </c>
      <c r="M66">
        <v>63</v>
      </c>
      <c r="N66">
        <f t="shared" si="1"/>
        <v>-1.5210821071774188</v>
      </c>
      <c r="O66">
        <f t="shared" si="2"/>
        <v>3.2699986751612826</v>
      </c>
      <c r="P66">
        <f t="shared" si="3"/>
        <v>0.16935483870967741</v>
      </c>
      <c r="Q66" s="6">
        <f>H66-F66</f>
        <v>20.728182107177417</v>
      </c>
      <c r="R66">
        <v>0</v>
      </c>
      <c r="S66" s="6">
        <f>((H66-H65)/(G66-G65)-(H65-H64)/(G65-G64))/(G66-G65)</f>
        <v>6.5932323281570962E-2</v>
      </c>
      <c r="U66" s="3">
        <f t="shared" si="0"/>
        <v>3.9452303447440942</v>
      </c>
      <c r="V66" s="3">
        <f t="shared" si="4"/>
        <v>9.8387232450293283</v>
      </c>
      <c r="W66" s="5">
        <f t="shared" si="5"/>
        <v>-0.51321245192151288</v>
      </c>
      <c r="X66">
        <f t="shared" si="6"/>
        <v>5.2800091149829438</v>
      </c>
      <c r="Y66">
        <f t="shared" si="7"/>
        <v>0.16935483870967741</v>
      </c>
    </row>
    <row r="67" spans="1:25" x14ac:dyDescent="0.25">
      <c r="A67" s="1">
        <v>5.2328804399083353</v>
      </c>
      <c r="B67" s="3">
        <v>18.640480320000002</v>
      </c>
      <c r="C67" s="1">
        <v>4</v>
      </c>
      <c r="D67" s="1">
        <v>1986</v>
      </c>
      <c r="F67" s="1">
        <v>17.678769370725821</v>
      </c>
      <c r="G67" s="1">
        <v>11.913261011166659</v>
      </c>
      <c r="H67">
        <v>24.251999999999999</v>
      </c>
      <c r="I67">
        <v>18.5764</v>
      </c>
      <c r="J67">
        <v>14.6549</v>
      </c>
      <c r="K67">
        <v>9.9069099999999999</v>
      </c>
      <c r="L67">
        <v>4.9744400000000004</v>
      </c>
      <c r="M67">
        <v>64</v>
      </c>
      <c r="N67">
        <f t="shared" si="1"/>
        <v>12.704329370725819</v>
      </c>
      <c r="O67">
        <f t="shared" si="2"/>
        <v>3.2871528072580425</v>
      </c>
      <c r="P67">
        <f t="shared" si="3"/>
        <v>0.17204301075268819</v>
      </c>
      <c r="Q67" s="6">
        <f>H67-F67</f>
        <v>6.5732306292741782</v>
      </c>
      <c r="R67">
        <v>0</v>
      </c>
      <c r="S67" s="6">
        <f>((H67-H66)/(G67-G66)-(H66-H65)/(G66-G65))/(G67-G66)</f>
        <v>-1.8297247810458505E-2</v>
      </c>
      <c r="U67" s="3">
        <f t="shared" si="0"/>
        <v>3.9856907962048105</v>
      </c>
      <c r="V67" s="3">
        <f t="shared" si="4"/>
        <v>9.8917519737551363</v>
      </c>
      <c r="W67" s="5">
        <f t="shared" si="5"/>
        <v>13.69307857452101</v>
      </c>
      <c r="X67">
        <f t="shared" si="6"/>
        <v>5.3124727698189984</v>
      </c>
      <c r="Y67">
        <f t="shared" si="7"/>
        <v>0.17204301075268819</v>
      </c>
    </row>
    <row r="68" spans="1:25" x14ac:dyDescent="0.25">
      <c r="A68" s="1">
        <v>17.285870199838701</v>
      </c>
      <c r="B68" s="3">
        <v>16.569315840000002</v>
      </c>
      <c r="C68" s="1">
        <v>5</v>
      </c>
      <c r="D68" s="1">
        <v>1986</v>
      </c>
      <c r="F68" s="1">
        <v>17.553975192419372</v>
      </c>
      <c r="G68" s="1">
        <v>11.947040446249998</v>
      </c>
      <c r="H68">
        <v>24.299199999999999</v>
      </c>
      <c r="I68">
        <v>18.619900000000001</v>
      </c>
      <c r="J68">
        <v>14.683400000000001</v>
      </c>
      <c r="K68">
        <v>9.9289699999999996</v>
      </c>
      <c r="L68">
        <v>4.9854200000000004</v>
      </c>
      <c r="M68">
        <v>65</v>
      </c>
      <c r="N68">
        <f t="shared" si="1"/>
        <v>12.568555192419371</v>
      </c>
      <c r="O68">
        <f t="shared" si="2"/>
        <v>3.3461000701612988</v>
      </c>
      <c r="P68">
        <f t="shared" si="3"/>
        <v>0.17473118279569894</v>
      </c>
      <c r="Q68" s="6">
        <f>H68-F68</f>
        <v>6.7452248075806267</v>
      </c>
      <c r="R68">
        <v>0</v>
      </c>
      <c r="S68" s="6">
        <f>((H68-H67)/(G68-G67)-(H67-H66)/(G67-G66))/(G68-G67)</f>
        <v>-4.0780904287827859E-2</v>
      </c>
      <c r="U68" s="3">
        <f t="shared" ref="U68:U131" si="8">G68*$U$3+$U$2</f>
        <v>4.0065145005357206</v>
      </c>
      <c r="V68" s="3">
        <f t="shared" si="4"/>
        <v>9.919044169669025</v>
      </c>
      <c r="W68" s="5">
        <f t="shared" si="5"/>
        <v>13.547460691883652</v>
      </c>
      <c r="X68">
        <f t="shared" si="6"/>
        <v>5.3152889580697185</v>
      </c>
      <c r="Y68">
        <f t="shared" si="7"/>
        <v>0.17473118279569894</v>
      </c>
    </row>
    <row r="69" spans="1:25" x14ac:dyDescent="0.25">
      <c r="A69" s="1">
        <v>17.847354039666669</v>
      </c>
      <c r="B69" s="3">
        <v>11.13250908</v>
      </c>
      <c r="C69" s="1">
        <v>6</v>
      </c>
      <c r="D69" s="1">
        <v>1986</v>
      </c>
      <c r="F69" s="1">
        <v>19.077256918416669</v>
      </c>
      <c r="G69" s="1">
        <v>12.186070208629037</v>
      </c>
      <c r="H69">
        <v>24.633500000000002</v>
      </c>
      <c r="I69">
        <v>18.927299999999999</v>
      </c>
      <c r="J69">
        <v>14.8849</v>
      </c>
      <c r="K69">
        <v>10.085100000000001</v>
      </c>
      <c r="L69">
        <v>5.0631199999999996</v>
      </c>
      <c r="M69">
        <v>66</v>
      </c>
      <c r="N69">
        <f t="shared" ref="N69:N132" si="9">F69-L69</f>
        <v>14.01413691841667</v>
      </c>
      <c r="O69">
        <f t="shared" ref="O69:O132" si="10">SMALL($N$4:$N$375,M69)</f>
        <v>3.3930920986854742</v>
      </c>
      <c r="P69">
        <f t="shared" ref="P69:P132" si="11">M69/$M$375</f>
        <v>0.17741935483870969</v>
      </c>
      <c r="Q69" s="6">
        <f>H69-F69</f>
        <v>5.5562430815833324</v>
      </c>
      <c r="R69">
        <v>0</v>
      </c>
      <c r="S69" s="6">
        <f>((H69-H68)/(G69-G68)-(H68-H67)/(G68-G67))/(G69-G68)</f>
        <v>5.3162626532904144E-3</v>
      </c>
      <c r="U69" s="3">
        <f t="shared" si="8"/>
        <v>4.1538670268816649</v>
      </c>
      <c r="V69" s="3">
        <f t="shared" ref="V69:V132" si="12">G69*$V$3+$V$2</f>
        <v>10.112168983272456</v>
      </c>
      <c r="W69" s="5">
        <f t="shared" ref="W69:W132" si="13">F69-U69</f>
        <v>14.923389891535004</v>
      </c>
      <c r="X69">
        <f t="shared" ref="X69:X132" si="14">SMALL($W$4:$W$375,M69)</f>
        <v>5.3203042227772519</v>
      </c>
      <c r="Y69">
        <f t="shared" ref="Y69:Y132" si="15">M69/$M$375</f>
        <v>0.17741935483870969</v>
      </c>
    </row>
    <row r="70" spans="1:25" x14ac:dyDescent="0.25">
      <c r="A70" s="1">
        <v>23.077952140645159</v>
      </c>
      <c r="B70" s="3">
        <v>13.98036024</v>
      </c>
      <c r="C70" s="1">
        <v>7</v>
      </c>
      <c r="D70" s="1">
        <v>1986</v>
      </c>
      <c r="F70" s="1">
        <v>18.345575369333332</v>
      </c>
      <c r="G70" s="1">
        <v>12.444660517145165</v>
      </c>
      <c r="H70">
        <v>24.995200000000001</v>
      </c>
      <c r="I70">
        <v>19.260000000000002</v>
      </c>
      <c r="J70">
        <v>15.1029</v>
      </c>
      <c r="K70">
        <v>10.254099999999999</v>
      </c>
      <c r="L70">
        <v>5.1471799999999996</v>
      </c>
      <c r="M70">
        <v>67</v>
      </c>
      <c r="N70">
        <f t="shared" si="9"/>
        <v>13.198395369333333</v>
      </c>
      <c r="O70">
        <f t="shared" si="10"/>
        <v>3.4734683951613263</v>
      </c>
      <c r="P70">
        <f t="shared" si="11"/>
        <v>0.18010752688172044</v>
      </c>
      <c r="Q70" s="6">
        <f>H70-F70</f>
        <v>6.6496246306666684</v>
      </c>
      <c r="R70">
        <v>0</v>
      </c>
      <c r="S70" s="6">
        <f>((H70-H69)/(G70-G69)-(H69-H68)/(G69-G68))/(G70-G69)</f>
        <v>6.4596656558239167E-4</v>
      </c>
      <c r="U70" s="3">
        <f t="shared" si="8"/>
        <v>4.313277867059826</v>
      </c>
      <c r="V70" s="3">
        <f t="shared" si="12"/>
        <v>10.321097798808987</v>
      </c>
      <c r="W70" s="5">
        <f t="shared" si="13"/>
        <v>14.032297502273506</v>
      </c>
      <c r="X70">
        <f t="shared" si="14"/>
        <v>5.3450235298966584</v>
      </c>
      <c r="Y70">
        <f t="shared" si="15"/>
        <v>0.18010752688172044</v>
      </c>
    </row>
    <row r="71" spans="1:25" x14ac:dyDescent="0.25">
      <c r="A71" s="1">
        <v>41.357417274193537</v>
      </c>
      <c r="B71" s="3">
        <v>12.944777999999998</v>
      </c>
      <c r="C71" s="1">
        <v>8</v>
      </c>
      <c r="D71" s="1">
        <v>1986</v>
      </c>
      <c r="F71" s="1">
        <v>11.064592022249995</v>
      </c>
      <c r="G71" s="1">
        <v>12.448868110564508</v>
      </c>
      <c r="H71">
        <v>25.001000000000001</v>
      </c>
      <c r="I71">
        <v>19.2654</v>
      </c>
      <c r="J71">
        <v>15.106400000000001</v>
      </c>
      <c r="K71">
        <v>10.2568</v>
      </c>
      <c r="L71">
        <v>5.1485500000000002</v>
      </c>
      <c r="M71">
        <v>68</v>
      </c>
      <c r="N71">
        <f t="shared" si="9"/>
        <v>5.9160420222499948</v>
      </c>
      <c r="O71">
        <f t="shared" si="10"/>
        <v>3.5237080080644958</v>
      </c>
      <c r="P71">
        <f t="shared" si="11"/>
        <v>0.18279569892473119</v>
      </c>
      <c r="Q71" s="6">
        <f>H71-F71</f>
        <v>13.936407977750006</v>
      </c>
      <c r="R71">
        <v>0</v>
      </c>
      <c r="S71" s="6">
        <f>((H71-H70)/(G71-G70)-(H70-H69)/(G70-G69))/(G71-G70)</f>
        <v>-4.8192546237240066</v>
      </c>
      <c r="U71" s="3">
        <f t="shared" si="8"/>
        <v>4.3158716843067078</v>
      </c>
      <c r="V71" s="3">
        <f t="shared" si="12"/>
        <v>10.324497336534925</v>
      </c>
      <c r="W71" s="5">
        <f t="shared" si="13"/>
        <v>6.7487203379432872</v>
      </c>
      <c r="X71">
        <f t="shared" si="14"/>
        <v>5.4178269689144507</v>
      </c>
      <c r="Y71">
        <f t="shared" si="15"/>
        <v>0.18279569892473119</v>
      </c>
    </row>
    <row r="72" spans="1:25" x14ac:dyDescent="0.25">
      <c r="A72" s="1">
        <v>48.302779524999977</v>
      </c>
      <c r="B72" s="3">
        <v>12.16809132</v>
      </c>
      <c r="C72" s="1">
        <v>9</v>
      </c>
      <c r="D72" s="1">
        <v>1986</v>
      </c>
      <c r="F72" s="1">
        <v>24.53129711290325</v>
      </c>
      <c r="G72" s="1">
        <v>12.883016167233336</v>
      </c>
      <c r="H72">
        <v>25.6082</v>
      </c>
      <c r="I72">
        <v>19.823899999999998</v>
      </c>
      <c r="J72">
        <v>15.4724</v>
      </c>
      <c r="K72">
        <v>10.5404</v>
      </c>
      <c r="L72">
        <v>5.2896700000000001</v>
      </c>
      <c r="M72">
        <v>69</v>
      </c>
      <c r="N72">
        <f t="shared" si="9"/>
        <v>19.241627112903249</v>
      </c>
      <c r="O72">
        <f t="shared" si="10"/>
        <v>3.5702800919354729</v>
      </c>
      <c r="P72">
        <f t="shared" si="11"/>
        <v>0.18548387096774194</v>
      </c>
      <c r="Q72" s="6">
        <f>H72-F72</f>
        <v>1.0769028870967503</v>
      </c>
      <c r="R72">
        <v>0</v>
      </c>
      <c r="S72" s="6">
        <f>((H72-H71)/(G72-G71)-(H71-H70)/(G71-G70))/(G72-G71)</f>
        <v>4.6392081001663879E-2</v>
      </c>
      <c r="U72" s="3">
        <f t="shared" si="8"/>
        <v>4.58350702946883</v>
      </c>
      <c r="V72" s="3">
        <f t="shared" si="12"/>
        <v>10.675268561364675</v>
      </c>
      <c r="W72" s="5">
        <f t="shared" si="13"/>
        <v>19.94779008343442</v>
      </c>
      <c r="X72">
        <f t="shared" si="14"/>
        <v>5.4990767353931762</v>
      </c>
      <c r="Y72">
        <f t="shared" si="15"/>
        <v>0.18548387096774194</v>
      </c>
    </row>
    <row r="73" spans="1:25" x14ac:dyDescent="0.25">
      <c r="A73" s="1">
        <v>42.830200903225794</v>
      </c>
      <c r="B73" s="3">
        <v>10.873613519999999</v>
      </c>
      <c r="C73" s="1">
        <v>10</v>
      </c>
      <c r="D73" s="1">
        <v>1986</v>
      </c>
      <c r="F73" s="1">
        <v>6.5887057220833363</v>
      </c>
      <c r="G73" s="1">
        <v>12.931928554999994</v>
      </c>
      <c r="H73">
        <v>25.676600000000001</v>
      </c>
      <c r="I73">
        <v>19.886800000000001</v>
      </c>
      <c r="J73">
        <v>15.5136</v>
      </c>
      <c r="K73">
        <v>10.5724</v>
      </c>
      <c r="L73">
        <v>5.3055700000000003</v>
      </c>
      <c r="M73">
        <v>70</v>
      </c>
      <c r="N73">
        <f t="shared" si="9"/>
        <v>1.2831357220833359</v>
      </c>
      <c r="O73">
        <f t="shared" si="10"/>
        <v>3.5703847590249991</v>
      </c>
      <c r="P73">
        <f t="shared" si="11"/>
        <v>0.18817204301075269</v>
      </c>
      <c r="Q73" s="6">
        <f>H73-F73</f>
        <v>19.087894277916664</v>
      </c>
      <c r="R73">
        <v>0</v>
      </c>
      <c r="S73" s="6">
        <f>((H73-H72)/(G73-G72)-(H72-H71)/(G72-G71))/(G73-G72)</f>
        <v>-3.7305338476188291E-3</v>
      </c>
      <c r="U73" s="3">
        <f t="shared" si="8"/>
        <v>4.613659608943852</v>
      </c>
      <c r="V73" s="3">
        <f t="shared" si="12"/>
        <v>10.71478747179791</v>
      </c>
      <c r="W73" s="5">
        <f t="shared" si="13"/>
        <v>1.9750461131394843</v>
      </c>
      <c r="X73">
        <f t="shared" si="14"/>
        <v>5.6017949644289864</v>
      </c>
      <c r="Y73">
        <f t="shared" si="15"/>
        <v>0.18817204301075269</v>
      </c>
    </row>
    <row r="74" spans="1:25" x14ac:dyDescent="0.25">
      <c r="A74" s="1">
        <v>44.363726983333329</v>
      </c>
      <c r="B74" s="3">
        <v>15.5337336</v>
      </c>
      <c r="C74" s="1">
        <v>11</v>
      </c>
      <c r="D74" s="1">
        <v>1986</v>
      </c>
      <c r="F74" s="1">
        <v>20.876776640416693</v>
      </c>
      <c r="G74" s="1">
        <v>13.008527753629023</v>
      </c>
      <c r="H74">
        <v>25.7837</v>
      </c>
      <c r="I74">
        <v>19.985299999999999</v>
      </c>
      <c r="J74">
        <v>15.578200000000001</v>
      </c>
      <c r="K74">
        <v>10.622400000000001</v>
      </c>
      <c r="L74">
        <v>5.33047</v>
      </c>
      <c r="M74">
        <v>71</v>
      </c>
      <c r="N74">
        <f t="shared" si="9"/>
        <v>15.546306640416693</v>
      </c>
      <c r="O74">
        <f t="shared" si="10"/>
        <v>3.6192315374435511</v>
      </c>
      <c r="P74">
        <f t="shared" si="11"/>
        <v>0.19086021505376344</v>
      </c>
      <c r="Q74" s="6">
        <f>H74-F74</f>
        <v>4.9069233595833062</v>
      </c>
      <c r="R74">
        <v>0</v>
      </c>
      <c r="S74" s="6">
        <f>((H74-H73)/(G74-G73)-(H73-H72)/(G73-G72))/(G74-G73)</f>
        <v>-3.0260821356102854E-3</v>
      </c>
      <c r="U74" s="3">
        <f t="shared" si="8"/>
        <v>4.6608800275299016</v>
      </c>
      <c r="V74" s="3">
        <f t="shared" si="12"/>
        <v>10.776676024127831</v>
      </c>
      <c r="W74" s="5">
        <f t="shared" si="13"/>
        <v>16.215896612886791</v>
      </c>
      <c r="X74">
        <f t="shared" si="14"/>
        <v>5.6083151349692866</v>
      </c>
      <c r="Y74">
        <f t="shared" si="15"/>
        <v>0.19086021505376344</v>
      </c>
    </row>
    <row r="75" spans="1:25" x14ac:dyDescent="0.25">
      <c r="A75" s="1">
        <v>36.40831475806452</v>
      </c>
      <c r="B75" s="3">
        <v>30</v>
      </c>
      <c r="C75" s="1">
        <v>12</v>
      </c>
      <c r="D75" s="1">
        <v>1986</v>
      </c>
      <c r="F75" s="1">
        <v>23.612441924919342</v>
      </c>
      <c r="G75" s="1">
        <v>13.023199687224995</v>
      </c>
      <c r="H75">
        <v>25.804300000000001</v>
      </c>
      <c r="I75">
        <v>20.004200000000001</v>
      </c>
      <c r="J75">
        <v>15.5906</v>
      </c>
      <c r="K75">
        <v>10.632</v>
      </c>
      <c r="L75">
        <v>5.3352399999999998</v>
      </c>
      <c r="M75">
        <v>72</v>
      </c>
      <c r="N75">
        <f t="shared" si="9"/>
        <v>18.277201924919343</v>
      </c>
      <c r="O75">
        <f t="shared" si="10"/>
        <v>3.6350757333333235</v>
      </c>
      <c r="P75">
        <f t="shared" si="11"/>
        <v>0.19354838709677419</v>
      </c>
      <c r="Q75" s="6">
        <f>H75-F75</f>
        <v>2.1918580750806598</v>
      </c>
      <c r="R75">
        <v>0</v>
      </c>
      <c r="S75" s="6">
        <f>((H75-H74)/(G75-G74)-(H74-H73)/(G74-G73))/(G75-G74)</f>
        <v>0.3990135081198124</v>
      </c>
      <c r="U75" s="3">
        <f t="shared" si="8"/>
        <v>4.6699247023864077</v>
      </c>
      <c r="V75" s="3">
        <f t="shared" si="12"/>
        <v>10.788530256892496</v>
      </c>
      <c r="W75" s="5">
        <f t="shared" si="13"/>
        <v>18.942517222532935</v>
      </c>
      <c r="X75">
        <f t="shared" si="14"/>
        <v>5.6799003992001698</v>
      </c>
      <c r="Y75">
        <f t="shared" si="15"/>
        <v>0.19354838709677419</v>
      </c>
    </row>
    <row r="76" spans="1:25" x14ac:dyDescent="0.25">
      <c r="A76" s="1">
        <v>26.092650161290297</v>
      </c>
      <c r="B76" s="3">
        <v>30</v>
      </c>
      <c r="C76" s="1">
        <v>1</v>
      </c>
      <c r="D76" s="1">
        <v>1987</v>
      </c>
      <c r="F76" s="1">
        <v>17.837219994435479</v>
      </c>
      <c r="G76" s="1">
        <v>13.343258894482764</v>
      </c>
      <c r="H76">
        <v>26.251899999999999</v>
      </c>
      <c r="I76">
        <v>20.415900000000001</v>
      </c>
      <c r="J76">
        <v>15.860300000000001</v>
      </c>
      <c r="K76">
        <v>10.841100000000001</v>
      </c>
      <c r="L76">
        <v>5.4392800000000001</v>
      </c>
      <c r="M76">
        <v>73</v>
      </c>
      <c r="N76">
        <f t="shared" si="9"/>
        <v>12.397939994435479</v>
      </c>
      <c r="O76">
        <f t="shared" si="10"/>
        <v>3.7745990911250065</v>
      </c>
      <c r="P76">
        <f t="shared" si="11"/>
        <v>0.19623655913978494</v>
      </c>
      <c r="Q76" s="6">
        <f>H76-F76</f>
        <v>8.4146800055645201</v>
      </c>
      <c r="R76">
        <v>0</v>
      </c>
      <c r="S76" s="6">
        <f>((H76-H75)/(G76-G75)-(H75-H74)/(G75-G74))/(G76-G75)</f>
        <v>-1.7340552708340378E-2</v>
      </c>
      <c r="U76" s="3">
        <f t="shared" si="8"/>
        <v>4.8672287213517391</v>
      </c>
      <c r="V76" s="3">
        <f t="shared" si="12"/>
        <v>11.047123053574033</v>
      </c>
      <c r="W76" s="5">
        <f t="shared" si="13"/>
        <v>12.969991273083739</v>
      </c>
      <c r="X76">
        <f t="shared" si="14"/>
        <v>5.7482294886526626</v>
      </c>
      <c r="Y76">
        <f t="shared" si="15"/>
        <v>0.19623655913978494</v>
      </c>
    </row>
    <row r="77" spans="1:25" x14ac:dyDescent="0.25">
      <c r="A77" s="1">
        <v>24.709498376875004</v>
      </c>
      <c r="B77" s="3">
        <v>30</v>
      </c>
      <c r="C77" s="1">
        <v>2</v>
      </c>
      <c r="D77" s="1">
        <v>1987</v>
      </c>
      <c r="F77" s="1">
        <v>18.602316657166647</v>
      </c>
      <c r="G77" s="1">
        <v>13.354811073709682</v>
      </c>
      <c r="H77">
        <v>26.268000000000001</v>
      </c>
      <c r="I77">
        <v>20.430800000000001</v>
      </c>
      <c r="J77">
        <v>15.870100000000001</v>
      </c>
      <c r="K77">
        <v>10.848599999999999</v>
      </c>
      <c r="L77">
        <v>5.4430399999999999</v>
      </c>
      <c r="M77">
        <v>74</v>
      </c>
      <c r="N77">
        <f t="shared" si="9"/>
        <v>13.159276657166647</v>
      </c>
      <c r="O77">
        <f t="shared" si="10"/>
        <v>3.8118828306451533</v>
      </c>
      <c r="P77">
        <f t="shared" si="11"/>
        <v>0.19892473118279569</v>
      </c>
      <c r="Q77" s="6">
        <f>H77-F77</f>
        <v>7.6656833428333542</v>
      </c>
      <c r="R77">
        <v>0</v>
      </c>
      <c r="S77" s="6">
        <f>((H77-H76)/(G77-G76)-(H76-H75)/(G76-G75))/(G77-G76)</f>
        <v>-0.4167879470285405</v>
      </c>
      <c r="U77" s="3">
        <f t="shared" si="8"/>
        <v>4.8743501893101451</v>
      </c>
      <c r="V77" s="3">
        <f t="shared" si="12"/>
        <v>11.056456671436958</v>
      </c>
      <c r="W77" s="5">
        <f t="shared" si="13"/>
        <v>13.727966467856501</v>
      </c>
      <c r="X77">
        <f t="shared" si="14"/>
        <v>6.1444905953283868</v>
      </c>
      <c r="Y77">
        <f t="shared" si="15"/>
        <v>0.19892473118279569</v>
      </c>
    </row>
    <row r="78" spans="1:25" x14ac:dyDescent="0.25">
      <c r="A78" s="1">
        <v>6.9021324989919375</v>
      </c>
      <c r="B78" s="3">
        <v>22.26501816</v>
      </c>
      <c r="C78" s="1">
        <v>3</v>
      </c>
      <c r="D78" s="1">
        <v>1987</v>
      </c>
      <c r="F78" s="1">
        <v>11.065917564974994</v>
      </c>
      <c r="G78" s="1">
        <v>13.404856616177415</v>
      </c>
      <c r="H78">
        <v>26.338000000000001</v>
      </c>
      <c r="I78">
        <v>20.495200000000001</v>
      </c>
      <c r="J78">
        <v>15.9123</v>
      </c>
      <c r="K78">
        <v>10.8813</v>
      </c>
      <c r="L78">
        <v>5.4593100000000003</v>
      </c>
      <c r="M78">
        <v>75</v>
      </c>
      <c r="N78">
        <f t="shared" si="9"/>
        <v>5.6066075649749934</v>
      </c>
      <c r="O78">
        <f t="shared" si="10"/>
        <v>3.8699009032257976</v>
      </c>
      <c r="P78">
        <f t="shared" si="11"/>
        <v>0.20161290322580644</v>
      </c>
      <c r="Q78" s="6">
        <f>H78-F78</f>
        <v>15.272082435025007</v>
      </c>
      <c r="R78">
        <v>0</v>
      </c>
      <c r="S78" s="6">
        <f>((H78-H77)/(G78-G77)-(H77-H76)/(G77-G76))/(G78-G77)</f>
        <v>0.10089875672497334</v>
      </c>
      <c r="U78" s="3">
        <f t="shared" si="8"/>
        <v>4.905201314465347</v>
      </c>
      <c r="V78" s="3">
        <f t="shared" si="12"/>
        <v>11.096891117610392</v>
      </c>
      <c r="W78" s="5">
        <f t="shared" si="13"/>
        <v>6.1607162505096467</v>
      </c>
      <c r="X78">
        <f t="shared" si="14"/>
        <v>6.1607162505096467</v>
      </c>
      <c r="Y78">
        <f t="shared" si="15"/>
        <v>0.20161290322580644</v>
      </c>
    </row>
    <row r="79" spans="1:25" x14ac:dyDescent="0.25">
      <c r="A79" s="1">
        <v>21.021022272250004</v>
      </c>
      <c r="B79" s="3">
        <v>30</v>
      </c>
      <c r="C79" s="1">
        <v>4</v>
      </c>
      <c r="D79" s="1">
        <v>1987</v>
      </c>
      <c r="F79" s="1">
        <v>7.6756441455241875</v>
      </c>
      <c r="G79" s="1">
        <v>13.464712299999995</v>
      </c>
      <c r="H79">
        <v>26.421700000000001</v>
      </c>
      <c r="I79">
        <v>20.572199999999999</v>
      </c>
      <c r="J79">
        <v>15.9627</v>
      </c>
      <c r="K79">
        <v>10.920400000000001</v>
      </c>
      <c r="L79">
        <v>5.4787600000000003</v>
      </c>
      <c r="M79">
        <v>76</v>
      </c>
      <c r="N79">
        <f t="shared" si="9"/>
        <v>2.1968841455241872</v>
      </c>
      <c r="O79">
        <f t="shared" si="10"/>
        <v>4.024196570564559</v>
      </c>
      <c r="P79">
        <f t="shared" si="11"/>
        <v>0.20430107526881722</v>
      </c>
      <c r="Q79" s="6">
        <f>H79-F79</f>
        <v>18.746055854475813</v>
      </c>
      <c r="R79">
        <v>0</v>
      </c>
      <c r="S79" s="6">
        <f>((H79-H78)/(G79-G78)-(H78-H77)/(G78-G77))/(G79-G78)</f>
        <v>-6.0567388211921931E-3</v>
      </c>
      <c r="U79" s="3">
        <f t="shared" si="8"/>
        <v>4.9421000091702973</v>
      </c>
      <c r="V79" s="3">
        <f t="shared" si="12"/>
        <v>11.145251696921896</v>
      </c>
      <c r="W79" s="5">
        <f t="shared" si="13"/>
        <v>2.7335441363538902</v>
      </c>
      <c r="X79">
        <f t="shared" si="14"/>
        <v>6.1886377770615795</v>
      </c>
      <c r="Y79">
        <f t="shared" si="15"/>
        <v>0.20430107526881722</v>
      </c>
    </row>
    <row r="80" spans="1:25" x14ac:dyDescent="0.25">
      <c r="A80" s="1">
        <v>20.729560104185484</v>
      </c>
      <c r="B80" s="3">
        <v>28.73740716</v>
      </c>
      <c r="C80" s="1">
        <v>5</v>
      </c>
      <c r="D80" s="1">
        <v>1987</v>
      </c>
      <c r="F80" s="1">
        <v>8.6733032647258028</v>
      </c>
      <c r="G80" s="1">
        <v>13.65636413808333</v>
      </c>
      <c r="H80">
        <v>26.689699999999998</v>
      </c>
      <c r="I80">
        <v>20.8187</v>
      </c>
      <c r="J80">
        <v>16.124300000000002</v>
      </c>
      <c r="K80">
        <v>11.0456</v>
      </c>
      <c r="L80">
        <v>5.5410599999999999</v>
      </c>
      <c r="M80">
        <v>77</v>
      </c>
      <c r="N80">
        <f t="shared" si="9"/>
        <v>3.1322432647258029</v>
      </c>
      <c r="O80">
        <f t="shared" si="10"/>
        <v>4.1634788692983875</v>
      </c>
      <c r="P80">
        <f t="shared" si="11"/>
        <v>0.20698924731182797</v>
      </c>
      <c r="Q80" s="6">
        <f>H80-F80</f>
        <v>18.016396735274196</v>
      </c>
      <c r="R80">
        <v>0</v>
      </c>
      <c r="S80" s="6">
        <f>((H80-H79)/(G80-G79)-(H79-H78)/(G79-G78))/(G80-G79)</f>
        <v>2.930004483171927E-5</v>
      </c>
      <c r="U80" s="3">
        <f t="shared" si="8"/>
        <v>5.0602458929269885</v>
      </c>
      <c r="V80" s="3">
        <f t="shared" si="12"/>
        <v>11.30009737445684</v>
      </c>
      <c r="W80" s="5">
        <f t="shared" si="13"/>
        <v>3.6130573717988144</v>
      </c>
      <c r="X80">
        <f t="shared" si="14"/>
        <v>6.2342095373611421</v>
      </c>
      <c r="Y80">
        <f t="shared" si="15"/>
        <v>0.20698924731182797</v>
      </c>
    </row>
    <row r="81" spans="1:25" x14ac:dyDescent="0.25">
      <c r="A81" s="1">
        <v>19.529991799499999</v>
      </c>
      <c r="B81" s="3">
        <v>24.5950782</v>
      </c>
      <c r="C81" s="1">
        <v>6</v>
      </c>
      <c r="D81" s="1">
        <v>1987</v>
      </c>
      <c r="F81" s="1">
        <v>14.852483863225824</v>
      </c>
      <c r="G81" s="1">
        <v>14.020279568750013</v>
      </c>
      <c r="H81">
        <v>27.198699999999999</v>
      </c>
      <c r="I81">
        <v>21.286799999999999</v>
      </c>
      <c r="J81">
        <v>16.431000000000001</v>
      </c>
      <c r="K81">
        <v>11.283300000000001</v>
      </c>
      <c r="L81">
        <v>5.6593600000000004</v>
      </c>
      <c r="M81">
        <v>78</v>
      </c>
      <c r="N81">
        <f t="shared" si="9"/>
        <v>9.193123863225825</v>
      </c>
      <c r="O81">
        <f t="shared" si="10"/>
        <v>4.2453147580645236</v>
      </c>
      <c r="P81">
        <f t="shared" si="11"/>
        <v>0.20967741935483872</v>
      </c>
      <c r="Q81" s="6">
        <f>H81-F81</f>
        <v>12.346216136774174</v>
      </c>
      <c r="R81">
        <v>0</v>
      </c>
      <c r="S81" s="6">
        <f>((H81-H80)/(G81-G80)-(H80-H79)/(G80-G79))/(G81-G80)</f>
        <v>8.4511677426241994E-4</v>
      </c>
      <c r="U81" s="3">
        <f t="shared" si="8"/>
        <v>5.2845855632312029</v>
      </c>
      <c r="V81" s="3">
        <f t="shared" si="12"/>
        <v>11.594123938410279</v>
      </c>
      <c r="W81" s="5">
        <f t="shared" si="13"/>
        <v>9.5678982999946207</v>
      </c>
      <c r="X81">
        <f t="shared" si="14"/>
        <v>6.2883952862996582</v>
      </c>
      <c r="Y81">
        <f t="shared" si="15"/>
        <v>0.20967741935483872</v>
      </c>
    </row>
    <row r="82" spans="1:25" x14ac:dyDescent="0.25">
      <c r="A82" s="1">
        <v>28.424855256451632</v>
      </c>
      <c r="B82" s="3">
        <v>16.569315840000002</v>
      </c>
      <c r="C82" s="1">
        <v>7</v>
      </c>
      <c r="D82" s="1">
        <v>1987</v>
      </c>
      <c r="F82" s="1">
        <v>10.034010665564516</v>
      </c>
      <c r="G82" s="1">
        <v>14.048007228125009</v>
      </c>
      <c r="H82">
        <v>27.237500000000001</v>
      </c>
      <c r="I82">
        <v>21.322500000000002</v>
      </c>
      <c r="J82">
        <v>16.4544</v>
      </c>
      <c r="K82">
        <v>11.301500000000001</v>
      </c>
      <c r="L82">
        <v>5.6683700000000004</v>
      </c>
      <c r="M82">
        <v>79</v>
      </c>
      <c r="N82">
        <f t="shared" si="9"/>
        <v>4.3656406655645155</v>
      </c>
      <c r="O82">
        <f t="shared" si="10"/>
        <v>4.2816075786206973</v>
      </c>
      <c r="P82">
        <f t="shared" si="11"/>
        <v>0.21236559139784947</v>
      </c>
      <c r="Q82" s="6">
        <f>H82-F82</f>
        <v>17.203489334435485</v>
      </c>
      <c r="R82">
        <v>0</v>
      </c>
      <c r="S82" s="6">
        <f>((H82-H81)/(G82-G81)-(H81-H80)/(G81-G80))/(G82-G81)</f>
        <v>2.3375273465505022E-2</v>
      </c>
      <c r="U82" s="3">
        <f t="shared" si="8"/>
        <v>5.3016785838571723</v>
      </c>
      <c r="V82" s="3">
        <f t="shared" si="12"/>
        <v>11.616526583985285</v>
      </c>
      <c r="W82" s="5">
        <f t="shared" si="13"/>
        <v>4.7323320817073435</v>
      </c>
      <c r="X82">
        <f t="shared" si="14"/>
        <v>6.2911019429282709</v>
      </c>
      <c r="Y82">
        <f t="shared" si="15"/>
        <v>0.21236559139784947</v>
      </c>
    </row>
    <row r="83" spans="1:25" x14ac:dyDescent="0.25">
      <c r="A83" s="1">
        <v>42.940451072580629</v>
      </c>
      <c r="B83" s="3">
        <v>13.203673559999999</v>
      </c>
      <c r="C83" s="1">
        <v>8</v>
      </c>
      <c r="D83" s="1">
        <v>1987</v>
      </c>
      <c r="F83" s="1">
        <v>23.543381078225782</v>
      </c>
      <c r="G83" s="1">
        <v>14.15102800929999</v>
      </c>
      <c r="H83">
        <v>27.381499999999999</v>
      </c>
      <c r="I83">
        <v>21.454999999999998</v>
      </c>
      <c r="J83">
        <v>16.5412</v>
      </c>
      <c r="K83">
        <v>11.3688</v>
      </c>
      <c r="L83">
        <v>5.7018599999999999</v>
      </c>
      <c r="M83">
        <v>80</v>
      </c>
      <c r="N83">
        <f t="shared" si="9"/>
        <v>17.841521078225782</v>
      </c>
      <c r="O83">
        <f t="shared" si="10"/>
        <v>4.3316175403225401</v>
      </c>
      <c r="P83">
        <f t="shared" si="11"/>
        <v>0.21505376344086022</v>
      </c>
      <c r="Q83" s="6">
        <f>H83-F83</f>
        <v>3.8381189217742175</v>
      </c>
      <c r="R83">
        <v>0</v>
      </c>
      <c r="S83" s="6">
        <f>((H83-H82)/(G83-G82)-(H82-H81)/(G82-G81))/(G83-G82)</f>
        <v>-1.503105135106805E-2</v>
      </c>
      <c r="U83" s="3">
        <f t="shared" si="8"/>
        <v>5.365186877641082</v>
      </c>
      <c r="V83" s="3">
        <f t="shared" si="12"/>
        <v>11.699762533197955</v>
      </c>
      <c r="W83" s="5">
        <f t="shared" si="13"/>
        <v>18.178194200584699</v>
      </c>
      <c r="X83">
        <f t="shared" si="14"/>
        <v>6.3097906721481536</v>
      </c>
      <c r="Y83">
        <f t="shared" si="15"/>
        <v>0.21505376344086022</v>
      </c>
    </row>
    <row r="84" spans="1:25" x14ac:dyDescent="0.25">
      <c r="A84" s="1">
        <v>48.063639866666698</v>
      </c>
      <c r="B84" s="3">
        <v>15.01594248</v>
      </c>
      <c r="C84" s="1">
        <v>9</v>
      </c>
      <c r="D84" s="1">
        <v>1987</v>
      </c>
      <c r="F84" s="1">
        <v>21.44848870558334</v>
      </c>
      <c r="G84" s="1">
        <v>14.252788651274201</v>
      </c>
      <c r="H84">
        <v>27.523800000000001</v>
      </c>
      <c r="I84">
        <v>21.585899999999999</v>
      </c>
      <c r="J84">
        <v>16.626999999999999</v>
      </c>
      <c r="K84">
        <v>11.4352</v>
      </c>
      <c r="L84">
        <v>5.7349399999999999</v>
      </c>
      <c r="M84">
        <v>81</v>
      </c>
      <c r="N84">
        <f t="shared" si="9"/>
        <v>15.71354870558334</v>
      </c>
      <c r="O84">
        <f t="shared" si="10"/>
        <v>4.3656406655645155</v>
      </c>
      <c r="P84">
        <f t="shared" si="11"/>
        <v>0.21774193548387097</v>
      </c>
      <c r="Q84" s="6">
        <f>H84-F84</f>
        <v>6.075311294416661</v>
      </c>
      <c r="R84">
        <v>0</v>
      </c>
      <c r="S84" s="6">
        <f>((H84-H83)/(G84-G83)-(H83-H82)/(G83-G82))/(G84-G83)</f>
        <v>5.9286604364945051E-3</v>
      </c>
      <c r="U84" s="3">
        <f t="shared" si="8"/>
        <v>5.4279183447531461</v>
      </c>
      <c r="V84" s="3">
        <f t="shared" si="12"/>
        <v>11.781980349162945</v>
      </c>
      <c r="W84" s="5">
        <f t="shared" si="13"/>
        <v>16.020570360830195</v>
      </c>
      <c r="X84">
        <f t="shared" si="14"/>
        <v>6.3117373363131115</v>
      </c>
      <c r="Y84">
        <f t="shared" si="15"/>
        <v>0.21774193548387097</v>
      </c>
    </row>
    <row r="85" spans="1:25" x14ac:dyDescent="0.25">
      <c r="A85" s="1">
        <v>44.256870282258092</v>
      </c>
      <c r="B85" s="3">
        <v>16.05152472</v>
      </c>
      <c r="C85" s="1">
        <v>10</v>
      </c>
      <c r="D85" s="1">
        <v>1987</v>
      </c>
      <c r="F85" s="1">
        <v>11.947040446249998</v>
      </c>
      <c r="G85" s="1">
        <v>14.303478869298388</v>
      </c>
      <c r="H85">
        <v>27.5947</v>
      </c>
      <c r="I85">
        <v>21.651199999999999</v>
      </c>
      <c r="J85">
        <v>16.669799999999999</v>
      </c>
      <c r="K85">
        <v>11.468299999999999</v>
      </c>
      <c r="L85">
        <v>5.7514200000000004</v>
      </c>
      <c r="M85">
        <v>82</v>
      </c>
      <c r="N85">
        <f t="shared" si="9"/>
        <v>6.1956204462499977</v>
      </c>
      <c r="O85">
        <f t="shared" si="10"/>
        <v>4.4375166000000021</v>
      </c>
      <c r="P85">
        <f t="shared" si="11"/>
        <v>0.22043010752688172</v>
      </c>
      <c r="Q85" s="6">
        <f>H85-F85</f>
        <v>15.647659553750001</v>
      </c>
      <c r="R85">
        <v>0</v>
      </c>
      <c r="S85" s="6">
        <f>((H85-H84)/(G85-G84)-(H84-H83)/(G84-G83))/(G85-G84)</f>
        <v>6.1631077811346241E-3</v>
      </c>
      <c r="U85" s="3">
        <f t="shared" si="8"/>
        <v>5.4591668872465542</v>
      </c>
      <c r="V85" s="3">
        <f t="shared" si="12"/>
        <v>11.822935662886241</v>
      </c>
      <c r="W85" s="5">
        <f t="shared" si="13"/>
        <v>6.487873559003444</v>
      </c>
      <c r="X85">
        <f t="shared" si="14"/>
        <v>6.3270907112893582</v>
      </c>
      <c r="Y85">
        <f t="shared" si="15"/>
        <v>0.22043010752688172</v>
      </c>
    </row>
    <row r="86" spans="1:25" x14ac:dyDescent="0.25">
      <c r="A86" s="1">
        <v>43.113796483333289</v>
      </c>
      <c r="B86" s="3">
        <v>12.426986880000001</v>
      </c>
      <c r="C86" s="1">
        <v>11</v>
      </c>
      <c r="D86" s="1">
        <v>1987</v>
      </c>
      <c r="F86" s="1">
        <v>16.629507787316669</v>
      </c>
      <c r="G86" s="1">
        <v>14.363754617822583</v>
      </c>
      <c r="H86">
        <v>27.678999999999998</v>
      </c>
      <c r="I86">
        <v>21.7287</v>
      </c>
      <c r="J86">
        <v>16.720600000000001</v>
      </c>
      <c r="K86">
        <v>11.5077</v>
      </c>
      <c r="L86">
        <v>5.7710100000000004</v>
      </c>
      <c r="M86">
        <v>83</v>
      </c>
      <c r="N86">
        <f t="shared" si="9"/>
        <v>10.858497787316669</v>
      </c>
      <c r="O86">
        <f t="shared" si="10"/>
        <v>4.520225163141669</v>
      </c>
      <c r="P86">
        <f t="shared" si="11"/>
        <v>0.22311827956989247</v>
      </c>
      <c r="Q86" s="6">
        <f>H86-F86</f>
        <v>11.049492212683329</v>
      </c>
      <c r="R86">
        <v>0</v>
      </c>
      <c r="S86" s="6">
        <f>((H86-H85)/(G86-G85)-(H85-H84)/(G85-G84))/(G86-G85)</f>
        <v>-1.9829446626736728E-3</v>
      </c>
      <c r="U86" s="3">
        <f t="shared" si="8"/>
        <v>5.4963245354575276</v>
      </c>
      <c r="V86" s="3">
        <f t="shared" si="12"/>
        <v>11.871635634733609</v>
      </c>
      <c r="W86" s="5">
        <f t="shared" si="13"/>
        <v>11.13318325185914</v>
      </c>
      <c r="X86">
        <f t="shared" si="14"/>
        <v>6.487873559003444</v>
      </c>
      <c r="Y86">
        <f t="shared" si="15"/>
        <v>0.22311827956989247</v>
      </c>
    </row>
    <row r="87" spans="1:25" x14ac:dyDescent="0.25">
      <c r="A87" s="1">
        <v>39.671914540322604</v>
      </c>
      <c r="B87" s="3">
        <v>13.72146468</v>
      </c>
      <c r="C87" s="1">
        <v>12</v>
      </c>
      <c r="D87" s="1">
        <v>1987</v>
      </c>
      <c r="F87" s="1">
        <v>5.083012107927428</v>
      </c>
      <c r="G87" s="1">
        <v>14.52081284062503</v>
      </c>
      <c r="H87">
        <v>27.898700000000002</v>
      </c>
      <c r="I87">
        <v>21.930700000000002</v>
      </c>
      <c r="J87">
        <v>16.853000000000002</v>
      </c>
      <c r="K87">
        <v>11.610300000000001</v>
      </c>
      <c r="L87">
        <v>5.8220700000000001</v>
      </c>
      <c r="M87">
        <v>84</v>
      </c>
      <c r="N87">
        <f t="shared" si="9"/>
        <v>-0.73905789207257211</v>
      </c>
      <c r="O87">
        <f t="shared" si="10"/>
        <v>4.5613485299193552</v>
      </c>
      <c r="P87">
        <f t="shared" si="11"/>
        <v>0.22580645161290322</v>
      </c>
      <c r="Q87" s="6">
        <f>H87-F87</f>
        <v>22.815687892072575</v>
      </c>
      <c r="R87">
        <v>0</v>
      </c>
      <c r="S87" s="6">
        <f>((H87-H86)/(G87-G86)-(H86-H85)/(G86-G85))/(G87-G86)</f>
        <v>1.7310336669293937E-3</v>
      </c>
      <c r="U87" s="3">
        <f t="shared" si="8"/>
        <v>5.593144804544548</v>
      </c>
      <c r="V87" s="3">
        <f t="shared" si="12"/>
        <v>11.998531297021515</v>
      </c>
      <c r="W87" s="5">
        <f t="shared" si="13"/>
        <v>-0.51013269661712002</v>
      </c>
      <c r="X87">
        <f t="shared" si="14"/>
        <v>6.516081972124347</v>
      </c>
      <c r="Y87">
        <f t="shared" si="15"/>
        <v>0.22580645161290322</v>
      </c>
    </row>
    <row r="88" spans="1:25" x14ac:dyDescent="0.25">
      <c r="A88" s="1">
        <v>15.747938738790319</v>
      </c>
      <c r="B88" s="3">
        <v>24.336182640000001</v>
      </c>
      <c r="C88" s="1">
        <v>1</v>
      </c>
      <c r="D88" s="1">
        <v>1988</v>
      </c>
      <c r="F88" s="1">
        <v>39.331628112903189</v>
      </c>
      <c r="G88" s="1">
        <v>14.526976878637109</v>
      </c>
      <c r="H88">
        <v>27.907299999999999</v>
      </c>
      <c r="I88">
        <v>21.938700000000001</v>
      </c>
      <c r="J88">
        <v>16.8581</v>
      </c>
      <c r="K88">
        <v>11.6143</v>
      </c>
      <c r="L88">
        <v>5.8240699999999999</v>
      </c>
      <c r="M88">
        <v>85</v>
      </c>
      <c r="N88">
        <f t="shared" si="9"/>
        <v>33.50755811290319</v>
      </c>
      <c r="O88">
        <f t="shared" si="10"/>
        <v>4.7214433846774178</v>
      </c>
      <c r="P88">
        <f t="shared" si="11"/>
        <v>0.22849462365591397</v>
      </c>
      <c r="Q88" s="6">
        <f>H88-F88</f>
        <v>-11.42432811290319</v>
      </c>
      <c r="R88">
        <v>0</v>
      </c>
      <c r="S88" s="6">
        <f>((H88-H87)/(G88-G87)-(H87-H86)/(G87-G86))/(G88-G87)</f>
        <v>-0.59295255614044595</v>
      </c>
      <c r="U88" s="3">
        <f t="shared" si="8"/>
        <v>5.5969446935815119</v>
      </c>
      <c r="V88" s="3">
        <f t="shared" si="12"/>
        <v>12.003511550025488</v>
      </c>
      <c r="W88" s="5">
        <f t="shared" si="13"/>
        <v>33.734683419321676</v>
      </c>
      <c r="X88">
        <f t="shared" si="14"/>
        <v>6.6682373597018758</v>
      </c>
      <c r="Y88">
        <f t="shared" si="15"/>
        <v>0.22849462365591397</v>
      </c>
    </row>
    <row r="89" spans="1:25" x14ac:dyDescent="0.25">
      <c r="A89" s="1">
        <v>11.662092832672418</v>
      </c>
      <c r="B89" s="3">
        <v>30</v>
      </c>
      <c r="C89" s="1">
        <v>2</v>
      </c>
      <c r="D89" s="1">
        <v>1988</v>
      </c>
      <c r="F89" s="1">
        <v>25.730215214516164</v>
      </c>
      <c r="G89" s="1">
        <v>14.530379280083345</v>
      </c>
      <c r="H89">
        <v>27.912099999999999</v>
      </c>
      <c r="I89">
        <v>21.943000000000001</v>
      </c>
      <c r="J89">
        <v>16.861000000000001</v>
      </c>
      <c r="K89">
        <v>11.6166</v>
      </c>
      <c r="L89">
        <v>5.8251799999999996</v>
      </c>
      <c r="M89">
        <v>86</v>
      </c>
      <c r="N89">
        <f t="shared" si="9"/>
        <v>19.905035214516165</v>
      </c>
      <c r="O89">
        <f t="shared" si="10"/>
        <v>4.8455350532258024</v>
      </c>
      <c r="P89">
        <f t="shared" si="11"/>
        <v>0.23118279569892472</v>
      </c>
      <c r="Q89" s="6">
        <f>H89-F89</f>
        <v>2.1818847854838346</v>
      </c>
      <c r="R89">
        <v>0</v>
      </c>
      <c r="S89" s="6">
        <f>((H89-H88)/(G89-G88)-(H88-H87)/(G88-G87))/(G89-G88)</f>
        <v>4.5788100034431842</v>
      </c>
      <c r="U89" s="3">
        <f t="shared" si="8"/>
        <v>5.5990421413794591</v>
      </c>
      <c r="V89" s="3">
        <f t="shared" si="12"/>
        <v>12.006260530481178</v>
      </c>
      <c r="W89" s="5">
        <f t="shared" si="13"/>
        <v>20.131173073136704</v>
      </c>
      <c r="X89">
        <f t="shared" si="14"/>
        <v>6.739208887395832</v>
      </c>
      <c r="Y89">
        <f t="shared" si="15"/>
        <v>0.23118279569892472</v>
      </c>
    </row>
    <row r="90" spans="1:25" x14ac:dyDescent="0.25">
      <c r="A90" s="1">
        <v>4.5078621457370964</v>
      </c>
      <c r="B90" s="3">
        <v>28.996302719999999</v>
      </c>
      <c r="C90" s="1">
        <v>3</v>
      </c>
      <c r="D90" s="1">
        <v>1988</v>
      </c>
      <c r="F90" s="1">
        <v>20.556000949354829</v>
      </c>
      <c r="G90" s="1">
        <v>14.648758252916663</v>
      </c>
      <c r="H90">
        <v>28.0776</v>
      </c>
      <c r="I90">
        <v>22.095300000000002</v>
      </c>
      <c r="J90">
        <v>16.960799999999999</v>
      </c>
      <c r="K90">
        <v>11.693899999999999</v>
      </c>
      <c r="L90">
        <v>5.8636600000000003</v>
      </c>
      <c r="M90">
        <v>87</v>
      </c>
      <c r="N90">
        <f t="shared" si="9"/>
        <v>14.692340949354829</v>
      </c>
      <c r="O90">
        <f t="shared" si="10"/>
        <v>4.88757354112904</v>
      </c>
      <c r="P90">
        <f t="shared" si="11"/>
        <v>0.23387096774193547</v>
      </c>
      <c r="Q90" s="6">
        <f>H90-F90</f>
        <v>7.5215990506451718</v>
      </c>
      <c r="R90">
        <v>0</v>
      </c>
      <c r="S90" s="6">
        <f>((H90-H89)/(G90-G89)-(H89-H88)/(G89-G88))/(G90-G89)</f>
        <v>-0.10741712707863893</v>
      </c>
      <c r="U90" s="3">
        <f t="shared" si="8"/>
        <v>5.6720181613512599</v>
      </c>
      <c r="V90" s="3">
        <f t="shared" si="12"/>
        <v>12.101905176718777</v>
      </c>
      <c r="W90" s="5">
        <f t="shared" si="13"/>
        <v>14.883982788003568</v>
      </c>
      <c r="X90">
        <f t="shared" si="14"/>
        <v>6.7487203379432872</v>
      </c>
      <c r="Y90">
        <f t="shared" si="15"/>
        <v>0.23387096774193547</v>
      </c>
    </row>
    <row r="91" spans="1:25" x14ac:dyDescent="0.25">
      <c r="A91" s="1">
        <v>4.364537776083333</v>
      </c>
      <c r="B91" s="3">
        <v>23.300600399999997</v>
      </c>
      <c r="C91" s="1">
        <v>4</v>
      </c>
      <c r="D91" s="1">
        <v>1988</v>
      </c>
      <c r="F91" s="1">
        <v>9.3010920986854746</v>
      </c>
      <c r="G91" s="1">
        <v>14.785187080625013</v>
      </c>
      <c r="H91">
        <v>28.2684</v>
      </c>
      <c r="I91">
        <v>22.270800000000001</v>
      </c>
      <c r="J91">
        <v>17.075800000000001</v>
      </c>
      <c r="K91">
        <v>11.782999999999999</v>
      </c>
      <c r="L91">
        <v>5.9080000000000004</v>
      </c>
      <c r="M91">
        <v>88</v>
      </c>
      <c r="N91">
        <f t="shared" si="9"/>
        <v>3.3930920986854742</v>
      </c>
      <c r="O91">
        <f t="shared" si="10"/>
        <v>4.8926146370967736</v>
      </c>
      <c r="P91">
        <f t="shared" si="11"/>
        <v>0.23655913978494625</v>
      </c>
      <c r="Q91" s="6">
        <f>H91-F91</f>
        <v>18.967307901314527</v>
      </c>
      <c r="R91">
        <v>0</v>
      </c>
      <c r="S91" s="6">
        <f>((H91-H90)/(G91-G90)-(H90-H89)/(G90-G89))/(G91-G90)</f>
        <v>3.511457911262571E-3</v>
      </c>
      <c r="U91" s="3">
        <f t="shared" si="8"/>
        <v>5.7561212129091777</v>
      </c>
      <c r="V91" s="3">
        <f t="shared" si="12"/>
        <v>12.212133257352221</v>
      </c>
      <c r="W91" s="5">
        <f t="shared" si="13"/>
        <v>3.5449708857762969</v>
      </c>
      <c r="X91">
        <f t="shared" si="14"/>
        <v>6.7749769958859796</v>
      </c>
      <c r="Y91">
        <f t="shared" si="15"/>
        <v>0.23655913978494625</v>
      </c>
    </row>
    <row r="92" spans="1:25" x14ac:dyDescent="0.25">
      <c r="A92" s="1">
        <v>8.2936779071774147</v>
      </c>
      <c r="B92" s="3">
        <v>23.300600399999997</v>
      </c>
      <c r="C92" s="1">
        <v>5</v>
      </c>
      <c r="D92" s="1">
        <v>1988</v>
      </c>
      <c r="F92" s="1">
        <v>22.275756448399996</v>
      </c>
      <c r="G92" s="1">
        <v>14.852483863225824</v>
      </c>
      <c r="H92">
        <v>28.362500000000001</v>
      </c>
      <c r="I92">
        <v>22.357399999999998</v>
      </c>
      <c r="J92">
        <v>17.1325</v>
      </c>
      <c r="K92">
        <v>11.827</v>
      </c>
      <c r="L92">
        <v>5.9298799999999998</v>
      </c>
      <c r="M92">
        <v>89</v>
      </c>
      <c r="N92">
        <f t="shared" si="9"/>
        <v>16.345876448399995</v>
      </c>
      <c r="O92">
        <f t="shared" si="10"/>
        <v>5.1250966161774159</v>
      </c>
      <c r="P92">
        <f t="shared" si="11"/>
        <v>0.239247311827957</v>
      </c>
      <c r="Q92" s="6">
        <f>H92-F92</f>
        <v>6.086743551600005</v>
      </c>
      <c r="R92">
        <v>0</v>
      </c>
      <c r="S92" s="6">
        <f>((H92-H91)/(G92-G91)-(H91-H90)/(G91-G90))/(G92-G91)</f>
        <v>-3.6794879603199858E-3</v>
      </c>
      <c r="U92" s="3">
        <f t="shared" si="8"/>
        <v>5.7976070548080552</v>
      </c>
      <c r="V92" s="3">
        <f t="shared" si="12"/>
        <v>12.266505894744894</v>
      </c>
      <c r="W92" s="5">
        <f t="shared" si="13"/>
        <v>16.478149393591941</v>
      </c>
      <c r="X92">
        <f t="shared" si="14"/>
        <v>6.8473970605215646</v>
      </c>
      <c r="Y92">
        <f t="shared" si="15"/>
        <v>0.239247311827957</v>
      </c>
    </row>
    <row r="93" spans="1:25" x14ac:dyDescent="0.25">
      <c r="A93" s="1">
        <v>11.504002710199995</v>
      </c>
      <c r="B93" s="3">
        <v>20.193853679999997</v>
      </c>
      <c r="C93" s="1">
        <v>6</v>
      </c>
      <c r="D93" s="1">
        <v>1988</v>
      </c>
      <c r="F93" s="1">
        <v>13.343258894482764</v>
      </c>
      <c r="G93" s="1">
        <v>15.040017673766133</v>
      </c>
      <c r="H93">
        <v>28.6248</v>
      </c>
      <c r="I93">
        <v>22.598600000000001</v>
      </c>
      <c r="J93">
        <v>17.290600000000001</v>
      </c>
      <c r="K93">
        <v>11.9495</v>
      </c>
      <c r="L93">
        <v>5.9908400000000004</v>
      </c>
      <c r="M93">
        <v>90</v>
      </c>
      <c r="N93">
        <f t="shared" si="9"/>
        <v>7.3524188944827635</v>
      </c>
      <c r="O93">
        <f t="shared" si="10"/>
        <v>5.1384393495161547</v>
      </c>
      <c r="P93">
        <f t="shared" si="11"/>
        <v>0.24193548387096775</v>
      </c>
      <c r="Q93" s="6">
        <f>H93-F93</f>
        <v>15.281541105517237</v>
      </c>
      <c r="R93">
        <v>0</v>
      </c>
      <c r="S93" s="6">
        <f>((H93-H92)/(G93-G92)-(H92-H91)/(G92-G91))/(G93-G92)</f>
        <v>2.1187248209487719E-3</v>
      </c>
      <c r="U93" s="3">
        <f t="shared" si="8"/>
        <v>5.9132143351875444</v>
      </c>
      <c r="V93" s="3">
        <f t="shared" si="12"/>
        <v>12.418024399572369</v>
      </c>
      <c r="W93" s="5">
        <f t="shared" si="13"/>
        <v>7.4300445592952196</v>
      </c>
      <c r="X93">
        <f t="shared" si="14"/>
        <v>7.0067140372190835</v>
      </c>
      <c r="Y93">
        <f t="shared" si="15"/>
        <v>0.24193548387096775</v>
      </c>
    </row>
    <row r="94" spans="1:25" x14ac:dyDescent="0.25">
      <c r="A94" s="1">
        <v>19.098174403225805</v>
      </c>
      <c r="B94" s="3">
        <v>14.239255799999999</v>
      </c>
      <c r="C94" s="1">
        <v>7</v>
      </c>
      <c r="D94" s="1">
        <v>1988</v>
      </c>
      <c r="F94" s="1">
        <v>21.703492768749996</v>
      </c>
      <c r="G94" s="1">
        <v>15.042943384677418</v>
      </c>
      <c r="H94">
        <v>28.628900000000002</v>
      </c>
      <c r="I94">
        <v>22.602399999999999</v>
      </c>
      <c r="J94">
        <v>17.293099999999999</v>
      </c>
      <c r="K94">
        <v>11.9514</v>
      </c>
      <c r="L94">
        <v>5.9917899999999999</v>
      </c>
      <c r="M94">
        <v>91</v>
      </c>
      <c r="N94">
        <f t="shared" si="9"/>
        <v>15.711702768749996</v>
      </c>
      <c r="O94">
        <f t="shared" si="10"/>
        <v>5.1624074400000062</v>
      </c>
      <c r="P94">
        <f t="shared" si="11"/>
        <v>0.2446236559139785</v>
      </c>
      <c r="Q94" s="6">
        <f>H94-F94</f>
        <v>6.9254072312500057</v>
      </c>
      <c r="R94">
        <v>0</v>
      </c>
      <c r="S94" s="6">
        <f>((H94-H93)/(G94-G93)-(H93-H92)/(G93-G92))/(G94-G93)</f>
        <v>0.91864328172577547</v>
      </c>
      <c r="U94" s="3">
        <f t="shared" si="8"/>
        <v>5.9150179218616268</v>
      </c>
      <c r="V94" s="3">
        <f t="shared" si="12"/>
        <v>12.420388236480274</v>
      </c>
      <c r="W94" s="5">
        <f t="shared" si="13"/>
        <v>15.78847484688837</v>
      </c>
      <c r="X94">
        <f t="shared" si="14"/>
        <v>7.163286155306742</v>
      </c>
      <c r="Y94">
        <f t="shared" si="15"/>
        <v>0.2446236559139785</v>
      </c>
    </row>
    <row r="95" spans="1:25" x14ac:dyDescent="0.25">
      <c r="A95" s="1">
        <v>38.404928879032219</v>
      </c>
      <c r="B95" s="3">
        <v>11.391404639999999</v>
      </c>
      <c r="C95" s="1">
        <v>8</v>
      </c>
      <c r="D95" s="1">
        <v>1988</v>
      </c>
      <c r="F95" s="1">
        <v>18.895821811435475</v>
      </c>
      <c r="G95" s="1">
        <v>15.067532969125006</v>
      </c>
      <c r="H95">
        <v>28.6633</v>
      </c>
      <c r="I95">
        <v>22.634</v>
      </c>
      <c r="J95">
        <v>17.313800000000001</v>
      </c>
      <c r="K95">
        <v>11.967499999999999</v>
      </c>
      <c r="L95">
        <v>5.99979</v>
      </c>
      <c r="M95">
        <v>92</v>
      </c>
      <c r="N95">
        <f t="shared" si="9"/>
        <v>12.896031811435474</v>
      </c>
      <c r="O95">
        <f t="shared" si="10"/>
        <v>5.2074103166666319</v>
      </c>
      <c r="P95">
        <f t="shared" si="11"/>
        <v>0.24731182795698925</v>
      </c>
      <c r="Q95" s="6">
        <f>H95-F95</f>
        <v>9.7674781885645245</v>
      </c>
      <c r="R95">
        <v>0</v>
      </c>
      <c r="S95" s="6">
        <f>((H95-H94)/(G95-G94)-(H94-H93)/(G94-G93))/(G95-G94)</f>
        <v>-9.7704079173339162E-2</v>
      </c>
      <c r="U95" s="3">
        <f t="shared" si="8"/>
        <v>5.9301764416797704</v>
      </c>
      <c r="V95" s="3">
        <f t="shared" si="12"/>
        <v>12.440255465003457</v>
      </c>
      <c r="W95" s="5">
        <f t="shared" si="13"/>
        <v>12.965645369755705</v>
      </c>
      <c r="X95">
        <f t="shared" si="14"/>
        <v>7.2768996905228835</v>
      </c>
      <c r="Y95">
        <f t="shared" si="15"/>
        <v>0.24731182795698925</v>
      </c>
    </row>
    <row r="96" spans="1:25" x14ac:dyDescent="0.25">
      <c r="A96" s="1">
        <v>46.469398733333314</v>
      </c>
      <c r="B96" s="3">
        <v>13.203673559999999</v>
      </c>
      <c r="C96" s="1">
        <v>9</v>
      </c>
      <c r="D96" s="1">
        <v>1988</v>
      </c>
      <c r="F96" s="1">
        <v>6.7375059041612868</v>
      </c>
      <c r="G96" s="1">
        <v>15.162444253125022</v>
      </c>
      <c r="H96">
        <v>28.795999999999999</v>
      </c>
      <c r="I96">
        <v>22.7561</v>
      </c>
      <c r="J96">
        <v>17.393799999999999</v>
      </c>
      <c r="K96">
        <v>12.029500000000001</v>
      </c>
      <c r="L96">
        <v>6.03064</v>
      </c>
      <c r="M96">
        <v>93</v>
      </c>
      <c r="N96">
        <f t="shared" si="9"/>
        <v>0.70686590416128681</v>
      </c>
      <c r="O96">
        <f t="shared" si="10"/>
        <v>5.246162333120969</v>
      </c>
      <c r="P96">
        <f t="shared" si="11"/>
        <v>0.25</v>
      </c>
      <c r="Q96" s="6">
        <f>H96-F96</f>
        <v>22.058494095838711</v>
      </c>
      <c r="R96">
        <v>0</v>
      </c>
      <c r="S96" s="6">
        <f>((H96-H95)/(G96-G95)-(H95-H94)/(G95-G94))/(G96-G95)</f>
        <v>-8.6241784916410973E-3</v>
      </c>
      <c r="U96" s="3">
        <f t="shared" si="8"/>
        <v>5.9886855467257041</v>
      </c>
      <c r="V96" s="3">
        <f t="shared" si="12"/>
        <v>12.51693932164512</v>
      </c>
      <c r="W96" s="5">
        <f t="shared" si="13"/>
        <v>0.74882035743558273</v>
      </c>
      <c r="X96">
        <f t="shared" si="14"/>
        <v>7.4300445592952196</v>
      </c>
      <c r="Y96">
        <f t="shared" si="15"/>
        <v>0.25</v>
      </c>
    </row>
    <row r="97" spans="1:25" x14ac:dyDescent="0.25">
      <c r="A97" s="1">
        <v>44.804762935483851</v>
      </c>
      <c r="B97" s="3">
        <v>16.310420279999999</v>
      </c>
      <c r="C97" s="1">
        <v>10</v>
      </c>
      <c r="D97" s="1">
        <v>1988</v>
      </c>
      <c r="F97" s="1">
        <v>3.937167619282262</v>
      </c>
      <c r="G97" s="1">
        <v>15.345804227672415</v>
      </c>
      <c r="H97">
        <v>29.052399999999999</v>
      </c>
      <c r="I97">
        <v>22.992000000000001</v>
      </c>
      <c r="J97">
        <v>17.548400000000001</v>
      </c>
      <c r="K97">
        <v>12.1493</v>
      </c>
      <c r="L97">
        <v>6.0902399999999997</v>
      </c>
      <c r="M97">
        <v>94</v>
      </c>
      <c r="N97">
        <f t="shared" si="9"/>
        <v>-2.1530723807177377</v>
      </c>
      <c r="O97">
        <f t="shared" si="10"/>
        <v>5.2516793657258036</v>
      </c>
      <c r="P97">
        <f t="shared" si="11"/>
        <v>0.25268817204301075</v>
      </c>
      <c r="Q97" s="6">
        <f>H97-F97</f>
        <v>25.115232380717735</v>
      </c>
      <c r="R97">
        <v>0</v>
      </c>
      <c r="S97" s="6">
        <f>((H97-H96)/(G97-G96)-(H96-H95)/(G96-G95))/(G97-G96)</f>
        <v>1.0606688167442587E-3</v>
      </c>
      <c r="U97" s="3">
        <f t="shared" si="8"/>
        <v>6.1017198199951652</v>
      </c>
      <c r="V97" s="3">
        <f t="shared" si="12"/>
        <v>12.665085563160611</v>
      </c>
      <c r="W97" s="5">
        <f t="shared" si="13"/>
        <v>-2.1645522007129032</v>
      </c>
      <c r="X97">
        <f t="shared" si="14"/>
        <v>7.7035455226975307</v>
      </c>
      <c r="Y97">
        <f t="shared" si="15"/>
        <v>0.25268817204301075</v>
      </c>
    </row>
    <row r="98" spans="1:25" x14ac:dyDescent="0.25">
      <c r="A98" s="1">
        <v>41.789267216666644</v>
      </c>
      <c r="B98" s="3">
        <v>17.087106959999996</v>
      </c>
      <c r="C98" s="1">
        <v>11</v>
      </c>
      <c r="D98" s="1">
        <v>1988</v>
      </c>
      <c r="F98" s="1">
        <v>8.1834288019354844</v>
      </c>
      <c r="G98" s="1">
        <v>15.39079636250001</v>
      </c>
      <c r="H98">
        <v>29.115400000000001</v>
      </c>
      <c r="I98">
        <v>23.049900000000001</v>
      </c>
      <c r="J98">
        <v>17.586300000000001</v>
      </c>
      <c r="K98">
        <v>12.178699999999999</v>
      </c>
      <c r="L98">
        <v>6.10487</v>
      </c>
      <c r="M98">
        <v>95</v>
      </c>
      <c r="N98">
        <f t="shared" si="9"/>
        <v>2.0785588019354844</v>
      </c>
      <c r="O98">
        <f t="shared" si="10"/>
        <v>5.2524177536290235</v>
      </c>
      <c r="P98">
        <f t="shared" si="11"/>
        <v>0.2553763440860215</v>
      </c>
      <c r="Q98" s="6">
        <f>H98-F98</f>
        <v>20.931971198064517</v>
      </c>
      <c r="R98">
        <v>0</v>
      </c>
      <c r="S98" s="6">
        <f>((H98-H97)/(G98-G97)-(H97-H96)/(G97-G96))/(G98-G97)</f>
        <v>4.2284803592377115E-2</v>
      </c>
      <c r="U98" s="3">
        <f t="shared" si="8"/>
        <v>6.1294557164231191</v>
      </c>
      <c r="V98" s="3">
        <f t="shared" si="12"/>
        <v>12.701437093470972</v>
      </c>
      <c r="W98" s="5">
        <f t="shared" si="13"/>
        <v>2.0539730855123652</v>
      </c>
      <c r="X98">
        <f t="shared" si="14"/>
        <v>7.7811865213590092</v>
      </c>
      <c r="Y98">
        <f t="shared" si="15"/>
        <v>0.2553763440860215</v>
      </c>
    </row>
    <row r="99" spans="1:25" x14ac:dyDescent="0.25">
      <c r="A99" s="1">
        <v>22.40309577370968</v>
      </c>
      <c r="B99" s="3">
        <v>20.452749239999999</v>
      </c>
      <c r="C99" s="1">
        <v>12</v>
      </c>
      <c r="D99" s="1">
        <v>1988</v>
      </c>
      <c r="F99" s="1">
        <v>17.009961210666674</v>
      </c>
      <c r="G99" s="1">
        <v>15.394507115744357</v>
      </c>
      <c r="H99">
        <v>29.1206</v>
      </c>
      <c r="I99">
        <v>23.054600000000001</v>
      </c>
      <c r="J99">
        <v>17.589400000000001</v>
      </c>
      <c r="K99">
        <v>12.181100000000001</v>
      </c>
      <c r="L99">
        <v>6.1060699999999999</v>
      </c>
      <c r="M99">
        <v>96</v>
      </c>
      <c r="N99">
        <f t="shared" si="9"/>
        <v>10.903891210666675</v>
      </c>
      <c r="O99">
        <f t="shared" si="10"/>
        <v>5.3947151416667296</v>
      </c>
      <c r="P99">
        <f t="shared" si="11"/>
        <v>0.25806451612903225</v>
      </c>
      <c r="Q99" s="6">
        <f>H99-F99</f>
        <v>12.110638789333326</v>
      </c>
      <c r="R99">
        <v>0</v>
      </c>
      <c r="S99" s="6">
        <f>((H99-H98)/(G99-G98)-(H98-H97)/(G98-G97))/(G99-G98)</f>
        <v>0.29320190194057888</v>
      </c>
      <c r="U99" s="3">
        <f t="shared" si="8"/>
        <v>6.1317432510788832</v>
      </c>
      <c r="V99" s="3">
        <f t="shared" si="12"/>
        <v>12.704435207687</v>
      </c>
      <c r="W99" s="5">
        <f t="shared" si="13"/>
        <v>10.87821795958779</v>
      </c>
      <c r="X99">
        <f t="shared" si="14"/>
        <v>7.8081763937746587</v>
      </c>
      <c r="Y99">
        <f t="shared" si="15"/>
        <v>0.25806451612903225</v>
      </c>
    </row>
    <row r="100" spans="1:25" x14ac:dyDescent="0.25">
      <c r="A100" s="1">
        <v>19.915919865483854</v>
      </c>
      <c r="B100" s="3">
        <v>28.478511599999997</v>
      </c>
      <c r="C100" s="1">
        <v>1</v>
      </c>
      <c r="D100" s="1">
        <v>1989</v>
      </c>
      <c r="F100" s="1">
        <v>12.931928554999994</v>
      </c>
      <c r="G100" s="1">
        <v>15.435399091125007</v>
      </c>
      <c r="H100">
        <v>29.177700000000002</v>
      </c>
      <c r="I100">
        <v>23.107199999999999</v>
      </c>
      <c r="J100">
        <v>17.623899999999999</v>
      </c>
      <c r="K100">
        <v>12.207800000000001</v>
      </c>
      <c r="L100">
        <v>6.11937</v>
      </c>
      <c r="M100">
        <v>97</v>
      </c>
      <c r="N100">
        <f t="shared" si="9"/>
        <v>6.8125585549999936</v>
      </c>
      <c r="O100">
        <f t="shared" si="10"/>
        <v>5.4283044614516154</v>
      </c>
      <c r="P100">
        <f t="shared" si="11"/>
        <v>0.260752688172043</v>
      </c>
      <c r="Q100" s="6">
        <f>H100-F100</f>
        <v>16.24577144500001</v>
      </c>
      <c r="R100">
        <v>0</v>
      </c>
      <c r="S100" s="6">
        <f>((H100-H99)/(G100-G99)-(H99-H98)/(G99-G98))/(G100-G99)</f>
        <v>-0.1215580750379405</v>
      </c>
      <c r="U100" s="3">
        <f t="shared" si="8"/>
        <v>6.156951559114014</v>
      </c>
      <c r="V100" s="3">
        <f t="shared" si="12"/>
        <v>12.737474001871723</v>
      </c>
      <c r="W100" s="5">
        <f t="shared" si="13"/>
        <v>6.7749769958859796</v>
      </c>
      <c r="X100">
        <f t="shared" si="14"/>
        <v>7.84007338082949</v>
      </c>
      <c r="Y100">
        <f t="shared" si="15"/>
        <v>0.260752688172043</v>
      </c>
    </row>
    <row r="101" spans="1:25" x14ac:dyDescent="0.25">
      <c r="A101" s="1">
        <v>14.52081284062503</v>
      </c>
      <c r="B101" s="3">
        <v>30</v>
      </c>
      <c r="C101" s="1">
        <v>2</v>
      </c>
      <c r="D101" s="1">
        <v>1989</v>
      </c>
      <c r="F101" s="1">
        <v>3.5110643352975828</v>
      </c>
      <c r="G101" s="1">
        <v>15.462852467758623</v>
      </c>
      <c r="H101">
        <v>29.216100000000001</v>
      </c>
      <c r="I101">
        <v>23.142600000000002</v>
      </c>
      <c r="J101">
        <v>17.646999999999998</v>
      </c>
      <c r="K101">
        <v>12.2257</v>
      </c>
      <c r="L101">
        <v>6.1282899999999998</v>
      </c>
      <c r="M101">
        <v>98</v>
      </c>
      <c r="N101">
        <f t="shared" si="9"/>
        <v>-2.617225664702417</v>
      </c>
      <c r="O101">
        <f t="shared" si="10"/>
        <v>5.4411328326724178</v>
      </c>
      <c r="P101">
        <f t="shared" si="11"/>
        <v>0.26344086021505375</v>
      </c>
      <c r="Q101" s="6">
        <f>H101-F101</f>
        <v>25.705035664702418</v>
      </c>
      <c r="R101">
        <v>0</v>
      </c>
      <c r="S101" s="6">
        <f>((H101-H100)/(G101-G100)-(H100-H99)/(G100-G99))/(G101-G100)</f>
        <v>8.6439561482281532E-2</v>
      </c>
      <c r="U101" s="3">
        <f t="shared" si="8"/>
        <v>6.173875495126949</v>
      </c>
      <c r="V101" s="3">
        <f t="shared" si="12"/>
        <v>12.759655039882983</v>
      </c>
      <c r="W101" s="5">
        <f t="shared" si="13"/>
        <v>-2.6628111598293662</v>
      </c>
      <c r="X101">
        <f t="shared" si="14"/>
        <v>7.892659899780881</v>
      </c>
      <c r="Y101">
        <f t="shared" si="15"/>
        <v>0.26344086021505375</v>
      </c>
    </row>
    <row r="102" spans="1:25" x14ac:dyDescent="0.25">
      <c r="A102" s="1">
        <v>5.083012107927428</v>
      </c>
      <c r="B102" s="3">
        <v>30</v>
      </c>
      <c r="C102" s="1">
        <v>3</v>
      </c>
      <c r="D102" s="1">
        <v>1989</v>
      </c>
      <c r="F102" s="1">
        <v>14.020279568750013</v>
      </c>
      <c r="G102" s="1">
        <v>15.694592271129043</v>
      </c>
      <c r="H102">
        <v>29.540199999999999</v>
      </c>
      <c r="I102">
        <v>23.4407</v>
      </c>
      <c r="J102">
        <v>17.842400000000001</v>
      </c>
      <c r="K102">
        <v>12.3771</v>
      </c>
      <c r="L102">
        <v>6.2036199999999999</v>
      </c>
      <c r="M102">
        <v>99</v>
      </c>
      <c r="N102">
        <f t="shared" si="9"/>
        <v>7.8166595687500129</v>
      </c>
      <c r="O102">
        <f t="shared" si="10"/>
        <v>5.452075642741935</v>
      </c>
      <c r="P102">
        <f t="shared" si="11"/>
        <v>0.2661290322580645</v>
      </c>
      <c r="Q102" s="6">
        <f>H102-F102</f>
        <v>15.519920431249986</v>
      </c>
      <c r="R102">
        <v>0</v>
      </c>
      <c r="S102" s="6">
        <f>((H102-H101)/(G102-G101)-(H101-H100)/(G101-G100))/(G102-G101)</f>
        <v>-7.9295421434827818E-4</v>
      </c>
      <c r="U102" s="3">
        <f t="shared" si="8"/>
        <v>6.3167340460524821</v>
      </c>
      <c r="V102" s="3">
        <f t="shared" si="12"/>
        <v>12.946889909235523</v>
      </c>
      <c r="W102" s="5">
        <f t="shared" si="13"/>
        <v>7.7035455226975307</v>
      </c>
      <c r="X102">
        <f t="shared" si="14"/>
        <v>7.8926669990902489</v>
      </c>
      <c r="Y102">
        <f t="shared" si="15"/>
        <v>0.2661290322580645</v>
      </c>
    </row>
    <row r="103" spans="1:25" x14ac:dyDescent="0.25">
      <c r="A103" s="1">
        <v>2.7541593822166655</v>
      </c>
      <c r="B103" s="3">
        <v>24.5950782</v>
      </c>
      <c r="C103" s="1">
        <v>4</v>
      </c>
      <c r="D103" s="1">
        <v>1989</v>
      </c>
      <c r="F103" s="1">
        <v>17.518548623333331</v>
      </c>
      <c r="G103" s="1">
        <v>15.709103908958857</v>
      </c>
      <c r="H103">
        <v>29.560500000000001</v>
      </c>
      <c r="I103">
        <v>23.459299999999999</v>
      </c>
      <c r="J103">
        <v>17.854600000000001</v>
      </c>
      <c r="K103">
        <v>12.3866</v>
      </c>
      <c r="L103">
        <v>6.2083399999999997</v>
      </c>
      <c r="M103">
        <v>100</v>
      </c>
      <c r="N103">
        <f t="shared" si="9"/>
        <v>11.310208623333331</v>
      </c>
      <c r="O103">
        <f t="shared" si="10"/>
        <v>5.5081494296507989</v>
      </c>
      <c r="P103">
        <f t="shared" si="11"/>
        <v>0.26881720430107525</v>
      </c>
      <c r="Q103" s="6">
        <f>H103-F103</f>
        <v>12.04195137666667</v>
      </c>
      <c r="R103">
        <v>0</v>
      </c>
      <c r="S103" s="6">
        <f>((H103-H102)/(G103-G102)-(H102-H101)/(G102-G101))/(G103-G102)</f>
        <v>2.2462157029886711E-2</v>
      </c>
      <c r="U103" s="3">
        <f t="shared" si="8"/>
        <v>6.325679904820686</v>
      </c>
      <c r="V103" s="3">
        <f t="shared" si="12"/>
        <v>12.958614630555036</v>
      </c>
      <c r="W103" s="5">
        <f t="shared" si="13"/>
        <v>11.192868718512646</v>
      </c>
      <c r="X103">
        <f t="shared" si="14"/>
        <v>7.9291534427829164</v>
      </c>
      <c r="Y103">
        <f t="shared" si="15"/>
        <v>0.26881720430107525</v>
      </c>
    </row>
    <row r="104" spans="1:25" x14ac:dyDescent="0.25">
      <c r="A104" s="1">
        <v>5.6163615374435514</v>
      </c>
      <c r="B104" s="3">
        <v>18.1226892</v>
      </c>
      <c r="C104" s="1">
        <v>5</v>
      </c>
      <c r="D104" s="1">
        <v>1989</v>
      </c>
      <c r="F104" s="1">
        <v>16.862834473333344</v>
      </c>
      <c r="G104" s="1">
        <v>15.720869471491936</v>
      </c>
      <c r="H104">
        <v>29.577000000000002</v>
      </c>
      <c r="I104">
        <v>23.474499999999999</v>
      </c>
      <c r="J104">
        <v>17.8645</v>
      </c>
      <c r="K104">
        <v>12.394299999999999</v>
      </c>
      <c r="L104">
        <v>6.2121599999999999</v>
      </c>
      <c r="M104">
        <v>101</v>
      </c>
      <c r="N104">
        <f t="shared" si="9"/>
        <v>10.650674473333343</v>
      </c>
      <c r="O104">
        <f t="shared" si="10"/>
        <v>5.5205998120967621</v>
      </c>
      <c r="P104">
        <f t="shared" si="11"/>
        <v>0.271505376344086</v>
      </c>
      <c r="Q104" s="6">
        <f>H104-F104</f>
        <v>12.714165526666658</v>
      </c>
      <c r="R104">
        <v>0</v>
      </c>
      <c r="S104" s="6">
        <f>((H104-H103)/(G104-G103)-(H103-H102)/(G103-G102))/(G104-G103)</f>
        <v>0.29923221728464566</v>
      </c>
      <c r="U104" s="3">
        <f t="shared" si="8"/>
        <v>6.332932915265391</v>
      </c>
      <c r="V104" s="3">
        <f t="shared" si="12"/>
        <v>12.968120652100325</v>
      </c>
      <c r="W104" s="5">
        <f t="shared" si="13"/>
        <v>10.529901558067952</v>
      </c>
      <c r="X104">
        <f t="shared" si="14"/>
        <v>8.0321644260381753</v>
      </c>
      <c r="Y104">
        <f t="shared" si="15"/>
        <v>0.271505376344086</v>
      </c>
    </row>
    <row r="105" spans="1:25" x14ac:dyDescent="0.25">
      <c r="A105" s="1">
        <v>11.419918205756684</v>
      </c>
      <c r="B105" s="3">
        <v>19.15827144</v>
      </c>
      <c r="C105" s="1">
        <v>6</v>
      </c>
      <c r="D105" s="1">
        <v>1989</v>
      </c>
      <c r="F105" s="1">
        <v>11.662092832672418</v>
      </c>
      <c r="G105" s="1">
        <v>15.747938738790319</v>
      </c>
      <c r="H105">
        <v>29.614799999999999</v>
      </c>
      <c r="I105">
        <v>23.5093</v>
      </c>
      <c r="J105">
        <v>17.8873</v>
      </c>
      <c r="K105">
        <v>12.412000000000001</v>
      </c>
      <c r="L105">
        <v>6.2209599999999998</v>
      </c>
      <c r="M105">
        <v>102</v>
      </c>
      <c r="N105">
        <f t="shared" si="9"/>
        <v>5.4411328326724178</v>
      </c>
      <c r="O105">
        <f t="shared" si="10"/>
        <v>5.571005967741975</v>
      </c>
      <c r="P105">
        <f t="shared" si="11"/>
        <v>0.27419354838709675</v>
      </c>
      <c r="Q105" s="6">
        <f>H105-F105</f>
        <v>17.952707167327581</v>
      </c>
      <c r="R105">
        <v>0</v>
      </c>
      <c r="S105" s="6">
        <f>((H105-H104)/(G105-G104)-(H104-H103)/(G104-G103))/(G105-G104)</f>
        <v>-0.22092696417069527</v>
      </c>
      <c r="U105" s="3">
        <f t="shared" si="8"/>
        <v>6.3496200628534192</v>
      </c>
      <c r="V105" s="3">
        <f t="shared" si="12"/>
        <v>12.989991347821855</v>
      </c>
      <c r="W105" s="5">
        <f t="shared" si="13"/>
        <v>5.3124727698189984</v>
      </c>
      <c r="X105">
        <f t="shared" si="14"/>
        <v>8.0448020094300823</v>
      </c>
      <c r="Y105">
        <f t="shared" si="15"/>
        <v>0.27419354838709675</v>
      </c>
    </row>
    <row r="106" spans="1:25" x14ac:dyDescent="0.25">
      <c r="A106" s="1">
        <v>17.17083834008065</v>
      </c>
      <c r="B106" s="3">
        <v>20.193853679999997</v>
      </c>
      <c r="C106" s="1">
        <v>7</v>
      </c>
      <c r="D106" s="1">
        <v>1989</v>
      </c>
      <c r="F106" s="1">
        <v>11.913261011166659</v>
      </c>
      <c r="G106" s="1">
        <v>16.102571746258075</v>
      </c>
      <c r="H106">
        <v>30.110800000000001</v>
      </c>
      <c r="I106">
        <v>23.965499999999999</v>
      </c>
      <c r="J106">
        <v>18.186299999999999</v>
      </c>
      <c r="K106">
        <v>12.643599999999999</v>
      </c>
      <c r="L106">
        <v>6.3362400000000001</v>
      </c>
      <c r="M106">
        <v>103</v>
      </c>
      <c r="N106">
        <f t="shared" si="9"/>
        <v>5.5770210111666589</v>
      </c>
      <c r="O106">
        <f t="shared" si="10"/>
        <v>5.5770210111666589</v>
      </c>
      <c r="P106">
        <f t="shared" si="11"/>
        <v>0.2768817204301075</v>
      </c>
      <c r="Q106" s="6">
        <f>H106-F106</f>
        <v>18.197538988833344</v>
      </c>
      <c r="R106">
        <v>0</v>
      </c>
      <c r="S106" s="6">
        <f>((H106-H105)/(G106-G105)-(H105-H104)/(G105-G104))/(G106-G105)</f>
        <v>6.2358065491541813E-3</v>
      </c>
      <c r="U106" s="3">
        <f t="shared" si="8"/>
        <v>6.5682374812700006</v>
      </c>
      <c r="V106" s="3">
        <f t="shared" si="12"/>
        <v>13.276518150104451</v>
      </c>
      <c r="W106" s="5">
        <f t="shared" si="13"/>
        <v>5.3450235298966584</v>
      </c>
      <c r="X106">
        <f t="shared" si="14"/>
        <v>8.0769311386140892</v>
      </c>
      <c r="Y106">
        <f t="shared" si="15"/>
        <v>0.2768817204301075</v>
      </c>
    </row>
    <row r="107" spans="1:25" x14ac:dyDescent="0.25">
      <c r="A107" s="1">
        <v>38.94417726612906</v>
      </c>
      <c r="B107" s="3">
        <v>15.274838040000001</v>
      </c>
      <c r="C107" s="1">
        <v>8</v>
      </c>
      <c r="D107" s="1">
        <v>1989</v>
      </c>
      <c r="F107" s="1">
        <v>26.462856287903239</v>
      </c>
      <c r="G107" s="1">
        <v>16.167010241200003</v>
      </c>
      <c r="H107">
        <v>30.200900000000001</v>
      </c>
      <c r="I107">
        <v>24.048400000000001</v>
      </c>
      <c r="J107">
        <v>18.240600000000001</v>
      </c>
      <c r="K107">
        <v>12.685700000000001</v>
      </c>
      <c r="L107">
        <v>6.3571900000000001</v>
      </c>
      <c r="M107">
        <v>104</v>
      </c>
      <c r="N107">
        <f t="shared" si="9"/>
        <v>20.10566628790324</v>
      </c>
      <c r="O107">
        <f t="shared" si="10"/>
        <v>5.5861380760895205</v>
      </c>
      <c r="P107">
        <f t="shared" si="11"/>
        <v>0.27956989247311825</v>
      </c>
      <c r="Q107" s="6">
        <f>H107-F107</f>
        <v>3.7380437120967613</v>
      </c>
      <c r="R107">
        <v>0</v>
      </c>
      <c r="S107" s="6">
        <f>((H107-H106)/(G107-G106)-(H106-H105)/(G106-G105))/(G107-G106)</f>
        <v>-6.1522670348126722E-3</v>
      </c>
      <c r="U107" s="3">
        <f t="shared" si="8"/>
        <v>6.6079613003003965</v>
      </c>
      <c r="V107" s="3">
        <f t="shared" si="12"/>
        <v>13.328581425408267</v>
      </c>
      <c r="W107" s="5">
        <f t="shared" si="13"/>
        <v>19.854894987602844</v>
      </c>
      <c r="X107">
        <f t="shared" si="14"/>
        <v>8.1136160057460458</v>
      </c>
      <c r="Y107">
        <f t="shared" si="15"/>
        <v>0.27956989247311825</v>
      </c>
    </row>
    <row r="108" spans="1:25" x14ac:dyDescent="0.25">
      <c r="A108" s="1">
        <v>43.915583833333301</v>
      </c>
      <c r="B108" s="3">
        <v>15.274838040000001</v>
      </c>
      <c r="C108" s="1">
        <v>9</v>
      </c>
      <c r="D108" s="1">
        <v>1989</v>
      </c>
      <c r="F108" s="1">
        <v>24.889731435483835</v>
      </c>
      <c r="G108" s="1">
        <v>16.28705476883334</v>
      </c>
      <c r="H108">
        <v>30.3688</v>
      </c>
      <c r="I108">
        <v>24.2028</v>
      </c>
      <c r="J108">
        <v>18.341799999999999</v>
      </c>
      <c r="K108">
        <v>12.764099999999999</v>
      </c>
      <c r="L108">
        <v>6.39621</v>
      </c>
      <c r="M108">
        <v>105</v>
      </c>
      <c r="N108">
        <f t="shared" si="9"/>
        <v>18.493521435483835</v>
      </c>
      <c r="O108">
        <f t="shared" si="10"/>
        <v>5.6066075649749934</v>
      </c>
      <c r="P108">
        <f t="shared" si="11"/>
        <v>0.28225806451612906</v>
      </c>
      <c r="Q108" s="6">
        <f>H108-F108</f>
        <v>5.4790685645161652</v>
      </c>
      <c r="R108">
        <v>0</v>
      </c>
      <c r="S108" s="6">
        <f>((H108-H107)/(G108-G107)-(H107-H106)/(G107-G106))/(G108-G107)</f>
        <v>3.4582708550605079E-3</v>
      </c>
      <c r="U108" s="3">
        <f t="shared" si="8"/>
        <v>6.6819640698497702</v>
      </c>
      <c r="V108" s="3">
        <f t="shared" si="12"/>
        <v>13.425571761643203</v>
      </c>
      <c r="W108" s="5">
        <f t="shared" si="13"/>
        <v>18.207767365634066</v>
      </c>
      <c r="X108">
        <f t="shared" si="14"/>
        <v>8.1783857898293029</v>
      </c>
      <c r="Y108">
        <f t="shared" si="15"/>
        <v>0.28225806451612906</v>
      </c>
    </row>
    <row r="109" spans="1:25" x14ac:dyDescent="0.25">
      <c r="A109" s="1">
        <v>43.701942008064584</v>
      </c>
      <c r="B109" s="3">
        <v>12.16809132</v>
      </c>
      <c r="C109" s="1">
        <v>10</v>
      </c>
      <c r="D109" s="1">
        <v>1989</v>
      </c>
      <c r="F109" s="1">
        <v>14.530379280083345</v>
      </c>
      <c r="G109" s="1">
        <v>16.300586572798366</v>
      </c>
      <c r="H109">
        <v>30.387699999999999</v>
      </c>
      <c r="I109">
        <v>24.220199999999998</v>
      </c>
      <c r="J109">
        <v>18.353200000000001</v>
      </c>
      <c r="K109">
        <v>12.773</v>
      </c>
      <c r="L109">
        <v>6.4006100000000004</v>
      </c>
      <c r="M109">
        <v>106</v>
      </c>
      <c r="N109">
        <f t="shared" si="9"/>
        <v>8.1297692800833445</v>
      </c>
      <c r="O109">
        <f t="shared" si="10"/>
        <v>5.6886455280000066</v>
      </c>
      <c r="P109">
        <f t="shared" si="11"/>
        <v>0.28494623655913981</v>
      </c>
      <c r="Q109" s="6">
        <f>H109-F109</f>
        <v>15.857320719916654</v>
      </c>
      <c r="R109">
        <v>0</v>
      </c>
      <c r="S109" s="6">
        <f>((H109-H108)/(G109-G108)-(H108-H107)/(G108-G107))/(G109-G108)</f>
        <v>-0.1432267718949321</v>
      </c>
      <c r="U109" s="3">
        <f t="shared" si="8"/>
        <v>6.6903058992538549</v>
      </c>
      <c r="V109" s="3">
        <f t="shared" si="12"/>
        <v>13.436504823252159</v>
      </c>
      <c r="W109" s="5">
        <f t="shared" si="13"/>
        <v>7.84007338082949</v>
      </c>
      <c r="X109">
        <f t="shared" si="14"/>
        <v>8.3334225939944631</v>
      </c>
      <c r="Y109">
        <f t="shared" si="15"/>
        <v>0.28494623655913981</v>
      </c>
    </row>
    <row r="110" spans="1:25" x14ac:dyDescent="0.25">
      <c r="A110" s="1">
        <v>40.692984150000001</v>
      </c>
      <c r="B110" s="3">
        <v>13.46256912</v>
      </c>
      <c r="C110" s="1">
        <v>11</v>
      </c>
      <c r="D110" s="1">
        <v>1989</v>
      </c>
      <c r="F110" s="1">
        <v>14.785187080625013</v>
      </c>
      <c r="G110" s="1">
        <v>16.329704461451616</v>
      </c>
      <c r="H110">
        <v>30.4284</v>
      </c>
      <c r="I110">
        <v>24.2577</v>
      </c>
      <c r="J110">
        <v>18.377700000000001</v>
      </c>
      <c r="K110">
        <v>12.792</v>
      </c>
      <c r="L110">
        <v>6.4100700000000002</v>
      </c>
      <c r="M110">
        <v>107</v>
      </c>
      <c r="N110">
        <f t="shared" si="9"/>
        <v>8.3751170806250137</v>
      </c>
      <c r="O110">
        <f t="shared" si="10"/>
        <v>5.6907084032258695</v>
      </c>
      <c r="P110">
        <f t="shared" si="11"/>
        <v>0.28763440860215056</v>
      </c>
      <c r="Q110" s="6">
        <f>H110-F110</f>
        <v>15.643212919374987</v>
      </c>
      <c r="R110">
        <v>0</v>
      </c>
      <c r="S110" s="6">
        <f>((H110-H109)/(G110-G109)-(H109-H108)/(G109-G108))/(G110-G109)</f>
        <v>3.6287570893179279E-2</v>
      </c>
      <c r="U110" s="3">
        <f t="shared" si="8"/>
        <v>6.7082559420109247</v>
      </c>
      <c r="V110" s="3">
        <f t="shared" si="12"/>
        <v>13.460030708743217</v>
      </c>
      <c r="W110" s="5">
        <f t="shared" si="13"/>
        <v>8.0769311386140892</v>
      </c>
      <c r="X110">
        <f t="shared" si="14"/>
        <v>8.4355882182620903</v>
      </c>
      <c r="Y110">
        <f t="shared" si="15"/>
        <v>0.28763440860215056</v>
      </c>
    </row>
    <row r="111" spans="1:25" x14ac:dyDescent="0.25">
      <c r="A111" s="1">
        <v>26.337874811048419</v>
      </c>
      <c r="B111" s="3">
        <v>18.899375879999994</v>
      </c>
      <c r="C111" s="1">
        <v>12</v>
      </c>
      <c r="D111" s="1">
        <v>1989</v>
      </c>
      <c r="F111" s="1">
        <v>22.303319080564503</v>
      </c>
      <c r="G111" s="1">
        <v>16.485057717916657</v>
      </c>
      <c r="H111">
        <v>30.645700000000001</v>
      </c>
      <c r="I111">
        <v>24.4575</v>
      </c>
      <c r="J111">
        <v>18.508700000000001</v>
      </c>
      <c r="K111">
        <v>12.8935</v>
      </c>
      <c r="L111">
        <v>6.4605699999999997</v>
      </c>
      <c r="M111">
        <v>108</v>
      </c>
      <c r="N111">
        <f t="shared" si="9"/>
        <v>15.842749080564502</v>
      </c>
      <c r="O111">
        <f t="shared" si="10"/>
        <v>5.709270282258089</v>
      </c>
      <c r="P111">
        <f t="shared" si="11"/>
        <v>0.29032258064516131</v>
      </c>
      <c r="Q111" s="6">
        <f>H111-F111</f>
        <v>8.3423809194354988</v>
      </c>
      <c r="R111">
        <v>0</v>
      </c>
      <c r="S111" s="6">
        <f>((H111-H110)/(G111-G110)-(H110-H109)/(G110-G109))/(G111-G110)</f>
        <v>6.3175649781881003E-3</v>
      </c>
      <c r="U111" s="3">
        <f t="shared" si="8"/>
        <v>6.8040251658446218</v>
      </c>
      <c r="V111" s="3">
        <f t="shared" si="12"/>
        <v>13.585548838363916</v>
      </c>
      <c r="W111" s="5">
        <f t="shared" si="13"/>
        <v>15.499293914719882</v>
      </c>
      <c r="X111">
        <f t="shared" si="14"/>
        <v>8.4845452733132305</v>
      </c>
      <c r="Y111">
        <f t="shared" si="15"/>
        <v>0.29032258064516131</v>
      </c>
    </row>
    <row r="112" spans="1:25" x14ac:dyDescent="0.25">
      <c r="A112" s="1">
        <v>29.742004814516136</v>
      </c>
      <c r="B112" s="3">
        <v>17.604898079999998</v>
      </c>
      <c r="C112" s="1">
        <v>1</v>
      </c>
      <c r="D112" s="1">
        <v>1990</v>
      </c>
      <c r="F112" s="1">
        <v>20.786222423633333</v>
      </c>
      <c r="G112" s="1">
        <v>16.574700877338714</v>
      </c>
      <c r="H112">
        <v>30.771100000000001</v>
      </c>
      <c r="I112">
        <v>24.572800000000001</v>
      </c>
      <c r="J112">
        <v>18.584299999999999</v>
      </c>
      <c r="K112">
        <v>12.9521</v>
      </c>
      <c r="L112">
        <v>6.4897099999999996</v>
      </c>
      <c r="M112">
        <v>109</v>
      </c>
      <c r="N112">
        <f t="shared" si="9"/>
        <v>14.296512423633335</v>
      </c>
      <c r="O112">
        <f t="shared" si="10"/>
        <v>5.7150172177419094</v>
      </c>
      <c r="P112">
        <f t="shared" si="11"/>
        <v>0.29301075268817206</v>
      </c>
      <c r="Q112" s="6">
        <f>H112-F112</f>
        <v>9.9848775763666673</v>
      </c>
      <c r="R112">
        <v>0</v>
      </c>
      <c r="S112" s="6">
        <f>((H112-H111)/(G112-G111)-(H111-H110)/(G111-G110))/(G112-G111)</f>
        <v>1.4737379414515703E-3</v>
      </c>
      <c r="U112" s="3">
        <f t="shared" si="8"/>
        <v>6.8592866775451009</v>
      </c>
      <c r="V112" s="3">
        <f t="shared" si="12"/>
        <v>13.657976297948446</v>
      </c>
      <c r="W112" s="5">
        <f t="shared" si="13"/>
        <v>13.926935746088233</v>
      </c>
      <c r="X112">
        <f t="shared" si="14"/>
        <v>8.4867891589076248</v>
      </c>
      <c r="Y112">
        <f t="shared" si="15"/>
        <v>0.29301075268817206</v>
      </c>
    </row>
    <row r="113" spans="1:25" x14ac:dyDescent="0.25">
      <c r="A113" s="1">
        <v>11.697388655875001</v>
      </c>
      <c r="B113" s="3">
        <v>12.944777999999998</v>
      </c>
      <c r="C113" s="1">
        <v>2</v>
      </c>
      <c r="D113" s="1">
        <v>1990</v>
      </c>
      <c r="F113" s="1">
        <v>20.943311772814496</v>
      </c>
      <c r="G113" s="1">
        <v>16.629507787316669</v>
      </c>
      <c r="H113">
        <v>30.8477</v>
      </c>
      <c r="I113">
        <v>24.6433</v>
      </c>
      <c r="J113">
        <v>18.630500000000001</v>
      </c>
      <c r="K113">
        <v>12.9879</v>
      </c>
      <c r="L113">
        <v>6.50753</v>
      </c>
      <c r="M113">
        <v>110</v>
      </c>
      <c r="N113">
        <f t="shared" si="9"/>
        <v>14.435781772814497</v>
      </c>
      <c r="O113">
        <f t="shared" si="10"/>
        <v>5.7577434525000015</v>
      </c>
      <c r="P113">
        <f t="shared" si="11"/>
        <v>0.29569892473118281</v>
      </c>
      <c r="Q113" s="6">
        <f>H113-F113</f>
        <v>9.9043882271855033</v>
      </c>
      <c r="R113">
        <v>0</v>
      </c>
      <c r="S113" s="6">
        <f>((H113-H112)/(G113-G112)-(H112-H111)/(G112-G111))/(G113-G112)</f>
        <v>-2.2729981292457038E-2</v>
      </c>
      <c r="U113" s="3">
        <f t="shared" si="8"/>
        <v>6.8930730000770213</v>
      </c>
      <c r="V113" s="3">
        <f t="shared" si="12"/>
        <v>13.702257705285865</v>
      </c>
      <c r="W113" s="5">
        <f t="shared" si="13"/>
        <v>14.050238772737476</v>
      </c>
      <c r="X113">
        <f t="shared" si="14"/>
        <v>8.5409460449887042</v>
      </c>
      <c r="Y113">
        <f t="shared" si="15"/>
        <v>0.29569892473118281</v>
      </c>
    </row>
    <row r="114" spans="1:25" x14ac:dyDescent="0.25">
      <c r="A114" s="1">
        <v>15.694592271129043</v>
      </c>
      <c r="B114" s="3">
        <v>19.676062559999998</v>
      </c>
      <c r="C114" s="1">
        <v>3</v>
      </c>
      <c r="D114" s="1">
        <v>1990</v>
      </c>
      <c r="F114" s="1">
        <v>15.067532969125006</v>
      </c>
      <c r="G114" s="1">
        <v>16.728206591137084</v>
      </c>
      <c r="H114">
        <v>30.985800000000001</v>
      </c>
      <c r="I114">
        <v>24.770299999999999</v>
      </c>
      <c r="J114">
        <v>18.713699999999999</v>
      </c>
      <c r="K114">
        <v>13.052300000000001</v>
      </c>
      <c r="L114">
        <v>6.5396099999999997</v>
      </c>
      <c r="M114">
        <v>111</v>
      </c>
      <c r="N114">
        <f t="shared" si="9"/>
        <v>8.5279229691250062</v>
      </c>
      <c r="O114">
        <f t="shared" si="10"/>
        <v>5.7730679071774151</v>
      </c>
      <c r="P114">
        <f t="shared" si="11"/>
        <v>0.29838709677419356</v>
      </c>
      <c r="Q114" s="6">
        <f>H114-F114</f>
        <v>15.918267030874995</v>
      </c>
      <c r="R114">
        <v>0</v>
      </c>
      <c r="S114" s="6">
        <f>((H114-H113)/(G114-G113)-(H113-H112)/(G113-G112))/(G114-G113)</f>
        <v>1.5931656626425338E-2</v>
      </c>
      <c r="U114" s="3">
        <f t="shared" si="8"/>
        <v>6.9539169633789593</v>
      </c>
      <c r="V114" s="3">
        <f t="shared" si="12"/>
        <v>13.782001699928982</v>
      </c>
      <c r="W114" s="5">
        <f t="shared" si="13"/>
        <v>8.1136160057460458</v>
      </c>
      <c r="X114">
        <f t="shared" si="14"/>
        <v>8.631209059588425</v>
      </c>
      <c r="Y114">
        <f t="shared" si="15"/>
        <v>0.29838709677419356</v>
      </c>
    </row>
    <row r="115" spans="1:25" x14ac:dyDescent="0.25">
      <c r="A115" s="1">
        <v>14.020279568750013</v>
      </c>
      <c r="B115" s="3">
        <v>17.863793640000001</v>
      </c>
      <c r="C115" s="1">
        <v>4</v>
      </c>
      <c r="D115" s="1">
        <v>1990</v>
      </c>
      <c r="F115" s="1">
        <v>7.9451070680172373</v>
      </c>
      <c r="G115" s="1">
        <v>16.747224225403254</v>
      </c>
      <c r="H115">
        <v>31.0124</v>
      </c>
      <c r="I115">
        <v>24.794799999999999</v>
      </c>
      <c r="J115">
        <v>18.729700000000001</v>
      </c>
      <c r="K115">
        <v>13.0648</v>
      </c>
      <c r="L115">
        <v>6.5457999999999998</v>
      </c>
      <c r="M115">
        <v>112</v>
      </c>
      <c r="N115">
        <f t="shared" si="9"/>
        <v>1.3993070680172375</v>
      </c>
      <c r="O115">
        <f t="shared" si="10"/>
        <v>5.9044072860483841</v>
      </c>
      <c r="P115">
        <f t="shared" si="11"/>
        <v>0.30107526881720431</v>
      </c>
      <c r="Q115" s="6">
        <f>H115-F115</f>
        <v>23.067292931982763</v>
      </c>
      <c r="R115">
        <v>0</v>
      </c>
      <c r="S115" s="6">
        <f>((H115-H114)/(G115-G114)-(H114-H113)/(G114-G113))/(G115-G114)</f>
        <v>-2.6532354791898055E-2</v>
      </c>
      <c r="U115" s="3">
        <f t="shared" si="8"/>
        <v>6.9656405932163166</v>
      </c>
      <c r="V115" s="3">
        <f t="shared" si="12"/>
        <v>13.797367054587236</v>
      </c>
      <c r="W115" s="5">
        <f t="shared" si="13"/>
        <v>0.97946647480092075</v>
      </c>
      <c r="X115">
        <f t="shared" si="14"/>
        <v>8.8794151591106907</v>
      </c>
      <c r="Y115">
        <f t="shared" si="15"/>
        <v>0.30107526881720431</v>
      </c>
    </row>
    <row r="116" spans="1:25" x14ac:dyDescent="0.25">
      <c r="A116" s="1">
        <v>14.852483863225824</v>
      </c>
      <c r="B116" s="3">
        <v>12.685882439999997</v>
      </c>
      <c r="C116" s="1">
        <v>5</v>
      </c>
      <c r="D116" s="1">
        <v>1990</v>
      </c>
      <c r="F116" s="1">
        <v>22.081426510000004</v>
      </c>
      <c r="G116" s="1">
        <v>16.805093767338704</v>
      </c>
      <c r="H116">
        <v>31.093299999999999</v>
      </c>
      <c r="I116">
        <v>24.869199999999999</v>
      </c>
      <c r="J116">
        <v>18.778500000000001</v>
      </c>
      <c r="K116">
        <v>13.102600000000001</v>
      </c>
      <c r="L116">
        <v>6.5646100000000001</v>
      </c>
      <c r="M116">
        <v>113</v>
      </c>
      <c r="N116">
        <f t="shared" si="9"/>
        <v>15.516816510000004</v>
      </c>
      <c r="O116">
        <f t="shared" si="10"/>
        <v>5.9044603467741865</v>
      </c>
      <c r="P116">
        <f t="shared" si="11"/>
        <v>0.30376344086021506</v>
      </c>
      <c r="Q116" s="6">
        <f>H116-F116</f>
        <v>9.0118734899999957</v>
      </c>
      <c r="R116">
        <v>0</v>
      </c>
      <c r="S116" s="6">
        <f>((H116-H115)/(G116-G115)-(H115-H114)/(G115-G114))/(G116-G115)</f>
        <v>-1.2611563485874191E-2</v>
      </c>
      <c r="U116" s="3">
        <f t="shared" si="8"/>
        <v>7.0013149089073847</v>
      </c>
      <c r="V116" s="3">
        <f t="shared" si="12"/>
        <v>13.844122924602608</v>
      </c>
      <c r="W116" s="5">
        <f t="shared" si="13"/>
        <v>15.080111601092618</v>
      </c>
      <c r="X116">
        <f t="shared" si="14"/>
        <v>8.8889333498541987</v>
      </c>
      <c r="Y116">
        <f t="shared" si="15"/>
        <v>0.30376344086021506</v>
      </c>
    </row>
    <row r="117" spans="1:25" x14ac:dyDescent="0.25">
      <c r="A117" s="1">
        <v>22.275756448399996</v>
      </c>
      <c r="B117" s="3">
        <v>9.0613446</v>
      </c>
      <c r="C117" s="1">
        <v>6</v>
      </c>
      <c r="D117" s="1">
        <v>1990</v>
      </c>
      <c r="F117" s="1">
        <v>27.426629802419363</v>
      </c>
      <c r="G117" s="1">
        <v>16.862834473333344</v>
      </c>
      <c r="H117">
        <v>31.173999999999999</v>
      </c>
      <c r="I117">
        <v>24.9435</v>
      </c>
      <c r="J117">
        <v>18.827100000000002</v>
      </c>
      <c r="K117">
        <v>13.1403</v>
      </c>
      <c r="L117">
        <v>6.58338</v>
      </c>
      <c r="M117">
        <v>114</v>
      </c>
      <c r="N117">
        <f t="shared" si="9"/>
        <v>20.843249802419365</v>
      </c>
      <c r="O117">
        <f t="shared" si="10"/>
        <v>5.9160420222499948</v>
      </c>
      <c r="P117">
        <f t="shared" si="11"/>
        <v>0.30645161290322581</v>
      </c>
      <c r="Q117" s="6">
        <f>H117-F117</f>
        <v>3.7473701975806364</v>
      </c>
      <c r="R117">
        <v>0</v>
      </c>
      <c r="S117" s="6">
        <f>((H117-H116)/(G117-G116)-(H116-H115)/(G116-G115))/(G117-G116)</f>
        <v>-5.9661143990452593E-3</v>
      </c>
      <c r="U117" s="3">
        <f t="shared" si="8"/>
        <v>7.036909802265547</v>
      </c>
      <c r="V117" s="3">
        <f t="shared" si="12"/>
        <v>13.890774701233095</v>
      </c>
      <c r="W117" s="5">
        <f t="shared" si="13"/>
        <v>20.389720000153815</v>
      </c>
      <c r="X117">
        <f t="shared" si="14"/>
        <v>8.9614805851953072</v>
      </c>
      <c r="Y117">
        <f t="shared" si="15"/>
        <v>0.30645161290322581</v>
      </c>
    </row>
    <row r="118" spans="1:25" x14ac:dyDescent="0.25">
      <c r="A118" s="1">
        <v>24.019500050000019</v>
      </c>
      <c r="B118" s="3">
        <v>10.873613519999999</v>
      </c>
      <c r="C118" s="1">
        <v>7</v>
      </c>
      <c r="D118" s="1">
        <v>1990</v>
      </c>
      <c r="F118" s="1">
        <v>15.720869471491936</v>
      </c>
      <c r="G118" s="1">
        <v>16.948404541249989</v>
      </c>
      <c r="H118">
        <v>31.293700000000001</v>
      </c>
      <c r="I118">
        <v>25.053599999999999</v>
      </c>
      <c r="J118">
        <v>18.8993</v>
      </c>
      <c r="K118">
        <v>13.196199999999999</v>
      </c>
      <c r="L118">
        <v>6.6111899999999997</v>
      </c>
      <c r="M118">
        <v>115</v>
      </c>
      <c r="N118">
        <f t="shared" si="9"/>
        <v>9.1096794714919369</v>
      </c>
      <c r="O118">
        <f t="shared" si="10"/>
        <v>6.1476888636896838</v>
      </c>
      <c r="P118">
        <f t="shared" si="11"/>
        <v>0.30913978494623656</v>
      </c>
      <c r="Q118" s="6">
        <f>H118-F118</f>
        <v>15.572830528508065</v>
      </c>
      <c r="R118">
        <v>0</v>
      </c>
      <c r="S118" s="6">
        <f>((H118-H117)/(G118-G117)-(H117-H116)/(G117-G116))/(G118-G117)</f>
        <v>1.4328652127967528E-2</v>
      </c>
      <c r="U118" s="3">
        <f t="shared" si="8"/>
        <v>7.0896604119035098</v>
      </c>
      <c r="V118" s="3">
        <f t="shared" si="12"/>
        <v>13.959911294316552</v>
      </c>
      <c r="W118" s="5">
        <f t="shared" si="13"/>
        <v>8.631209059588425</v>
      </c>
      <c r="X118">
        <f t="shared" si="14"/>
        <v>9.0046366626365142</v>
      </c>
      <c r="Y118">
        <f t="shared" si="15"/>
        <v>0.30913978494623656</v>
      </c>
    </row>
    <row r="119" spans="1:25" x14ac:dyDescent="0.25">
      <c r="A119" s="1">
        <v>44.554088758064538</v>
      </c>
      <c r="B119" s="3">
        <v>10.096926839999998</v>
      </c>
      <c r="C119" s="1">
        <v>8</v>
      </c>
      <c r="D119" s="1">
        <v>1990</v>
      </c>
      <c r="F119" s="1">
        <v>20.102482253225823</v>
      </c>
      <c r="G119" s="1">
        <v>16.968276849766671</v>
      </c>
      <c r="H119">
        <v>31.3215</v>
      </c>
      <c r="I119">
        <v>25.0791</v>
      </c>
      <c r="J119">
        <v>18.916</v>
      </c>
      <c r="K119">
        <v>13.209199999999999</v>
      </c>
      <c r="L119">
        <v>6.6176500000000003</v>
      </c>
      <c r="M119">
        <v>116</v>
      </c>
      <c r="N119">
        <f t="shared" si="9"/>
        <v>13.484832253225822</v>
      </c>
      <c r="O119">
        <f t="shared" si="10"/>
        <v>6.1956204462499977</v>
      </c>
      <c r="P119">
        <f t="shared" si="11"/>
        <v>0.31182795698924731</v>
      </c>
      <c r="Q119" s="6">
        <f>H119-F119</f>
        <v>11.219017746774178</v>
      </c>
      <c r="R119">
        <v>0</v>
      </c>
      <c r="S119" s="6">
        <f>((H119-H118)/(G119-G118)-(H118-H117)/(G118-G117))/(G119-G118)</f>
        <v>3.9227398508262139E-3</v>
      </c>
      <c r="U119" s="3">
        <f t="shared" si="8"/>
        <v>7.1019109150840132</v>
      </c>
      <c r="V119" s="3">
        <f t="shared" si="12"/>
        <v>13.975967185599531</v>
      </c>
      <c r="W119" s="5">
        <f t="shared" si="13"/>
        <v>13.00057133814181</v>
      </c>
      <c r="X119">
        <f t="shared" si="14"/>
        <v>9.1010261351166157</v>
      </c>
      <c r="Y119">
        <f t="shared" si="15"/>
        <v>0.31182795698924731</v>
      </c>
    </row>
    <row r="120" spans="1:25" x14ac:dyDescent="0.25">
      <c r="A120" s="1">
        <v>48.183757591666684</v>
      </c>
      <c r="B120" s="3">
        <v>11.909195759999998</v>
      </c>
      <c r="C120" s="1">
        <v>9</v>
      </c>
      <c r="D120" s="1">
        <v>1990</v>
      </c>
      <c r="F120" s="1">
        <v>16.948404541249989</v>
      </c>
      <c r="G120" s="1">
        <v>16.986007286048384</v>
      </c>
      <c r="H120">
        <v>31.346299999999999</v>
      </c>
      <c r="I120">
        <v>25.101900000000001</v>
      </c>
      <c r="J120">
        <v>18.931000000000001</v>
      </c>
      <c r="K120">
        <v>13.220700000000001</v>
      </c>
      <c r="L120">
        <v>6.6234200000000003</v>
      </c>
      <c r="M120">
        <v>117</v>
      </c>
      <c r="N120">
        <f t="shared" si="9"/>
        <v>10.324984541249989</v>
      </c>
      <c r="O120">
        <f t="shared" si="10"/>
        <v>6.2120623709677147</v>
      </c>
      <c r="P120">
        <f t="shared" si="11"/>
        <v>0.31451612903225806</v>
      </c>
      <c r="Q120" s="6">
        <f>H120-F120</f>
        <v>14.397895458750011</v>
      </c>
      <c r="R120">
        <v>0</v>
      </c>
      <c r="S120" s="6">
        <f>((H120-H119)/(G120-G119)-(H119-H118)/(G119-G118))/(G120-G119)</f>
        <v>-1.1665565909759755E-2</v>
      </c>
      <c r="U120" s="3">
        <f t="shared" si="8"/>
        <v>7.1128410375646736</v>
      </c>
      <c r="V120" s="3">
        <f t="shared" si="12"/>
        <v>13.99029254478465</v>
      </c>
      <c r="W120" s="5">
        <f t="shared" si="13"/>
        <v>9.8355635036853144</v>
      </c>
      <c r="X120">
        <f t="shared" si="14"/>
        <v>9.1147091873962722</v>
      </c>
      <c r="Y120">
        <f t="shared" si="15"/>
        <v>0.31451612903225806</v>
      </c>
    </row>
    <row r="121" spans="1:25" x14ac:dyDescent="0.25">
      <c r="A121" s="1">
        <v>44.659360346774186</v>
      </c>
      <c r="B121" s="3">
        <v>15.01594248</v>
      </c>
      <c r="C121" s="1">
        <v>10</v>
      </c>
      <c r="D121" s="1">
        <v>1990</v>
      </c>
      <c r="F121" s="1">
        <v>28.29448498709678</v>
      </c>
      <c r="G121" s="1">
        <v>17.009961210666674</v>
      </c>
      <c r="H121">
        <v>31.379799999999999</v>
      </c>
      <c r="I121">
        <v>25.1327</v>
      </c>
      <c r="J121">
        <v>18.9512</v>
      </c>
      <c r="K121">
        <v>13.2364</v>
      </c>
      <c r="L121">
        <v>6.6311999999999998</v>
      </c>
      <c r="M121">
        <v>118</v>
      </c>
      <c r="N121">
        <f t="shared" si="9"/>
        <v>21.66328498709678</v>
      </c>
      <c r="O121">
        <f t="shared" si="10"/>
        <v>6.2193773064515945</v>
      </c>
      <c r="P121">
        <f t="shared" si="11"/>
        <v>0.31720430107526881</v>
      </c>
      <c r="Q121" s="6">
        <f>H121-F121</f>
        <v>3.0853150129032194</v>
      </c>
      <c r="R121">
        <v>0</v>
      </c>
      <c r="S121" s="6">
        <f>((H121-H120)/(G121-G120)-(H120-H119)/(G120-G119))/(G121-G120)</f>
        <v>-8.6218718742831386E-3</v>
      </c>
      <c r="U121" s="3">
        <f t="shared" si="8"/>
        <v>7.1276076978887888</v>
      </c>
      <c r="V121" s="3">
        <f t="shared" si="12"/>
        <v>14.009646190041771</v>
      </c>
      <c r="W121" s="5">
        <f t="shared" si="13"/>
        <v>21.166877289207992</v>
      </c>
      <c r="X121">
        <f t="shared" si="14"/>
        <v>9.1456860342615478</v>
      </c>
      <c r="Y121">
        <f t="shared" si="15"/>
        <v>0.31720430107526881</v>
      </c>
    </row>
    <row r="122" spans="1:25" x14ac:dyDescent="0.25">
      <c r="A122" s="1">
        <v>41.514579924999985</v>
      </c>
      <c r="B122" s="3">
        <v>12.426986880000001</v>
      </c>
      <c r="C122" s="1">
        <v>11</v>
      </c>
      <c r="D122" s="1">
        <v>1990</v>
      </c>
      <c r="F122" s="1">
        <v>13.464712299999995</v>
      </c>
      <c r="G122" s="1">
        <v>17.088975642741936</v>
      </c>
      <c r="H122">
        <v>31.490300000000001</v>
      </c>
      <c r="I122">
        <v>25.234400000000001</v>
      </c>
      <c r="J122">
        <v>19.017800000000001</v>
      </c>
      <c r="K122">
        <v>13.288</v>
      </c>
      <c r="L122">
        <v>6.6568899999999998</v>
      </c>
      <c r="M122">
        <v>119</v>
      </c>
      <c r="N122">
        <f t="shared" si="9"/>
        <v>6.8078222999999953</v>
      </c>
      <c r="O122">
        <f t="shared" si="10"/>
        <v>6.3283675645161637</v>
      </c>
      <c r="P122">
        <f t="shared" si="11"/>
        <v>0.31989247311827956</v>
      </c>
      <c r="Q122" s="6">
        <f>H122-F122</f>
        <v>18.025587700000006</v>
      </c>
      <c r="R122">
        <v>0</v>
      </c>
      <c r="S122" s="6">
        <f>((H122-H121)/(G122-G121)-(H121-H120)/(G121-G120))/(G122-G121)</f>
        <v>-5.0019167520258241E-4</v>
      </c>
      <c r="U122" s="3">
        <f t="shared" si="8"/>
        <v>7.1763170137003369</v>
      </c>
      <c r="V122" s="3">
        <f t="shared" si="12"/>
        <v>14.073486137480275</v>
      </c>
      <c r="W122" s="5">
        <f t="shared" si="13"/>
        <v>6.2883952862996582</v>
      </c>
      <c r="X122">
        <f t="shared" si="14"/>
        <v>9.2405078504519196</v>
      </c>
      <c r="Y122">
        <f t="shared" si="15"/>
        <v>0.31989247311827956</v>
      </c>
    </row>
    <row r="123" spans="1:25" x14ac:dyDescent="0.25">
      <c r="A123" s="1">
        <v>32.408907440000007</v>
      </c>
      <c r="B123" s="3">
        <v>10.355822399999999</v>
      </c>
      <c r="C123" s="1">
        <v>12</v>
      </c>
      <c r="D123" s="1">
        <v>1990</v>
      </c>
      <c r="F123" s="1">
        <v>22.489615178333331</v>
      </c>
      <c r="G123" s="1">
        <v>17.096647772016144</v>
      </c>
      <c r="H123">
        <v>31.501000000000001</v>
      </c>
      <c r="I123">
        <v>25.244299999999999</v>
      </c>
      <c r="J123">
        <v>19.0242</v>
      </c>
      <c r="K123">
        <v>13.292999999999999</v>
      </c>
      <c r="L123">
        <v>6.6593799999999996</v>
      </c>
      <c r="M123">
        <v>120</v>
      </c>
      <c r="N123">
        <f t="shared" si="9"/>
        <v>15.830235178333332</v>
      </c>
      <c r="O123">
        <f t="shared" si="10"/>
        <v>6.3619755241936105</v>
      </c>
      <c r="P123">
        <f t="shared" si="11"/>
        <v>0.32258064516129031</v>
      </c>
      <c r="Q123" s="6">
        <f>H123-F123</f>
        <v>9.0113848216666703</v>
      </c>
      <c r="R123">
        <v>0</v>
      </c>
      <c r="S123" s="6">
        <f>((H123-H122)/(G123-G122)-(H122-H121)/(G122-G121))/(G123-G122)</f>
        <v>-0.49793694871608474</v>
      </c>
      <c r="U123" s="3">
        <f t="shared" si="8"/>
        <v>7.1810465821848455</v>
      </c>
      <c r="V123" s="3">
        <f t="shared" si="12"/>
        <v>14.079684857343761</v>
      </c>
      <c r="W123" s="5">
        <f t="shared" si="13"/>
        <v>15.308568596148486</v>
      </c>
      <c r="X123">
        <f t="shared" si="14"/>
        <v>9.2572162453612741</v>
      </c>
      <c r="Y123">
        <f t="shared" si="15"/>
        <v>0.32258064516129031</v>
      </c>
    </row>
    <row r="124" spans="1:25" x14ac:dyDescent="0.25">
      <c r="A124" s="1">
        <v>17.088975642741936</v>
      </c>
      <c r="B124" s="3">
        <v>25.630660440000003</v>
      </c>
      <c r="C124" s="1">
        <v>1</v>
      </c>
      <c r="D124" s="1">
        <v>1991</v>
      </c>
      <c r="F124" s="1">
        <v>38.94417726612906</v>
      </c>
      <c r="G124" s="1">
        <v>17.17083834008065</v>
      </c>
      <c r="H124">
        <v>31.604800000000001</v>
      </c>
      <c r="I124">
        <v>25.339700000000001</v>
      </c>
      <c r="J124">
        <v>19.0868</v>
      </c>
      <c r="K124">
        <v>13.3415</v>
      </c>
      <c r="L124">
        <v>6.6835000000000004</v>
      </c>
      <c r="M124">
        <v>121</v>
      </c>
      <c r="N124">
        <f t="shared" si="9"/>
        <v>32.260677266129058</v>
      </c>
      <c r="O124">
        <f t="shared" si="10"/>
        <v>6.3754092616128712</v>
      </c>
      <c r="P124">
        <f t="shared" si="11"/>
        <v>0.32526881720430106</v>
      </c>
      <c r="Q124" s="6">
        <f>H124-F124</f>
        <v>-7.3393772661290591</v>
      </c>
      <c r="R124">
        <v>0</v>
      </c>
      <c r="S124" s="6">
        <f>((H124-H123)/(G124-G123)-(H123-H122)/(G123-G122))/(G124-G123)</f>
        <v>5.986231681151824E-2</v>
      </c>
      <c r="U124" s="3">
        <f t="shared" si="8"/>
        <v>7.226782173964458</v>
      </c>
      <c r="V124" s="3">
        <f t="shared" si="12"/>
        <v>14.139627349383181</v>
      </c>
      <c r="W124" s="5">
        <f t="shared" si="13"/>
        <v>31.717395092164601</v>
      </c>
      <c r="X124">
        <f t="shared" si="14"/>
        <v>9.3306963747769807</v>
      </c>
      <c r="Y124">
        <f t="shared" si="15"/>
        <v>0.32526881720430106</v>
      </c>
    </row>
    <row r="125" spans="1:25" x14ac:dyDescent="0.25">
      <c r="A125" s="1">
        <v>13.464712299999995</v>
      </c>
      <c r="B125" s="3">
        <v>27.960720479999999</v>
      </c>
      <c r="C125" s="1">
        <v>2</v>
      </c>
      <c r="D125" s="1">
        <v>1991</v>
      </c>
      <c r="F125" s="1">
        <v>21.572136937524217</v>
      </c>
      <c r="G125" s="1">
        <v>17.281272216541666</v>
      </c>
      <c r="H125">
        <v>31.7592</v>
      </c>
      <c r="I125">
        <v>25.4818</v>
      </c>
      <c r="J125">
        <v>19.1799</v>
      </c>
      <c r="K125">
        <v>13.413600000000001</v>
      </c>
      <c r="L125">
        <v>6.7194000000000003</v>
      </c>
      <c r="M125">
        <v>122</v>
      </c>
      <c r="N125">
        <f t="shared" si="9"/>
        <v>14.852736937524217</v>
      </c>
      <c r="O125">
        <f t="shared" si="10"/>
        <v>6.4055078500000135</v>
      </c>
      <c r="P125">
        <f t="shared" si="11"/>
        <v>0.32795698924731181</v>
      </c>
      <c r="Q125" s="6">
        <f>H125-F125</f>
        <v>10.187063062475783</v>
      </c>
      <c r="R125">
        <v>0</v>
      </c>
      <c r="S125" s="6">
        <f>((H125-H124)/(G125-G124)-(H124-H123)/(G124-G123))/(G125-G124)</f>
        <v>-8.8557182424157232E-3</v>
      </c>
      <c r="U125" s="3">
        <f t="shared" si="8"/>
        <v>7.2948603518814918</v>
      </c>
      <c r="V125" s="3">
        <f t="shared" si="12"/>
        <v>14.228852731171489</v>
      </c>
      <c r="W125" s="5">
        <f t="shared" si="13"/>
        <v>14.277276585642724</v>
      </c>
      <c r="X125">
        <f t="shared" si="14"/>
        <v>9.4636550417270087</v>
      </c>
      <c r="Y125">
        <f t="shared" si="15"/>
        <v>0.32795698924731181</v>
      </c>
    </row>
    <row r="126" spans="1:25" x14ac:dyDescent="0.25">
      <c r="A126" s="1">
        <v>7.6756441455241875</v>
      </c>
      <c r="B126" s="3">
        <v>30</v>
      </c>
      <c r="C126" s="1">
        <v>3</v>
      </c>
      <c r="D126" s="1">
        <v>1991</v>
      </c>
      <c r="F126" s="1">
        <v>17.847354039666669</v>
      </c>
      <c r="G126" s="1">
        <v>17.285870199838701</v>
      </c>
      <c r="H126">
        <v>31.765699999999999</v>
      </c>
      <c r="I126">
        <v>25.4877</v>
      </c>
      <c r="J126">
        <v>19.183700000000002</v>
      </c>
      <c r="K126">
        <v>13.416600000000001</v>
      </c>
      <c r="L126">
        <v>6.7208899999999998</v>
      </c>
      <c r="M126">
        <v>123</v>
      </c>
      <c r="N126">
        <f t="shared" si="9"/>
        <v>11.126464039666669</v>
      </c>
      <c r="O126">
        <f t="shared" si="10"/>
        <v>6.4865696106935511</v>
      </c>
      <c r="P126">
        <f t="shared" si="11"/>
        <v>0.33064516129032256</v>
      </c>
      <c r="Q126" s="6">
        <f>H126-F126</f>
        <v>13.91834596033333</v>
      </c>
      <c r="R126">
        <v>0</v>
      </c>
      <c r="S126" s="6">
        <f>((H126-H125)/(G126-G125)-(H125-H124)/(G125-G124))/(G126-G125)</f>
        <v>3.380077390903395</v>
      </c>
      <c r="U126" s="3">
        <f t="shared" si="8"/>
        <v>7.2976948292627659</v>
      </c>
      <c r="V126" s="3">
        <f t="shared" si="12"/>
        <v>14.232567685570277</v>
      </c>
      <c r="W126" s="5">
        <f t="shared" si="13"/>
        <v>10.549659210403902</v>
      </c>
      <c r="X126">
        <f t="shared" si="14"/>
        <v>9.5678982999946207</v>
      </c>
      <c r="Y126">
        <f t="shared" si="15"/>
        <v>0.33064516129032256</v>
      </c>
    </row>
    <row r="127" spans="1:25" x14ac:dyDescent="0.25">
      <c r="A127" s="1">
        <v>6.625744117416664</v>
      </c>
      <c r="B127" s="3">
        <v>27.701824919999993</v>
      </c>
      <c r="C127" s="1">
        <v>4</v>
      </c>
      <c r="D127" s="1">
        <v>1991</v>
      </c>
      <c r="F127" s="1">
        <v>14.048007228125009</v>
      </c>
      <c r="G127" s="1">
        <v>17.419009261612871</v>
      </c>
      <c r="H127">
        <v>31.951899999999998</v>
      </c>
      <c r="I127">
        <v>25.658899999999999</v>
      </c>
      <c r="J127">
        <v>19.295999999999999</v>
      </c>
      <c r="K127">
        <v>13.5036</v>
      </c>
      <c r="L127">
        <v>6.76417</v>
      </c>
      <c r="M127">
        <v>124</v>
      </c>
      <c r="N127">
        <f t="shared" si="9"/>
        <v>7.2838372281250088</v>
      </c>
      <c r="O127">
        <f t="shared" si="10"/>
        <v>6.5256007799500066</v>
      </c>
      <c r="P127">
        <f t="shared" si="11"/>
        <v>0.33333333333333331</v>
      </c>
      <c r="Q127" s="6">
        <f>H127-F127</f>
        <v>17.90389277187499</v>
      </c>
      <c r="R127">
        <v>0</v>
      </c>
      <c r="S127" s="6">
        <f>((H127-H126)/(G127-G126)-(H126-H125)/(G126-G125))/(G127-G126)</f>
        <v>-0.11360698055329614</v>
      </c>
      <c r="U127" s="3">
        <f t="shared" si="8"/>
        <v>7.379769868423133</v>
      </c>
      <c r="V127" s="3">
        <f t="shared" si="12"/>
        <v>14.340137789947905</v>
      </c>
      <c r="W127" s="5">
        <f t="shared" si="13"/>
        <v>6.6682373597018758</v>
      </c>
      <c r="X127">
        <f t="shared" si="14"/>
        <v>9.6512017424444032</v>
      </c>
      <c r="Y127">
        <f t="shared" si="15"/>
        <v>0.33333333333333331</v>
      </c>
    </row>
    <row r="128" spans="1:25" x14ac:dyDescent="0.25">
      <c r="A128" s="1">
        <v>8.5073293657258038</v>
      </c>
      <c r="B128" s="3">
        <v>17.863793640000001</v>
      </c>
      <c r="C128" s="1">
        <v>5</v>
      </c>
      <c r="D128" s="1">
        <v>1991</v>
      </c>
      <c r="F128" s="1">
        <v>7.4181666547258063</v>
      </c>
      <c r="G128" s="1">
        <v>17.481282844999999</v>
      </c>
      <c r="H128">
        <v>32.038899999999998</v>
      </c>
      <c r="I128">
        <v>25.739000000000001</v>
      </c>
      <c r="J128">
        <v>19.348500000000001</v>
      </c>
      <c r="K128">
        <v>13.5443</v>
      </c>
      <c r="L128">
        <v>6.7844100000000003</v>
      </c>
      <c r="M128">
        <v>125</v>
      </c>
      <c r="N128">
        <f t="shared" si="9"/>
        <v>0.633756654725806</v>
      </c>
      <c r="O128">
        <f t="shared" si="10"/>
        <v>6.532828395161296</v>
      </c>
      <c r="P128">
        <f t="shared" si="11"/>
        <v>0.33602150537634407</v>
      </c>
      <c r="Q128" s="6">
        <f>H128-F128</f>
        <v>24.620733345274193</v>
      </c>
      <c r="R128">
        <v>0</v>
      </c>
      <c r="S128" s="6">
        <f>((H128-H127)/(G128-G127)-(H127-H126)/(G127-G126))/(G128-G127)</f>
        <v>-2.3712066552686671E-2</v>
      </c>
      <c r="U128" s="3">
        <f t="shared" si="8"/>
        <v>7.4181591039115444</v>
      </c>
      <c r="V128" s="3">
        <f t="shared" si="12"/>
        <v>14.390451918466285</v>
      </c>
      <c r="W128" s="5">
        <f t="shared" si="13"/>
        <v>7.5508142618474494E-6</v>
      </c>
      <c r="X128">
        <f t="shared" si="14"/>
        <v>9.7496437338634969</v>
      </c>
      <c r="Y128">
        <f t="shared" si="15"/>
        <v>0.33602150537634407</v>
      </c>
    </row>
    <row r="129" spans="1:25" x14ac:dyDescent="0.25">
      <c r="A129" s="1">
        <v>16.167010241200003</v>
      </c>
      <c r="B129" s="3">
        <v>15.01594248</v>
      </c>
      <c r="C129" s="1">
        <v>6</v>
      </c>
      <c r="D129" s="1">
        <v>1991</v>
      </c>
      <c r="F129" s="1">
        <v>26.549455043548374</v>
      </c>
      <c r="G129" s="1">
        <v>17.518548623333331</v>
      </c>
      <c r="H129">
        <v>32.091099999999997</v>
      </c>
      <c r="I129">
        <v>25.786999999999999</v>
      </c>
      <c r="J129">
        <v>19.379899999999999</v>
      </c>
      <c r="K129">
        <v>13.5686</v>
      </c>
      <c r="L129">
        <v>6.7965299999999997</v>
      </c>
      <c r="M129">
        <v>126</v>
      </c>
      <c r="N129">
        <f t="shared" si="9"/>
        <v>19.752925043548373</v>
      </c>
      <c r="O129">
        <f t="shared" si="10"/>
        <v>6.6510346666666251</v>
      </c>
      <c r="P129">
        <f t="shared" si="11"/>
        <v>0.33870967741935482</v>
      </c>
      <c r="Q129" s="6">
        <f>H129-F129</f>
        <v>5.5416449564516235</v>
      </c>
      <c r="R129">
        <v>0</v>
      </c>
      <c r="S129" s="6">
        <f>((H129-H128)/(G129-G128)-(H128-H127)/(G128-G127))/(G129-G128)</f>
        <v>9.8961250622951982E-2</v>
      </c>
      <c r="U129" s="3">
        <f t="shared" si="8"/>
        <v>7.4411320028886889</v>
      </c>
      <c r="V129" s="3">
        <f t="shared" si="12"/>
        <v>14.420560915868034</v>
      </c>
      <c r="W129" s="5">
        <f t="shared" si="13"/>
        <v>19.108323040659684</v>
      </c>
      <c r="X129">
        <f t="shared" si="14"/>
        <v>9.7903840153639869</v>
      </c>
      <c r="Y129">
        <f t="shared" si="15"/>
        <v>0.33870967741935482</v>
      </c>
    </row>
    <row r="130" spans="1:25" x14ac:dyDescent="0.25">
      <c r="A130" s="1">
        <v>26.462856287903239</v>
      </c>
      <c r="B130" s="3">
        <v>12.426986880000001</v>
      </c>
      <c r="C130" s="1">
        <v>7</v>
      </c>
      <c r="D130" s="1">
        <v>1991</v>
      </c>
      <c r="F130" s="1">
        <v>22.221459866666674</v>
      </c>
      <c r="G130" s="1">
        <v>17.553975192419372</v>
      </c>
      <c r="H130">
        <v>32.140599999999999</v>
      </c>
      <c r="I130">
        <v>25.832599999999999</v>
      </c>
      <c r="J130">
        <v>19.409700000000001</v>
      </c>
      <c r="K130">
        <v>13.591799999999999</v>
      </c>
      <c r="L130">
        <v>6.8080400000000001</v>
      </c>
      <c r="M130">
        <v>127</v>
      </c>
      <c r="N130">
        <f t="shared" si="9"/>
        <v>15.413419866666674</v>
      </c>
      <c r="O130">
        <f t="shared" si="10"/>
        <v>6.7196646178225823</v>
      </c>
      <c r="P130">
        <f t="shared" si="11"/>
        <v>0.34139784946236557</v>
      </c>
      <c r="Q130" s="6">
        <f>H130-F130</f>
        <v>9.9191401333333253</v>
      </c>
      <c r="R130">
        <v>0</v>
      </c>
      <c r="S130" s="6">
        <f>((H130-H129)/(G130-G129)-(H129-H128)/(G129-G128))/(G130-G129)</f>
        <v>-9.8586016777413354E-2</v>
      </c>
      <c r="U130" s="3">
        <f t="shared" si="8"/>
        <v>7.4629711010940403</v>
      </c>
      <c r="V130" s="3">
        <f t="shared" si="12"/>
        <v>14.449183918640809</v>
      </c>
      <c r="W130" s="5">
        <f t="shared" si="13"/>
        <v>14.758488765572633</v>
      </c>
      <c r="X130">
        <f t="shared" si="14"/>
        <v>9.8355635036853144</v>
      </c>
      <c r="Y130">
        <f t="shared" si="15"/>
        <v>0.34139784946236557</v>
      </c>
    </row>
    <row r="131" spans="1:25" x14ac:dyDescent="0.25">
      <c r="A131" s="1">
        <v>43.358846322580611</v>
      </c>
      <c r="B131" s="3">
        <v>9.8380312799999992</v>
      </c>
      <c r="C131" s="1">
        <v>8</v>
      </c>
      <c r="D131" s="1">
        <v>1991</v>
      </c>
      <c r="F131" s="1">
        <v>21.566450572333313</v>
      </c>
      <c r="G131" s="1">
        <v>17.678769370725821</v>
      </c>
      <c r="H131">
        <v>32.315100000000001</v>
      </c>
      <c r="I131">
        <v>25.993099999999998</v>
      </c>
      <c r="J131">
        <v>19.514900000000001</v>
      </c>
      <c r="K131">
        <v>13.673299999999999</v>
      </c>
      <c r="L131">
        <v>6.8486099999999999</v>
      </c>
      <c r="M131">
        <v>128</v>
      </c>
      <c r="N131">
        <f t="shared" si="9"/>
        <v>14.717840572333312</v>
      </c>
      <c r="O131">
        <f t="shared" si="10"/>
        <v>6.7212786512742015</v>
      </c>
      <c r="P131">
        <f t="shared" si="11"/>
        <v>0.34408602150537637</v>
      </c>
      <c r="Q131" s="6">
        <f>H131-F131</f>
        <v>10.748649427666688</v>
      </c>
      <c r="R131">
        <v>0</v>
      </c>
      <c r="S131" s="6">
        <f>((H131-H130)/(G131-G130)-(H130-H129)/(G130-G129))/(G131-G130)</f>
        <v>8.3819506126373514E-3</v>
      </c>
      <c r="U131" s="3">
        <f t="shared" si="8"/>
        <v>7.5399018450470114</v>
      </c>
      <c r="V131" s="3">
        <f t="shared" si="12"/>
        <v>14.550011749386039</v>
      </c>
      <c r="W131" s="5">
        <f t="shared" si="13"/>
        <v>14.026548727286301</v>
      </c>
      <c r="X131">
        <f t="shared" si="14"/>
        <v>9.9369517606959725</v>
      </c>
      <c r="Y131">
        <f t="shared" si="15"/>
        <v>0.34408602150537637</v>
      </c>
    </row>
    <row r="132" spans="1:25" x14ac:dyDescent="0.25">
      <c r="A132" s="1">
        <v>49.002811433333356</v>
      </c>
      <c r="B132" s="3">
        <v>11.909195759999998</v>
      </c>
      <c r="C132" s="1">
        <v>9</v>
      </c>
      <c r="D132" s="1">
        <v>1991</v>
      </c>
      <c r="F132" s="1">
        <v>16.968276849766671</v>
      </c>
      <c r="G132" s="1">
        <v>17.837219994435479</v>
      </c>
      <c r="H132">
        <v>32.536700000000003</v>
      </c>
      <c r="I132">
        <v>26.196899999999999</v>
      </c>
      <c r="J132">
        <v>19.648499999999999</v>
      </c>
      <c r="K132">
        <v>13.7768</v>
      </c>
      <c r="L132">
        <v>6.9001200000000003</v>
      </c>
      <c r="M132">
        <v>129</v>
      </c>
      <c r="N132">
        <f t="shared" si="9"/>
        <v>10.06815684976667</v>
      </c>
      <c r="O132">
        <f t="shared" si="10"/>
        <v>6.7272493043548423</v>
      </c>
      <c r="P132">
        <f t="shared" si="11"/>
        <v>0.34677419354838712</v>
      </c>
      <c r="Q132" s="6">
        <f>H132-F132</f>
        <v>15.568423150233333</v>
      </c>
      <c r="R132">
        <v>0</v>
      </c>
      <c r="S132" s="6">
        <f>((H132-H131)/(G132-G131)-(H131-H130)/(G131-G130))/(G132-G131)</f>
        <v>1.5179815628404991E-3</v>
      </c>
      <c r="U132" s="3">
        <f t="shared" ref="U132:U195" si="16">G132*$U$3+$U$2</f>
        <v>7.6375804749896909</v>
      </c>
      <c r="V132" s="3">
        <f t="shared" si="12"/>
        <v>14.678032406164128</v>
      </c>
      <c r="W132" s="5">
        <f t="shared" si="13"/>
        <v>9.3306963747769807</v>
      </c>
      <c r="X132">
        <f t="shared" si="14"/>
        <v>10.10939644811371</v>
      </c>
      <c r="Y132">
        <f t="shared" si="15"/>
        <v>0.34677419354838712</v>
      </c>
    </row>
    <row r="133" spans="1:25" x14ac:dyDescent="0.25">
      <c r="A133" s="1">
        <v>45.858908403225868</v>
      </c>
      <c r="B133" s="3">
        <v>19.417166999999996</v>
      </c>
      <c r="C133" s="1">
        <v>10</v>
      </c>
      <c r="D133" s="1">
        <v>1991</v>
      </c>
      <c r="F133" s="1">
        <v>23.077952140645159</v>
      </c>
      <c r="G133" s="1">
        <v>17.847354039666669</v>
      </c>
      <c r="H133">
        <v>32.550899999999999</v>
      </c>
      <c r="I133">
        <v>26.21</v>
      </c>
      <c r="J133">
        <v>19.657</v>
      </c>
      <c r="K133">
        <v>13.7834</v>
      </c>
      <c r="L133">
        <v>6.90341</v>
      </c>
      <c r="M133">
        <v>130</v>
      </c>
      <c r="N133">
        <f t="shared" ref="N133:N196" si="17">F133-L133</f>
        <v>16.174542140645158</v>
      </c>
      <c r="O133">
        <f t="shared" ref="O133:O196" si="18">SMALL($N$4:$N$375,M133)</f>
        <v>6.8078222999999953</v>
      </c>
      <c r="P133">
        <f t="shared" ref="P133:P196" si="19">M133/$M$375</f>
        <v>0.34946236559139787</v>
      </c>
      <c r="Q133" s="6">
        <f>H133-F133</f>
        <v>9.4729478593548393</v>
      </c>
      <c r="R133">
        <v>0</v>
      </c>
      <c r="S133" s="6">
        <f>((H133-H132)/(G133-G132)-(H132-H131)/(G132-G131))/(G133-G132)</f>
        <v>0.26390416637727926</v>
      </c>
      <c r="U133" s="3">
        <f t="shared" si="16"/>
        <v>7.6438277186469561</v>
      </c>
      <c r="V133" s="3">
        <f t="shared" ref="V133:V196" si="20">G133*$V$3+$V$2</f>
        <v>14.686220238410804</v>
      </c>
      <c r="W133" s="5">
        <f t="shared" ref="W133:W196" si="21">F133-U133</f>
        <v>15.434124421998202</v>
      </c>
      <c r="X133">
        <f t="shared" ref="X133:X196" si="22">SMALL($W$4:$W$375,M133)</f>
        <v>10.175157984854589</v>
      </c>
      <c r="Y133">
        <f t="shared" ref="Y133:Y196" si="23">M133/$M$375</f>
        <v>0.34946236559139787</v>
      </c>
    </row>
    <row r="134" spans="1:25" x14ac:dyDescent="0.25">
      <c r="A134" s="1">
        <v>40.137815141666728</v>
      </c>
      <c r="B134" s="3">
        <v>10.614717959999998</v>
      </c>
      <c r="C134" s="1">
        <v>11</v>
      </c>
      <c r="D134" s="1">
        <v>1991</v>
      </c>
      <c r="F134" s="1">
        <v>17.096647772016144</v>
      </c>
      <c r="G134" s="1">
        <v>18.345575369333332</v>
      </c>
      <c r="H134">
        <v>33.247700000000002</v>
      </c>
      <c r="I134">
        <v>26.8658</v>
      </c>
      <c r="J134">
        <v>20.077000000000002</v>
      </c>
      <c r="K134">
        <v>14.1089</v>
      </c>
      <c r="L134">
        <v>7.0653600000000001</v>
      </c>
      <c r="M134">
        <v>131</v>
      </c>
      <c r="N134">
        <f t="shared" si="17"/>
        <v>10.031287772016144</v>
      </c>
      <c r="O134">
        <f t="shared" si="18"/>
        <v>6.8125585549999936</v>
      </c>
      <c r="P134">
        <f t="shared" si="19"/>
        <v>0.35215053763440862</v>
      </c>
      <c r="Q134" s="6">
        <f>H134-F134</f>
        <v>16.151052227983858</v>
      </c>
      <c r="R134">
        <v>0</v>
      </c>
      <c r="S134" s="6">
        <f>((H134-H133)/(G134-G133)-(H133-H132)/(G133-G132))/(G134-G133)</f>
        <v>-5.3031474561268371E-3</v>
      </c>
      <c r="U134" s="3">
        <f t="shared" si="16"/>
        <v>7.9509617377545956</v>
      </c>
      <c r="V134" s="3">
        <f t="shared" si="20"/>
        <v>15.088759656378974</v>
      </c>
      <c r="W134" s="5">
        <f t="shared" si="21"/>
        <v>9.1456860342615478</v>
      </c>
      <c r="X134">
        <f t="shared" si="22"/>
        <v>10.243124538239584</v>
      </c>
      <c r="Y134">
        <f t="shared" si="23"/>
        <v>0.35215053763440862</v>
      </c>
    </row>
    <row r="135" spans="1:25" x14ac:dyDescent="0.25">
      <c r="A135" s="1">
        <v>36.572469217741912</v>
      </c>
      <c r="B135" s="3">
        <v>12.944777999999998</v>
      </c>
      <c r="C135" s="1">
        <v>12</v>
      </c>
      <c r="D135" s="1">
        <v>1991</v>
      </c>
      <c r="F135" s="1">
        <v>23.528995585403241</v>
      </c>
      <c r="G135" s="1">
        <v>18.602316657166647</v>
      </c>
      <c r="H135">
        <v>33.606699999999996</v>
      </c>
      <c r="I135">
        <v>27.203700000000001</v>
      </c>
      <c r="J135">
        <v>20.293399999999998</v>
      </c>
      <c r="K135">
        <v>14.2766</v>
      </c>
      <c r="L135">
        <v>7.1488199999999997</v>
      </c>
      <c r="M135">
        <v>132</v>
      </c>
      <c r="N135">
        <f t="shared" si="17"/>
        <v>16.38017558540324</v>
      </c>
      <c r="O135">
        <f t="shared" si="18"/>
        <v>6.8988913184500067</v>
      </c>
      <c r="P135">
        <f t="shared" si="19"/>
        <v>0.35483870967741937</v>
      </c>
      <c r="Q135" s="6">
        <f>H135-F135</f>
        <v>10.077704414596756</v>
      </c>
      <c r="R135">
        <v>0</v>
      </c>
      <c r="S135" s="6">
        <f>((H135-H134)/(G135-G134)-(H134-H133)/(G134-G133))/(G135-G134)</f>
        <v>-1.0923001371472365E-3</v>
      </c>
      <c r="U135" s="3">
        <f t="shared" si="16"/>
        <v>8.1092327287936072</v>
      </c>
      <c r="V135" s="3">
        <f t="shared" si="20"/>
        <v>15.296194550107764</v>
      </c>
      <c r="W135" s="5">
        <f t="shared" si="21"/>
        <v>15.419762856609633</v>
      </c>
      <c r="X135">
        <f t="shared" si="22"/>
        <v>10.444995870010839</v>
      </c>
      <c r="Y135">
        <f t="shared" si="23"/>
        <v>0.35483870967741937</v>
      </c>
    </row>
    <row r="136" spans="1:25" x14ac:dyDescent="0.25">
      <c r="A136" s="1">
        <v>21.414145076370929</v>
      </c>
      <c r="B136" s="3">
        <v>23.818391519999995</v>
      </c>
      <c r="C136" s="1">
        <v>1</v>
      </c>
      <c r="D136" s="1">
        <v>1992</v>
      </c>
      <c r="F136" s="1">
        <v>8.2475599448124939</v>
      </c>
      <c r="G136" s="1">
        <v>18.862346478782246</v>
      </c>
      <c r="H136">
        <v>33.970399999999998</v>
      </c>
      <c r="I136">
        <v>27.545999999999999</v>
      </c>
      <c r="J136">
        <v>20.512599999999999</v>
      </c>
      <c r="K136">
        <v>14.4465</v>
      </c>
      <c r="L136">
        <v>7.2333499999999997</v>
      </c>
      <c r="M136">
        <v>133</v>
      </c>
      <c r="N136">
        <f t="shared" si="17"/>
        <v>1.0142099448124942</v>
      </c>
      <c r="O136">
        <f t="shared" si="18"/>
        <v>6.899234467166659</v>
      </c>
      <c r="P136">
        <f t="shared" si="19"/>
        <v>0.35752688172043012</v>
      </c>
      <c r="Q136" s="6">
        <f>H136-F136</f>
        <v>25.722840055187504</v>
      </c>
      <c r="R136">
        <v>0</v>
      </c>
      <c r="S136" s="6">
        <f>((H136-H135)/(G136-G135)-(H135-H134)/(G135-G134))/(G136-G135)</f>
        <v>1.5035073216541836E-3</v>
      </c>
      <c r="U136" s="3">
        <f t="shared" si="16"/>
        <v>8.2695309726565824</v>
      </c>
      <c r="V136" s="3">
        <f t="shared" si="20"/>
        <v>15.506286424571552</v>
      </c>
      <c r="W136" s="5">
        <f t="shared" si="21"/>
        <v>-2.1971027844088553E-2</v>
      </c>
      <c r="X136">
        <f t="shared" si="22"/>
        <v>10.470983273778536</v>
      </c>
      <c r="Y136">
        <f t="shared" si="23"/>
        <v>0.35752688172043012</v>
      </c>
    </row>
    <row r="137" spans="1:25" x14ac:dyDescent="0.25">
      <c r="A137" s="1">
        <v>19.779567048620674</v>
      </c>
      <c r="B137" s="3">
        <v>17.346002519999999</v>
      </c>
      <c r="C137" s="1">
        <v>2</v>
      </c>
      <c r="D137" s="1">
        <v>1992</v>
      </c>
      <c r="F137" s="1">
        <v>38.913568241935437</v>
      </c>
      <c r="G137" s="1">
        <v>18.895821811435475</v>
      </c>
      <c r="H137">
        <v>34.017200000000003</v>
      </c>
      <c r="I137">
        <v>27.5901</v>
      </c>
      <c r="J137">
        <v>20.540800000000001</v>
      </c>
      <c r="K137">
        <v>14.468400000000001</v>
      </c>
      <c r="L137">
        <v>7.2442299999999999</v>
      </c>
      <c r="M137">
        <v>134</v>
      </c>
      <c r="N137">
        <f t="shared" si="17"/>
        <v>31.669338241935435</v>
      </c>
      <c r="O137">
        <f t="shared" si="18"/>
        <v>6.9449828406250305</v>
      </c>
      <c r="P137">
        <f t="shared" si="19"/>
        <v>0.36021505376344087</v>
      </c>
      <c r="Q137" s="6">
        <f>H137-F137</f>
        <v>-4.8963682419354342</v>
      </c>
      <c r="R137">
        <v>0</v>
      </c>
      <c r="S137" s="6">
        <f>((H137-H136)/(G137-G136)-(H136-H135)/(G136-G135))/(G137-G136)</f>
        <v>-1.9159394618161834E-2</v>
      </c>
      <c r="U137" s="3">
        <f t="shared" si="16"/>
        <v>8.2901672096993266</v>
      </c>
      <c r="V137" s="3">
        <f t="shared" si="20"/>
        <v>15.533332920014727</v>
      </c>
      <c r="W137" s="5">
        <f t="shared" si="21"/>
        <v>30.62340103223611</v>
      </c>
      <c r="X137">
        <f t="shared" si="22"/>
        <v>10.529901558067952</v>
      </c>
      <c r="Y137">
        <f t="shared" si="23"/>
        <v>0.36021505376344087</v>
      </c>
    </row>
    <row r="138" spans="1:25" x14ac:dyDescent="0.25">
      <c r="A138" s="1">
        <v>14.252788651274201</v>
      </c>
      <c r="B138" s="3">
        <v>16.828211399999997</v>
      </c>
      <c r="C138" s="1">
        <v>3</v>
      </c>
      <c r="D138" s="1">
        <v>1992</v>
      </c>
      <c r="F138" s="1">
        <v>27.793399945161298</v>
      </c>
      <c r="G138" s="1">
        <v>19.077256918416669</v>
      </c>
      <c r="H138">
        <v>34.270899999999997</v>
      </c>
      <c r="I138">
        <v>27.828900000000001</v>
      </c>
      <c r="J138">
        <v>20.6938</v>
      </c>
      <c r="K138">
        <v>14.5869</v>
      </c>
      <c r="L138">
        <v>7.30321</v>
      </c>
      <c r="M138">
        <v>135</v>
      </c>
      <c r="N138">
        <f t="shared" si="17"/>
        <v>20.490189945161298</v>
      </c>
      <c r="O138">
        <f t="shared" si="18"/>
        <v>7.0230303249999793</v>
      </c>
      <c r="P138">
        <f t="shared" si="19"/>
        <v>0.36290322580645162</v>
      </c>
      <c r="Q138" s="6">
        <f>H138-F138</f>
        <v>6.4775000548386998</v>
      </c>
      <c r="R138">
        <v>0</v>
      </c>
      <c r="S138" s="6">
        <f>((H138-H137)/(G138-G137)-(H137-H136)/(G137-G136))/(G138-G137)</f>
        <v>1.3874200003223748E-3</v>
      </c>
      <c r="U138" s="3">
        <f t="shared" si="16"/>
        <v>8.4020148771840582</v>
      </c>
      <c r="V138" s="3">
        <f t="shared" si="20"/>
        <v>15.679923959005503</v>
      </c>
      <c r="W138" s="5">
        <f t="shared" si="21"/>
        <v>19.391385067977239</v>
      </c>
      <c r="X138">
        <f t="shared" si="22"/>
        <v>10.549659210403902</v>
      </c>
      <c r="Y138">
        <f t="shared" si="23"/>
        <v>0.36290322580645162</v>
      </c>
    </row>
    <row r="139" spans="1:25" x14ac:dyDescent="0.25">
      <c r="A139" s="1">
        <v>21.44848870558334</v>
      </c>
      <c r="B139" s="3">
        <v>13.203673559999999</v>
      </c>
      <c r="C139" s="1">
        <v>4</v>
      </c>
      <c r="D139" s="1">
        <v>1992</v>
      </c>
      <c r="F139" s="1">
        <v>38.404928879032219</v>
      </c>
      <c r="G139" s="1">
        <v>19.098174403225805</v>
      </c>
      <c r="H139">
        <v>34.300199999999997</v>
      </c>
      <c r="I139">
        <v>27.856400000000001</v>
      </c>
      <c r="J139">
        <v>20.711400000000001</v>
      </c>
      <c r="K139">
        <v>14.6005</v>
      </c>
      <c r="L139">
        <v>7.3100100000000001</v>
      </c>
      <c r="M139">
        <v>136</v>
      </c>
      <c r="N139">
        <f t="shared" si="17"/>
        <v>31.094918879032221</v>
      </c>
      <c r="O139">
        <f t="shared" si="18"/>
        <v>7.0585781000000338</v>
      </c>
      <c r="P139">
        <f t="shared" si="19"/>
        <v>0.36559139784946237</v>
      </c>
      <c r="Q139" s="6">
        <f>H139-F139</f>
        <v>-4.1047288790322227</v>
      </c>
      <c r="R139">
        <v>0</v>
      </c>
      <c r="S139" s="6">
        <f>((H139-H138)/(G139-G138)-(H138-H137)/(G138-G137))/(G139-G138)</f>
        <v>0.11693266972462965</v>
      </c>
      <c r="U139" s="3">
        <f t="shared" si="16"/>
        <v>8.4149096907869847</v>
      </c>
      <c r="V139" s="3">
        <f t="shared" si="20"/>
        <v>15.6968243036095</v>
      </c>
      <c r="W139" s="5">
        <f t="shared" si="21"/>
        <v>29.990019188245235</v>
      </c>
      <c r="X139">
        <f t="shared" si="22"/>
        <v>10.564239140773122</v>
      </c>
      <c r="Y139">
        <f t="shared" si="23"/>
        <v>0.36559139784946237</v>
      </c>
    </row>
    <row r="140" spans="1:25" x14ac:dyDescent="0.25">
      <c r="A140" s="1">
        <v>24.240509364919316</v>
      </c>
      <c r="B140" s="3">
        <v>15.01594248</v>
      </c>
      <c r="C140" s="1">
        <v>5</v>
      </c>
      <c r="D140" s="1">
        <v>1992</v>
      </c>
      <c r="F140" s="1">
        <v>25.02559362822581</v>
      </c>
      <c r="G140" s="1">
        <v>19.479022182316683</v>
      </c>
      <c r="H140">
        <v>34.832799999999999</v>
      </c>
      <c r="I140">
        <v>28.357800000000001</v>
      </c>
      <c r="J140">
        <v>21.032399999999999</v>
      </c>
      <c r="K140">
        <v>14.849299999999999</v>
      </c>
      <c r="L140">
        <v>7.4338100000000003</v>
      </c>
      <c r="M140">
        <v>137</v>
      </c>
      <c r="N140">
        <f t="shared" si="17"/>
        <v>17.591783628225809</v>
      </c>
      <c r="O140">
        <f t="shared" si="18"/>
        <v>7.0785942531250221</v>
      </c>
      <c r="P140">
        <f t="shared" si="19"/>
        <v>0.36827956989247312</v>
      </c>
      <c r="Q140" s="6">
        <f>H140-F140</f>
        <v>9.8072063717741891</v>
      </c>
      <c r="R140">
        <v>0</v>
      </c>
      <c r="S140" s="6">
        <f>((H140-H139)/(G140-G139)-(H139-H138)/(G139-G138))/(G140-G139)</f>
        <v>-5.9946125638630958E-3</v>
      </c>
      <c r="U140" s="3">
        <f t="shared" si="16"/>
        <v>8.6496874935331256</v>
      </c>
      <c r="V140" s="3">
        <f t="shared" si="20"/>
        <v>16.004531409269312</v>
      </c>
      <c r="W140" s="5">
        <f t="shared" si="21"/>
        <v>16.375906134692684</v>
      </c>
      <c r="X140">
        <f t="shared" si="22"/>
        <v>10.631689081554757</v>
      </c>
      <c r="Y140">
        <f t="shared" si="23"/>
        <v>0.36827956989247312</v>
      </c>
    </row>
    <row r="141" spans="1:25" x14ac:dyDescent="0.25">
      <c r="A141" s="1">
        <v>24.643777491666622</v>
      </c>
      <c r="B141" s="3">
        <v>8.2846579200000008</v>
      </c>
      <c r="C141" s="1">
        <v>6</v>
      </c>
      <c r="D141" s="1">
        <v>1992</v>
      </c>
      <c r="F141" s="1">
        <v>28.424855256451632</v>
      </c>
      <c r="G141" s="1">
        <v>19.529991799499999</v>
      </c>
      <c r="H141">
        <v>34.9041</v>
      </c>
      <c r="I141">
        <v>28.424900000000001</v>
      </c>
      <c r="J141">
        <v>21.075399999999998</v>
      </c>
      <c r="K141">
        <v>14.8826</v>
      </c>
      <c r="L141">
        <v>7.45038</v>
      </c>
      <c r="M141">
        <v>138</v>
      </c>
      <c r="N141">
        <f t="shared" si="17"/>
        <v>20.974475256451633</v>
      </c>
      <c r="O141">
        <f t="shared" si="18"/>
        <v>7.080296362500011</v>
      </c>
      <c r="P141">
        <f t="shared" si="19"/>
        <v>0.37096774193548387</v>
      </c>
      <c r="Q141" s="6">
        <f>H141-F141</f>
        <v>6.4792447435483673</v>
      </c>
      <c r="R141">
        <v>0</v>
      </c>
      <c r="S141" s="6">
        <f>((H141-H140)/(G141-G140)-(H140-H139)/(G140-G139))/(G141-G140)</f>
        <v>8.1145092754559868E-3</v>
      </c>
      <c r="U141" s="3">
        <f t="shared" si="16"/>
        <v>8.6811082747115691</v>
      </c>
      <c r="V141" s="3">
        <f t="shared" si="20"/>
        <v>16.045712464381424</v>
      </c>
      <c r="W141" s="5">
        <f t="shared" si="21"/>
        <v>19.743746981740063</v>
      </c>
      <c r="X141">
        <f t="shared" si="22"/>
        <v>10.855709202071175</v>
      </c>
      <c r="Y141">
        <f t="shared" si="23"/>
        <v>0.37096774193548387</v>
      </c>
    </row>
    <row r="142" spans="1:25" x14ac:dyDescent="0.25">
      <c r="A142" s="1">
        <v>30.340266701612887</v>
      </c>
      <c r="B142" s="3">
        <v>10.096926839999998</v>
      </c>
      <c r="C142" s="1">
        <v>7</v>
      </c>
      <c r="D142" s="1">
        <v>1992</v>
      </c>
      <c r="F142" s="1">
        <v>14.252788651274201</v>
      </c>
      <c r="G142" s="1">
        <v>19.779567048620674</v>
      </c>
      <c r="H142">
        <v>35.253100000000003</v>
      </c>
      <c r="I142">
        <v>28.753399999999999</v>
      </c>
      <c r="J142">
        <v>21.285799999999998</v>
      </c>
      <c r="K142">
        <v>15.0457</v>
      </c>
      <c r="L142">
        <v>7.5315099999999999</v>
      </c>
      <c r="M142">
        <v>139</v>
      </c>
      <c r="N142">
        <f t="shared" si="17"/>
        <v>6.7212786512742015</v>
      </c>
      <c r="O142">
        <f t="shared" si="18"/>
        <v>7.1271333719750052</v>
      </c>
      <c r="P142">
        <f t="shared" si="19"/>
        <v>0.37365591397849462</v>
      </c>
      <c r="Q142" s="6">
        <f>H142-F142</f>
        <v>21.000311348725802</v>
      </c>
      <c r="R142">
        <v>0</v>
      </c>
      <c r="S142" s="6">
        <f>((H142-H141)/(G142-G141)-(H141-H140)/(G141-G140))/(G142-G141)</f>
        <v>-1.9903282215596972E-3</v>
      </c>
      <c r="U142" s="3">
        <f t="shared" si="16"/>
        <v>8.8349616823597508</v>
      </c>
      <c r="V142" s="3">
        <f t="shared" si="20"/>
        <v>16.247357535634219</v>
      </c>
      <c r="W142" s="5">
        <f t="shared" si="21"/>
        <v>5.4178269689144507</v>
      </c>
      <c r="X142">
        <f t="shared" si="22"/>
        <v>10.87821795958779</v>
      </c>
      <c r="Y142">
        <f t="shared" si="23"/>
        <v>0.37365591397849462</v>
      </c>
    </row>
    <row r="143" spans="1:25" x14ac:dyDescent="0.25">
      <c r="A143" s="1">
        <v>45.433655862903215</v>
      </c>
      <c r="B143" s="3">
        <v>9.3202401600000009</v>
      </c>
      <c r="C143" s="1">
        <v>8</v>
      </c>
      <c r="D143" s="1">
        <v>1992</v>
      </c>
      <c r="F143" s="1">
        <v>11.847627578620697</v>
      </c>
      <c r="G143" s="1">
        <v>19.885740941048372</v>
      </c>
      <c r="H143">
        <v>35.401600000000002</v>
      </c>
      <c r="I143">
        <v>28.8931</v>
      </c>
      <c r="J143">
        <v>21.375299999999999</v>
      </c>
      <c r="K143">
        <v>15.115</v>
      </c>
      <c r="L143">
        <v>7.56602</v>
      </c>
      <c r="M143">
        <v>140</v>
      </c>
      <c r="N143">
        <f t="shared" si="17"/>
        <v>4.2816075786206973</v>
      </c>
      <c r="O143">
        <f t="shared" si="18"/>
        <v>7.1415267399113169</v>
      </c>
      <c r="P143">
        <f t="shared" si="19"/>
        <v>0.37634408602150538</v>
      </c>
      <c r="Q143" s="6">
        <f>H143-F143</f>
        <v>23.553972421379306</v>
      </c>
      <c r="R143">
        <v>0</v>
      </c>
      <c r="S143" s="6">
        <f>((H143-H142)/(G143-G142)-(H142-H141)/(G142-G141))/(G143-G142)</f>
        <v>2.5719575494877458E-3</v>
      </c>
      <c r="U143" s="3">
        <f t="shared" si="16"/>
        <v>8.9004137462596198</v>
      </c>
      <c r="V143" s="3">
        <f t="shared" si="20"/>
        <v>16.333141050542856</v>
      </c>
      <c r="W143" s="5">
        <f t="shared" si="21"/>
        <v>2.9472138323610775</v>
      </c>
      <c r="X143">
        <f t="shared" si="22"/>
        <v>10.930457034668986</v>
      </c>
      <c r="Y143">
        <f t="shared" si="23"/>
        <v>0.37634408602150538</v>
      </c>
    </row>
    <row r="144" spans="1:25" x14ac:dyDescent="0.25">
      <c r="A144" s="1">
        <v>51.330824241666619</v>
      </c>
      <c r="B144" s="3">
        <v>12.944777999999998</v>
      </c>
      <c r="C144" s="1">
        <v>9</v>
      </c>
      <c r="D144" s="1">
        <v>1992</v>
      </c>
      <c r="F144" s="1">
        <v>14.52081284062503</v>
      </c>
      <c r="G144" s="1">
        <v>19.915919865483854</v>
      </c>
      <c r="H144">
        <v>35.443800000000003</v>
      </c>
      <c r="I144">
        <v>28.9329</v>
      </c>
      <c r="J144">
        <v>21.400700000000001</v>
      </c>
      <c r="K144">
        <v>15.1347</v>
      </c>
      <c r="L144">
        <v>7.5758299999999998</v>
      </c>
      <c r="M144">
        <v>141</v>
      </c>
      <c r="N144">
        <f t="shared" si="17"/>
        <v>6.9449828406250305</v>
      </c>
      <c r="O144">
        <f t="shared" si="18"/>
        <v>7.2789515806451632</v>
      </c>
      <c r="P144">
        <f t="shared" si="19"/>
        <v>0.37903225806451613</v>
      </c>
      <c r="Q144" s="6">
        <f>H144-F144</f>
        <v>20.922987159374973</v>
      </c>
      <c r="R144">
        <v>0</v>
      </c>
      <c r="S144" s="6">
        <f>((H144-H143)/(G144-G143)-(H143-H142)/(G143-G142))/(G144-G143)</f>
        <v>-1.0672400394030541E-2</v>
      </c>
      <c r="U144" s="3">
        <f t="shared" si="16"/>
        <v>8.9190178761960439</v>
      </c>
      <c r="V144" s="3">
        <f t="shared" si="20"/>
        <v>16.357524203077279</v>
      </c>
      <c r="W144" s="5">
        <f t="shared" si="21"/>
        <v>5.6017949644289864</v>
      </c>
      <c r="X144">
        <f t="shared" si="22"/>
        <v>11.012713110712379</v>
      </c>
      <c r="Y144">
        <f t="shared" si="23"/>
        <v>0.37903225806451613</v>
      </c>
    </row>
    <row r="145" spans="1:25" x14ac:dyDescent="0.25">
      <c r="A145" s="1">
        <v>47.658968395161324</v>
      </c>
      <c r="B145" s="3">
        <v>13.72146468</v>
      </c>
      <c r="C145" s="1">
        <v>10</v>
      </c>
      <c r="D145" s="1">
        <v>1992</v>
      </c>
      <c r="F145" s="1">
        <v>21.477863671658351</v>
      </c>
      <c r="G145" s="1">
        <v>19.982331878306454</v>
      </c>
      <c r="H145">
        <v>35.536700000000003</v>
      </c>
      <c r="I145">
        <v>29.020299999999999</v>
      </c>
      <c r="J145">
        <v>21.456700000000001</v>
      </c>
      <c r="K145">
        <v>15.178100000000001</v>
      </c>
      <c r="L145">
        <v>7.5974199999999996</v>
      </c>
      <c r="M145">
        <v>142</v>
      </c>
      <c r="N145">
        <f t="shared" si="17"/>
        <v>13.880443671658352</v>
      </c>
      <c r="O145">
        <f t="shared" si="18"/>
        <v>7.2838372281250088</v>
      </c>
      <c r="P145">
        <f t="shared" si="19"/>
        <v>0.38172043010752688</v>
      </c>
      <c r="Q145" s="6">
        <f>H145-F145</f>
        <v>14.058836328341652</v>
      </c>
      <c r="R145">
        <v>0</v>
      </c>
      <c r="S145" s="6">
        <f>((H145-H144)/(G145-G144)-(H144-H143)/(G144-G143))/(G145-G144)</f>
        <v>7.776812057983108E-3</v>
      </c>
      <c r="U145" s="3">
        <f t="shared" si="16"/>
        <v>8.9599582920326739</v>
      </c>
      <c r="V145" s="3">
        <f t="shared" si="20"/>
        <v>16.411181988073338</v>
      </c>
      <c r="W145" s="5">
        <f t="shared" si="21"/>
        <v>12.517905379625677</v>
      </c>
      <c r="X145">
        <f t="shared" si="22"/>
        <v>11.129289693211973</v>
      </c>
      <c r="Y145">
        <f t="shared" si="23"/>
        <v>0.38172043010752688</v>
      </c>
    </row>
    <row r="146" spans="1:25" x14ac:dyDescent="0.25">
      <c r="A146" s="1">
        <v>44.500334666666625</v>
      </c>
      <c r="B146" s="3">
        <v>21.747227039999999</v>
      </c>
      <c r="C146" s="1">
        <v>11</v>
      </c>
      <c r="D146" s="1">
        <v>1992</v>
      </c>
      <c r="F146" s="1">
        <v>19.479022182316683</v>
      </c>
      <c r="G146" s="1">
        <v>20.102482253225823</v>
      </c>
      <c r="H146">
        <v>35.704700000000003</v>
      </c>
      <c r="I146">
        <v>29.1784</v>
      </c>
      <c r="J146">
        <v>21.558</v>
      </c>
      <c r="K146">
        <v>15.256600000000001</v>
      </c>
      <c r="L146">
        <v>7.6364799999999997</v>
      </c>
      <c r="M146">
        <v>143</v>
      </c>
      <c r="N146">
        <f t="shared" si="17"/>
        <v>11.842542182316684</v>
      </c>
      <c r="O146">
        <f t="shared" si="18"/>
        <v>7.2876238945967842</v>
      </c>
      <c r="P146">
        <f t="shared" si="19"/>
        <v>0.38440860215053763</v>
      </c>
      <c r="Q146" s="6">
        <f>H146-F146</f>
        <v>16.225677817683319</v>
      </c>
      <c r="R146">
        <v>0</v>
      </c>
      <c r="S146" s="6">
        <f>((H146-H145)/(G146-G145)-(H145-H144)/(G145-G144))/(G146-G145)</f>
        <v>-4.9562122768277636E-3</v>
      </c>
      <c r="U146" s="3">
        <f t="shared" si="16"/>
        <v>9.0340263123058442</v>
      </c>
      <c r="V146" s="3">
        <f t="shared" si="20"/>
        <v>16.508257843940566</v>
      </c>
      <c r="W146" s="5">
        <f t="shared" si="21"/>
        <v>10.444995870010839</v>
      </c>
      <c r="X146">
        <f t="shared" si="22"/>
        <v>11.13318325185914</v>
      </c>
      <c r="Y146">
        <f t="shared" si="23"/>
        <v>0.38440860215053763</v>
      </c>
    </row>
    <row r="147" spans="1:25" x14ac:dyDescent="0.25">
      <c r="A147" s="1">
        <v>37.969705967741973</v>
      </c>
      <c r="B147" s="3">
        <v>23.300600399999997</v>
      </c>
      <c r="C147" s="1">
        <v>12</v>
      </c>
      <c r="D147" s="1">
        <v>1992</v>
      </c>
      <c r="F147" s="1">
        <v>14.363754617822583</v>
      </c>
      <c r="G147" s="1">
        <v>20.125905223125002</v>
      </c>
      <c r="H147">
        <v>35.737499999999997</v>
      </c>
      <c r="I147">
        <v>29.209299999999999</v>
      </c>
      <c r="J147">
        <v>21.5777</v>
      </c>
      <c r="K147">
        <v>15.2719</v>
      </c>
      <c r="L147">
        <v>7.6440900000000003</v>
      </c>
      <c r="M147">
        <v>144</v>
      </c>
      <c r="N147">
        <f t="shared" si="17"/>
        <v>6.7196646178225823</v>
      </c>
      <c r="O147">
        <f t="shared" si="18"/>
        <v>7.321325935483884</v>
      </c>
      <c r="P147">
        <f t="shared" si="19"/>
        <v>0.38709677419354838</v>
      </c>
      <c r="Q147" s="6">
        <f>H147-F147</f>
        <v>21.373745382177415</v>
      </c>
      <c r="R147">
        <v>0</v>
      </c>
      <c r="S147" s="6">
        <f>((H147-H146)/(G147-G146)-(H146-H145)/(G146-G145))/(G147-G146)</f>
        <v>8.909988597144862E-2</v>
      </c>
      <c r="U147" s="3">
        <f t="shared" si="16"/>
        <v>9.0484656597528641</v>
      </c>
      <c r="V147" s="3">
        <f t="shared" si="20"/>
        <v>16.527182502739517</v>
      </c>
      <c r="W147" s="5">
        <f t="shared" si="21"/>
        <v>5.3152889580697185</v>
      </c>
      <c r="X147">
        <f t="shared" si="22"/>
        <v>11.192868718512646</v>
      </c>
      <c r="Y147">
        <f t="shared" si="23"/>
        <v>0.38709677419354838</v>
      </c>
    </row>
    <row r="148" spans="1:25" x14ac:dyDescent="0.25">
      <c r="A148" s="1">
        <v>27.856649304354843</v>
      </c>
      <c r="B148" s="3">
        <v>18.640480320000002</v>
      </c>
      <c r="C148" s="1">
        <v>1</v>
      </c>
      <c r="D148" s="1">
        <v>1993</v>
      </c>
      <c r="F148" s="1">
        <v>5.7982149160000009</v>
      </c>
      <c r="G148" s="1">
        <v>20.308496514758041</v>
      </c>
      <c r="H148">
        <v>35.992800000000003</v>
      </c>
      <c r="I148">
        <v>29.4496</v>
      </c>
      <c r="J148">
        <v>21.7316</v>
      </c>
      <c r="K148">
        <v>15.3912</v>
      </c>
      <c r="L148">
        <v>7.7034399999999996</v>
      </c>
      <c r="M148">
        <v>145</v>
      </c>
      <c r="N148">
        <f t="shared" si="17"/>
        <v>-1.9052250839999987</v>
      </c>
      <c r="O148">
        <f t="shared" si="18"/>
        <v>7.3524188944827635</v>
      </c>
      <c r="P148">
        <f t="shared" si="19"/>
        <v>0.38978494623655913</v>
      </c>
      <c r="Q148" s="6">
        <f>H148-F148</f>
        <v>30.194585084000003</v>
      </c>
      <c r="R148">
        <v>0</v>
      </c>
      <c r="S148" s="6">
        <f>((H148-H147)/(G148-G147)-(H147-H146)/(G147-G146))/(G148-G147)</f>
        <v>-1.166603997561993E-2</v>
      </c>
      <c r="U148" s="3">
        <f t="shared" si="16"/>
        <v>9.1610260699842563</v>
      </c>
      <c r="V148" s="3">
        <f t="shared" si="20"/>
        <v>16.674707684588306</v>
      </c>
      <c r="W148" s="5">
        <f t="shared" si="21"/>
        <v>-3.3628111539842553</v>
      </c>
      <c r="X148">
        <f t="shared" si="22"/>
        <v>11.316020356022694</v>
      </c>
      <c r="Y148">
        <f t="shared" si="23"/>
        <v>0.38978494623655913</v>
      </c>
    </row>
    <row r="149" spans="1:25" x14ac:dyDescent="0.25">
      <c r="A149" s="1">
        <v>20.125905223125002</v>
      </c>
      <c r="B149" s="3">
        <v>30</v>
      </c>
      <c r="C149" s="1">
        <v>2</v>
      </c>
      <c r="D149" s="1">
        <v>1993</v>
      </c>
      <c r="F149" s="1">
        <v>15.345804227672415</v>
      </c>
      <c r="G149" s="1">
        <v>20.373849493064487</v>
      </c>
      <c r="H149">
        <v>36.084200000000003</v>
      </c>
      <c r="I149">
        <v>29.535599999999999</v>
      </c>
      <c r="J149">
        <v>21.7867</v>
      </c>
      <c r="K149">
        <v>15.4339</v>
      </c>
      <c r="L149">
        <v>7.7246899999999998</v>
      </c>
      <c r="M149">
        <v>146</v>
      </c>
      <c r="N149">
        <f t="shared" si="17"/>
        <v>7.6211142276724155</v>
      </c>
      <c r="O149">
        <f t="shared" si="18"/>
        <v>7.3526021765833303</v>
      </c>
      <c r="P149">
        <f t="shared" si="19"/>
        <v>0.39247311827956988</v>
      </c>
      <c r="Q149" s="6">
        <f>H149-F149</f>
        <v>20.738395772327586</v>
      </c>
      <c r="R149">
        <v>0</v>
      </c>
      <c r="S149" s="6">
        <f>((H149-H148)/(G149-G148)-(H148-H147)/(G148-G147))/(G149-G148)</f>
        <v>5.4224479444733333E-3</v>
      </c>
      <c r="U149" s="3">
        <f t="shared" si="16"/>
        <v>9.2013136323440285</v>
      </c>
      <c r="V149" s="3">
        <f t="shared" si="20"/>
        <v>16.727509819469933</v>
      </c>
      <c r="W149" s="5">
        <f t="shared" si="21"/>
        <v>6.1444905953283868</v>
      </c>
      <c r="X149">
        <f t="shared" si="22"/>
        <v>11.334311596976399</v>
      </c>
      <c r="Y149">
        <f t="shared" si="23"/>
        <v>0.39247311827956988</v>
      </c>
    </row>
    <row r="150" spans="1:25" x14ac:dyDescent="0.25">
      <c r="A150" s="1">
        <v>14.363754617822583</v>
      </c>
      <c r="B150" s="3">
        <v>29.514093840000001</v>
      </c>
      <c r="C150" s="1">
        <v>3</v>
      </c>
      <c r="D150" s="1">
        <v>1993</v>
      </c>
      <c r="F150" s="1">
        <v>15.462852467758623</v>
      </c>
      <c r="G150" s="1">
        <v>20.418182059201605</v>
      </c>
      <c r="H150">
        <v>36.1462</v>
      </c>
      <c r="I150">
        <v>29.594000000000001</v>
      </c>
      <c r="J150">
        <v>21.824100000000001</v>
      </c>
      <c r="K150">
        <v>15.462899999999999</v>
      </c>
      <c r="L150">
        <v>7.7390999999999996</v>
      </c>
      <c r="M150">
        <v>147</v>
      </c>
      <c r="N150">
        <f t="shared" si="17"/>
        <v>7.7237524677586231</v>
      </c>
      <c r="O150">
        <f t="shared" si="18"/>
        <v>7.486959023145161</v>
      </c>
      <c r="P150">
        <f t="shared" si="19"/>
        <v>0.39516129032258063</v>
      </c>
      <c r="Q150" s="6">
        <f>H150-F150</f>
        <v>20.683347532241378</v>
      </c>
      <c r="R150">
        <v>0</v>
      </c>
      <c r="S150" s="6">
        <f>((H150-H149)/(G150-G149)-(H149-H148)/(G149-G148))/(G150-G149)</f>
        <v>-8.7112381872263126E-4</v>
      </c>
      <c r="U150" s="3">
        <f t="shared" si="16"/>
        <v>9.2286429303974806</v>
      </c>
      <c r="V150" s="3">
        <f t="shared" si="20"/>
        <v>16.763328449278116</v>
      </c>
      <c r="W150" s="5">
        <f t="shared" si="21"/>
        <v>6.2342095373611421</v>
      </c>
      <c r="X150">
        <f t="shared" si="22"/>
        <v>11.482760090487821</v>
      </c>
      <c r="Y150">
        <f t="shared" si="23"/>
        <v>0.39516129032258063</v>
      </c>
    </row>
    <row r="151" spans="1:25" x14ac:dyDescent="0.25">
      <c r="A151" s="1">
        <v>16.629507787316669</v>
      </c>
      <c r="B151" s="3">
        <v>18.640480320000002</v>
      </c>
      <c r="C151" s="1">
        <v>4</v>
      </c>
      <c r="D151" s="1">
        <v>1993</v>
      </c>
      <c r="F151" s="1">
        <v>13.008527753629023</v>
      </c>
      <c r="G151" s="1">
        <v>20.47050642812501</v>
      </c>
      <c r="H151">
        <v>36.2194</v>
      </c>
      <c r="I151">
        <v>29.6629</v>
      </c>
      <c r="J151">
        <v>21.868200000000002</v>
      </c>
      <c r="K151">
        <v>15.497</v>
      </c>
      <c r="L151">
        <v>7.7561099999999996</v>
      </c>
      <c r="M151">
        <v>148</v>
      </c>
      <c r="N151">
        <f t="shared" si="17"/>
        <v>5.2524177536290235</v>
      </c>
      <c r="O151">
        <f t="shared" si="18"/>
        <v>7.5296006550483803</v>
      </c>
      <c r="P151">
        <f t="shared" si="19"/>
        <v>0.39784946236559138</v>
      </c>
      <c r="Q151" s="6">
        <f>H151-F151</f>
        <v>23.210872246370975</v>
      </c>
      <c r="R151">
        <v>0</v>
      </c>
      <c r="S151" s="6">
        <f>((H151-H150)/(G151-G150)-(H150-H149)/(G150-G149))/(G151-G150)</f>
        <v>8.5105179729560946E-3</v>
      </c>
      <c r="U151" s="3">
        <f t="shared" si="16"/>
        <v>9.2608988631883733</v>
      </c>
      <c r="V151" s="3">
        <f t="shared" si="20"/>
        <v>16.805604080122887</v>
      </c>
      <c r="W151" s="5">
        <f t="shared" si="21"/>
        <v>3.7476288904406498</v>
      </c>
      <c r="X151">
        <f t="shared" si="22"/>
        <v>11.483082066149688</v>
      </c>
      <c r="Y151">
        <f t="shared" si="23"/>
        <v>0.39784946236559138</v>
      </c>
    </row>
    <row r="152" spans="1:25" x14ac:dyDescent="0.25">
      <c r="A152" s="1">
        <v>20.943311772814496</v>
      </c>
      <c r="B152" s="3">
        <v>12.944777999999998</v>
      </c>
      <c r="C152" s="1">
        <v>5</v>
      </c>
      <c r="D152" s="1">
        <v>1993</v>
      </c>
      <c r="F152" s="1">
        <v>17.481282844999999</v>
      </c>
      <c r="G152" s="1">
        <v>20.538634325887113</v>
      </c>
      <c r="H152">
        <v>36.314700000000002</v>
      </c>
      <c r="I152">
        <v>29.752600000000001</v>
      </c>
      <c r="J152">
        <v>21.925599999999999</v>
      </c>
      <c r="K152">
        <v>15.541499999999999</v>
      </c>
      <c r="L152">
        <v>7.7782499999999999</v>
      </c>
      <c r="M152">
        <v>149</v>
      </c>
      <c r="N152">
        <f t="shared" si="17"/>
        <v>9.7030328449999992</v>
      </c>
      <c r="O152">
        <f t="shared" si="18"/>
        <v>7.6211142276724155</v>
      </c>
      <c r="P152">
        <f t="shared" si="19"/>
        <v>0.40053763440860213</v>
      </c>
      <c r="Q152" s="6">
        <f>H152-F152</f>
        <v>18.833417155000003</v>
      </c>
      <c r="R152">
        <v>0</v>
      </c>
      <c r="S152" s="6">
        <f>((H152-H151)/(G152-G151)-(H151-H150)/(G151-G150))/(G152-G151)</f>
        <v>-1.8519306298519127E-3</v>
      </c>
      <c r="U152" s="3">
        <f t="shared" si="16"/>
        <v>9.3028970551706962</v>
      </c>
      <c r="V152" s="3">
        <f t="shared" si="20"/>
        <v>16.860648219503471</v>
      </c>
      <c r="W152" s="5">
        <f t="shared" si="21"/>
        <v>8.1783857898293029</v>
      </c>
      <c r="X152">
        <f t="shared" si="22"/>
        <v>11.4962641219341</v>
      </c>
      <c r="Y152">
        <f t="shared" si="23"/>
        <v>0.40053763440860213</v>
      </c>
    </row>
    <row r="153" spans="1:25" x14ac:dyDescent="0.25">
      <c r="A153" s="1">
        <v>26.431653126666621</v>
      </c>
      <c r="B153" s="3">
        <v>13.72146468</v>
      </c>
      <c r="C153" s="1">
        <v>6</v>
      </c>
      <c r="D153" s="1">
        <v>1993</v>
      </c>
      <c r="F153" s="1">
        <v>41.005271491935503</v>
      </c>
      <c r="G153" s="1">
        <v>20.556000949354829</v>
      </c>
      <c r="H153">
        <v>36.338999999999999</v>
      </c>
      <c r="I153">
        <v>29.775400000000001</v>
      </c>
      <c r="J153">
        <v>21.940300000000001</v>
      </c>
      <c r="K153">
        <v>15.552899999999999</v>
      </c>
      <c r="L153">
        <v>7.7839</v>
      </c>
      <c r="M153">
        <v>150</v>
      </c>
      <c r="N153">
        <f t="shared" si="17"/>
        <v>33.2213714919355</v>
      </c>
      <c r="O153">
        <f t="shared" si="18"/>
        <v>7.632447096774186</v>
      </c>
      <c r="P153">
        <f t="shared" si="19"/>
        <v>0.40322580645161288</v>
      </c>
      <c r="Q153" s="6">
        <f>H153-F153</f>
        <v>-4.6662714919355039</v>
      </c>
      <c r="R153">
        <v>0</v>
      </c>
      <c r="S153" s="6">
        <f>((H153-H152)/(G153-G152)-(H152-H151)/(G152-G151))/(G153-G152)</f>
        <v>2.2810688674151064E-2</v>
      </c>
      <c r="U153" s="3">
        <f t="shared" si="16"/>
        <v>9.3136029012402268</v>
      </c>
      <c r="V153" s="3">
        <f t="shared" si="20"/>
        <v>16.874679635034084</v>
      </c>
      <c r="W153" s="5">
        <f t="shared" si="21"/>
        <v>31.691668590695276</v>
      </c>
      <c r="X153">
        <f t="shared" si="22"/>
        <v>11.663695192866307</v>
      </c>
      <c r="Y153">
        <f t="shared" si="23"/>
        <v>0.40322580645161288</v>
      </c>
    </row>
    <row r="154" spans="1:25" x14ac:dyDescent="0.25">
      <c r="A154" s="1">
        <v>30.60014773064519</v>
      </c>
      <c r="B154" s="3">
        <v>10.096926839999998</v>
      </c>
      <c r="C154" s="1">
        <v>7</v>
      </c>
      <c r="D154" s="1">
        <v>1993</v>
      </c>
      <c r="F154" s="1">
        <v>19.529991799499999</v>
      </c>
      <c r="G154" s="1">
        <v>20.729560104185484</v>
      </c>
      <c r="H154">
        <v>36.581699999999998</v>
      </c>
      <c r="I154">
        <v>30.003900000000002</v>
      </c>
      <c r="J154">
        <v>22.086600000000001</v>
      </c>
      <c r="K154">
        <v>15.6663</v>
      </c>
      <c r="L154">
        <v>7.8403200000000002</v>
      </c>
      <c r="M154">
        <v>151</v>
      </c>
      <c r="N154">
        <f t="shared" si="17"/>
        <v>11.689671799499999</v>
      </c>
      <c r="O154">
        <f t="shared" si="18"/>
        <v>7.6453326636209606</v>
      </c>
      <c r="P154">
        <f t="shared" si="19"/>
        <v>0.40591397849462363</v>
      </c>
      <c r="Q154" s="6">
        <f>H154-F154</f>
        <v>17.051708200499998</v>
      </c>
      <c r="R154">
        <v>0</v>
      </c>
      <c r="S154" s="6">
        <f>((H154-H153)/(G154-G153)-(H153-H152)/(G153-G152))/(G154-G153)</f>
        <v>-4.9852653725821969E-3</v>
      </c>
      <c r="U154" s="3">
        <f t="shared" si="16"/>
        <v>9.4205953513862895</v>
      </c>
      <c r="V154" s="3">
        <f t="shared" si="20"/>
        <v>17.014907274856977</v>
      </c>
      <c r="W154" s="5">
        <f t="shared" si="21"/>
        <v>10.10939644811371</v>
      </c>
      <c r="X154">
        <f t="shared" si="22"/>
        <v>11.703735560677465</v>
      </c>
      <c r="Y154">
        <f t="shared" si="23"/>
        <v>0.40591397849462363</v>
      </c>
    </row>
    <row r="155" spans="1:25" x14ac:dyDescent="0.25">
      <c r="A155" s="1">
        <v>44.070727580645148</v>
      </c>
      <c r="B155" s="3">
        <v>8.2846579200000008</v>
      </c>
      <c r="C155" s="1">
        <v>8</v>
      </c>
      <c r="D155" s="1">
        <v>1993</v>
      </c>
      <c r="F155" s="1">
        <v>27.946645266129039</v>
      </c>
      <c r="G155" s="1">
        <v>20.786222423633333</v>
      </c>
      <c r="H155">
        <v>36.660899999999998</v>
      </c>
      <c r="I155">
        <v>30.078499999999998</v>
      </c>
      <c r="J155">
        <v>22.1343</v>
      </c>
      <c r="K155">
        <v>15.7033</v>
      </c>
      <c r="L155">
        <v>7.8587400000000001</v>
      </c>
      <c r="M155">
        <v>152</v>
      </c>
      <c r="N155">
        <f t="shared" si="17"/>
        <v>20.087905266129038</v>
      </c>
      <c r="O155">
        <f t="shared" si="18"/>
        <v>7.657550161290299</v>
      </c>
      <c r="P155">
        <f t="shared" si="19"/>
        <v>0.40860215053763443</v>
      </c>
      <c r="Q155" s="6">
        <f>H155-F155</f>
        <v>8.7142547338709591</v>
      </c>
      <c r="R155">
        <v>0</v>
      </c>
      <c r="S155" s="6">
        <f>((H155-H154)/(G155-G154)-(H154-H153)/(G154-G153))/(G155-G154)</f>
        <v>-1.0874940726144994E-2</v>
      </c>
      <c r="U155" s="3">
        <f t="shared" si="16"/>
        <v>9.4555254614954301</v>
      </c>
      <c r="V155" s="3">
        <f t="shared" si="20"/>
        <v>17.060687765841823</v>
      </c>
      <c r="W155" s="5">
        <f t="shared" si="21"/>
        <v>18.491119804633609</v>
      </c>
      <c r="X155">
        <f t="shared" si="22"/>
        <v>11.74953691365717</v>
      </c>
      <c r="Y155">
        <f t="shared" si="23"/>
        <v>0.40860215053763443</v>
      </c>
    </row>
    <row r="156" spans="1:25" x14ac:dyDescent="0.25">
      <c r="A156" s="1">
        <v>44.730077816666643</v>
      </c>
      <c r="B156" s="3">
        <v>15.274838040000001</v>
      </c>
      <c r="C156" s="1">
        <v>9</v>
      </c>
      <c r="D156" s="1">
        <v>1993</v>
      </c>
      <c r="F156" s="1">
        <v>19.982331878306454</v>
      </c>
      <c r="G156" s="1">
        <v>20.876776640416693</v>
      </c>
      <c r="H156">
        <v>36.787599999999998</v>
      </c>
      <c r="I156">
        <v>30.197700000000001</v>
      </c>
      <c r="J156">
        <v>22.210699999999999</v>
      </c>
      <c r="K156">
        <v>15.7624</v>
      </c>
      <c r="L156">
        <v>7.8881699999999997</v>
      </c>
      <c r="M156">
        <v>153</v>
      </c>
      <c r="N156">
        <f t="shared" si="17"/>
        <v>12.094161878306455</v>
      </c>
      <c r="O156">
        <f t="shared" si="18"/>
        <v>7.7061627101999948</v>
      </c>
      <c r="P156">
        <f t="shared" si="19"/>
        <v>0.41129032258064518</v>
      </c>
      <c r="Q156" s="6">
        <f>H156-F156</f>
        <v>16.805268121693544</v>
      </c>
      <c r="R156">
        <v>0</v>
      </c>
      <c r="S156" s="6">
        <f>((H156-H155)/(G156-G155)-(H155-H154)/(G155-G154))/(G156-G155)</f>
        <v>1.5543186344560495E-2</v>
      </c>
      <c r="U156" s="3">
        <f t="shared" si="16"/>
        <v>9.5113486045279174</v>
      </c>
      <c r="V156" s="3">
        <f t="shared" si="20"/>
        <v>17.133851316954591</v>
      </c>
      <c r="W156" s="5">
        <f t="shared" si="21"/>
        <v>10.470983273778536</v>
      </c>
      <c r="X156">
        <f t="shared" si="22"/>
        <v>11.809803575720331</v>
      </c>
      <c r="Y156">
        <f t="shared" si="23"/>
        <v>0.41129032258064518</v>
      </c>
    </row>
    <row r="157" spans="1:25" x14ac:dyDescent="0.25">
      <c r="A157" s="1">
        <v>43.779589225806482</v>
      </c>
      <c r="B157" s="3">
        <v>13.72146468</v>
      </c>
      <c r="C157" s="1">
        <v>10</v>
      </c>
      <c r="D157" s="1">
        <v>1993</v>
      </c>
      <c r="F157" s="1">
        <v>26.431653126666621</v>
      </c>
      <c r="G157" s="1">
        <v>20.943311772814496</v>
      </c>
      <c r="H157">
        <v>36.880600000000001</v>
      </c>
      <c r="I157">
        <v>30.2852</v>
      </c>
      <c r="J157">
        <v>22.2667</v>
      </c>
      <c r="K157">
        <v>15.805899999999999</v>
      </c>
      <c r="L157">
        <v>7.9097999999999997</v>
      </c>
      <c r="M157">
        <v>154</v>
      </c>
      <c r="N157">
        <f t="shared" si="17"/>
        <v>18.52185312666662</v>
      </c>
      <c r="O157">
        <f t="shared" si="18"/>
        <v>7.7237524677586231</v>
      </c>
      <c r="P157">
        <f t="shared" si="19"/>
        <v>0.41397849462365593</v>
      </c>
      <c r="Q157" s="6">
        <f>H157-F157</f>
        <v>10.44894687333338</v>
      </c>
      <c r="R157">
        <v>0</v>
      </c>
      <c r="S157" s="6">
        <f>((H157-H156)/(G157-G156)-(H156-H155)/(G156-G155))/(G157-G156)</f>
        <v>-2.1101539719810467E-2</v>
      </c>
      <c r="U157" s="3">
        <f t="shared" si="16"/>
        <v>9.5523649187809987</v>
      </c>
      <c r="V157" s="3">
        <f t="shared" si="20"/>
        <v>17.187608576780793</v>
      </c>
      <c r="W157" s="5">
        <f t="shared" si="21"/>
        <v>16.879288207885622</v>
      </c>
      <c r="X157">
        <f t="shared" si="22"/>
        <v>11.841978362939685</v>
      </c>
      <c r="Y157">
        <f t="shared" si="23"/>
        <v>0.41397849462365593</v>
      </c>
    </row>
    <row r="158" spans="1:25" x14ac:dyDescent="0.25">
      <c r="A158" s="1">
        <v>41.395065833333362</v>
      </c>
      <c r="B158" s="3">
        <v>7.7668667999999998</v>
      </c>
      <c r="C158" s="1">
        <v>11</v>
      </c>
      <c r="D158" s="1">
        <v>1993</v>
      </c>
      <c r="F158" s="1">
        <v>20.729560104185484</v>
      </c>
      <c r="G158" s="1">
        <v>21.021022272250004</v>
      </c>
      <c r="H158">
        <v>36.9893</v>
      </c>
      <c r="I158">
        <v>30.387499999999999</v>
      </c>
      <c r="J158">
        <v>22.3322</v>
      </c>
      <c r="K158">
        <v>15.8567</v>
      </c>
      <c r="L158">
        <v>7.93506</v>
      </c>
      <c r="M158">
        <v>155</v>
      </c>
      <c r="N158">
        <f t="shared" si="17"/>
        <v>12.794500104185484</v>
      </c>
      <c r="O158">
        <f t="shared" si="18"/>
        <v>7.7406045583333523</v>
      </c>
      <c r="P158">
        <f t="shared" si="19"/>
        <v>0.41666666666666669</v>
      </c>
      <c r="Q158" s="6">
        <f>H158-F158</f>
        <v>16.259739895814516</v>
      </c>
      <c r="R158">
        <v>0</v>
      </c>
      <c r="S158" s="6">
        <f>((H158-H157)/(G158-G157)-(H157-H156)/(G157-G156))/(G158-G157)</f>
        <v>1.3171822119665662E-2</v>
      </c>
      <c r="U158" s="3">
        <f t="shared" si="16"/>
        <v>9.6002704109735113</v>
      </c>
      <c r="V158" s="3">
        <f t="shared" si="20"/>
        <v>17.250395007931211</v>
      </c>
      <c r="W158" s="5">
        <f t="shared" si="21"/>
        <v>11.129289693211973</v>
      </c>
      <c r="X158">
        <f t="shared" si="22"/>
        <v>11.93925474176044</v>
      </c>
      <c r="Y158">
        <f t="shared" si="23"/>
        <v>0.41666666666666669</v>
      </c>
    </row>
    <row r="159" spans="1:25" x14ac:dyDescent="0.25">
      <c r="A159" s="1">
        <v>34.181826739911315</v>
      </c>
      <c r="B159" s="3">
        <v>11.909195759999998</v>
      </c>
      <c r="C159" s="1">
        <v>12</v>
      </c>
      <c r="D159" s="1">
        <v>1993</v>
      </c>
      <c r="F159" s="1">
        <v>19.779567048620674</v>
      </c>
      <c r="G159" s="1">
        <v>21.414145076370929</v>
      </c>
      <c r="H159">
        <v>37.539099999999998</v>
      </c>
      <c r="I159">
        <v>30.905000000000001</v>
      </c>
      <c r="J159">
        <v>22.663599999999999</v>
      </c>
      <c r="K159">
        <v>16.113499999999998</v>
      </c>
      <c r="L159">
        <v>8.0628499999999992</v>
      </c>
      <c r="M159">
        <v>156</v>
      </c>
      <c r="N159">
        <f t="shared" si="17"/>
        <v>11.716717048620675</v>
      </c>
      <c r="O159">
        <f t="shared" si="18"/>
        <v>7.8166595687500129</v>
      </c>
      <c r="P159">
        <f t="shared" si="19"/>
        <v>0.41935483870967744</v>
      </c>
      <c r="Q159" s="6">
        <f>H159-F159</f>
        <v>17.759532951379324</v>
      </c>
      <c r="R159">
        <v>0</v>
      </c>
      <c r="S159" s="6">
        <f>((H159-H158)/(G159-G158)-(H158-H157)/(G158-G157))/(G159-G158)</f>
        <v>-6.0086027030028469E-4</v>
      </c>
      <c r="U159" s="3">
        <f t="shared" si="16"/>
        <v>9.8426152879247013</v>
      </c>
      <c r="V159" s="3">
        <f t="shared" si="20"/>
        <v>17.568019756889122</v>
      </c>
      <c r="W159" s="5">
        <f t="shared" si="21"/>
        <v>9.9369517606959725</v>
      </c>
      <c r="X159">
        <f t="shared" si="22"/>
        <v>11.969085386866372</v>
      </c>
      <c r="Y159">
        <f t="shared" si="23"/>
        <v>0.41935483870967744</v>
      </c>
    </row>
    <row r="160" spans="1:25" x14ac:dyDescent="0.25">
      <c r="A160" s="1">
        <v>12.448868110564508</v>
      </c>
      <c r="B160" s="3">
        <v>16.828211399999997</v>
      </c>
      <c r="C160" s="1">
        <v>1</v>
      </c>
      <c r="D160" s="1">
        <v>1994</v>
      </c>
      <c r="F160" s="1">
        <v>24.240509364919316</v>
      </c>
      <c r="G160" s="1">
        <v>21.44848870558334</v>
      </c>
      <c r="H160">
        <v>37.5871</v>
      </c>
      <c r="I160">
        <v>30.950199999999999</v>
      </c>
      <c r="J160">
        <v>22.692599999999999</v>
      </c>
      <c r="K160">
        <v>16.135899999999999</v>
      </c>
      <c r="L160">
        <v>8.0740200000000009</v>
      </c>
      <c r="M160">
        <v>157</v>
      </c>
      <c r="N160">
        <f t="shared" si="17"/>
        <v>16.166489364919315</v>
      </c>
      <c r="O160">
        <f t="shared" si="18"/>
        <v>8.0737084500000265</v>
      </c>
      <c r="P160">
        <f t="shared" si="19"/>
        <v>0.42204301075268819</v>
      </c>
      <c r="Q160" s="6">
        <f>H160-F160</f>
        <v>13.346590635080684</v>
      </c>
      <c r="R160">
        <v>0</v>
      </c>
      <c r="S160" s="6">
        <f>((H160-H159)/(G160-G159)-(H159-H158)/(G159-G158))/(G160-G159)</f>
        <v>-2.6381728566365881E-2</v>
      </c>
      <c r="U160" s="3">
        <f t="shared" si="16"/>
        <v>9.8637867959326115</v>
      </c>
      <c r="V160" s="3">
        <f t="shared" si="20"/>
        <v>17.59576779514218</v>
      </c>
      <c r="W160" s="5">
        <f t="shared" si="21"/>
        <v>14.376722568986704</v>
      </c>
      <c r="X160">
        <f t="shared" si="22"/>
        <v>11.969969435413379</v>
      </c>
      <c r="Y160">
        <f t="shared" si="23"/>
        <v>0.42204301075268819</v>
      </c>
    </row>
    <row r="161" spans="1:25" x14ac:dyDescent="0.25">
      <c r="A161" s="1">
        <v>11.064592022249995</v>
      </c>
      <c r="B161" s="3">
        <v>21.229435919999997</v>
      </c>
      <c r="C161" s="1">
        <v>2</v>
      </c>
      <c r="D161" s="1">
        <v>1994</v>
      </c>
      <c r="F161" s="1">
        <v>27.807230734274214</v>
      </c>
      <c r="G161" s="1">
        <v>21.477863671658351</v>
      </c>
      <c r="H161">
        <v>37.6282</v>
      </c>
      <c r="I161">
        <v>30.988900000000001</v>
      </c>
      <c r="J161">
        <v>22.717300000000002</v>
      </c>
      <c r="K161">
        <v>16.155100000000001</v>
      </c>
      <c r="L161">
        <v>8.0835600000000003</v>
      </c>
      <c r="M161">
        <v>158</v>
      </c>
      <c r="N161">
        <f t="shared" si="17"/>
        <v>19.723670734274215</v>
      </c>
      <c r="O161">
        <f t="shared" si="18"/>
        <v>8.1297692800833445</v>
      </c>
      <c r="P161">
        <f t="shared" si="19"/>
        <v>0.42473118279569894</v>
      </c>
      <c r="Q161" s="6">
        <f>H161-F161</f>
        <v>9.8209692657257861</v>
      </c>
      <c r="R161">
        <v>0</v>
      </c>
      <c r="S161" s="6">
        <f>((H161-H160)/(G161-G160)-(H160-H159)/(G160-G159))/(G161-G160)</f>
        <v>5.1452777612229592E-2</v>
      </c>
      <c r="U161" s="3">
        <f t="shared" si="16"/>
        <v>9.8818953168941803</v>
      </c>
      <c r="V161" s="3">
        <f t="shared" si="20"/>
        <v>17.61950138710738</v>
      </c>
      <c r="W161" s="5">
        <f t="shared" si="21"/>
        <v>17.925335417380033</v>
      </c>
      <c r="X161">
        <f t="shared" si="22"/>
        <v>11.982767165795824</v>
      </c>
      <c r="Y161">
        <f t="shared" si="23"/>
        <v>0.42473118279569894</v>
      </c>
    </row>
    <row r="162" spans="1:25" x14ac:dyDescent="0.25">
      <c r="A162" s="1">
        <v>4.698566335072579</v>
      </c>
      <c r="B162" s="3">
        <v>26.925138239999999</v>
      </c>
      <c r="C162" s="1">
        <v>3</v>
      </c>
      <c r="D162" s="1">
        <v>1994</v>
      </c>
      <c r="F162" s="1">
        <v>15.162444253125022</v>
      </c>
      <c r="G162" s="1">
        <v>21.478739349516154</v>
      </c>
      <c r="H162">
        <v>37.629399999999997</v>
      </c>
      <c r="I162">
        <v>30.99</v>
      </c>
      <c r="J162">
        <v>22.7181</v>
      </c>
      <c r="K162">
        <v>16.1557</v>
      </c>
      <c r="L162">
        <v>8.08385</v>
      </c>
      <c r="M162">
        <v>159</v>
      </c>
      <c r="N162">
        <f t="shared" si="17"/>
        <v>7.0785942531250221</v>
      </c>
      <c r="O162">
        <f t="shared" si="18"/>
        <v>8.3368381693547988</v>
      </c>
      <c r="P162">
        <f t="shared" si="19"/>
        <v>0.42741935483870969</v>
      </c>
      <c r="Q162" s="6">
        <f>H162-F162</f>
        <v>22.466955746874973</v>
      </c>
      <c r="R162">
        <v>0</v>
      </c>
      <c r="S162" s="6">
        <f>((H162-H161)/(G162-G161)-(H161-H160)/(G161-G160))/(G162-G161)</f>
        <v>-32.870074630109244</v>
      </c>
      <c r="U162" s="3">
        <f t="shared" si="16"/>
        <v>9.8824351381420783</v>
      </c>
      <c r="V162" s="3">
        <f t="shared" si="20"/>
        <v>17.620208893659626</v>
      </c>
      <c r="W162" s="5">
        <f t="shared" si="21"/>
        <v>5.2800091149829438</v>
      </c>
      <c r="X162">
        <f t="shared" si="22"/>
        <v>12.021753061228797</v>
      </c>
      <c r="Y162">
        <f t="shared" si="23"/>
        <v>0.42741935483870969</v>
      </c>
    </row>
    <row r="163" spans="1:25" x14ac:dyDescent="0.25">
      <c r="A163" s="1">
        <v>5.8479035736333316</v>
      </c>
      <c r="B163" s="3">
        <v>21.488331479999999</v>
      </c>
      <c r="C163" s="1">
        <v>4</v>
      </c>
      <c r="D163" s="1">
        <v>1994</v>
      </c>
      <c r="F163" s="1">
        <v>30.562325782258085</v>
      </c>
      <c r="G163" s="1">
        <v>21.566450572333313</v>
      </c>
      <c r="H163">
        <v>37.752099999999999</v>
      </c>
      <c r="I163">
        <v>31.105499999999999</v>
      </c>
      <c r="J163">
        <v>22.792000000000002</v>
      </c>
      <c r="K163">
        <v>16.213000000000001</v>
      </c>
      <c r="L163">
        <v>8.1123600000000007</v>
      </c>
      <c r="M163">
        <v>160</v>
      </c>
      <c r="N163">
        <f t="shared" si="17"/>
        <v>22.449965782258083</v>
      </c>
      <c r="O163">
        <f t="shared" si="18"/>
        <v>8.3751170806250137</v>
      </c>
      <c r="P163">
        <f t="shared" si="19"/>
        <v>0.43010752688172044</v>
      </c>
      <c r="Q163" s="6">
        <f>H163-F163</f>
        <v>7.1897742177419133</v>
      </c>
      <c r="R163">
        <v>0</v>
      </c>
      <c r="S163" s="6">
        <f>((H163-H162)/(G163-G162)-(H162-H161)/(G162-G161))/(G163-G162)</f>
        <v>0.32540679473305817</v>
      </c>
      <c r="U163" s="3">
        <f t="shared" si="16"/>
        <v>9.9365056862711683</v>
      </c>
      <c r="V163" s="3">
        <f t="shared" si="20"/>
        <v>17.69107543926842</v>
      </c>
      <c r="W163" s="5">
        <f t="shared" si="21"/>
        <v>20.625820095986917</v>
      </c>
      <c r="X163">
        <f t="shared" si="22"/>
        <v>12.144679145898241</v>
      </c>
      <c r="Y163">
        <f t="shared" si="23"/>
        <v>0.43010752688172044</v>
      </c>
    </row>
    <row r="164" spans="1:25" x14ac:dyDescent="0.25">
      <c r="A164" s="1">
        <v>10.489759023145162</v>
      </c>
      <c r="B164" s="3">
        <v>15.5337336</v>
      </c>
      <c r="C164" s="1">
        <v>5</v>
      </c>
      <c r="D164" s="1">
        <v>1994</v>
      </c>
      <c r="F164" s="1">
        <v>22.306188267999993</v>
      </c>
      <c r="G164" s="1">
        <v>21.572136937524217</v>
      </c>
      <c r="H164">
        <v>37.760100000000001</v>
      </c>
      <c r="I164">
        <v>31.113</v>
      </c>
      <c r="J164">
        <v>22.796800000000001</v>
      </c>
      <c r="K164">
        <v>16.216699999999999</v>
      </c>
      <c r="L164">
        <v>8.1142099999999999</v>
      </c>
      <c r="M164">
        <v>161</v>
      </c>
      <c r="N164">
        <f t="shared" si="17"/>
        <v>14.191978267999993</v>
      </c>
      <c r="O164">
        <f t="shared" si="18"/>
        <v>8.3902817833333074</v>
      </c>
      <c r="P164">
        <f t="shared" si="19"/>
        <v>0.43279569892473119</v>
      </c>
      <c r="Q164" s="6">
        <f>H164-F164</f>
        <v>15.453911732000009</v>
      </c>
      <c r="R164">
        <v>0</v>
      </c>
      <c r="S164" s="6">
        <f>((H164-H163)/(G164-G163)-(H163-H162)/(G163-G162))/(G164-G163)</f>
        <v>1.4007774984601342</v>
      </c>
      <c r="U164" s="3">
        <f t="shared" si="16"/>
        <v>9.940011108643116</v>
      </c>
      <c r="V164" s="3">
        <f t="shared" si="20"/>
        <v>17.695669755083507</v>
      </c>
      <c r="W164" s="5">
        <f t="shared" si="21"/>
        <v>12.366177159356877</v>
      </c>
      <c r="X164">
        <f t="shared" si="22"/>
        <v>12.188027119226557</v>
      </c>
      <c r="Y164">
        <f t="shared" si="23"/>
        <v>0.43279569892473119</v>
      </c>
    </row>
    <row r="165" spans="1:25" x14ac:dyDescent="0.25">
      <c r="A165" s="1">
        <v>11.037310779950007</v>
      </c>
      <c r="B165" s="3">
        <v>12.685882439999997</v>
      </c>
      <c r="C165" s="1">
        <v>6</v>
      </c>
      <c r="D165" s="1">
        <v>1994</v>
      </c>
      <c r="F165" s="1">
        <v>10.612723497622579</v>
      </c>
      <c r="G165" s="1">
        <v>21.703492768749996</v>
      </c>
      <c r="H165">
        <v>37.943800000000003</v>
      </c>
      <c r="I165">
        <v>31.285900000000002</v>
      </c>
      <c r="J165">
        <v>22.907499999999999</v>
      </c>
      <c r="K165">
        <v>16.302499999999998</v>
      </c>
      <c r="L165">
        <v>8.1569099999999999</v>
      </c>
      <c r="M165">
        <v>162</v>
      </c>
      <c r="N165">
        <f t="shared" si="17"/>
        <v>2.4558134976225787</v>
      </c>
      <c r="O165">
        <f t="shared" si="18"/>
        <v>8.4923882057566829</v>
      </c>
      <c r="P165">
        <f t="shared" si="19"/>
        <v>0.43548387096774194</v>
      </c>
      <c r="Q165" s="6">
        <f>H165-F165</f>
        <v>27.331076502377424</v>
      </c>
      <c r="R165">
        <v>0</v>
      </c>
      <c r="S165" s="6">
        <f>((H165-H164)/(G165-G164)-(H164-H163)/(G164-G163))/(G165-G164)</f>
        <v>-6.3816871038529496E-2</v>
      </c>
      <c r="U165" s="3">
        <f t="shared" si="16"/>
        <v>10.020986855716391</v>
      </c>
      <c r="V165" s="3">
        <f t="shared" si="20"/>
        <v>17.801799092989867</v>
      </c>
      <c r="W165" s="5">
        <f t="shared" si="21"/>
        <v>0.5917366419061878</v>
      </c>
      <c r="X165">
        <f t="shared" si="22"/>
        <v>12.245767300936807</v>
      </c>
      <c r="Y165">
        <f t="shared" si="23"/>
        <v>0.43548387096774194</v>
      </c>
    </row>
    <row r="166" spans="1:25" x14ac:dyDescent="0.25">
      <c r="A166" s="1">
        <v>23.026959509806431</v>
      </c>
      <c r="B166" s="3">
        <v>10.614717959999998</v>
      </c>
      <c r="C166" s="1">
        <v>7</v>
      </c>
      <c r="D166" s="1">
        <v>1994</v>
      </c>
      <c r="F166" s="1">
        <v>13.404856616177415</v>
      </c>
      <c r="G166" s="1">
        <v>22.081426510000004</v>
      </c>
      <c r="H166">
        <v>38.472299999999997</v>
      </c>
      <c r="I166">
        <v>31.7834</v>
      </c>
      <c r="J166">
        <v>23.226099999999999</v>
      </c>
      <c r="K166">
        <v>16.549399999999999</v>
      </c>
      <c r="L166">
        <v>8.2797599999999996</v>
      </c>
      <c r="M166">
        <v>163</v>
      </c>
      <c r="N166">
        <f t="shared" si="17"/>
        <v>5.1250966161774159</v>
      </c>
      <c r="O166">
        <f t="shared" si="18"/>
        <v>8.5279229691250062</v>
      </c>
      <c r="P166">
        <f t="shared" si="19"/>
        <v>0.43817204301075269</v>
      </c>
      <c r="Q166" s="6">
        <f>H166-F166</f>
        <v>25.067443383822582</v>
      </c>
      <c r="R166">
        <v>0</v>
      </c>
      <c r="S166" s="6">
        <f>((H166-H165)/(G166-G165)-(H165-H164)/(G165-G164))/(G166-G165)</f>
        <v>-2.5964435130884146E-4</v>
      </c>
      <c r="U166" s="3">
        <f t="shared" si="16"/>
        <v>10.253968267781111</v>
      </c>
      <c r="V166" s="3">
        <f t="shared" si="20"/>
        <v>18.107151793034035</v>
      </c>
      <c r="W166" s="5">
        <f t="shared" si="21"/>
        <v>3.1508883483963039</v>
      </c>
      <c r="X166">
        <f t="shared" si="22"/>
        <v>12.317604965971867</v>
      </c>
      <c r="Y166">
        <f t="shared" si="23"/>
        <v>0.43817204301075269</v>
      </c>
    </row>
    <row r="167" spans="1:25" x14ac:dyDescent="0.25">
      <c r="A167" s="1">
        <v>38.502750209677401</v>
      </c>
      <c r="B167" s="3">
        <v>7.2490756799999998</v>
      </c>
      <c r="C167" s="1">
        <v>8</v>
      </c>
      <c r="D167" s="1">
        <v>1994</v>
      </c>
      <c r="F167" s="1">
        <v>15.39079636250001</v>
      </c>
      <c r="G167" s="1">
        <v>22.175973541129039</v>
      </c>
      <c r="H167">
        <v>38.604500000000002</v>
      </c>
      <c r="I167">
        <v>31.907800000000002</v>
      </c>
      <c r="J167">
        <v>23.305800000000001</v>
      </c>
      <c r="K167">
        <v>16.6112</v>
      </c>
      <c r="L167">
        <v>8.3104999999999993</v>
      </c>
      <c r="M167">
        <v>164</v>
      </c>
      <c r="N167">
        <f t="shared" si="17"/>
        <v>7.080296362500011</v>
      </c>
      <c r="O167">
        <f t="shared" si="18"/>
        <v>8.841379924999984</v>
      </c>
      <c r="P167">
        <f t="shared" si="19"/>
        <v>0.44086021505376344</v>
      </c>
      <c r="Q167" s="6">
        <f>H167-F167</f>
        <v>23.213703637499989</v>
      </c>
      <c r="R167">
        <v>0</v>
      </c>
      <c r="S167" s="6">
        <f>((H167-H166)/(G167-G166)-(H166-H165)/(G166-G165))/(G167-G166)</f>
        <v>-1.5585347228591435E-3</v>
      </c>
      <c r="U167" s="3">
        <f t="shared" si="16"/>
        <v>10.31225282513795</v>
      </c>
      <c r="V167" s="3">
        <f t="shared" si="20"/>
        <v>18.183541350475831</v>
      </c>
      <c r="W167" s="5">
        <f t="shared" si="21"/>
        <v>5.0785435373620604</v>
      </c>
      <c r="X167">
        <f t="shared" si="22"/>
        <v>12.366177159356877</v>
      </c>
      <c r="Y167">
        <f t="shared" si="23"/>
        <v>0.44086021505376344</v>
      </c>
    </row>
    <row r="168" spans="1:25" x14ac:dyDescent="0.25">
      <c r="A168" s="1">
        <v>48.916306075000058</v>
      </c>
      <c r="B168" s="3">
        <v>7.7668667999999998</v>
      </c>
      <c r="C168" s="1">
        <v>9</v>
      </c>
      <c r="D168" s="1">
        <v>1994</v>
      </c>
      <c r="F168" s="1">
        <v>31.821670379032241</v>
      </c>
      <c r="G168" s="1">
        <v>22.221459866666674</v>
      </c>
      <c r="H168">
        <v>38.668100000000003</v>
      </c>
      <c r="I168">
        <v>31.967700000000001</v>
      </c>
      <c r="J168">
        <v>23.344100000000001</v>
      </c>
      <c r="K168">
        <v>16.640899999999998</v>
      </c>
      <c r="L168">
        <v>8.3252799999999993</v>
      </c>
      <c r="M168">
        <v>165</v>
      </c>
      <c r="N168">
        <f t="shared" si="17"/>
        <v>23.496390379032242</v>
      </c>
      <c r="O168">
        <f t="shared" si="18"/>
        <v>8.8651672166666415</v>
      </c>
      <c r="P168">
        <f t="shared" si="19"/>
        <v>0.44354838709677419</v>
      </c>
      <c r="Q168" s="6">
        <f>H168-F168</f>
        <v>6.8464296209677613</v>
      </c>
      <c r="R168">
        <v>0</v>
      </c>
      <c r="S168" s="6">
        <f>((H168-H167)/(G168-G167)-(H167-H166)/(G167-G166))/(G168-G167)</f>
        <v>-5.1659910845972814E-4</v>
      </c>
      <c r="U168" s="3">
        <f t="shared" si="16"/>
        <v>10.340293370865204</v>
      </c>
      <c r="V168" s="3">
        <f t="shared" si="20"/>
        <v>18.220292163652942</v>
      </c>
      <c r="W168" s="5">
        <f t="shared" si="21"/>
        <v>21.481377008167037</v>
      </c>
      <c r="X168">
        <f t="shared" si="22"/>
        <v>12.418177258191871</v>
      </c>
      <c r="Y168">
        <f t="shared" si="23"/>
        <v>0.44354838709677419</v>
      </c>
    </row>
    <row r="169" spans="1:25" x14ac:dyDescent="0.25">
      <c r="A169" s="1">
        <v>47.297951580645162</v>
      </c>
      <c r="B169" s="3">
        <v>10.096926839999998</v>
      </c>
      <c r="C169" s="1">
        <v>10</v>
      </c>
      <c r="D169" s="1">
        <v>1994</v>
      </c>
      <c r="F169" s="1">
        <v>29.622297983870958</v>
      </c>
      <c r="G169" s="1">
        <v>22.236486681500001</v>
      </c>
      <c r="H169">
        <v>38.6892</v>
      </c>
      <c r="I169">
        <v>31.987500000000001</v>
      </c>
      <c r="J169">
        <v>23.3568</v>
      </c>
      <c r="K169">
        <v>16.650700000000001</v>
      </c>
      <c r="L169">
        <v>8.3301700000000007</v>
      </c>
      <c r="M169">
        <v>166</v>
      </c>
      <c r="N169">
        <f t="shared" si="17"/>
        <v>21.292127983870955</v>
      </c>
      <c r="O169">
        <f t="shared" si="18"/>
        <v>8.9424602086290363</v>
      </c>
      <c r="P169">
        <f t="shared" si="19"/>
        <v>0.44623655913978494</v>
      </c>
      <c r="Q169" s="6">
        <f>H169-F169</f>
        <v>9.0669020161290419</v>
      </c>
      <c r="R169">
        <v>0</v>
      </c>
      <c r="S169" s="6">
        <f>((H169-H168)/(G169-G168)-(H168-H167)/(G168-G167))/(G169-G168)</f>
        <v>0.3949008670312637</v>
      </c>
      <c r="U169" s="3">
        <f t="shared" si="16"/>
        <v>10.349556816164174</v>
      </c>
      <c r="V169" s="3">
        <f t="shared" si="20"/>
        <v>18.232433123777973</v>
      </c>
      <c r="W169" s="5">
        <f t="shared" si="21"/>
        <v>19.272741167706783</v>
      </c>
      <c r="X169">
        <f t="shared" si="22"/>
        <v>12.474733871363654</v>
      </c>
      <c r="Y169">
        <f t="shared" si="23"/>
        <v>0.44623655913978494</v>
      </c>
    </row>
    <row r="170" spans="1:25" x14ac:dyDescent="0.25">
      <c r="A170" s="1">
        <v>44.966904558333354</v>
      </c>
      <c r="B170" s="3">
        <v>13.203673559999999</v>
      </c>
      <c r="C170" s="1">
        <v>11</v>
      </c>
      <c r="D170" s="1">
        <v>1994</v>
      </c>
      <c r="F170" s="1">
        <v>24.019500050000019</v>
      </c>
      <c r="G170" s="1">
        <v>22.275756448399996</v>
      </c>
      <c r="H170">
        <v>38.744100000000003</v>
      </c>
      <c r="I170">
        <v>32.039200000000001</v>
      </c>
      <c r="J170">
        <v>23.389900000000001</v>
      </c>
      <c r="K170">
        <v>16.676300000000001</v>
      </c>
      <c r="L170">
        <v>8.3429300000000008</v>
      </c>
      <c r="M170">
        <v>167</v>
      </c>
      <c r="N170">
        <f t="shared" si="17"/>
        <v>15.676570050000018</v>
      </c>
      <c r="O170">
        <f t="shared" si="18"/>
        <v>9.0081629354838526</v>
      </c>
      <c r="P170">
        <f t="shared" si="19"/>
        <v>0.44892473118279569</v>
      </c>
      <c r="Q170" s="6">
        <f>H170-F170</f>
        <v>14.724599949999984</v>
      </c>
      <c r="R170">
        <v>0</v>
      </c>
      <c r="S170" s="6">
        <f>((H170-H169)/(G170-G169)-(H169-H168)/(G169-G168))/(G170-G169)</f>
        <v>-0.15621353461945911</v>
      </c>
      <c r="U170" s="3">
        <f t="shared" si="16"/>
        <v>10.373765095937109</v>
      </c>
      <c r="V170" s="3">
        <f t="shared" si="20"/>
        <v>18.264161249754125</v>
      </c>
      <c r="W170" s="5">
        <f t="shared" si="21"/>
        <v>13.64573495406291</v>
      </c>
      <c r="X170">
        <f t="shared" si="22"/>
        <v>12.517905379625677</v>
      </c>
      <c r="Y170">
        <f t="shared" si="23"/>
        <v>0.44892473118279569</v>
      </c>
    </row>
    <row r="171" spans="1:25" x14ac:dyDescent="0.25">
      <c r="A171" s="1">
        <v>36.550000070161296</v>
      </c>
      <c r="B171" s="3">
        <v>18.381584759999999</v>
      </c>
      <c r="C171" s="1">
        <v>12</v>
      </c>
      <c r="D171" s="1">
        <v>1994</v>
      </c>
      <c r="F171" s="1">
        <v>40.430660798387144</v>
      </c>
      <c r="G171" s="1">
        <v>22.303319080564503</v>
      </c>
      <c r="H171">
        <v>38.782600000000002</v>
      </c>
      <c r="I171">
        <v>32.075499999999998</v>
      </c>
      <c r="J171">
        <v>23.4131</v>
      </c>
      <c r="K171">
        <v>16.694299999999998</v>
      </c>
      <c r="L171">
        <v>8.3518899999999991</v>
      </c>
      <c r="M171">
        <v>168</v>
      </c>
      <c r="N171">
        <f t="shared" si="17"/>
        <v>32.078770798387147</v>
      </c>
      <c r="O171">
        <f t="shared" si="18"/>
        <v>9.0644409410483711</v>
      </c>
      <c r="P171">
        <f t="shared" si="19"/>
        <v>0.45161290322580644</v>
      </c>
      <c r="Q171" s="6">
        <f>H171-F171</f>
        <v>-1.6480607983871423</v>
      </c>
      <c r="R171">
        <v>0</v>
      </c>
      <c r="S171" s="6">
        <f>((H171-H170)/(G171-G170)-(H170-H169)/(G170-G169))/(G171-G170)</f>
        <v>-4.3658762541613036E-2</v>
      </c>
      <c r="U171" s="3">
        <f t="shared" si="16"/>
        <v>10.390756383723875</v>
      </c>
      <c r="V171" s="3">
        <f t="shared" si="20"/>
        <v>18.286430561099333</v>
      </c>
      <c r="W171" s="5">
        <f t="shared" si="21"/>
        <v>30.039904414663269</v>
      </c>
      <c r="X171">
        <f t="shared" si="22"/>
        <v>12.573939994417977</v>
      </c>
      <c r="Y171">
        <f t="shared" si="23"/>
        <v>0.45161290322580644</v>
      </c>
    </row>
    <row r="172" spans="1:25" x14ac:dyDescent="0.25">
      <c r="A172" s="1">
        <v>20.308496514758041</v>
      </c>
      <c r="B172" s="3">
        <v>19.934958120000001</v>
      </c>
      <c r="C172" s="1">
        <v>1</v>
      </c>
      <c r="D172" s="1">
        <v>1995</v>
      </c>
      <c r="F172" s="1">
        <v>27.264870330645149</v>
      </c>
      <c r="G172" s="1">
        <v>22.306188267999993</v>
      </c>
      <c r="H172">
        <v>38.7866</v>
      </c>
      <c r="I172">
        <v>32.0792</v>
      </c>
      <c r="J172">
        <v>23.415600000000001</v>
      </c>
      <c r="K172">
        <v>16.696200000000001</v>
      </c>
      <c r="L172">
        <v>8.3528199999999995</v>
      </c>
      <c r="M172">
        <v>169</v>
      </c>
      <c r="N172">
        <f t="shared" si="17"/>
        <v>18.912050330645151</v>
      </c>
      <c r="O172">
        <f t="shared" si="18"/>
        <v>9.090299687224995</v>
      </c>
      <c r="P172">
        <f t="shared" si="19"/>
        <v>0.45430107526881719</v>
      </c>
      <c r="Q172" s="6">
        <f>H172-F172</f>
        <v>11.521729669354851</v>
      </c>
      <c r="R172">
        <v>0</v>
      </c>
      <c r="S172" s="6">
        <f>((H172-H171)/(G172-G171)-(H171-H170)/(G171-G170))/(G172-G171)</f>
        <v>-0.93955763832630645</v>
      </c>
      <c r="U172" s="3">
        <f t="shared" si="16"/>
        <v>10.392525125879544</v>
      </c>
      <c r="V172" s="3">
        <f t="shared" si="20"/>
        <v>18.288748729695399</v>
      </c>
      <c r="W172" s="5">
        <f t="shared" si="21"/>
        <v>16.872345204765605</v>
      </c>
      <c r="X172">
        <f t="shared" si="22"/>
        <v>12.602685118910749</v>
      </c>
      <c r="Y172">
        <f t="shared" si="23"/>
        <v>0.45430107526881719</v>
      </c>
    </row>
    <row r="173" spans="1:25" x14ac:dyDescent="0.25">
      <c r="A173" s="1">
        <v>5.7982149160000009</v>
      </c>
      <c r="B173" s="3">
        <v>30</v>
      </c>
      <c r="C173" s="1">
        <v>2</v>
      </c>
      <c r="D173" s="1">
        <v>1995</v>
      </c>
      <c r="F173" s="1">
        <v>19.915919865483854</v>
      </c>
      <c r="G173" s="1">
        <v>22.40309577370968</v>
      </c>
      <c r="H173">
        <v>38.922199999999997</v>
      </c>
      <c r="I173">
        <v>32.206800000000001</v>
      </c>
      <c r="J173">
        <v>23.497199999999999</v>
      </c>
      <c r="K173">
        <v>16.759499999999999</v>
      </c>
      <c r="L173">
        <v>8.3843300000000003</v>
      </c>
      <c r="M173">
        <v>170</v>
      </c>
      <c r="N173">
        <f t="shared" si="17"/>
        <v>11.531589865483854</v>
      </c>
      <c r="O173">
        <f t="shared" si="18"/>
        <v>9.1096794714919369</v>
      </c>
      <c r="P173">
        <f t="shared" si="19"/>
        <v>0.45698924731182794</v>
      </c>
      <c r="Q173" s="6">
        <f>H173-F173</f>
        <v>19.006280134516143</v>
      </c>
      <c r="R173">
        <v>0</v>
      </c>
      <c r="S173" s="6">
        <f>((H173-H172)/(G173-G172)-(H172-H171)/(G172-G171))/(G173-G172)</f>
        <v>5.3138171863724937E-2</v>
      </c>
      <c r="U173" s="3">
        <f t="shared" si="16"/>
        <v>10.452264823756845</v>
      </c>
      <c r="V173" s="3">
        <f t="shared" si="20"/>
        <v>18.36704543965606</v>
      </c>
      <c r="W173" s="5">
        <f t="shared" si="21"/>
        <v>9.4636550417270087</v>
      </c>
      <c r="X173">
        <f t="shared" si="22"/>
        <v>12.846273422728963</v>
      </c>
      <c r="Y173">
        <f t="shared" si="23"/>
        <v>0.45698924731182794</v>
      </c>
    </row>
    <row r="174" spans="1:25" x14ac:dyDescent="0.25">
      <c r="A174" s="1">
        <v>9.4732196106935511</v>
      </c>
      <c r="B174" s="3">
        <v>25.371764879999994</v>
      </c>
      <c r="C174" s="1">
        <v>3</v>
      </c>
      <c r="D174" s="1">
        <v>1995</v>
      </c>
      <c r="F174" s="1">
        <v>23.570177275806465</v>
      </c>
      <c r="G174" s="1">
        <v>22.489615178333331</v>
      </c>
      <c r="H174">
        <v>39.043199999999999</v>
      </c>
      <c r="I174">
        <v>32.320700000000002</v>
      </c>
      <c r="J174">
        <v>23.5702</v>
      </c>
      <c r="K174">
        <v>16.815999999999999</v>
      </c>
      <c r="L174">
        <v>8.4124499999999998</v>
      </c>
      <c r="M174">
        <v>171</v>
      </c>
      <c r="N174">
        <f t="shared" si="17"/>
        <v>15.157727275806465</v>
      </c>
      <c r="O174">
        <f t="shared" si="18"/>
        <v>9.193123863225825</v>
      </c>
      <c r="P174">
        <f t="shared" si="19"/>
        <v>0.45967741935483869</v>
      </c>
      <c r="Q174" s="6">
        <f>H174-F174</f>
        <v>15.473022724193534</v>
      </c>
      <c r="R174">
        <v>0</v>
      </c>
      <c r="S174" s="6">
        <f>((H174-H173)/(G174-G173)-(H173-H172)/(G173-G172))/(G174-G173)</f>
        <v>-8.5786836229280478E-3</v>
      </c>
      <c r="U174" s="3">
        <f t="shared" si="16"/>
        <v>10.505600662450544</v>
      </c>
      <c r="V174" s="3">
        <f t="shared" si="20"/>
        <v>18.436949052179951</v>
      </c>
      <c r="W174" s="5">
        <f t="shared" si="21"/>
        <v>13.064576613355921</v>
      </c>
      <c r="X174">
        <f t="shared" si="22"/>
        <v>12.965645369755705</v>
      </c>
      <c r="Y174">
        <f t="shared" si="23"/>
        <v>0.45967741935483869</v>
      </c>
    </row>
    <row r="175" spans="1:25" x14ac:dyDescent="0.25">
      <c r="A175" s="1">
        <v>5.3559871107166686</v>
      </c>
      <c r="B175" s="3">
        <v>16.05152472</v>
      </c>
      <c r="C175" s="1">
        <v>4</v>
      </c>
      <c r="D175" s="1">
        <v>1995</v>
      </c>
      <c r="F175" s="1">
        <v>22.236486681500001</v>
      </c>
      <c r="G175" s="1">
        <v>22.598609625967732</v>
      </c>
      <c r="H175">
        <v>39.195599999999999</v>
      </c>
      <c r="I175">
        <v>32.464199999999998</v>
      </c>
      <c r="J175">
        <v>23.662099999999999</v>
      </c>
      <c r="K175">
        <v>16.8872</v>
      </c>
      <c r="L175">
        <v>8.4478799999999996</v>
      </c>
      <c r="M175">
        <v>172</v>
      </c>
      <c r="N175">
        <f t="shared" si="17"/>
        <v>13.788606681500001</v>
      </c>
      <c r="O175">
        <f t="shared" si="18"/>
        <v>9.3842897258064397</v>
      </c>
      <c r="P175">
        <f t="shared" si="19"/>
        <v>0.46236559139784944</v>
      </c>
      <c r="Q175" s="6">
        <f>H175-F175</f>
        <v>16.959113318499998</v>
      </c>
      <c r="R175">
        <v>0</v>
      </c>
      <c r="S175" s="6">
        <f>((H175-H174)/(G175-G174)-(H174-H173)/(G174-G173))/(G175-G174)</f>
        <v>-2.695866876539655E-3</v>
      </c>
      <c r="U175" s="3">
        <f t="shared" si="16"/>
        <v>10.572791488633694</v>
      </c>
      <c r="V175" s="3">
        <f t="shared" si="20"/>
        <v>18.525011443129511</v>
      </c>
      <c r="W175" s="5">
        <f t="shared" si="21"/>
        <v>11.663695192866307</v>
      </c>
      <c r="X175">
        <f t="shared" si="22"/>
        <v>12.969991273083739</v>
      </c>
      <c r="Y175">
        <f t="shared" si="23"/>
        <v>0.46236559139784944</v>
      </c>
    </row>
    <row r="176" spans="1:25" x14ac:dyDescent="0.25">
      <c r="A176" s="1">
        <v>5.623287569459678</v>
      </c>
      <c r="B176" s="3">
        <v>14.239255799999999</v>
      </c>
      <c r="C176" s="1">
        <v>5</v>
      </c>
      <c r="D176" s="1">
        <v>1995</v>
      </c>
      <c r="F176" s="1">
        <v>18.862346478782246</v>
      </c>
      <c r="G176" s="1">
        <v>23.016138981612901</v>
      </c>
      <c r="H176">
        <v>39.779499999999999</v>
      </c>
      <c r="I176">
        <v>33.013800000000003</v>
      </c>
      <c r="J176">
        <v>24.013999999999999</v>
      </c>
      <c r="K176">
        <v>17.16</v>
      </c>
      <c r="L176">
        <v>8.5836100000000002</v>
      </c>
      <c r="M176">
        <v>173</v>
      </c>
      <c r="N176">
        <f t="shared" si="17"/>
        <v>10.278736478782246</v>
      </c>
      <c r="O176">
        <f t="shared" si="18"/>
        <v>9.4077190645161473</v>
      </c>
      <c r="P176">
        <f t="shared" si="19"/>
        <v>0.46505376344086019</v>
      </c>
      <c r="Q176" s="6">
        <f>H176-F176</f>
        <v>20.917153521217752</v>
      </c>
      <c r="R176">
        <v>0</v>
      </c>
      <c r="S176" s="6">
        <f>((H176-H175)/(G176-G175)-(H175-H174)/(G175-G174))/(G176-G175)</f>
        <v>5.465042282658246E-4</v>
      </c>
      <c r="U176" s="3">
        <f t="shared" si="16"/>
        <v>10.830182052744071</v>
      </c>
      <c r="V176" s="3">
        <f t="shared" si="20"/>
        <v>18.862355538611091</v>
      </c>
      <c r="W176" s="5">
        <f t="shared" si="21"/>
        <v>8.0321644260381753</v>
      </c>
      <c r="X176">
        <f t="shared" si="22"/>
        <v>13.00057133814181</v>
      </c>
      <c r="Y176">
        <f t="shared" si="23"/>
        <v>0.46505376344086019</v>
      </c>
    </row>
    <row r="177" spans="1:25" x14ac:dyDescent="0.25">
      <c r="A177" s="1">
        <v>14.15102800929999</v>
      </c>
      <c r="B177" s="3">
        <v>12.16809132</v>
      </c>
      <c r="C177" s="1">
        <v>6</v>
      </c>
      <c r="D177" s="1">
        <v>1995</v>
      </c>
      <c r="F177" s="1">
        <v>38.502750209677401</v>
      </c>
      <c r="G177" s="1">
        <v>23.026959509806431</v>
      </c>
      <c r="H177">
        <v>39.794600000000003</v>
      </c>
      <c r="I177">
        <v>33.027999999999999</v>
      </c>
      <c r="J177">
        <v>24.023099999999999</v>
      </c>
      <c r="K177">
        <v>17.167100000000001</v>
      </c>
      <c r="L177">
        <v>8.5871200000000005</v>
      </c>
      <c r="M177">
        <v>174</v>
      </c>
      <c r="N177">
        <f t="shared" si="17"/>
        <v>29.915630209677403</v>
      </c>
      <c r="O177">
        <f t="shared" si="18"/>
        <v>9.5222952983871281</v>
      </c>
      <c r="P177">
        <f t="shared" si="19"/>
        <v>0.46774193548387094</v>
      </c>
      <c r="Q177" s="6">
        <f>H177-F177</f>
        <v>1.2918497903226012</v>
      </c>
      <c r="R177">
        <v>0</v>
      </c>
      <c r="S177" s="6">
        <f>((H177-H176)/(G177-G176)-(H176-H175)/(G176-G175))/(G177-G176)</f>
        <v>-0.2743762927650143</v>
      </c>
      <c r="U177" s="3">
        <f t="shared" si="16"/>
        <v>10.836852486374784</v>
      </c>
      <c r="V177" s="3">
        <f t="shared" si="20"/>
        <v>18.87109801682664</v>
      </c>
      <c r="W177" s="5">
        <f t="shared" si="21"/>
        <v>27.665897723302617</v>
      </c>
      <c r="X177">
        <f t="shared" si="22"/>
        <v>13.058818848059094</v>
      </c>
      <c r="Y177">
        <f t="shared" si="23"/>
        <v>0.46774193548387094</v>
      </c>
    </row>
    <row r="178" spans="1:25" x14ac:dyDescent="0.25">
      <c r="A178" s="1">
        <v>23.543381078225782</v>
      </c>
      <c r="B178" s="3">
        <v>12.16809132</v>
      </c>
      <c r="C178" s="1">
        <v>7</v>
      </c>
      <c r="D178" s="1">
        <v>1995</v>
      </c>
      <c r="F178" s="1">
        <v>41.357417274193537</v>
      </c>
      <c r="G178" s="1">
        <v>23.077952140645159</v>
      </c>
      <c r="H178">
        <v>39.866</v>
      </c>
      <c r="I178">
        <v>33.095100000000002</v>
      </c>
      <c r="J178">
        <v>24.066099999999999</v>
      </c>
      <c r="K178">
        <v>17.200399999999998</v>
      </c>
      <c r="L178">
        <v>8.6036999999999999</v>
      </c>
      <c r="M178">
        <v>175</v>
      </c>
      <c r="N178">
        <f t="shared" si="17"/>
        <v>32.753717274193534</v>
      </c>
      <c r="O178">
        <f t="shared" si="18"/>
        <v>9.6658145403226037</v>
      </c>
      <c r="P178">
        <f t="shared" si="19"/>
        <v>0.47043010752688175</v>
      </c>
      <c r="Q178" s="6">
        <f>H178-F178</f>
        <v>-1.4914172741935374</v>
      </c>
      <c r="R178">
        <v>0</v>
      </c>
      <c r="S178" s="6">
        <f>((H178-H177)/(G178-G177)-(H177-H176)/(G177-G176))/(G178-G177)</f>
        <v>9.2301027564135094E-2</v>
      </c>
      <c r="U178" s="3">
        <f t="shared" si="16"/>
        <v>10.868287454574258</v>
      </c>
      <c r="V178" s="3">
        <f t="shared" si="20"/>
        <v>18.91229766589068</v>
      </c>
      <c r="W178" s="5">
        <f t="shared" si="21"/>
        <v>30.489129819619279</v>
      </c>
      <c r="X178">
        <f t="shared" si="22"/>
        <v>13.064576613355921</v>
      </c>
      <c r="Y178">
        <f t="shared" si="23"/>
        <v>0.47043010752688175</v>
      </c>
    </row>
    <row r="179" spans="1:25" x14ac:dyDescent="0.25">
      <c r="A179" s="1">
        <v>42.476520596774201</v>
      </c>
      <c r="B179" s="3">
        <v>9.8380312799999992</v>
      </c>
      <c r="C179" s="1">
        <v>8</v>
      </c>
      <c r="D179" s="1">
        <v>1995</v>
      </c>
      <c r="F179" s="1">
        <v>23.359382336612867</v>
      </c>
      <c r="G179">
        <v>23.359380999999999</v>
      </c>
      <c r="H179">
        <v>40.259500000000003</v>
      </c>
      <c r="I179">
        <v>33.465600000000002</v>
      </c>
      <c r="J179">
        <v>24.3033</v>
      </c>
      <c r="K179">
        <v>17.3842</v>
      </c>
      <c r="L179">
        <v>8.6951800000000006</v>
      </c>
      <c r="M179">
        <v>176</v>
      </c>
      <c r="N179">
        <f t="shared" si="17"/>
        <v>14.664202336612867</v>
      </c>
      <c r="O179">
        <f t="shared" si="18"/>
        <v>9.6719841500000001</v>
      </c>
      <c r="P179">
        <f t="shared" si="19"/>
        <v>0.4731182795698925</v>
      </c>
      <c r="Q179" s="6">
        <f>H179-F179</f>
        <v>16.900117663387135</v>
      </c>
      <c r="R179">
        <v>0</v>
      </c>
      <c r="S179" s="6">
        <f>((H179-H178)/(G179-G178)-(H178-H177)/(G178-G177))/(G179-G178)</f>
        <v>-7.0369477763372965E-3</v>
      </c>
      <c r="U179" s="3">
        <f t="shared" si="16"/>
        <v>11.041777370641</v>
      </c>
      <c r="V179" s="3">
        <f t="shared" si="20"/>
        <v>19.139678957093</v>
      </c>
      <c r="W179" s="5">
        <f t="shared" si="21"/>
        <v>12.317604965971867</v>
      </c>
      <c r="X179">
        <f t="shared" si="22"/>
        <v>13.167861272052441</v>
      </c>
      <c r="Y179">
        <f t="shared" si="23"/>
        <v>0.4731182795698925</v>
      </c>
    </row>
    <row r="180" spans="1:25" x14ac:dyDescent="0.25">
      <c r="A180" s="1">
        <v>50.493537791666753</v>
      </c>
      <c r="B180" s="3">
        <v>9.0613446</v>
      </c>
      <c r="C180" s="1">
        <v>9</v>
      </c>
      <c r="D180" s="1">
        <v>1995</v>
      </c>
      <c r="F180" s="1">
        <v>28.341095623750014</v>
      </c>
      <c r="G180" s="1">
        <v>23.359382336612867</v>
      </c>
      <c r="H180">
        <v>40.259500000000003</v>
      </c>
      <c r="I180">
        <v>33.465600000000002</v>
      </c>
      <c r="J180">
        <v>24.3033</v>
      </c>
      <c r="K180">
        <v>17.3842</v>
      </c>
      <c r="L180">
        <v>8.6951800000000006</v>
      </c>
      <c r="M180">
        <v>177</v>
      </c>
      <c r="N180">
        <f t="shared" si="17"/>
        <v>19.645915623750014</v>
      </c>
      <c r="O180">
        <f t="shared" si="18"/>
        <v>9.7030328449999992</v>
      </c>
      <c r="P180">
        <f t="shared" si="19"/>
        <v>0.47580645161290325</v>
      </c>
      <c r="Q180" s="6">
        <f>H180-F180</f>
        <v>11.918404376249988</v>
      </c>
      <c r="R180">
        <v>0</v>
      </c>
      <c r="S180" s="6">
        <f>((H180-H179)/(G180-G179)-(H179-H178)/(G179-G178))/(G180-G179)</f>
        <v>-1046093.4147957108</v>
      </c>
      <c r="U180" s="3">
        <f t="shared" si="16"/>
        <v>11.041778194610707</v>
      </c>
      <c r="V180" s="3">
        <f t="shared" si="20"/>
        <v>19.139680037013378</v>
      </c>
      <c r="W180" s="5">
        <f t="shared" si="21"/>
        <v>17.299317429139307</v>
      </c>
      <c r="X180">
        <f t="shared" si="22"/>
        <v>13.234702943319977</v>
      </c>
      <c r="Y180">
        <f t="shared" si="23"/>
        <v>0.47580645161290325</v>
      </c>
    </row>
    <row r="181" spans="1:25" x14ac:dyDescent="0.25">
      <c r="A181" s="1">
        <v>42.740648830645142</v>
      </c>
      <c r="B181" s="3">
        <v>23.041704840000005</v>
      </c>
      <c r="C181" s="1">
        <v>10</v>
      </c>
      <c r="D181" s="1">
        <v>1995</v>
      </c>
      <c r="F181" s="1">
        <v>39.624785346774189</v>
      </c>
      <c r="G181" s="1">
        <v>23.528995585403241</v>
      </c>
      <c r="H181">
        <v>40.4968</v>
      </c>
      <c r="I181">
        <v>33.688800000000001</v>
      </c>
      <c r="J181">
        <v>24.446300000000001</v>
      </c>
      <c r="K181">
        <v>17.495000000000001</v>
      </c>
      <c r="L181">
        <v>8.7503200000000003</v>
      </c>
      <c r="M181">
        <v>178</v>
      </c>
      <c r="N181">
        <f t="shared" si="17"/>
        <v>30.874465346774187</v>
      </c>
      <c r="O181">
        <f t="shared" si="18"/>
        <v>9.7513610737096812</v>
      </c>
      <c r="P181">
        <f t="shared" si="19"/>
        <v>0.478494623655914</v>
      </c>
      <c r="Q181" s="6">
        <f>H181-F181</f>
        <v>0.87201465322581129</v>
      </c>
      <c r="R181">
        <v>0</v>
      </c>
      <c r="S181" s="6">
        <f>((H181-H180)/(G181-G180)-(H180-H179)/(G180-G179))/(G181-G180)</f>
        <v>8.2485610427630309</v>
      </c>
      <c r="U181" s="3">
        <f t="shared" si="16"/>
        <v>11.146338147573267</v>
      </c>
      <c r="V181" s="3">
        <f t="shared" si="20"/>
        <v>19.276719570213306</v>
      </c>
      <c r="W181" s="5">
        <f t="shared" si="21"/>
        <v>28.478447199200922</v>
      </c>
      <c r="X181">
        <f t="shared" si="22"/>
        <v>13.259345214269754</v>
      </c>
      <c r="Y181">
        <f t="shared" si="23"/>
        <v>0.478494623655914</v>
      </c>
    </row>
    <row r="182" spans="1:25" x14ac:dyDescent="0.25">
      <c r="A182" s="1">
        <v>41.147381275000029</v>
      </c>
      <c r="B182" s="3">
        <v>18.381584759999999</v>
      </c>
      <c r="C182" s="1">
        <v>11</v>
      </c>
      <c r="D182" s="1">
        <v>1995</v>
      </c>
      <c r="F182" s="1">
        <v>42.476520596774201</v>
      </c>
      <c r="G182" s="1">
        <v>23.543381078225782</v>
      </c>
      <c r="H182">
        <v>40.5169</v>
      </c>
      <c r="I182">
        <v>33.707799999999999</v>
      </c>
      <c r="J182">
        <v>24.458400000000001</v>
      </c>
      <c r="K182">
        <v>17.5044</v>
      </c>
      <c r="L182">
        <v>8.7549899999999994</v>
      </c>
      <c r="M182">
        <v>179</v>
      </c>
      <c r="N182">
        <f t="shared" si="17"/>
        <v>33.721530596774201</v>
      </c>
      <c r="O182">
        <f t="shared" si="18"/>
        <v>9.8943641380833292</v>
      </c>
      <c r="P182">
        <f t="shared" si="19"/>
        <v>0.48118279569892475</v>
      </c>
      <c r="Q182" s="6">
        <f>H182-F182</f>
        <v>-1.9596205967742009</v>
      </c>
      <c r="R182">
        <v>0</v>
      </c>
      <c r="S182" s="6">
        <f>((H182-H181)/(G182-G181)-(H181-H180)/(G181-G180))/(G182-G181)</f>
        <v>-0.12681265275437473</v>
      </c>
      <c r="U182" s="3">
        <f t="shared" si="16"/>
        <v>11.155206242864143</v>
      </c>
      <c r="V182" s="3">
        <f t="shared" si="20"/>
        <v>19.288342372295755</v>
      </c>
      <c r="W182" s="5">
        <f t="shared" si="21"/>
        <v>31.321314353910058</v>
      </c>
      <c r="X182">
        <f t="shared" si="22"/>
        <v>13.477677571422639</v>
      </c>
      <c r="Y182">
        <f t="shared" si="23"/>
        <v>0.48118279569892475</v>
      </c>
    </row>
    <row r="183" spans="1:25" x14ac:dyDescent="0.25">
      <c r="A183" s="1">
        <v>29.900052807258042</v>
      </c>
      <c r="B183" s="3">
        <v>20.193853679999997</v>
      </c>
      <c r="C183" s="1">
        <v>12</v>
      </c>
      <c r="D183" s="1">
        <v>1995</v>
      </c>
      <c r="F183" s="1">
        <v>40.099881669354851</v>
      </c>
      <c r="G183" s="1">
        <v>23.570177275806465</v>
      </c>
      <c r="H183">
        <v>40.554299999999998</v>
      </c>
      <c r="I183">
        <v>33.743099999999998</v>
      </c>
      <c r="J183">
        <v>24.481000000000002</v>
      </c>
      <c r="K183">
        <v>17.521899999999999</v>
      </c>
      <c r="L183">
        <v>8.7637</v>
      </c>
      <c r="M183">
        <v>180</v>
      </c>
      <c r="N183">
        <f t="shared" si="17"/>
        <v>31.33618166935485</v>
      </c>
      <c r="O183">
        <f t="shared" si="18"/>
        <v>9.9562438629032357</v>
      </c>
      <c r="P183">
        <f t="shared" si="19"/>
        <v>0.4838709677419355</v>
      </c>
      <c r="Q183" s="6">
        <f>H183-F183</f>
        <v>0.45441833064514725</v>
      </c>
      <c r="R183">
        <v>0</v>
      </c>
      <c r="S183" s="6">
        <f>((H183-H182)/(G183-G182)-(H182-H181)/(G182-G181))/(G183-G182)</f>
        <v>-5.6745330632662079E-2</v>
      </c>
      <c r="U183" s="3">
        <f t="shared" si="16"/>
        <v>11.171725053620928</v>
      </c>
      <c r="V183" s="3">
        <f t="shared" si="20"/>
        <v>19.309992440519665</v>
      </c>
      <c r="W183" s="5">
        <f t="shared" si="21"/>
        <v>28.928156615733922</v>
      </c>
      <c r="X183">
        <f t="shared" si="22"/>
        <v>13.489274143041678</v>
      </c>
      <c r="Y183">
        <f t="shared" si="23"/>
        <v>0.4838709677419355</v>
      </c>
    </row>
    <row r="184" spans="1:25" x14ac:dyDescent="0.25">
      <c r="A184" s="1">
        <v>19.885740941048372</v>
      </c>
      <c r="B184" s="3">
        <v>30</v>
      </c>
      <c r="C184" s="1">
        <v>1</v>
      </c>
      <c r="D184" s="1">
        <v>1996</v>
      </c>
      <c r="F184" s="1">
        <v>36.933602717741948</v>
      </c>
      <c r="G184" s="1">
        <v>23.612441924919342</v>
      </c>
      <c r="H184">
        <v>40.613500000000002</v>
      </c>
      <c r="I184">
        <v>33.798699999999997</v>
      </c>
      <c r="J184">
        <v>24.5167</v>
      </c>
      <c r="K184">
        <v>17.549499999999998</v>
      </c>
      <c r="L184">
        <v>8.7774400000000004</v>
      </c>
      <c r="M184">
        <v>181</v>
      </c>
      <c r="N184">
        <f t="shared" si="17"/>
        <v>28.15616271774195</v>
      </c>
      <c r="O184">
        <f t="shared" si="18"/>
        <v>9.9582568145160977</v>
      </c>
      <c r="P184">
        <f t="shared" si="19"/>
        <v>0.48655913978494625</v>
      </c>
      <c r="Q184" s="6">
        <f>H184-F184</f>
        <v>3.6798972822580538</v>
      </c>
      <c r="R184">
        <v>0</v>
      </c>
      <c r="S184" s="6">
        <f>((H184-H183)/(G184-G183)-(H183-H182)/(G183-G182))/(G184-G183)</f>
        <v>0.11776652637082181</v>
      </c>
      <c r="U184" s="3">
        <f t="shared" si="16"/>
        <v>11.197779561477702</v>
      </c>
      <c r="V184" s="3">
        <f t="shared" si="20"/>
        <v>19.344140290564358</v>
      </c>
      <c r="W184" s="5">
        <f t="shared" si="21"/>
        <v>25.735823156264246</v>
      </c>
      <c r="X184">
        <f t="shared" si="22"/>
        <v>13.547460691883652</v>
      </c>
      <c r="Y184">
        <f t="shared" si="23"/>
        <v>0.48655913978494625</v>
      </c>
    </row>
    <row r="185" spans="1:25" x14ac:dyDescent="0.25">
      <c r="A185" s="1">
        <v>11.847627578620697</v>
      </c>
      <c r="B185" s="3">
        <v>30</v>
      </c>
      <c r="C185" s="1">
        <v>2</v>
      </c>
      <c r="D185" s="1">
        <v>1996</v>
      </c>
      <c r="F185" s="1">
        <v>27.804126187500021</v>
      </c>
      <c r="G185" s="1">
        <v>23.888999812096763</v>
      </c>
      <c r="H185">
        <v>41.0002</v>
      </c>
      <c r="I185">
        <v>34.162700000000001</v>
      </c>
      <c r="J185">
        <v>24.7498</v>
      </c>
      <c r="K185">
        <v>17.7302</v>
      </c>
      <c r="L185">
        <v>8.8673400000000004</v>
      </c>
      <c r="M185">
        <v>182</v>
      </c>
      <c r="N185">
        <f t="shared" si="17"/>
        <v>18.936786187500019</v>
      </c>
      <c r="O185">
        <f t="shared" si="18"/>
        <v>9.9688052231250026</v>
      </c>
      <c r="P185">
        <f t="shared" si="19"/>
        <v>0.489247311827957</v>
      </c>
      <c r="Q185" s="6">
        <f>H185-F185</f>
        <v>13.196073812499979</v>
      </c>
      <c r="R185">
        <v>0</v>
      </c>
      <c r="S185" s="6">
        <f>((H185-H184)/(G185-G184)-(H184-H183)/(G184-G183))/(G185-G184)</f>
        <v>-8.8124975966432616E-3</v>
      </c>
      <c r="U185" s="3">
        <f t="shared" si="16"/>
        <v>11.368266713164985</v>
      </c>
      <c r="V185" s="3">
        <f t="shared" si="20"/>
        <v>19.567586065183018</v>
      </c>
      <c r="W185" s="5">
        <f t="shared" si="21"/>
        <v>16.435859474335036</v>
      </c>
      <c r="X185">
        <f t="shared" si="22"/>
        <v>13.601810319605899</v>
      </c>
      <c r="Y185">
        <f t="shared" si="23"/>
        <v>0.489247311827957</v>
      </c>
    </row>
    <row r="186" spans="1:25" x14ac:dyDescent="0.25">
      <c r="A186" s="1">
        <v>3.4320178928225813</v>
      </c>
      <c r="B186" s="3">
        <v>30</v>
      </c>
      <c r="C186" s="1">
        <v>3</v>
      </c>
      <c r="D186" s="1">
        <v>1996</v>
      </c>
      <c r="F186" s="1">
        <v>44.554088758064538</v>
      </c>
      <c r="G186" s="1">
        <v>24.019500050000019</v>
      </c>
      <c r="H186">
        <v>41.182699999999997</v>
      </c>
      <c r="I186">
        <v>34.334499999999998</v>
      </c>
      <c r="J186">
        <v>24.8598</v>
      </c>
      <c r="K186">
        <v>17.8155</v>
      </c>
      <c r="L186">
        <v>8.9097600000000003</v>
      </c>
      <c r="M186">
        <v>183</v>
      </c>
      <c r="N186">
        <f t="shared" si="17"/>
        <v>35.644328758064539</v>
      </c>
      <c r="O186">
        <f t="shared" si="18"/>
        <v>10.031287772016144</v>
      </c>
      <c r="P186">
        <f t="shared" si="19"/>
        <v>0.49193548387096775</v>
      </c>
      <c r="Q186" s="6">
        <f>H186-F186</f>
        <v>-3.3713887580645405</v>
      </c>
      <c r="R186">
        <v>0</v>
      </c>
      <c r="S186" s="6">
        <f>((H186-H185)/(G186-G185)-(H185-H184)/(G185-G184))/(G186-G185)</f>
        <v>1.5653122446951868E-3</v>
      </c>
      <c r="U186" s="3">
        <f t="shared" si="16"/>
        <v>11.448715020323064</v>
      </c>
      <c r="V186" s="3">
        <f t="shared" si="20"/>
        <v>19.673024123897669</v>
      </c>
      <c r="W186" s="5">
        <f t="shared" si="21"/>
        <v>33.105373737741473</v>
      </c>
      <c r="X186">
        <f t="shared" si="22"/>
        <v>13.630105887500672</v>
      </c>
      <c r="Y186">
        <f t="shared" si="23"/>
        <v>0.49193548387096775</v>
      </c>
    </row>
    <row r="187" spans="1:25" x14ac:dyDescent="0.25">
      <c r="A187" s="1">
        <v>5.0844258935166602</v>
      </c>
      <c r="B187" s="3">
        <v>28.478511599999997</v>
      </c>
      <c r="C187" s="1">
        <v>4</v>
      </c>
      <c r="D187" s="1">
        <v>1996</v>
      </c>
      <c r="F187" s="1">
        <v>11.821125275374989</v>
      </c>
      <c r="G187" s="1">
        <v>24.028438891935515</v>
      </c>
      <c r="H187">
        <v>41.1952</v>
      </c>
      <c r="I187">
        <v>34.346299999999999</v>
      </c>
      <c r="J187">
        <v>24.8673</v>
      </c>
      <c r="K187">
        <v>17.821300000000001</v>
      </c>
      <c r="L187">
        <v>8.9126700000000003</v>
      </c>
      <c r="M187">
        <v>184</v>
      </c>
      <c r="N187">
        <f t="shared" si="17"/>
        <v>2.9084552753749886</v>
      </c>
      <c r="O187">
        <f t="shared" si="18"/>
        <v>10.05610687863711</v>
      </c>
      <c r="P187">
        <f t="shared" si="19"/>
        <v>0.4946236559139785</v>
      </c>
      <c r="Q187" s="6">
        <f>H187-F187</f>
        <v>29.374074724625011</v>
      </c>
      <c r="R187">
        <v>0</v>
      </c>
      <c r="S187" s="6">
        <f>((H187-H186)/(G187-G186)-(H186-H185)/(G186-G185))/(G187-G186)</f>
        <v>-8.2168012992265525E-3</v>
      </c>
      <c r="U187" s="3">
        <f t="shared" si="16"/>
        <v>11.454225467761461</v>
      </c>
      <c r="V187" s="3">
        <f t="shared" si="20"/>
        <v>19.680246288055976</v>
      </c>
      <c r="W187" s="5">
        <f t="shared" si="21"/>
        <v>0.36689980761352814</v>
      </c>
      <c r="X187">
        <f t="shared" si="22"/>
        <v>13.64573495406291</v>
      </c>
      <c r="Y187">
        <f t="shared" si="23"/>
        <v>0.4946236559139785</v>
      </c>
    </row>
    <row r="188" spans="1:25" x14ac:dyDescent="0.25">
      <c r="A188" s="1">
        <v>8.262769429650799</v>
      </c>
      <c r="B188" s="3">
        <v>22.006122599999998</v>
      </c>
      <c r="C188" s="1">
        <v>5</v>
      </c>
      <c r="D188" s="1">
        <v>1996</v>
      </c>
      <c r="F188" s="1">
        <v>24.643777491666622</v>
      </c>
      <c r="G188" s="1">
        <v>24.240509364919316</v>
      </c>
      <c r="H188">
        <v>41.491799999999998</v>
      </c>
      <c r="I188">
        <v>34.625399999999999</v>
      </c>
      <c r="J188">
        <v>25.046099999999999</v>
      </c>
      <c r="K188">
        <v>17.959800000000001</v>
      </c>
      <c r="L188">
        <v>8.9816099999999999</v>
      </c>
      <c r="M188">
        <v>185</v>
      </c>
      <c r="N188">
        <f t="shared" si="17"/>
        <v>15.662167491666622</v>
      </c>
      <c r="O188">
        <f t="shared" si="18"/>
        <v>10.06815684976667</v>
      </c>
      <c r="P188">
        <f t="shared" si="19"/>
        <v>0.49731182795698925</v>
      </c>
      <c r="Q188" s="6">
        <f>H188-F188</f>
        <v>16.848022508333376</v>
      </c>
      <c r="R188">
        <v>0</v>
      </c>
      <c r="S188" s="6">
        <f>((H188-H187)/(G188-G187)-(H187-H186)/(G187-G186))/(G188-G187)</f>
        <v>9.4425900963951274E-4</v>
      </c>
      <c r="U188" s="3">
        <f t="shared" si="16"/>
        <v>11.584958643607528</v>
      </c>
      <c r="V188" s="3">
        <f t="shared" si="20"/>
        <v>19.851589262914658</v>
      </c>
      <c r="W188" s="5">
        <f t="shared" si="21"/>
        <v>13.058818848059094</v>
      </c>
      <c r="X188">
        <f t="shared" si="22"/>
        <v>13.648953731153078</v>
      </c>
      <c r="Y188">
        <f t="shared" si="23"/>
        <v>0.49731182795698925</v>
      </c>
    </row>
    <row r="189" spans="1:25" x14ac:dyDescent="0.25">
      <c r="A189" s="1">
        <v>16.28705476883334</v>
      </c>
      <c r="B189" s="3">
        <v>15.792629160000001</v>
      </c>
      <c r="C189" s="1">
        <v>6</v>
      </c>
      <c r="D189" s="1">
        <v>1996</v>
      </c>
      <c r="F189" s="1">
        <v>22.598609625967732</v>
      </c>
      <c r="G189" s="1">
        <v>24.496716619375039</v>
      </c>
      <c r="H189">
        <v>41.850099999999998</v>
      </c>
      <c r="I189">
        <v>34.962699999999998</v>
      </c>
      <c r="J189">
        <v>25.262</v>
      </c>
      <c r="K189">
        <v>18.127199999999998</v>
      </c>
      <c r="L189">
        <v>9.0648900000000001</v>
      </c>
      <c r="M189">
        <v>186</v>
      </c>
      <c r="N189">
        <f t="shared" si="17"/>
        <v>13.533719625967732</v>
      </c>
      <c r="O189">
        <f t="shared" si="18"/>
        <v>10.240065833333361</v>
      </c>
      <c r="P189">
        <f t="shared" si="19"/>
        <v>0.5</v>
      </c>
      <c r="Q189" s="6">
        <f>H189-F189</f>
        <v>19.251490374032265</v>
      </c>
      <c r="R189">
        <v>0</v>
      </c>
      <c r="S189" s="6">
        <f>((H189-H188)/(G189-G188)-(H188-H187)/(G188-G187))/(G189-G188)</f>
        <v>-4.4690088631618718E-4</v>
      </c>
      <c r="U189" s="3">
        <f t="shared" si="16"/>
        <v>11.742900423896558</v>
      </c>
      <c r="V189" s="3">
        <f t="shared" si="20"/>
        <v>20.058592682773924</v>
      </c>
      <c r="W189" s="5">
        <f t="shared" si="21"/>
        <v>10.855709202071175</v>
      </c>
      <c r="X189">
        <f t="shared" si="22"/>
        <v>13.69307857452101</v>
      </c>
      <c r="Y189">
        <f t="shared" si="23"/>
        <v>0.5</v>
      </c>
    </row>
    <row r="190" spans="1:25" x14ac:dyDescent="0.25">
      <c r="A190" s="1">
        <v>24.889731435483835</v>
      </c>
      <c r="B190" s="3">
        <v>14.239255799999999</v>
      </c>
      <c r="C190" s="1">
        <v>7</v>
      </c>
      <c r="D190" s="1">
        <v>1996</v>
      </c>
      <c r="F190" s="1">
        <v>38.403103741935546</v>
      </c>
      <c r="G190" s="1">
        <v>24.53129711290325</v>
      </c>
      <c r="H190">
        <v>41.898499999999999</v>
      </c>
      <c r="I190">
        <v>35.008200000000002</v>
      </c>
      <c r="J190">
        <v>25.2912</v>
      </c>
      <c r="K190">
        <v>18.149799999999999</v>
      </c>
      <c r="L190">
        <v>9.0761299999999991</v>
      </c>
      <c r="M190">
        <v>187</v>
      </c>
      <c r="N190">
        <f t="shared" si="17"/>
        <v>29.326973741935547</v>
      </c>
      <c r="O190">
        <f t="shared" si="18"/>
        <v>10.278736478782246</v>
      </c>
      <c r="P190">
        <f t="shared" si="19"/>
        <v>0.50268817204301075</v>
      </c>
      <c r="Q190" s="6">
        <f>H190-F190</f>
        <v>3.4953962580644529</v>
      </c>
      <c r="R190">
        <v>0</v>
      </c>
      <c r="S190" s="6">
        <f>((H190-H189)/(G190-G189)-(H189-H188)/(G189-G188))/(G190-G189)</f>
        <v>3.3423984839665112E-2</v>
      </c>
      <c r="U190" s="3">
        <f t="shared" si="16"/>
        <v>11.764217949517452</v>
      </c>
      <c r="V190" s="3">
        <f t="shared" si="20"/>
        <v>20.086532096261521</v>
      </c>
      <c r="W190" s="5">
        <f t="shared" si="21"/>
        <v>26.638885792418094</v>
      </c>
      <c r="X190">
        <f t="shared" si="22"/>
        <v>13.727966467856501</v>
      </c>
      <c r="Y190">
        <f t="shared" si="23"/>
        <v>0.50268817204301075</v>
      </c>
    </row>
    <row r="191" spans="1:25" x14ac:dyDescent="0.25">
      <c r="A191" s="1">
        <v>40.515483072580622</v>
      </c>
      <c r="B191" s="3">
        <v>12.944777999999998</v>
      </c>
      <c r="C191" s="1">
        <v>8</v>
      </c>
      <c r="D191" s="1">
        <v>1996</v>
      </c>
      <c r="F191" s="1">
        <v>30.340266701612887</v>
      </c>
      <c r="G191" s="1">
        <v>24.643777491666622</v>
      </c>
      <c r="H191">
        <v>42.055799999999998</v>
      </c>
      <c r="I191">
        <v>35.156300000000002</v>
      </c>
      <c r="J191">
        <v>25.385999999999999</v>
      </c>
      <c r="K191">
        <v>18.223299999999998</v>
      </c>
      <c r="L191">
        <v>9.1126900000000006</v>
      </c>
      <c r="M191">
        <v>188</v>
      </c>
      <c r="N191">
        <f t="shared" si="17"/>
        <v>21.227576701612886</v>
      </c>
      <c r="O191">
        <f t="shared" si="18"/>
        <v>10.315987427419294</v>
      </c>
      <c r="P191">
        <f t="shared" si="19"/>
        <v>0.5053763440860215</v>
      </c>
      <c r="Q191" s="6">
        <f>H191-F191</f>
        <v>11.715533298387111</v>
      </c>
      <c r="R191">
        <v>0</v>
      </c>
      <c r="S191" s="6">
        <f>((H191-H190)/(G191-G190)-(H190-H189)/(G190-G189))/(G191-G190)</f>
        <v>-1.0374012465266898E-2</v>
      </c>
      <c r="U191" s="3">
        <f t="shared" si="16"/>
        <v>11.833557716290297</v>
      </c>
      <c r="V191" s="3">
        <f t="shared" si="20"/>
        <v>20.177410955724525</v>
      </c>
      <c r="W191" s="5">
        <f t="shared" si="21"/>
        <v>18.506708985322589</v>
      </c>
      <c r="X191">
        <f t="shared" si="22"/>
        <v>13.772853925501813</v>
      </c>
      <c r="Y191">
        <f t="shared" si="23"/>
        <v>0.5053763440860215</v>
      </c>
    </row>
    <row r="192" spans="1:25" x14ac:dyDescent="0.25">
      <c r="A192" s="1">
        <v>48.444406616666647</v>
      </c>
      <c r="B192" s="3">
        <v>19.417166999999996</v>
      </c>
      <c r="C192" s="1">
        <v>9</v>
      </c>
      <c r="D192" s="1">
        <v>1996</v>
      </c>
      <c r="F192" s="1">
        <v>6.9021324989919375</v>
      </c>
      <c r="G192" s="1">
        <v>24.709498376875004</v>
      </c>
      <c r="H192">
        <v>42.1477</v>
      </c>
      <c r="I192">
        <v>35.242800000000003</v>
      </c>
      <c r="J192">
        <v>25.441400000000002</v>
      </c>
      <c r="K192">
        <v>18.266200000000001</v>
      </c>
      <c r="L192">
        <v>9.1340599999999998</v>
      </c>
      <c r="M192">
        <v>189</v>
      </c>
      <c r="N192">
        <f t="shared" si="17"/>
        <v>-2.2319275010080624</v>
      </c>
      <c r="O192">
        <f t="shared" si="18"/>
        <v>10.323836167233337</v>
      </c>
      <c r="P192">
        <f t="shared" si="19"/>
        <v>0.50806451612903225</v>
      </c>
      <c r="Q192" s="6">
        <f>H192-F192</f>
        <v>35.245567501008061</v>
      </c>
      <c r="R192">
        <v>0</v>
      </c>
      <c r="S192" s="6">
        <f>((H192-H191)/(G192-G191)-(H191-H190)/(G191-G190))/(G192-G191)</f>
        <v>-1.9521984279399442E-3</v>
      </c>
      <c r="U192" s="3">
        <f t="shared" si="16"/>
        <v>11.874072078906742</v>
      </c>
      <c r="V192" s="3">
        <f t="shared" si="20"/>
        <v>20.230510342091293</v>
      </c>
      <c r="W192" s="5">
        <f t="shared" si="21"/>
        <v>-4.971939579914805</v>
      </c>
      <c r="X192">
        <f t="shared" si="22"/>
        <v>13.895355158793997</v>
      </c>
      <c r="Y192">
        <f t="shared" si="23"/>
        <v>0.50806451612903225</v>
      </c>
    </row>
    <row r="193" spans="1:25" x14ac:dyDescent="0.25">
      <c r="A193" s="1">
        <v>44.919717217741912</v>
      </c>
      <c r="B193" s="3">
        <v>15.274838040000001</v>
      </c>
      <c r="C193" s="1">
        <v>10</v>
      </c>
      <c r="D193" s="1">
        <v>1996</v>
      </c>
      <c r="F193" s="1">
        <v>30.700846068750018</v>
      </c>
      <c r="G193" s="1">
        <v>24.749008008064497</v>
      </c>
      <c r="H193">
        <v>42.203000000000003</v>
      </c>
      <c r="I193">
        <v>35.294800000000002</v>
      </c>
      <c r="J193">
        <v>25.474699999999999</v>
      </c>
      <c r="K193">
        <v>18.292000000000002</v>
      </c>
      <c r="L193">
        <v>9.1469000000000005</v>
      </c>
      <c r="M193">
        <v>190</v>
      </c>
      <c r="N193">
        <f t="shared" si="17"/>
        <v>21.553946068750015</v>
      </c>
      <c r="O193">
        <f t="shared" si="18"/>
        <v>10.324984541249989</v>
      </c>
      <c r="P193">
        <f t="shared" si="19"/>
        <v>0.510752688172043</v>
      </c>
      <c r="Q193" s="6">
        <f>H193-F193</f>
        <v>11.502153931249985</v>
      </c>
      <c r="R193">
        <v>0</v>
      </c>
      <c r="S193" s="6">
        <f>((H193-H192)/(G193-G192)-(H192-H191)/(G192-G191))/(G193-G192)</f>
        <v>3.3432220927673381E-2</v>
      </c>
      <c r="U193" s="3">
        <f t="shared" si="16"/>
        <v>11.898428225659448</v>
      </c>
      <c r="V193" s="3">
        <f t="shared" si="20"/>
        <v>20.262432267139737</v>
      </c>
      <c r="W193" s="5">
        <f t="shared" si="21"/>
        <v>18.80241784309057</v>
      </c>
      <c r="X193">
        <f t="shared" si="22"/>
        <v>13.926935746088233</v>
      </c>
      <c r="Y193">
        <f t="shared" si="23"/>
        <v>0.510752688172043</v>
      </c>
    </row>
    <row r="194" spans="1:25" x14ac:dyDescent="0.25">
      <c r="A194" s="1">
        <v>40.145430324999978</v>
      </c>
      <c r="B194" s="3">
        <v>18.381584759999999</v>
      </c>
      <c r="C194" s="1">
        <v>11</v>
      </c>
      <c r="D194" s="1">
        <v>1996</v>
      </c>
      <c r="F194" s="1">
        <v>40.515483072580622</v>
      </c>
      <c r="G194" s="1">
        <v>24.889731435483835</v>
      </c>
      <c r="H194">
        <v>42.399799999999999</v>
      </c>
      <c r="I194">
        <v>35.479999999999997</v>
      </c>
      <c r="J194">
        <v>25.593299999999999</v>
      </c>
      <c r="K194">
        <v>18.383900000000001</v>
      </c>
      <c r="L194">
        <v>9.1926500000000004</v>
      </c>
      <c r="M194">
        <v>191</v>
      </c>
      <c r="N194">
        <f t="shared" si="17"/>
        <v>31.322833072580622</v>
      </c>
      <c r="O194">
        <f t="shared" si="18"/>
        <v>10.631507115744357</v>
      </c>
      <c r="P194">
        <f t="shared" si="19"/>
        <v>0.51344086021505375</v>
      </c>
      <c r="Q194" s="6">
        <f>H194-F194</f>
        <v>1.884316927419377</v>
      </c>
      <c r="R194">
        <v>0</v>
      </c>
      <c r="S194" s="6">
        <f>((H194-H193)/(G194-G193)-(H193-H192)/(G193-G192))/(G194-G193)</f>
        <v>-8.3205702131741322E-3</v>
      </c>
      <c r="U194" s="3">
        <f t="shared" si="16"/>
        <v>11.985178730449803</v>
      </c>
      <c r="V194" s="3">
        <f t="shared" si="20"/>
        <v>20.376130182493473</v>
      </c>
      <c r="W194" s="5">
        <f t="shared" si="21"/>
        <v>28.530304342130819</v>
      </c>
      <c r="X194">
        <f t="shared" si="22"/>
        <v>13.97040539717289</v>
      </c>
      <c r="Y194">
        <f t="shared" si="23"/>
        <v>0.51344086021505375</v>
      </c>
    </row>
    <row r="195" spans="1:25" x14ac:dyDescent="0.25">
      <c r="A195" s="1">
        <v>36.369646362903225</v>
      </c>
      <c r="B195" s="3">
        <v>23.300600399999997</v>
      </c>
      <c r="C195" s="1">
        <v>12</v>
      </c>
      <c r="D195" s="1">
        <v>1996</v>
      </c>
      <c r="F195" s="1">
        <v>20.47050642812501</v>
      </c>
      <c r="G195" s="1">
        <v>24.89100065504838</v>
      </c>
      <c r="H195">
        <v>42.401499999999999</v>
      </c>
      <c r="I195">
        <v>35.481699999999996</v>
      </c>
      <c r="J195">
        <v>25.5944</v>
      </c>
      <c r="K195">
        <v>18.384799999999998</v>
      </c>
      <c r="L195">
        <v>9.1930599999999991</v>
      </c>
      <c r="M195">
        <v>192</v>
      </c>
      <c r="N195">
        <f t="shared" si="17"/>
        <v>11.27744642812501</v>
      </c>
      <c r="O195">
        <f t="shared" si="18"/>
        <v>10.650674473333343</v>
      </c>
      <c r="P195">
        <f t="shared" si="19"/>
        <v>0.5161290322580645</v>
      </c>
      <c r="Q195" s="6">
        <f>H195-F195</f>
        <v>21.930993571874989</v>
      </c>
      <c r="R195">
        <v>0</v>
      </c>
      <c r="S195" s="6">
        <f>((H195-H194)/(G195-G194)-(H194-H193)/(G194-G193))/(G195-G194)</f>
        <v>-46.549914222705517</v>
      </c>
      <c r="U195" s="3">
        <f t="shared" si="16"/>
        <v>11.985961154811779</v>
      </c>
      <c r="V195" s="3">
        <f t="shared" si="20"/>
        <v>20.377155652248305</v>
      </c>
      <c r="W195" s="5">
        <f t="shared" si="21"/>
        <v>8.4845452733132305</v>
      </c>
      <c r="X195">
        <f t="shared" si="22"/>
        <v>14.026548727286301</v>
      </c>
      <c r="Y195">
        <f t="shared" si="23"/>
        <v>0.5161290322580645</v>
      </c>
    </row>
    <row r="196" spans="1:25" x14ac:dyDescent="0.25">
      <c r="A196" s="1">
        <v>23.888999812096763</v>
      </c>
      <c r="B196" s="3">
        <v>30</v>
      </c>
      <c r="C196" s="1">
        <v>1</v>
      </c>
      <c r="D196" s="1">
        <v>1997</v>
      </c>
      <c r="F196" s="1">
        <v>40.109542346774262</v>
      </c>
      <c r="G196" s="1">
        <v>25.02559362822581</v>
      </c>
      <c r="H196">
        <v>42.589799999999997</v>
      </c>
      <c r="I196">
        <v>35.658900000000003</v>
      </c>
      <c r="J196">
        <v>25.707899999999999</v>
      </c>
      <c r="K196">
        <v>18.4727</v>
      </c>
      <c r="L196">
        <v>9.2368100000000002</v>
      </c>
      <c r="M196">
        <v>193</v>
      </c>
      <c r="N196">
        <f t="shared" si="17"/>
        <v>30.872732346774264</v>
      </c>
      <c r="O196">
        <f t="shared" si="18"/>
        <v>10.656849524999977</v>
      </c>
      <c r="P196">
        <f t="shared" si="19"/>
        <v>0.51881720430107525</v>
      </c>
      <c r="Q196" s="6">
        <f>H196-F196</f>
        <v>2.4802576532257348</v>
      </c>
      <c r="R196">
        <v>0</v>
      </c>
      <c r="S196" s="6">
        <f>((H196-H195)/(G196-G195)-(H195-H194)/(G195-G194))/(G196-G195)</f>
        <v>0.44301833121568607</v>
      </c>
      <c r="U196" s="3">
        <f t="shared" ref="U196:U259" si="24">G196*$U$3+$U$2</f>
        <v>12.068932473649713</v>
      </c>
      <c r="V196" s="3">
        <f t="shared" si="20"/>
        <v>20.48590044870593</v>
      </c>
      <c r="W196" s="5">
        <f t="shared" si="21"/>
        <v>28.040609873124549</v>
      </c>
      <c r="X196">
        <f t="shared" si="22"/>
        <v>14.032297502273506</v>
      </c>
      <c r="Y196">
        <f t="shared" si="23"/>
        <v>0.51881720430107525</v>
      </c>
    </row>
    <row r="197" spans="1:25" x14ac:dyDescent="0.25">
      <c r="A197" s="1">
        <v>27.804126187500021</v>
      </c>
      <c r="B197" s="3">
        <v>19.676062559999998</v>
      </c>
      <c r="C197" s="1">
        <v>2</v>
      </c>
      <c r="D197" s="1">
        <v>1997</v>
      </c>
      <c r="F197" s="1">
        <v>41.565813879032248</v>
      </c>
      <c r="G197" s="1">
        <v>25.730215214516164</v>
      </c>
      <c r="H197">
        <v>42.966799999999999</v>
      </c>
      <c r="I197">
        <v>36.586399999999998</v>
      </c>
      <c r="J197">
        <v>26.180199999999999</v>
      </c>
      <c r="K197">
        <v>18.339400000000001</v>
      </c>
      <c r="L197">
        <v>9.4658599999999993</v>
      </c>
      <c r="M197">
        <v>194</v>
      </c>
      <c r="N197">
        <f t="shared" ref="N197:N260" si="25">F197-L197</f>
        <v>32.099953879032249</v>
      </c>
      <c r="O197">
        <f t="shared" ref="O197:O260" si="26">SMALL($N$4:$N$375,M197)</f>
        <v>10.790322271129043</v>
      </c>
      <c r="P197">
        <f t="shared" ref="P197:P260" si="27">M197/$M$375</f>
        <v>0.521505376344086</v>
      </c>
      <c r="Q197" s="6">
        <f>H197-F197</f>
        <v>1.400986120967751</v>
      </c>
      <c r="R197">
        <v>0</v>
      </c>
      <c r="S197" s="6">
        <f>((H197-H196)/(G197-G196)-(H196-H195)/(G196-G195))/(G197-G196)</f>
        <v>-1.2261815076145139</v>
      </c>
      <c r="U197" s="3">
        <f t="shared" si="24"/>
        <v>12.503304201355849</v>
      </c>
      <c r="V197" s="3">
        <f t="shared" ref="V197:V260" si="28">G197*$V$3+$V$2</f>
        <v>21.055201573213981</v>
      </c>
      <c r="W197" s="5">
        <f t="shared" ref="W197:W260" si="29">F197-U197</f>
        <v>29.062509677676399</v>
      </c>
      <c r="X197">
        <f t="shared" ref="X197:X260" si="30">SMALL($W$4:$W$375,M197)</f>
        <v>14.042860530943308</v>
      </c>
      <c r="Y197">
        <f t="shared" ref="Y197:Y260" si="31">M197/$M$375</f>
        <v>0.521505376344086</v>
      </c>
    </row>
    <row r="198" spans="1:25" x14ac:dyDescent="0.25">
      <c r="A198" s="1">
        <v>14.303478869298388</v>
      </c>
      <c r="B198" s="3">
        <v>16.828211399999997</v>
      </c>
      <c r="C198" s="1">
        <v>3</v>
      </c>
      <c r="D198" s="1">
        <v>1997</v>
      </c>
      <c r="F198" s="1">
        <v>24.709498376875004</v>
      </c>
      <c r="G198" s="1">
        <v>26.092650161290297</v>
      </c>
      <c r="H198">
        <v>43.160699999999999</v>
      </c>
      <c r="I198">
        <v>37.063400000000001</v>
      </c>
      <c r="J198">
        <v>26.423100000000002</v>
      </c>
      <c r="K198">
        <v>18.270800000000001</v>
      </c>
      <c r="L198">
        <v>9.5836699999999997</v>
      </c>
      <c r="M198">
        <v>195</v>
      </c>
      <c r="N198">
        <f t="shared" si="25"/>
        <v>15.125828376875004</v>
      </c>
      <c r="O198">
        <f t="shared" si="26"/>
        <v>10.858497787316669</v>
      </c>
      <c r="P198">
        <f t="shared" si="27"/>
        <v>0.52419354838709675</v>
      </c>
      <c r="Q198" s="6">
        <f>H198-F198</f>
        <v>18.451201623124994</v>
      </c>
      <c r="R198">
        <v>0</v>
      </c>
      <c r="S198" s="6">
        <f>((H198-H197)/(G198-G197)-(H197-H196)/(G197-G196))/(G198-G197)</f>
        <v>-1.2802020825286001E-4</v>
      </c>
      <c r="U198" s="3">
        <f t="shared" si="24"/>
        <v>12.72673121107918</v>
      </c>
      <c r="V198" s="3">
        <f t="shared" si="28"/>
        <v>21.348031975764982</v>
      </c>
      <c r="W198" s="5">
        <f t="shared" si="29"/>
        <v>11.982767165795824</v>
      </c>
      <c r="X198">
        <f t="shared" si="30"/>
        <v>14.050238772737476</v>
      </c>
      <c r="Y198">
        <f t="shared" si="31"/>
        <v>0.52419354838709675</v>
      </c>
    </row>
    <row r="199" spans="1:25" x14ac:dyDescent="0.25">
      <c r="A199" s="1">
        <v>11.947040446249998</v>
      </c>
      <c r="B199" s="3">
        <v>15.01594248</v>
      </c>
      <c r="C199" s="1">
        <v>4</v>
      </c>
      <c r="D199" s="1">
        <v>1997</v>
      </c>
      <c r="F199" s="1">
        <v>29.742004814516136</v>
      </c>
      <c r="G199" s="1">
        <v>26.337874811048419</v>
      </c>
      <c r="H199">
        <v>43.292000000000002</v>
      </c>
      <c r="I199">
        <v>37.386200000000002</v>
      </c>
      <c r="J199">
        <v>26.587499999999999</v>
      </c>
      <c r="K199">
        <v>18.224399999999999</v>
      </c>
      <c r="L199">
        <v>9.6633899999999997</v>
      </c>
      <c r="M199">
        <v>196</v>
      </c>
      <c r="N199">
        <f t="shared" si="25"/>
        <v>20.078614814516136</v>
      </c>
      <c r="O199">
        <f t="shared" si="26"/>
        <v>10.869847250000028</v>
      </c>
      <c r="P199">
        <f t="shared" si="27"/>
        <v>0.5268817204301075</v>
      </c>
      <c r="Q199" s="6">
        <f>H199-F199</f>
        <v>13.549995185483866</v>
      </c>
      <c r="R199">
        <v>0</v>
      </c>
      <c r="S199" s="6">
        <f>((H199-H198)/(G199-G198)-(H198-H197)/(G198-G197))/(G199-G198)</f>
        <v>1.7732872343189821E-3</v>
      </c>
      <c r="U199" s="3">
        <f t="shared" si="24"/>
        <v>12.877902643893719</v>
      </c>
      <c r="V199" s="3">
        <f t="shared" si="28"/>
        <v>21.546161967211006</v>
      </c>
      <c r="W199" s="5">
        <f t="shared" si="29"/>
        <v>16.864102170622417</v>
      </c>
      <c r="X199">
        <f t="shared" si="30"/>
        <v>14.097312076473752</v>
      </c>
      <c r="Y199">
        <f t="shared" si="31"/>
        <v>0.5268817204301075</v>
      </c>
    </row>
    <row r="200" spans="1:25" x14ac:dyDescent="0.25">
      <c r="A200" s="1">
        <v>17.553975192419372</v>
      </c>
      <c r="B200" s="3">
        <v>12.16809132</v>
      </c>
      <c r="C200" s="1">
        <v>5</v>
      </c>
      <c r="D200" s="1">
        <v>1997</v>
      </c>
      <c r="F200" s="1">
        <v>30.60014773064519</v>
      </c>
      <c r="G200" s="1">
        <v>26.431653126666621</v>
      </c>
      <c r="H200">
        <v>43.342100000000002</v>
      </c>
      <c r="I200">
        <v>37.509700000000002</v>
      </c>
      <c r="J200">
        <v>26.650400000000001</v>
      </c>
      <c r="K200">
        <v>18.206600000000002</v>
      </c>
      <c r="L200">
        <v>9.6938700000000004</v>
      </c>
      <c r="M200">
        <v>197</v>
      </c>
      <c r="N200">
        <f t="shared" si="25"/>
        <v>20.90627773064519</v>
      </c>
      <c r="O200">
        <f t="shared" si="26"/>
        <v>10.903891210666675</v>
      </c>
      <c r="P200">
        <f t="shared" si="27"/>
        <v>0.52956989247311825</v>
      </c>
      <c r="Q200" s="6">
        <f>H200-F200</f>
        <v>12.741952269354812</v>
      </c>
      <c r="R200">
        <v>0</v>
      </c>
      <c r="S200" s="6">
        <f>((H200-H199)/(G200-G199)-(H199-H198)/(G199-G198))/(G200-G199)</f>
        <v>-1.2676401252842162E-2</v>
      </c>
      <c r="U200" s="3">
        <f t="shared" si="24"/>
        <v>12.935713318118033</v>
      </c>
      <c r="V200" s="3">
        <f t="shared" si="28"/>
        <v>21.621930438649677</v>
      </c>
      <c r="W200" s="5">
        <f t="shared" si="29"/>
        <v>17.664434412527157</v>
      </c>
      <c r="X200">
        <f t="shared" si="30"/>
        <v>14.277276585642724</v>
      </c>
      <c r="Y200">
        <f t="shared" si="31"/>
        <v>0.52956989247311825</v>
      </c>
    </row>
    <row r="201" spans="1:25" x14ac:dyDescent="0.25">
      <c r="A201" s="1">
        <v>22.221459866666674</v>
      </c>
      <c r="B201" s="3">
        <v>13.72146468</v>
      </c>
      <c r="C201" s="1">
        <v>6</v>
      </c>
      <c r="D201" s="1">
        <v>1997</v>
      </c>
      <c r="F201" s="1">
        <v>43.358846322580611</v>
      </c>
      <c r="G201" s="1">
        <v>26.462856287903239</v>
      </c>
      <c r="H201">
        <v>43.358800000000002</v>
      </c>
      <c r="I201">
        <v>37.550800000000002</v>
      </c>
      <c r="J201">
        <v>26.671299999999999</v>
      </c>
      <c r="K201">
        <v>18.200700000000001</v>
      </c>
      <c r="L201">
        <v>9.7040199999999999</v>
      </c>
      <c r="M201">
        <v>198</v>
      </c>
      <c r="N201">
        <f t="shared" si="25"/>
        <v>33.654826322580611</v>
      </c>
      <c r="O201">
        <f t="shared" si="26"/>
        <v>10.984389225806481</v>
      </c>
      <c r="P201">
        <f t="shared" si="27"/>
        <v>0.532258064516129</v>
      </c>
      <c r="Q201" s="6">
        <f>H201-F201</f>
        <v>-4.6322580608659791E-5</v>
      </c>
      <c r="R201">
        <v>0</v>
      </c>
      <c r="S201" s="6">
        <f>((H201-H200)/(G201-G200)-(H200-H199)/(G200-G199))/(G201-G200)</f>
        <v>3.0879579812250417E-2</v>
      </c>
      <c r="U201" s="3">
        <f t="shared" si="24"/>
        <v>12.954948850097118</v>
      </c>
      <c r="V201" s="3">
        <f t="shared" si="28"/>
        <v>21.647141126380287</v>
      </c>
      <c r="W201" s="5">
        <f t="shared" si="29"/>
        <v>30.403897472483493</v>
      </c>
      <c r="X201">
        <f t="shared" si="30"/>
        <v>14.280943473075308</v>
      </c>
      <c r="Y201">
        <f t="shared" si="31"/>
        <v>0.532258064516129</v>
      </c>
    </row>
    <row r="202" spans="1:25" x14ac:dyDescent="0.25">
      <c r="A202" s="1">
        <v>31.821670379032241</v>
      </c>
      <c r="B202" s="3">
        <v>10.096926839999998</v>
      </c>
      <c r="C202" s="1">
        <v>7</v>
      </c>
      <c r="D202" s="1">
        <v>1997</v>
      </c>
      <c r="F202" s="1">
        <v>41.644875266129063</v>
      </c>
      <c r="G202" s="1">
        <v>26.549455043548374</v>
      </c>
      <c r="H202">
        <v>43.405200000000001</v>
      </c>
      <c r="I202">
        <v>37.6648</v>
      </c>
      <c r="J202">
        <v>26.729299999999999</v>
      </c>
      <c r="K202">
        <v>18.1843</v>
      </c>
      <c r="L202">
        <v>9.73217</v>
      </c>
      <c r="M202">
        <v>199</v>
      </c>
      <c r="N202">
        <f t="shared" si="25"/>
        <v>31.912705266129063</v>
      </c>
      <c r="O202">
        <f t="shared" si="26"/>
        <v>10.995118252916662</v>
      </c>
      <c r="P202">
        <f t="shared" si="27"/>
        <v>0.53494623655913975</v>
      </c>
      <c r="Q202" s="6">
        <f>H202-F202</f>
        <v>1.760324733870938</v>
      </c>
      <c r="R202">
        <v>0</v>
      </c>
      <c r="S202" s="6">
        <f>((H202-H201)/(G202-G201)-(H201-H200)/(G201-G200))/(G202-G201)</f>
        <v>6.9548695191890388E-3</v>
      </c>
      <c r="U202" s="3">
        <f t="shared" si="24"/>
        <v>13.008333605600875</v>
      </c>
      <c r="V202" s="3">
        <f t="shared" si="28"/>
        <v>21.717108850800042</v>
      </c>
      <c r="W202" s="5">
        <f t="shared" si="29"/>
        <v>28.636541660528188</v>
      </c>
      <c r="X202">
        <f t="shared" si="30"/>
        <v>14.376722568986704</v>
      </c>
      <c r="Y202">
        <f t="shared" si="31"/>
        <v>0.53494623655913975</v>
      </c>
    </row>
    <row r="203" spans="1:25" x14ac:dyDescent="0.25">
      <c r="A203" s="1">
        <v>44.06660322580646</v>
      </c>
      <c r="B203" s="3">
        <v>8.0257623599999999</v>
      </c>
      <c r="C203" s="1">
        <v>8</v>
      </c>
      <c r="D203" s="1">
        <v>1997</v>
      </c>
      <c r="F203" s="1">
        <v>33.921584177419334</v>
      </c>
      <c r="G203" s="1">
        <v>27.047300583333318</v>
      </c>
      <c r="H203">
        <v>43.671599999999998</v>
      </c>
      <c r="I203">
        <v>38.320099999999996</v>
      </c>
      <c r="J203">
        <v>27.062999999999999</v>
      </c>
      <c r="K203">
        <v>18.0901</v>
      </c>
      <c r="L203">
        <v>9.8940000000000001</v>
      </c>
      <c r="M203">
        <v>200</v>
      </c>
      <c r="N203">
        <f t="shared" si="25"/>
        <v>24.027584177419335</v>
      </c>
      <c r="O203">
        <f t="shared" si="26"/>
        <v>11.010103908958857</v>
      </c>
      <c r="P203">
        <f t="shared" si="27"/>
        <v>0.5376344086021505</v>
      </c>
      <c r="Q203" s="6">
        <f>H203-F203</f>
        <v>9.7500158225806643</v>
      </c>
      <c r="R203">
        <v>0</v>
      </c>
      <c r="S203" s="6">
        <f>((H203-H202)/(G203-G202)-(H202-H201)/(G202-G201))/(G203-G202)</f>
        <v>-1.4035230913875343E-3</v>
      </c>
      <c r="U203" s="3">
        <f t="shared" si="24"/>
        <v>13.315235964902239</v>
      </c>
      <c r="V203" s="3">
        <f t="shared" si="28"/>
        <v>22.119344648205907</v>
      </c>
      <c r="W203" s="5">
        <f t="shared" si="29"/>
        <v>20.606348212517094</v>
      </c>
      <c r="X203">
        <f t="shared" si="30"/>
        <v>14.496674514040524</v>
      </c>
      <c r="Y203">
        <f t="shared" si="31"/>
        <v>0.5376344086021505</v>
      </c>
    </row>
    <row r="204" spans="1:25" x14ac:dyDescent="0.25">
      <c r="A204" s="1">
        <v>43.13689910833331</v>
      </c>
      <c r="B204" s="3">
        <v>11.391404639999999</v>
      </c>
      <c r="C204" s="1">
        <v>9</v>
      </c>
      <c r="D204" s="1">
        <v>1997</v>
      </c>
      <c r="F204" s="1">
        <v>42.453265693548396</v>
      </c>
      <c r="G204" s="1">
        <v>27.264870330645149</v>
      </c>
      <c r="H204">
        <v>43.787999999999997</v>
      </c>
      <c r="I204">
        <v>38.606499999999997</v>
      </c>
      <c r="J204">
        <v>27.2089</v>
      </c>
      <c r="K204">
        <v>18.048999999999999</v>
      </c>
      <c r="L204">
        <v>9.9647199999999998</v>
      </c>
      <c r="M204">
        <v>201</v>
      </c>
      <c r="N204">
        <f t="shared" si="25"/>
        <v>32.488545693548396</v>
      </c>
      <c r="O204">
        <f t="shared" si="26"/>
        <v>11.126464039666669</v>
      </c>
      <c r="P204">
        <f t="shared" si="27"/>
        <v>0.54032258064516125</v>
      </c>
      <c r="Q204" s="6">
        <f>H204-F204</f>
        <v>1.3347343064516011</v>
      </c>
      <c r="R204">
        <v>0</v>
      </c>
      <c r="S204" s="6">
        <f>((H204-H203)/(G204-G203)-(H203-H202)/(G203-G202))/(G204-G203)</f>
        <v>-4.8203777431323489E-4</v>
      </c>
      <c r="U204" s="3">
        <f t="shared" si="24"/>
        <v>13.449359228899841</v>
      </c>
      <c r="V204" s="3">
        <f t="shared" si="28"/>
        <v>22.295130778255743</v>
      </c>
      <c r="W204" s="5">
        <f t="shared" si="29"/>
        <v>29.003906464648555</v>
      </c>
      <c r="X204">
        <f t="shared" si="30"/>
        <v>14.551749663461379</v>
      </c>
      <c r="Y204">
        <f t="shared" si="31"/>
        <v>0.54032258064516125</v>
      </c>
    </row>
    <row r="205" spans="1:25" x14ac:dyDescent="0.25">
      <c r="A205" s="1">
        <v>40.004256814516097</v>
      </c>
      <c r="B205" s="3">
        <v>12.685882439999997</v>
      </c>
      <c r="C205" s="1">
        <v>10</v>
      </c>
      <c r="D205" s="1">
        <v>1997</v>
      </c>
      <c r="F205" s="1">
        <v>43.17560241129037</v>
      </c>
      <c r="G205" s="1">
        <v>27.426629802419363</v>
      </c>
      <c r="H205">
        <v>43.874600000000001</v>
      </c>
      <c r="I205">
        <v>38.819400000000002</v>
      </c>
      <c r="J205">
        <v>27.317299999999999</v>
      </c>
      <c r="K205">
        <v>18.0184</v>
      </c>
      <c r="L205">
        <v>10.017300000000001</v>
      </c>
      <c r="M205">
        <v>202</v>
      </c>
      <c r="N205">
        <f t="shared" si="25"/>
        <v>33.158302411290371</v>
      </c>
      <c r="O205">
        <f t="shared" si="26"/>
        <v>11.135196483333289</v>
      </c>
      <c r="P205">
        <f t="shared" si="27"/>
        <v>0.543010752688172</v>
      </c>
      <c r="Q205" s="6">
        <f>H205-F205</f>
        <v>0.69899758870963069</v>
      </c>
      <c r="R205">
        <v>0</v>
      </c>
      <c r="S205" s="6">
        <f>((H205-H204)/(G205-G204)-(H204-H203)/(G204-G203))/(G205-G204)</f>
        <v>2.2374315137268464E-3</v>
      </c>
      <c r="U205" s="3">
        <f t="shared" si="24"/>
        <v>13.549077634629242</v>
      </c>
      <c r="V205" s="3">
        <f t="shared" si="28"/>
        <v>22.425824828754134</v>
      </c>
      <c r="W205" s="5">
        <f t="shared" si="29"/>
        <v>29.626524776661128</v>
      </c>
      <c r="X205">
        <f t="shared" si="30"/>
        <v>14.758488765572633</v>
      </c>
      <c r="Y205">
        <f t="shared" si="31"/>
        <v>0.543010752688172</v>
      </c>
    </row>
    <row r="206" spans="1:25" x14ac:dyDescent="0.25">
      <c r="A206" s="1">
        <v>37.937957633333369</v>
      </c>
      <c r="B206" s="3">
        <v>19.676062559999998</v>
      </c>
      <c r="C206" s="1">
        <v>11</v>
      </c>
      <c r="D206" s="1">
        <v>1997</v>
      </c>
      <c r="F206" s="1">
        <v>40.722989491935522</v>
      </c>
      <c r="G206" s="1">
        <v>27.793399945161298</v>
      </c>
      <c r="H206">
        <v>44.070799999999998</v>
      </c>
      <c r="I206">
        <v>39.302199999999999</v>
      </c>
      <c r="J206">
        <v>27.563199999999998</v>
      </c>
      <c r="K206">
        <v>17.949000000000002</v>
      </c>
      <c r="L206">
        <v>10.1365</v>
      </c>
      <c r="M206">
        <v>203</v>
      </c>
      <c r="N206">
        <f t="shared" si="25"/>
        <v>30.586489491935524</v>
      </c>
      <c r="O206">
        <f t="shared" si="26"/>
        <v>11.221248009299991</v>
      </c>
      <c r="P206">
        <f t="shared" si="27"/>
        <v>0.54569892473118276</v>
      </c>
      <c r="Q206" s="6">
        <f>H206-F206</f>
        <v>3.3478105080644767</v>
      </c>
      <c r="R206">
        <v>0</v>
      </c>
      <c r="S206" s="6">
        <f>((H206-H205)/(G206-G205)-(H205-H204)/(G205-G204))/(G206-G205)</f>
        <v>-1.15285247978025E-3</v>
      </c>
      <c r="U206" s="3">
        <f t="shared" si="24"/>
        <v>13.77517712359408</v>
      </c>
      <c r="V206" s="3">
        <f t="shared" si="28"/>
        <v>22.722157865892907</v>
      </c>
      <c r="W206" s="5">
        <f t="shared" si="29"/>
        <v>26.947812368341442</v>
      </c>
      <c r="X206">
        <f t="shared" si="30"/>
        <v>14.809357506038996</v>
      </c>
      <c r="Y206">
        <f t="shared" si="31"/>
        <v>0.54569892473118276</v>
      </c>
    </row>
    <row r="207" spans="1:25" x14ac:dyDescent="0.25">
      <c r="A207" s="1">
        <v>28.362323894596784</v>
      </c>
      <c r="B207" s="3">
        <v>17.604898079999998</v>
      </c>
      <c r="C207" s="1">
        <v>12</v>
      </c>
      <c r="D207" s="1">
        <v>1997</v>
      </c>
      <c r="F207" s="1">
        <v>14.303478869298388</v>
      </c>
      <c r="G207" s="1">
        <v>27.804126187500021</v>
      </c>
      <c r="H207">
        <v>44.076599999999999</v>
      </c>
      <c r="I207">
        <v>39.316299999999998</v>
      </c>
      <c r="J207">
        <v>27.5703</v>
      </c>
      <c r="K207">
        <v>17.946899999999999</v>
      </c>
      <c r="L207">
        <v>10.14</v>
      </c>
      <c r="M207">
        <v>204</v>
      </c>
      <c r="N207">
        <f t="shared" si="25"/>
        <v>4.1634788692983875</v>
      </c>
      <c r="O207">
        <f t="shared" si="26"/>
        <v>11.27744642812501</v>
      </c>
      <c r="P207">
        <f t="shared" si="27"/>
        <v>0.54838709677419351</v>
      </c>
      <c r="Q207" s="6">
        <f>H207-F207</f>
        <v>29.773121130701611</v>
      </c>
      <c r="R207">
        <v>0</v>
      </c>
      <c r="S207" s="6">
        <f>((H207-H206)/(G207-G206)-(H206-H205)/(G206-G205))/(G207-G206)</f>
        <v>0.53979387209376084</v>
      </c>
      <c r="U207" s="3">
        <f t="shared" si="24"/>
        <v>13.781789433672451</v>
      </c>
      <c r="V207" s="3">
        <f t="shared" si="28"/>
        <v>22.730824165569206</v>
      </c>
      <c r="W207" s="5">
        <f t="shared" si="29"/>
        <v>0.52168943562593739</v>
      </c>
      <c r="X207">
        <f t="shared" si="30"/>
        <v>14.823678125959322</v>
      </c>
      <c r="Y207">
        <f t="shared" si="31"/>
        <v>0.54838709677419351</v>
      </c>
    </row>
    <row r="208" spans="1:25" x14ac:dyDescent="0.25">
      <c r="A208" s="1">
        <v>15.042943384677418</v>
      </c>
      <c r="B208" s="3">
        <v>24.5950782</v>
      </c>
      <c r="C208" s="1">
        <v>1</v>
      </c>
      <c r="D208" s="1">
        <v>1998</v>
      </c>
      <c r="F208" s="1">
        <v>42.738627016128987</v>
      </c>
      <c r="G208" s="1">
        <v>27.807230734274214</v>
      </c>
      <c r="H208">
        <v>44.078200000000002</v>
      </c>
      <c r="I208">
        <v>39.320399999999999</v>
      </c>
      <c r="J208">
        <v>27.572399999999998</v>
      </c>
      <c r="K208">
        <v>17.946300000000001</v>
      </c>
      <c r="L208">
        <v>10.141</v>
      </c>
      <c r="M208">
        <v>205</v>
      </c>
      <c r="N208">
        <f t="shared" si="25"/>
        <v>32.597627016128989</v>
      </c>
      <c r="O208">
        <f t="shared" si="26"/>
        <v>11.291621153225819</v>
      </c>
      <c r="P208">
        <f t="shared" si="27"/>
        <v>0.55107526881720426</v>
      </c>
      <c r="Q208" s="6">
        <f>H208-F208</f>
        <v>1.3395729838710153</v>
      </c>
      <c r="R208">
        <v>0</v>
      </c>
      <c r="S208" s="6">
        <f>((H208-H207)/(G208-G207)-(H207-H206)/(G207-G206))/(G208-G207)</f>
        <v>-8.167624127018037</v>
      </c>
      <c r="U208" s="3">
        <f t="shared" si="24"/>
        <v>13.783703265681417</v>
      </c>
      <c r="V208" s="3">
        <f t="shared" si="28"/>
        <v>22.733332493449055</v>
      </c>
      <c r="W208" s="5">
        <f t="shared" si="29"/>
        <v>28.95492375044757</v>
      </c>
      <c r="X208">
        <f t="shared" si="30"/>
        <v>14.883982788003568</v>
      </c>
      <c r="Y208">
        <f t="shared" si="31"/>
        <v>0.55107526881720426</v>
      </c>
    </row>
    <row r="209" spans="1:25" x14ac:dyDescent="0.25">
      <c r="A209" s="1">
        <v>21.703492768749996</v>
      </c>
      <c r="B209" s="3">
        <v>30</v>
      </c>
      <c r="C209" s="1">
        <v>2</v>
      </c>
      <c r="D209" s="1">
        <v>1998</v>
      </c>
      <c r="F209" s="1">
        <v>20.125905223125002</v>
      </c>
      <c r="G209" s="1">
        <v>27.856649304354843</v>
      </c>
      <c r="H209">
        <v>44.104700000000001</v>
      </c>
      <c r="I209">
        <v>39.385399999999997</v>
      </c>
      <c r="J209">
        <v>27.605599999999999</v>
      </c>
      <c r="K209">
        <v>17.937000000000001</v>
      </c>
      <c r="L209">
        <v>10.1571</v>
      </c>
      <c r="M209">
        <v>206</v>
      </c>
      <c r="N209">
        <f t="shared" si="25"/>
        <v>9.9688052231250026</v>
      </c>
      <c r="O209">
        <f t="shared" si="26"/>
        <v>11.310208623333331</v>
      </c>
      <c r="P209">
        <f t="shared" si="27"/>
        <v>0.55376344086021501</v>
      </c>
      <c r="Q209" s="6">
        <f>H209-F209</f>
        <v>23.978794776874999</v>
      </c>
      <c r="R209">
        <v>0</v>
      </c>
      <c r="S209" s="6">
        <f>((H209-H208)/(G209-G208)-(H208-H207)/(G208-G207))/(G209-G208)</f>
        <v>0.42215983622560999</v>
      </c>
      <c r="U209" s="3">
        <f t="shared" si="24"/>
        <v>13.814167886811891</v>
      </c>
      <c r="V209" s="3">
        <f t="shared" si="28"/>
        <v>22.77326037540141</v>
      </c>
      <c r="W209" s="5">
        <f t="shared" si="29"/>
        <v>6.3117373363131115</v>
      </c>
      <c r="X209">
        <f t="shared" si="30"/>
        <v>14.923389891535004</v>
      </c>
      <c r="Y209">
        <f t="shared" si="31"/>
        <v>0.55376344086021501</v>
      </c>
    </row>
    <row r="210" spans="1:25" x14ac:dyDescent="0.25">
      <c r="A210" s="1">
        <v>10.612723497622579</v>
      </c>
      <c r="B210" s="3">
        <v>24.5950782</v>
      </c>
      <c r="C210" s="1">
        <v>3</v>
      </c>
      <c r="D210" s="1">
        <v>1998</v>
      </c>
      <c r="F210" s="1">
        <v>24.496716619375039</v>
      </c>
      <c r="G210" s="1">
        <v>27.93915192983868</v>
      </c>
      <c r="H210">
        <v>44.148800000000001</v>
      </c>
      <c r="I210">
        <v>39.494</v>
      </c>
      <c r="J210">
        <v>27.660900000000002</v>
      </c>
      <c r="K210">
        <v>17.921399999999998</v>
      </c>
      <c r="L210">
        <v>10.1839</v>
      </c>
      <c r="M210">
        <v>207</v>
      </c>
      <c r="N210">
        <f t="shared" si="25"/>
        <v>14.31281661937504</v>
      </c>
      <c r="O210">
        <f t="shared" si="26"/>
        <v>11.384301746258075</v>
      </c>
      <c r="P210">
        <f t="shared" si="27"/>
        <v>0.55645161290322576</v>
      </c>
      <c r="Q210" s="6">
        <f>H210-F210</f>
        <v>19.652083380624962</v>
      </c>
      <c r="R210">
        <v>0</v>
      </c>
      <c r="S210" s="6">
        <f>((H210-H209)/(G210-G209)-(H209-H208)/(G209-G208))/(G210-G209)</f>
        <v>-2.0692984509754347E-2</v>
      </c>
      <c r="U210" s="3">
        <f t="shared" si="24"/>
        <v>13.865027537820282</v>
      </c>
      <c r="V210" s="3">
        <f t="shared" si="28"/>
        <v>22.839918619168952</v>
      </c>
      <c r="W210" s="5">
        <f t="shared" si="29"/>
        <v>10.631689081554757</v>
      </c>
      <c r="X210">
        <f t="shared" si="30"/>
        <v>14.971722030056462</v>
      </c>
      <c r="Y210">
        <f t="shared" si="31"/>
        <v>0.55645161290322576</v>
      </c>
    </row>
    <row r="211" spans="1:25" x14ac:dyDescent="0.25">
      <c r="A211" s="1">
        <v>17.281272216541666</v>
      </c>
      <c r="B211" s="3">
        <v>16.05152472</v>
      </c>
      <c r="C211" s="1">
        <v>4</v>
      </c>
      <c r="D211" s="1">
        <v>1998</v>
      </c>
      <c r="F211" s="1">
        <v>42.54967065322581</v>
      </c>
      <c r="G211" s="1">
        <v>27.946645266129039</v>
      </c>
      <c r="H211">
        <v>44.152799999999999</v>
      </c>
      <c r="I211">
        <v>39.503900000000002</v>
      </c>
      <c r="J211">
        <v>27.665900000000001</v>
      </c>
      <c r="K211">
        <v>17.920000000000002</v>
      </c>
      <c r="L211">
        <v>10.186299999999999</v>
      </c>
      <c r="M211">
        <v>208</v>
      </c>
      <c r="N211">
        <f t="shared" si="25"/>
        <v>32.363370653225815</v>
      </c>
      <c r="O211">
        <f t="shared" si="26"/>
        <v>11.485746362903225</v>
      </c>
      <c r="P211">
        <f t="shared" si="27"/>
        <v>0.55913978494623651</v>
      </c>
      <c r="Q211" s="6">
        <f>H211-F211</f>
        <v>1.6031293467741889</v>
      </c>
      <c r="R211">
        <v>0</v>
      </c>
      <c r="S211" s="6">
        <f>((H211-H210)/(G211-G210)-(H210-H209)/(G210-G209))/(G211-G210)</f>
        <v>-9.6195490222254487E-2</v>
      </c>
      <c r="U211" s="3">
        <f t="shared" si="24"/>
        <v>13.869646887403174</v>
      </c>
      <c r="V211" s="3">
        <f t="shared" si="28"/>
        <v>22.845972882704757</v>
      </c>
      <c r="W211" s="5">
        <f t="shared" si="29"/>
        <v>28.680023765822636</v>
      </c>
      <c r="X211">
        <f t="shared" si="30"/>
        <v>14.979924239323413</v>
      </c>
      <c r="Y211">
        <f t="shared" si="31"/>
        <v>0.55913978494623651</v>
      </c>
    </row>
    <row r="212" spans="1:25" x14ac:dyDescent="0.25">
      <c r="A212" s="1">
        <v>21.572136937524217</v>
      </c>
      <c r="B212" s="3">
        <v>15.01594248</v>
      </c>
      <c r="C212" s="1">
        <v>5</v>
      </c>
      <c r="D212" s="1">
        <v>1998</v>
      </c>
      <c r="F212" s="1">
        <v>39.979638379032259</v>
      </c>
      <c r="G212" s="1">
        <v>28.29448498709678</v>
      </c>
      <c r="H212">
        <v>44.338999999999999</v>
      </c>
      <c r="I212">
        <v>39.961799999999997</v>
      </c>
      <c r="J212">
        <v>27.899000000000001</v>
      </c>
      <c r="K212">
        <v>17.854099999999999</v>
      </c>
      <c r="L212">
        <v>10.2994</v>
      </c>
      <c r="M212">
        <v>209</v>
      </c>
      <c r="N212">
        <f t="shared" si="25"/>
        <v>29.680238379032261</v>
      </c>
      <c r="O212">
        <f t="shared" si="26"/>
        <v>11.486599108333309</v>
      </c>
      <c r="P212">
        <f t="shared" si="27"/>
        <v>0.56182795698924726</v>
      </c>
      <c r="Q212" s="6">
        <f>H212-F212</f>
        <v>4.3593616209677393</v>
      </c>
      <c r="R212">
        <v>0</v>
      </c>
      <c r="S212" s="6">
        <f>((H212-H211)/(G212-G211)-(H211-H210)/(G211-G210))/(G212-G211)</f>
        <v>4.3019777499018674E-3</v>
      </c>
      <c r="U212" s="3">
        <f t="shared" si="24"/>
        <v>14.08407650963067</v>
      </c>
      <c r="V212" s="3">
        <f t="shared" si="28"/>
        <v>23.127011028779808</v>
      </c>
      <c r="W212" s="5">
        <f t="shared" si="29"/>
        <v>25.89556186940159</v>
      </c>
      <c r="X212">
        <f t="shared" si="30"/>
        <v>15.080111601092618</v>
      </c>
      <c r="Y212">
        <f t="shared" si="31"/>
        <v>0.56182795698924726</v>
      </c>
    </row>
    <row r="213" spans="1:25" x14ac:dyDescent="0.25">
      <c r="A213" s="1">
        <v>22.306188267999993</v>
      </c>
      <c r="B213" s="3">
        <v>9.57913572</v>
      </c>
      <c r="C213" s="1">
        <v>6</v>
      </c>
      <c r="D213" s="1">
        <v>1998</v>
      </c>
      <c r="F213" s="1">
        <v>12.444660517145165</v>
      </c>
      <c r="G213" s="1">
        <v>28.341095623750014</v>
      </c>
      <c r="H213">
        <v>44.363900000000001</v>
      </c>
      <c r="I213">
        <v>40.023099999999999</v>
      </c>
      <c r="J213">
        <v>27.930299999999999</v>
      </c>
      <c r="K213">
        <v>17.845300000000002</v>
      </c>
      <c r="L213">
        <v>10.3146</v>
      </c>
      <c r="M213">
        <v>210</v>
      </c>
      <c r="N213">
        <f t="shared" si="25"/>
        <v>2.1300605171451643</v>
      </c>
      <c r="O213">
        <f t="shared" si="26"/>
        <v>11.531589865483854</v>
      </c>
      <c r="P213">
        <f t="shared" si="27"/>
        <v>0.56451612903225812</v>
      </c>
      <c r="Q213" s="6">
        <f>H213-F213</f>
        <v>31.919239482854834</v>
      </c>
      <c r="R213">
        <v>0</v>
      </c>
      <c r="S213" s="6">
        <f>((H213-H212)/(G213-G212)-(H212-H211)/(G212-G211))/(G213-G212)</f>
        <v>-2.3410744997583863E-2</v>
      </c>
      <c r="U213" s="3">
        <f t="shared" si="24"/>
        <v>14.112810149312558</v>
      </c>
      <c r="V213" s="3">
        <f t="shared" si="28"/>
        <v>23.164670232495698</v>
      </c>
      <c r="W213" s="5">
        <f t="shared" si="29"/>
        <v>-1.6681496321673936</v>
      </c>
      <c r="X213">
        <f t="shared" si="30"/>
        <v>15.1874415576949</v>
      </c>
      <c r="Y213">
        <f t="shared" si="31"/>
        <v>0.56451612903225812</v>
      </c>
    </row>
    <row r="214" spans="1:25" x14ac:dyDescent="0.25">
      <c r="A214" s="1">
        <v>27.264870330645149</v>
      </c>
      <c r="B214" s="3">
        <v>8.0257623599999999</v>
      </c>
      <c r="C214" s="1">
        <v>7</v>
      </c>
      <c r="D214" s="1">
        <v>1998</v>
      </c>
      <c r="F214" s="1">
        <v>15.042943384677418</v>
      </c>
      <c r="G214" s="1">
        <v>28.362323894596784</v>
      </c>
      <c r="H214">
        <v>44.375300000000003</v>
      </c>
      <c r="I214">
        <v>40.051099999999998</v>
      </c>
      <c r="J214">
        <v>27.944500000000001</v>
      </c>
      <c r="K214">
        <v>17.8413</v>
      </c>
      <c r="L214">
        <v>10.3215</v>
      </c>
      <c r="M214">
        <v>211</v>
      </c>
      <c r="N214">
        <f t="shared" si="25"/>
        <v>4.7214433846774178</v>
      </c>
      <c r="O214">
        <f t="shared" si="26"/>
        <v>11.689671799499999</v>
      </c>
      <c r="P214">
        <f t="shared" si="27"/>
        <v>0.56720430107526887</v>
      </c>
      <c r="Q214" s="6">
        <f>H214-F214</f>
        <v>29.332356615322585</v>
      </c>
      <c r="R214">
        <v>0</v>
      </c>
      <c r="S214" s="6">
        <f>((H214-H213)/(G214-G213)-(H213-H212)/(G213-G212))/(G214-G213)</f>
        <v>0.13222411567414663</v>
      </c>
      <c r="U214" s="3">
        <f t="shared" si="24"/>
        <v>14.125896550387029</v>
      </c>
      <c r="V214" s="3">
        <f t="shared" si="28"/>
        <v>23.181821677611158</v>
      </c>
      <c r="W214" s="5">
        <f t="shared" si="29"/>
        <v>0.9170468342903888</v>
      </c>
      <c r="X214">
        <f t="shared" si="30"/>
        <v>15.225956608505705</v>
      </c>
      <c r="Y214">
        <f t="shared" si="31"/>
        <v>0.56720430107526887</v>
      </c>
    </row>
    <row r="215" spans="1:25" x14ac:dyDescent="0.25">
      <c r="A215" s="1">
        <v>42.453265693548396</v>
      </c>
      <c r="B215" s="3">
        <v>7.5079712399999998</v>
      </c>
      <c r="C215" s="1">
        <v>8</v>
      </c>
      <c r="D215" s="1">
        <v>1998</v>
      </c>
      <c r="F215" s="1">
        <v>42.940451072580629</v>
      </c>
      <c r="G215" s="1">
        <v>28.424855256451632</v>
      </c>
      <c r="H215">
        <v>44.408700000000003</v>
      </c>
      <c r="I215">
        <v>40.133400000000002</v>
      </c>
      <c r="J215">
        <v>27.9864</v>
      </c>
      <c r="K215">
        <v>17.829499999999999</v>
      </c>
      <c r="L215">
        <v>10.341799999999999</v>
      </c>
      <c r="M215">
        <v>212</v>
      </c>
      <c r="N215">
        <f t="shared" si="25"/>
        <v>32.59865107258063</v>
      </c>
      <c r="O215">
        <f t="shared" si="26"/>
        <v>11.701769217741912</v>
      </c>
      <c r="P215">
        <f t="shared" si="27"/>
        <v>0.56989247311827962</v>
      </c>
      <c r="Q215" s="6">
        <f>H215-F215</f>
        <v>1.4682489274193742</v>
      </c>
      <c r="R215">
        <v>0</v>
      </c>
      <c r="S215" s="6">
        <f>((H215-H214)/(G215-G214)-(H214-H213)/(G214-G213))/(G215-G214)</f>
        <v>-4.6180647729907966E-2</v>
      </c>
      <c r="U215" s="3">
        <f t="shared" si="24"/>
        <v>14.164444696247429</v>
      </c>
      <c r="V215" s="3">
        <f t="shared" si="28"/>
        <v>23.232344079015867</v>
      </c>
      <c r="W215" s="5">
        <f t="shared" si="29"/>
        <v>28.7760063763332</v>
      </c>
      <c r="X215">
        <f t="shared" si="30"/>
        <v>15.308568596148486</v>
      </c>
      <c r="Y215">
        <f t="shared" si="31"/>
        <v>0.56989247311827962</v>
      </c>
    </row>
    <row r="216" spans="1:25" x14ac:dyDescent="0.25">
      <c r="A216" s="1">
        <v>49.038997583333298</v>
      </c>
      <c r="B216" s="3">
        <v>13.98036024</v>
      </c>
      <c r="C216" s="1">
        <v>9</v>
      </c>
      <c r="D216" s="1">
        <v>1998</v>
      </c>
      <c r="F216" s="1">
        <v>11.125207640624998</v>
      </c>
      <c r="G216" s="1">
        <v>28.927550191129001</v>
      </c>
      <c r="H216">
        <v>44.677700000000002</v>
      </c>
      <c r="I216">
        <v>40.795099999999998</v>
      </c>
      <c r="J216">
        <v>28.323399999999999</v>
      </c>
      <c r="K216">
        <v>17.734300000000001</v>
      </c>
      <c r="L216">
        <v>10.5052</v>
      </c>
      <c r="M216">
        <v>213</v>
      </c>
      <c r="N216">
        <f t="shared" si="25"/>
        <v>0.62000764062499769</v>
      </c>
      <c r="O216">
        <f t="shared" si="26"/>
        <v>11.716717048620675</v>
      </c>
      <c r="P216">
        <f t="shared" si="27"/>
        <v>0.57258064516129037</v>
      </c>
      <c r="Q216" s="6">
        <f>H216-F216</f>
        <v>33.552492359375002</v>
      </c>
      <c r="R216">
        <v>0</v>
      </c>
      <c r="S216" s="6">
        <f>((H216-H215)/(G216-G215)-(H215-H214)/(G215-G214))/(G216-G215)</f>
        <v>1.9570869255434121E-3</v>
      </c>
      <c r="U216" s="3">
        <f t="shared" si="24"/>
        <v>14.474336518373576</v>
      </c>
      <c r="V216" s="3">
        <f t="shared" si="28"/>
        <v>23.63849795957325</v>
      </c>
      <c r="W216" s="5">
        <f t="shared" si="29"/>
        <v>-3.3491288777485781</v>
      </c>
      <c r="X216">
        <f t="shared" si="30"/>
        <v>15.364775388493205</v>
      </c>
      <c r="Y216">
        <f t="shared" si="31"/>
        <v>0.57258064516129037</v>
      </c>
    </row>
    <row r="217" spans="1:25" x14ac:dyDescent="0.25">
      <c r="A217" s="1">
        <v>46.763528395161295</v>
      </c>
      <c r="B217" s="3">
        <v>19.676062559999998</v>
      </c>
      <c r="C217" s="1">
        <v>10</v>
      </c>
      <c r="D217" s="1">
        <v>1998</v>
      </c>
      <c r="F217" s="1">
        <v>27.047300583333318</v>
      </c>
      <c r="G217" s="1">
        <v>29.622297983870958</v>
      </c>
      <c r="H217">
        <v>45.049500000000002</v>
      </c>
      <c r="I217">
        <v>41.709600000000002</v>
      </c>
      <c r="J217">
        <v>28.789100000000001</v>
      </c>
      <c r="K217">
        <v>17.602900000000002</v>
      </c>
      <c r="L217">
        <v>10.731</v>
      </c>
      <c r="M217">
        <v>214</v>
      </c>
      <c r="N217">
        <f t="shared" si="25"/>
        <v>16.316300583333316</v>
      </c>
      <c r="O217">
        <f t="shared" si="26"/>
        <v>11.768795935483858</v>
      </c>
      <c r="P217">
        <f t="shared" si="27"/>
        <v>0.57526881720430112</v>
      </c>
      <c r="Q217" s="6">
        <f>H217-F217</f>
        <v>18.002199416666684</v>
      </c>
      <c r="R217">
        <v>0</v>
      </c>
      <c r="S217" s="6">
        <f>((H217-H216)/(G217-G216)-(H216-H215)/(G216-G215))/(G217-G216)</f>
        <v>6.1080556197982383E-5</v>
      </c>
      <c r="U217" s="3">
        <f t="shared" si="24"/>
        <v>14.902621437435077</v>
      </c>
      <c r="V217" s="3">
        <f t="shared" si="28"/>
        <v>24.199821522962495</v>
      </c>
      <c r="W217" s="5">
        <f t="shared" si="29"/>
        <v>12.144679145898241</v>
      </c>
      <c r="X217">
        <f t="shared" si="30"/>
        <v>15.390908134620098</v>
      </c>
      <c r="Y217">
        <f t="shared" si="31"/>
        <v>0.57526881720430112</v>
      </c>
    </row>
    <row r="218" spans="1:25" x14ac:dyDescent="0.25">
      <c r="A218" s="1">
        <v>37.219058391666699</v>
      </c>
      <c r="B218" s="3">
        <v>13.98036024</v>
      </c>
      <c r="C218" s="1">
        <v>11</v>
      </c>
      <c r="D218" s="1">
        <v>1998</v>
      </c>
      <c r="F218" s="1">
        <v>11.697388655875001</v>
      </c>
      <c r="G218" s="1">
        <v>29.742004814516136</v>
      </c>
      <c r="H218">
        <v>45.113500000000002</v>
      </c>
      <c r="I218">
        <v>41.867199999999997</v>
      </c>
      <c r="J218">
        <v>28.869299999999999</v>
      </c>
      <c r="K218">
        <v>17.580200000000001</v>
      </c>
      <c r="L218">
        <v>10.77</v>
      </c>
      <c r="M218">
        <v>215</v>
      </c>
      <c r="N218">
        <f t="shared" si="25"/>
        <v>0.92738865587500108</v>
      </c>
      <c r="O218">
        <f t="shared" si="26"/>
        <v>11.785181275000028</v>
      </c>
      <c r="P218">
        <f t="shared" si="27"/>
        <v>0.57795698924731187</v>
      </c>
      <c r="Q218" s="6">
        <f>H218-F218</f>
        <v>33.416111344125</v>
      </c>
      <c r="R218">
        <v>0</v>
      </c>
      <c r="S218" s="6">
        <f>((H218-H217)/(G218-G217)-(H217-H216)/(G217-G216))/(G218-G217)</f>
        <v>-4.3333537525046852E-3</v>
      </c>
      <c r="U218" s="3">
        <f t="shared" si="24"/>
        <v>14.976416029961431</v>
      </c>
      <c r="V218" s="3">
        <f t="shared" si="28"/>
        <v>24.296539015902759</v>
      </c>
      <c r="W218" s="5">
        <f t="shared" si="29"/>
        <v>-3.2790273740864304</v>
      </c>
      <c r="X218">
        <f t="shared" si="30"/>
        <v>15.419762856609633</v>
      </c>
      <c r="Y218">
        <f t="shared" si="31"/>
        <v>0.57795698924731187</v>
      </c>
    </row>
    <row r="219" spans="1:25" x14ac:dyDescent="0.25">
      <c r="A219" s="1">
        <v>35.743807072580637</v>
      </c>
      <c r="B219" s="3">
        <v>16.05152472</v>
      </c>
      <c r="C219" s="1">
        <v>12</v>
      </c>
      <c r="D219" s="1">
        <v>1998</v>
      </c>
      <c r="F219" s="1">
        <v>19.885740941048372</v>
      </c>
      <c r="G219" s="1">
        <v>29.900052807258042</v>
      </c>
      <c r="H219">
        <v>45.198099999999997</v>
      </c>
      <c r="I219">
        <v>42.075200000000002</v>
      </c>
      <c r="J219">
        <v>28.975300000000001</v>
      </c>
      <c r="K219">
        <v>17.5503</v>
      </c>
      <c r="L219">
        <v>10.821300000000001</v>
      </c>
      <c r="M219">
        <v>216</v>
      </c>
      <c r="N219">
        <f t="shared" si="25"/>
        <v>9.0644409410483711</v>
      </c>
      <c r="O219">
        <f t="shared" si="26"/>
        <v>11.79442127419351</v>
      </c>
      <c r="P219">
        <f t="shared" si="27"/>
        <v>0.58064516129032262</v>
      </c>
      <c r="Q219" s="6">
        <f>H219-F219</f>
        <v>25.312359058951625</v>
      </c>
      <c r="R219">
        <v>0</v>
      </c>
      <c r="S219" s="6">
        <f>((H219-H218)/(G219-G218)-(H218-H217)/(G218-G217))/(G219-G218)</f>
        <v>4.0553910217080704E-3</v>
      </c>
      <c r="U219" s="3">
        <f t="shared" si="24"/>
        <v>15.073846453615101</v>
      </c>
      <c r="V219" s="3">
        <f t="shared" si="28"/>
        <v>24.42423436578256</v>
      </c>
      <c r="W219" s="5">
        <f t="shared" si="29"/>
        <v>4.8118944874332712</v>
      </c>
      <c r="X219">
        <f t="shared" si="30"/>
        <v>15.434124421998202</v>
      </c>
      <c r="Y219">
        <f t="shared" si="31"/>
        <v>0.58064516129032262</v>
      </c>
    </row>
    <row r="220" spans="1:25" x14ac:dyDescent="0.25">
      <c r="A220" s="1">
        <v>22.175973541129039</v>
      </c>
      <c r="B220" s="3">
        <v>30</v>
      </c>
      <c r="C220" s="1">
        <v>1</v>
      </c>
      <c r="D220" s="1">
        <v>1999</v>
      </c>
      <c r="F220" s="1">
        <v>16.329704461451616</v>
      </c>
      <c r="G220" s="1">
        <v>30.146298675161283</v>
      </c>
      <c r="H220">
        <v>45.329900000000002</v>
      </c>
      <c r="I220">
        <v>42.3994</v>
      </c>
      <c r="J220">
        <v>29.1403</v>
      </c>
      <c r="K220">
        <v>17.503699999999998</v>
      </c>
      <c r="L220">
        <v>10.901400000000001</v>
      </c>
      <c r="M220">
        <v>217</v>
      </c>
      <c r="N220">
        <f t="shared" si="25"/>
        <v>5.4283044614516154</v>
      </c>
      <c r="O220">
        <f t="shared" si="26"/>
        <v>11.818562798387056</v>
      </c>
      <c r="P220">
        <f t="shared" si="27"/>
        <v>0.58333333333333337</v>
      </c>
      <c r="Q220" s="6">
        <f>H220-F220</f>
        <v>29.000195538548386</v>
      </c>
      <c r="R220">
        <v>0</v>
      </c>
      <c r="S220" s="6">
        <f>((H220-H219)/(G220-G219)-(H219-H218)/(G219-G218))/(G220-G219)</f>
        <v>-1.7477650743531696E-4</v>
      </c>
      <c r="U220" s="3">
        <f t="shared" si="24"/>
        <v>15.225647427588601</v>
      </c>
      <c r="V220" s="3">
        <f t="shared" si="28"/>
        <v>24.623189453492586</v>
      </c>
      <c r="W220" s="5">
        <f t="shared" si="29"/>
        <v>1.1040570338630147</v>
      </c>
      <c r="X220">
        <f t="shared" si="30"/>
        <v>15.499293914719882</v>
      </c>
      <c r="Y220">
        <f t="shared" si="31"/>
        <v>0.58333333333333337</v>
      </c>
    </row>
    <row r="221" spans="1:25" x14ac:dyDescent="0.25">
      <c r="A221" s="1">
        <v>15.39079636250001</v>
      </c>
      <c r="B221" s="3">
        <v>30</v>
      </c>
      <c r="C221" s="1">
        <v>2</v>
      </c>
      <c r="D221" s="1">
        <v>1999</v>
      </c>
      <c r="F221" s="1">
        <v>45.433655862903215</v>
      </c>
      <c r="G221" s="1">
        <v>30.340266701612887</v>
      </c>
      <c r="H221">
        <v>45.433700000000002</v>
      </c>
      <c r="I221">
        <v>42.654699999999998</v>
      </c>
      <c r="J221">
        <v>29.270399999999999</v>
      </c>
      <c r="K221">
        <v>17.466999999999999</v>
      </c>
      <c r="L221">
        <v>10.964399999999999</v>
      </c>
      <c r="M221">
        <v>218</v>
      </c>
      <c r="N221">
        <f t="shared" si="25"/>
        <v>34.469255862903218</v>
      </c>
      <c r="O221">
        <f t="shared" si="26"/>
        <v>11.842542182316684</v>
      </c>
      <c r="P221">
        <f t="shared" si="27"/>
        <v>0.58602150537634412</v>
      </c>
      <c r="Q221" s="6">
        <f>H221-F221</f>
        <v>4.4137096786300845E-5</v>
      </c>
      <c r="R221">
        <v>0</v>
      </c>
      <c r="S221" s="6">
        <f>((H221-H220)/(G221-G220)-(H220-H219)/(G220-G219))/(G221-G220)</f>
        <v>-5.0350477477640546E-4</v>
      </c>
      <c r="U221" s="3">
        <f t="shared" si="24"/>
        <v>15.345221151142983</v>
      </c>
      <c r="V221" s="3">
        <f t="shared" si="28"/>
        <v>24.779906502368238</v>
      </c>
      <c r="W221" s="5">
        <f t="shared" si="29"/>
        <v>30.088434711760232</v>
      </c>
      <c r="X221">
        <f t="shared" si="30"/>
        <v>15.557384277416809</v>
      </c>
      <c r="Y221">
        <f t="shared" si="31"/>
        <v>0.58602150537634412</v>
      </c>
    </row>
    <row r="222" spans="1:25" x14ac:dyDescent="0.25">
      <c r="A222" s="1">
        <v>8.1834288019354844</v>
      </c>
      <c r="B222" s="3">
        <v>24.077287080000001</v>
      </c>
      <c r="C222" s="1">
        <v>3</v>
      </c>
      <c r="D222" s="1">
        <v>1999</v>
      </c>
      <c r="F222" s="1">
        <v>42.946996467741954</v>
      </c>
      <c r="G222" s="1">
        <v>30.562325782258085</v>
      </c>
      <c r="H222">
        <v>45.552500000000002</v>
      </c>
      <c r="I222">
        <v>42.947000000000003</v>
      </c>
      <c r="J222">
        <v>29.4192</v>
      </c>
      <c r="K222">
        <v>17.425000000000001</v>
      </c>
      <c r="L222">
        <v>11.0366</v>
      </c>
      <c r="M222">
        <v>219</v>
      </c>
      <c r="N222">
        <f t="shared" si="25"/>
        <v>31.910396467741954</v>
      </c>
      <c r="O222">
        <f t="shared" si="26"/>
        <v>11.940740877338714</v>
      </c>
      <c r="P222">
        <f t="shared" si="27"/>
        <v>0.58870967741935487</v>
      </c>
      <c r="Q222" s="6">
        <f>H222-F222</f>
        <v>2.605503532258048</v>
      </c>
      <c r="R222">
        <v>0</v>
      </c>
      <c r="S222" s="6">
        <f>((H222-H221)/(G222-G221)-(H221-H220)/(G221-G220))/(G222-G221)</f>
        <v>-6.6192235405061631E-4</v>
      </c>
      <c r="U222" s="3">
        <f t="shared" si="24"/>
        <v>15.482111914056603</v>
      </c>
      <c r="V222" s="3">
        <f t="shared" si="28"/>
        <v>24.95931980275277</v>
      </c>
      <c r="W222" s="5">
        <f t="shared" si="29"/>
        <v>27.464884553685351</v>
      </c>
      <c r="X222">
        <f t="shared" si="30"/>
        <v>15.655593026569363</v>
      </c>
      <c r="Y222">
        <f t="shared" si="31"/>
        <v>0.58870967741935487</v>
      </c>
    </row>
    <row r="223" spans="1:25" x14ac:dyDescent="0.25">
      <c r="A223" s="1">
        <v>13.65636413808333</v>
      </c>
      <c r="B223" s="3">
        <v>18.899375879999994</v>
      </c>
      <c r="C223" s="1">
        <v>4</v>
      </c>
      <c r="D223" s="1">
        <v>1999</v>
      </c>
      <c r="F223" s="1">
        <v>17.419009261612871</v>
      </c>
      <c r="G223" s="1">
        <v>30.583935053225801</v>
      </c>
      <c r="H223">
        <v>45.564</v>
      </c>
      <c r="I223">
        <v>42.9754</v>
      </c>
      <c r="J223">
        <v>29.433700000000002</v>
      </c>
      <c r="K223">
        <v>17.4209</v>
      </c>
      <c r="L223">
        <v>11.0436</v>
      </c>
      <c r="M223">
        <v>220</v>
      </c>
      <c r="N223">
        <f t="shared" si="25"/>
        <v>6.3754092616128712</v>
      </c>
      <c r="O223">
        <f t="shared" si="26"/>
        <v>12.094161878306455</v>
      </c>
      <c r="P223">
        <f t="shared" si="27"/>
        <v>0.59139784946236562</v>
      </c>
      <c r="Q223" s="6">
        <f>H223-F223</f>
        <v>28.144990738387129</v>
      </c>
      <c r="R223">
        <v>0</v>
      </c>
      <c r="S223" s="6">
        <f>((H223-H222)/(G223-G222)-(H222-H221)/(G222-G221))/(G223-G222)</f>
        <v>-0.13021114653572005</v>
      </c>
      <c r="U223" s="3">
        <f t="shared" si="24"/>
        <v>15.495433186846633</v>
      </c>
      <c r="V223" s="3">
        <f t="shared" si="28"/>
        <v>24.976779078058946</v>
      </c>
      <c r="W223" s="5">
        <f t="shared" si="29"/>
        <v>1.9235760747662383</v>
      </c>
      <c r="X223">
        <f t="shared" si="30"/>
        <v>15.678843718461259</v>
      </c>
      <c r="Y223">
        <f t="shared" si="31"/>
        <v>0.59139784946236562</v>
      </c>
    </row>
    <row r="224" spans="1:25" x14ac:dyDescent="0.25">
      <c r="A224" s="1">
        <v>8.6733032647258028</v>
      </c>
      <c r="B224" s="3">
        <v>12.685882439999997</v>
      </c>
      <c r="C224" s="1">
        <v>5</v>
      </c>
      <c r="D224" s="1">
        <v>1999</v>
      </c>
      <c r="F224" s="1">
        <v>44.070727580645148</v>
      </c>
      <c r="G224" s="1">
        <v>30.60014773064519</v>
      </c>
      <c r="H224">
        <v>45.572699999999998</v>
      </c>
      <c r="I224">
        <v>42.9968</v>
      </c>
      <c r="J224">
        <v>29.444600000000001</v>
      </c>
      <c r="K224">
        <v>17.4178</v>
      </c>
      <c r="L224">
        <v>11.0489</v>
      </c>
      <c r="M224">
        <v>221</v>
      </c>
      <c r="N224">
        <f t="shared" si="25"/>
        <v>33.021827580645152</v>
      </c>
      <c r="O224">
        <f t="shared" si="26"/>
        <v>12.199116572798367</v>
      </c>
      <c r="P224">
        <f t="shared" si="27"/>
        <v>0.59408602150537637</v>
      </c>
      <c r="Q224" s="6">
        <f>H224-F224</f>
        <v>1.5019724193548498</v>
      </c>
      <c r="R224">
        <v>0</v>
      </c>
      <c r="S224" s="6">
        <f>((H224-H223)/(G224-G223)-(H223-H222)/(G223-G222))/(G224-G223)</f>
        <v>0.27374341094495697</v>
      </c>
      <c r="U224" s="3">
        <f t="shared" si="24"/>
        <v>15.505427670181266</v>
      </c>
      <c r="V224" s="3">
        <f t="shared" si="28"/>
        <v>24.989878159417977</v>
      </c>
      <c r="W224" s="5">
        <f t="shared" si="29"/>
        <v>28.565299910463882</v>
      </c>
      <c r="X224">
        <f t="shared" si="30"/>
        <v>15.737932488331204</v>
      </c>
      <c r="Y224">
        <f t="shared" si="31"/>
        <v>0.59408602150537637</v>
      </c>
    </row>
    <row r="225" spans="1:25" x14ac:dyDescent="0.25">
      <c r="A225" s="1">
        <v>16.485057717916657</v>
      </c>
      <c r="B225" s="3">
        <v>13.98036024</v>
      </c>
      <c r="C225" s="1">
        <v>6</v>
      </c>
      <c r="D225" s="1">
        <v>1999</v>
      </c>
      <c r="F225" s="1">
        <v>16.986007286048384</v>
      </c>
      <c r="G225" s="1">
        <v>30.700846068750018</v>
      </c>
      <c r="H225">
        <v>45.626600000000003</v>
      </c>
      <c r="I225">
        <v>43.129300000000001</v>
      </c>
      <c r="J225">
        <v>29.5121</v>
      </c>
      <c r="K225">
        <v>17.398800000000001</v>
      </c>
      <c r="L225">
        <v>11.0816</v>
      </c>
      <c r="M225">
        <v>222</v>
      </c>
      <c r="N225">
        <f t="shared" si="25"/>
        <v>5.9044072860483841</v>
      </c>
      <c r="O225">
        <f t="shared" si="26"/>
        <v>12.221806591137085</v>
      </c>
      <c r="P225">
        <f t="shared" si="27"/>
        <v>0.59677419354838712</v>
      </c>
      <c r="Q225" s="6">
        <f>H225-F225</f>
        <v>28.640592713951619</v>
      </c>
      <c r="R225">
        <v>0</v>
      </c>
      <c r="S225" s="6">
        <f>((H225-H224)/(G225-G224)-(H224-H223)/(G224-G223))/(G225-G224)</f>
        <v>-1.3456454768477942E-2</v>
      </c>
      <c r="U225" s="3">
        <f t="shared" si="24"/>
        <v>15.567504268387705</v>
      </c>
      <c r="V225" s="3">
        <f t="shared" si="28"/>
        <v>25.071237683784787</v>
      </c>
      <c r="W225" s="5">
        <f t="shared" si="29"/>
        <v>1.4185030176606794</v>
      </c>
      <c r="X225">
        <f t="shared" si="30"/>
        <v>15.78847484688837</v>
      </c>
      <c r="Y225">
        <f t="shared" si="31"/>
        <v>0.59677419354838712</v>
      </c>
    </row>
    <row r="226" spans="1:25" x14ac:dyDescent="0.25">
      <c r="A226" s="1">
        <v>22.303319080564503</v>
      </c>
      <c r="B226" s="3">
        <v>11.391404639999999</v>
      </c>
      <c r="C226" s="1">
        <v>7</v>
      </c>
      <c r="D226" s="1">
        <v>1999</v>
      </c>
      <c r="F226" s="1">
        <v>24.028438891935515</v>
      </c>
      <c r="G226" s="1">
        <v>31.622680091935472</v>
      </c>
      <c r="H226">
        <v>46.119900000000001</v>
      </c>
      <c r="I226">
        <v>43.900199999999998</v>
      </c>
      <c r="J226">
        <v>30.13</v>
      </c>
      <c r="K226">
        <v>17.224399999999999</v>
      </c>
      <c r="L226">
        <v>11.3813</v>
      </c>
      <c r="M226">
        <v>223</v>
      </c>
      <c r="N226">
        <f t="shared" si="25"/>
        <v>12.647138891935516</v>
      </c>
      <c r="O226">
        <f t="shared" si="26"/>
        <v>12.299720241200003</v>
      </c>
      <c r="P226">
        <f t="shared" si="27"/>
        <v>0.59946236559139787</v>
      </c>
      <c r="Q226" s="6">
        <f>H226-F226</f>
        <v>22.091461108064486</v>
      </c>
      <c r="R226">
        <v>0</v>
      </c>
      <c r="S226" s="6">
        <f>((H226-H225)/(G226-G225)-(H225-H224)/(G225-G224))/(G226-G225)</f>
        <v>-1.444838731415832E-4</v>
      </c>
      <c r="U226" s="3">
        <f t="shared" si="24"/>
        <v>16.135778992154634</v>
      </c>
      <c r="V226" s="3">
        <f t="shared" si="28"/>
        <v>25.816036248319541</v>
      </c>
      <c r="W226" s="5">
        <f t="shared" si="29"/>
        <v>7.892659899780881</v>
      </c>
      <c r="X226">
        <f t="shared" si="30"/>
        <v>15.812546529233579</v>
      </c>
      <c r="Y226">
        <f t="shared" si="31"/>
        <v>0.59946236559139787</v>
      </c>
    </row>
    <row r="227" spans="1:25" x14ac:dyDescent="0.25">
      <c r="A227" s="1">
        <v>40.430660798387144</v>
      </c>
      <c r="B227" s="3">
        <v>7.5079712399999998</v>
      </c>
      <c r="C227" s="1">
        <v>8</v>
      </c>
      <c r="D227" s="1">
        <v>1999</v>
      </c>
      <c r="F227" s="1">
        <v>10.381065489516132</v>
      </c>
      <c r="G227" s="1">
        <v>31.653502158870975</v>
      </c>
      <c r="H227">
        <v>46.136400000000002</v>
      </c>
      <c r="I227">
        <v>43.926000000000002</v>
      </c>
      <c r="J227">
        <v>30.150600000000001</v>
      </c>
      <c r="K227">
        <v>17.218499999999999</v>
      </c>
      <c r="L227">
        <v>11.391299999999999</v>
      </c>
      <c r="M227">
        <v>224</v>
      </c>
      <c r="N227">
        <f t="shared" si="25"/>
        <v>-1.0102345104838673</v>
      </c>
      <c r="O227">
        <f t="shared" si="26"/>
        <v>12.312242008064583</v>
      </c>
      <c r="P227">
        <f t="shared" si="27"/>
        <v>0.60215053763440862</v>
      </c>
      <c r="Q227" s="6">
        <f>H227-F227</f>
        <v>35.75533451048387</v>
      </c>
      <c r="R227">
        <v>0</v>
      </c>
      <c r="S227" s="6">
        <f>((H227-H226)/(G227-G226)-(H226-H225)/(G226-G225))/(G227-G226)</f>
        <v>6.5496028669713695E-3</v>
      </c>
      <c r="U227" s="3">
        <f t="shared" si="24"/>
        <v>16.154779594359759</v>
      </c>
      <c r="V227" s="3">
        <f t="shared" si="28"/>
        <v>25.840939029766282</v>
      </c>
      <c r="W227" s="5">
        <f t="shared" si="29"/>
        <v>-5.7737141048436271</v>
      </c>
      <c r="X227">
        <f t="shared" si="30"/>
        <v>15.953907147167019</v>
      </c>
      <c r="Y227">
        <f t="shared" si="31"/>
        <v>0.60215053763440862</v>
      </c>
    </row>
    <row r="228" spans="1:25" x14ac:dyDescent="0.25">
      <c r="A228" s="1">
        <v>47.754714583333254</v>
      </c>
      <c r="B228" s="3">
        <v>10.355822399999999</v>
      </c>
      <c r="C228" s="1">
        <v>9</v>
      </c>
      <c r="D228" s="1">
        <v>1999</v>
      </c>
      <c r="F228" s="1">
        <v>44.06660322580646</v>
      </c>
      <c r="G228" s="1">
        <v>31.821670379032241</v>
      </c>
      <c r="H228">
        <v>46.226399999999998</v>
      </c>
      <c r="I228">
        <v>44.066600000000001</v>
      </c>
      <c r="J228">
        <v>30.263400000000001</v>
      </c>
      <c r="K228">
        <v>17.186699999999998</v>
      </c>
      <c r="L228">
        <v>11.446</v>
      </c>
      <c r="M228">
        <v>225</v>
      </c>
      <c r="N228">
        <f t="shared" si="25"/>
        <v>32.620603225806462</v>
      </c>
      <c r="O228">
        <f t="shared" si="26"/>
        <v>12.356768340080649</v>
      </c>
      <c r="P228">
        <f t="shared" si="27"/>
        <v>0.60483870967741937</v>
      </c>
      <c r="Q228" s="6">
        <f>H228-F228</f>
        <v>2.1597967741935378</v>
      </c>
      <c r="R228">
        <v>0</v>
      </c>
      <c r="S228" s="6">
        <f>((H228-H227)/(G228-G227)-(H227-H226)/(G227-G226))/(G228-G227)</f>
        <v>-9.0586229073028241E-4</v>
      </c>
      <c r="U228" s="3">
        <f t="shared" si="24"/>
        <v>16.258448743528596</v>
      </c>
      <c r="V228" s="3">
        <f t="shared" si="28"/>
        <v>25.976811047750239</v>
      </c>
      <c r="W228" s="5">
        <f t="shared" si="29"/>
        <v>27.808154482277864</v>
      </c>
      <c r="X228">
        <f t="shared" si="30"/>
        <v>16.020570360830195</v>
      </c>
      <c r="Y228">
        <f t="shared" si="31"/>
        <v>0.60483870967741937</v>
      </c>
    </row>
    <row r="229" spans="1:25" x14ac:dyDescent="0.25">
      <c r="A229" s="1">
        <v>39.853403032258015</v>
      </c>
      <c r="B229" s="3">
        <v>9.3202401600000009</v>
      </c>
      <c r="C229" s="1">
        <v>10</v>
      </c>
      <c r="D229" s="1">
        <v>1999</v>
      </c>
      <c r="F229" s="1">
        <v>17.088975642741936</v>
      </c>
      <c r="G229" s="1">
        <v>32.408907440000007</v>
      </c>
      <c r="H229">
        <v>46.540599999999998</v>
      </c>
      <c r="I229">
        <v>44.557699999999997</v>
      </c>
      <c r="J229">
        <v>30.657</v>
      </c>
      <c r="K229">
        <v>17.075600000000001</v>
      </c>
      <c r="L229">
        <v>11.636900000000001</v>
      </c>
      <c r="M229">
        <v>226</v>
      </c>
      <c r="N229">
        <f t="shared" si="25"/>
        <v>5.452075642741935</v>
      </c>
      <c r="O229">
        <f t="shared" si="26"/>
        <v>12.397939994435479</v>
      </c>
      <c r="P229">
        <f t="shared" si="27"/>
        <v>0.60752688172043012</v>
      </c>
      <c r="Q229" s="6">
        <f>H229-F229</f>
        <v>29.451624357258062</v>
      </c>
      <c r="R229">
        <v>0</v>
      </c>
      <c r="S229" s="6">
        <f>((H229-H228)/(G229-G228)-(H228-H227)/(G228-G227))/(G229-G228)</f>
        <v>-2.2211047644979853E-4</v>
      </c>
      <c r="U229" s="3">
        <f t="shared" si="24"/>
        <v>16.620457489369844</v>
      </c>
      <c r="V229" s="3">
        <f t="shared" si="28"/>
        <v>26.451270992870327</v>
      </c>
      <c r="W229" s="5">
        <f t="shared" si="29"/>
        <v>0.46851815337209146</v>
      </c>
      <c r="X229">
        <f t="shared" si="30"/>
        <v>16.118389932583163</v>
      </c>
      <c r="Y229">
        <f t="shared" si="31"/>
        <v>0.60752688172043012</v>
      </c>
    </row>
    <row r="230" spans="1:25" x14ac:dyDescent="0.25">
      <c r="A230" s="1">
        <v>36.947631175000012</v>
      </c>
      <c r="B230" s="3">
        <v>10.355822399999999</v>
      </c>
      <c r="C230" s="1">
        <v>11</v>
      </c>
      <c r="D230" s="1">
        <v>1999</v>
      </c>
      <c r="F230" s="1">
        <v>15.435399091125007</v>
      </c>
      <c r="G230" s="1">
        <v>32.482576783548389</v>
      </c>
      <c r="H230">
        <v>46.58</v>
      </c>
      <c r="I230">
        <v>44.619300000000003</v>
      </c>
      <c r="J230">
        <v>30.706399999999999</v>
      </c>
      <c r="K230">
        <v>17.061599999999999</v>
      </c>
      <c r="L230">
        <v>11.6608</v>
      </c>
      <c r="M230">
        <v>227</v>
      </c>
      <c r="N230">
        <f t="shared" si="25"/>
        <v>3.7745990911250065</v>
      </c>
      <c r="O230">
        <f t="shared" si="26"/>
        <v>12.499264768833338</v>
      </c>
      <c r="P230">
        <f t="shared" si="27"/>
        <v>0.61021505376344087</v>
      </c>
      <c r="Q230" s="6">
        <f>H230-F230</f>
        <v>31.144600908874992</v>
      </c>
      <c r="R230">
        <v>0</v>
      </c>
      <c r="S230" s="6">
        <f>((H230-H229)/(G230-G229)-(H229-H228)/(G229-G228))/(G230-G229)</f>
        <v>-3.064772036050413E-3</v>
      </c>
      <c r="U230" s="3">
        <f t="shared" si="24"/>
        <v>16.665871766563022</v>
      </c>
      <c r="V230" s="3">
        <f t="shared" si="28"/>
        <v>26.510792359998273</v>
      </c>
      <c r="W230" s="5">
        <f t="shared" si="29"/>
        <v>-1.2304726754380155</v>
      </c>
      <c r="X230">
        <f t="shared" si="30"/>
        <v>16.120911549926518</v>
      </c>
      <c r="Y230">
        <f t="shared" si="31"/>
        <v>0.61021505376344087</v>
      </c>
    </row>
    <row r="231" spans="1:25" x14ac:dyDescent="0.25">
      <c r="A231" s="1">
        <v>35.536793594354847</v>
      </c>
      <c r="B231" s="3">
        <v>15.01594248</v>
      </c>
      <c r="C231" s="1">
        <v>12</v>
      </c>
      <c r="D231" s="1">
        <v>1999</v>
      </c>
      <c r="F231" s="1">
        <v>45.05758221774186</v>
      </c>
      <c r="G231" s="1">
        <v>33.921584177419334</v>
      </c>
      <c r="H231">
        <v>46.923999999999999</v>
      </c>
      <c r="I231">
        <v>44.805599999999998</v>
      </c>
      <c r="J231">
        <v>32.000700000000002</v>
      </c>
      <c r="K231">
        <v>19.4056</v>
      </c>
      <c r="L231">
        <v>14.144</v>
      </c>
      <c r="M231">
        <v>228</v>
      </c>
      <c r="N231">
        <f t="shared" si="25"/>
        <v>30.913582217741862</v>
      </c>
      <c r="O231">
        <f t="shared" si="26"/>
        <v>12.563817717916656</v>
      </c>
      <c r="P231">
        <f t="shared" si="27"/>
        <v>0.61290322580645162</v>
      </c>
      <c r="Q231" s="6">
        <f>H231-F231</f>
        <v>1.8664177822581394</v>
      </c>
      <c r="R231">
        <v>0</v>
      </c>
      <c r="S231" s="6">
        <f>((H231-H230)/(G231-G230)-(H230-H229)/(G230-G229))/(G231-G230)</f>
        <v>-0.20553648650327164</v>
      </c>
      <c r="U231" s="3">
        <f t="shared" si="24"/>
        <v>17.552963703596099</v>
      </c>
      <c r="V231" s="3">
        <f t="shared" si="28"/>
        <v>27.673442700898484</v>
      </c>
      <c r="W231" s="5">
        <f t="shared" si="29"/>
        <v>27.504618514145761</v>
      </c>
      <c r="X231">
        <f t="shared" si="30"/>
        <v>16.158079117395392</v>
      </c>
      <c r="Y231">
        <f t="shared" si="31"/>
        <v>0.61290322580645162</v>
      </c>
    </row>
    <row r="232" spans="1:25" x14ac:dyDescent="0.25">
      <c r="A232" s="1">
        <v>16.747224225403254</v>
      </c>
      <c r="B232" s="3">
        <v>30</v>
      </c>
      <c r="C232" s="1">
        <v>1</v>
      </c>
      <c r="D232" s="1">
        <v>2000</v>
      </c>
      <c r="F232" s="1">
        <v>28.927550191129001</v>
      </c>
      <c r="G232" s="1">
        <v>33.986916600000001</v>
      </c>
      <c r="H232">
        <v>46.939599999999999</v>
      </c>
      <c r="I232">
        <v>44.814100000000003</v>
      </c>
      <c r="J232">
        <v>32.059399999999997</v>
      </c>
      <c r="K232">
        <v>19.512</v>
      </c>
      <c r="L232">
        <v>14.2567</v>
      </c>
      <c r="M232">
        <v>229</v>
      </c>
      <c r="N232">
        <f t="shared" si="25"/>
        <v>14.670850191129</v>
      </c>
      <c r="O232">
        <f t="shared" si="26"/>
        <v>12.567631175000013</v>
      </c>
      <c r="P232">
        <f t="shared" si="27"/>
        <v>0.61559139784946237</v>
      </c>
      <c r="Q232" s="6">
        <f>H232-F232</f>
        <v>18.012049808870998</v>
      </c>
      <c r="R232">
        <v>0</v>
      </c>
      <c r="S232" s="6">
        <f>((H232-H231)/(G232-G231)-(H231-H230)/(G231-G230))/(G232-G231)</f>
        <v>-4.2066728272713077E-3</v>
      </c>
      <c r="U232" s="3">
        <f t="shared" si="24"/>
        <v>17.593238594152602</v>
      </c>
      <c r="V232" s="3">
        <f t="shared" si="28"/>
        <v>27.726228227719805</v>
      </c>
      <c r="W232" s="5">
        <f t="shared" si="29"/>
        <v>11.334311596976399</v>
      </c>
      <c r="X232">
        <f t="shared" si="30"/>
        <v>16.215896612886791</v>
      </c>
      <c r="Y232">
        <f t="shared" si="31"/>
        <v>0.61559139784946237</v>
      </c>
    </row>
    <row r="233" spans="1:25" x14ac:dyDescent="0.25">
      <c r="A233" s="1">
        <v>7.9451070680172373</v>
      </c>
      <c r="B233" s="3">
        <v>27.442929360000001</v>
      </c>
      <c r="C233" s="1">
        <v>2</v>
      </c>
      <c r="D233" s="1">
        <v>2000</v>
      </c>
      <c r="F233" s="1">
        <v>12.448868110564508</v>
      </c>
      <c r="G233" s="1">
        <v>34.181826739911315</v>
      </c>
      <c r="H233">
        <v>46.986199999999997</v>
      </c>
      <c r="I233">
        <v>44.839300000000001</v>
      </c>
      <c r="J233">
        <v>32.234699999999997</v>
      </c>
      <c r="K233">
        <v>19.8294</v>
      </c>
      <c r="L233">
        <v>14.5931</v>
      </c>
      <c r="M233">
        <v>230</v>
      </c>
      <c r="N233">
        <f t="shared" si="25"/>
        <v>-2.1442318894354919</v>
      </c>
      <c r="O233">
        <f t="shared" si="26"/>
        <v>12.568555192419371</v>
      </c>
      <c r="P233">
        <f t="shared" si="27"/>
        <v>0.61827956989247312</v>
      </c>
      <c r="Q233" s="6">
        <f>H233-F233</f>
        <v>34.537331889435492</v>
      </c>
      <c r="R233">
        <v>0</v>
      </c>
      <c r="S233" s="6">
        <f>((H233-H232)/(G233-G232)-(H232-H231)/(G232-G231))/(G233-G232)</f>
        <v>1.5683911460103962E-3</v>
      </c>
      <c r="U233" s="3">
        <f t="shared" si="24"/>
        <v>17.713393093912469</v>
      </c>
      <c r="V233" s="3">
        <f t="shared" si="28"/>
        <v>27.883706459991568</v>
      </c>
      <c r="W233" s="5">
        <f t="shared" si="29"/>
        <v>-5.264524983347961</v>
      </c>
      <c r="X233">
        <f t="shared" si="30"/>
        <v>16.375906134692684</v>
      </c>
      <c r="Y233">
        <f t="shared" si="31"/>
        <v>0.61827956989247312</v>
      </c>
    </row>
    <row r="234" spans="1:25" x14ac:dyDescent="0.25">
      <c r="A234" s="1">
        <v>11.329862663620961</v>
      </c>
      <c r="B234" s="3">
        <v>24.077287080000001</v>
      </c>
      <c r="C234" s="1">
        <v>3</v>
      </c>
      <c r="D234" s="1">
        <v>2000</v>
      </c>
      <c r="F234" s="1">
        <v>15.040017673766133</v>
      </c>
      <c r="G234" s="1">
        <v>34.847719064516149</v>
      </c>
      <c r="H234">
        <v>47.145400000000002</v>
      </c>
      <c r="I234">
        <v>44.925600000000003</v>
      </c>
      <c r="J234">
        <v>32.8337</v>
      </c>
      <c r="K234">
        <v>20.914100000000001</v>
      </c>
      <c r="L234">
        <v>15.742100000000001</v>
      </c>
      <c r="M234">
        <v>231</v>
      </c>
      <c r="N234">
        <f t="shared" si="25"/>
        <v>-0.70208232623386735</v>
      </c>
      <c r="O234">
        <f t="shared" si="26"/>
        <v>12.647138891935516</v>
      </c>
      <c r="P234">
        <f t="shared" si="27"/>
        <v>0.62096774193548387</v>
      </c>
      <c r="Q234" s="6">
        <f>H234-F234</f>
        <v>32.105382326233865</v>
      </c>
      <c r="R234">
        <v>0</v>
      </c>
      <c r="S234" s="6">
        <f>((H234-H233)/(G234-G233)-(H233-H232)/(G233-G232))/(G234-G233)</f>
        <v>-1.0275342066188957E-5</v>
      </c>
      <c r="U234" s="3">
        <f t="shared" si="24"/>
        <v>18.123889742230691</v>
      </c>
      <c r="V234" s="3">
        <f t="shared" si="28"/>
        <v>28.42171616133302</v>
      </c>
      <c r="W234" s="5">
        <f t="shared" si="29"/>
        <v>-3.083872068464558</v>
      </c>
      <c r="X234">
        <f t="shared" si="30"/>
        <v>16.411791134464782</v>
      </c>
      <c r="Y234">
        <f t="shared" si="31"/>
        <v>0.62096774193548387</v>
      </c>
    </row>
    <row r="235" spans="1:25" x14ac:dyDescent="0.25">
      <c r="A235" s="1">
        <v>10.473445528000006</v>
      </c>
      <c r="B235" s="3">
        <v>18.899375879999994</v>
      </c>
      <c r="C235" s="1">
        <v>4</v>
      </c>
      <c r="D235" s="1">
        <v>2000</v>
      </c>
      <c r="F235" s="1">
        <v>21.478739349516154</v>
      </c>
      <c r="G235" s="1">
        <v>35.194382830645154</v>
      </c>
      <c r="H235">
        <v>47.228299999999997</v>
      </c>
      <c r="I235">
        <v>44.970500000000001</v>
      </c>
      <c r="J235">
        <v>33.145499999999998</v>
      </c>
      <c r="K235">
        <v>21.4787</v>
      </c>
      <c r="L235">
        <v>16.340299999999999</v>
      </c>
      <c r="M235">
        <v>232</v>
      </c>
      <c r="N235">
        <f t="shared" si="25"/>
        <v>5.1384393495161547</v>
      </c>
      <c r="O235">
        <f t="shared" si="26"/>
        <v>12.704329370725819</v>
      </c>
      <c r="P235">
        <f t="shared" si="27"/>
        <v>0.62365591397849462</v>
      </c>
      <c r="Q235" s="6">
        <f>H235-F235</f>
        <v>25.749560650483843</v>
      </c>
      <c r="R235">
        <v>0</v>
      </c>
      <c r="S235" s="6">
        <f>((H235-H234)/(G235-G234)-(H234-H233)/(G234-G233))/(G235-G234)</f>
        <v>1.6997552590712175E-4</v>
      </c>
      <c r="U235" s="3">
        <f t="shared" si="24"/>
        <v>18.337594434162341</v>
      </c>
      <c r="V235" s="3">
        <f t="shared" si="28"/>
        <v>28.701804191168247</v>
      </c>
      <c r="W235" s="5">
        <f t="shared" si="29"/>
        <v>3.1411449153538129</v>
      </c>
      <c r="X235">
        <f t="shared" si="30"/>
        <v>16.435859474335036</v>
      </c>
      <c r="Y235">
        <f t="shared" si="31"/>
        <v>0.62365591397849462</v>
      </c>
    </row>
    <row r="236" spans="1:25" x14ac:dyDescent="0.25">
      <c r="A236" s="1">
        <v>16.728206591137084</v>
      </c>
      <c r="B236" s="3">
        <v>11.650300199999998</v>
      </c>
      <c r="C236" s="1">
        <v>5</v>
      </c>
      <c r="D236" s="1">
        <v>2000</v>
      </c>
      <c r="F236" s="1">
        <v>16.747224225403254</v>
      </c>
      <c r="G236" s="1">
        <v>35.536793594354847</v>
      </c>
      <c r="H236">
        <v>47.310099999999998</v>
      </c>
      <c r="I236">
        <v>45.014800000000001</v>
      </c>
      <c r="J236">
        <v>33.453400000000002</v>
      </c>
      <c r="K236">
        <v>22.0365</v>
      </c>
      <c r="L236">
        <v>16.9312</v>
      </c>
      <c r="M236">
        <v>233</v>
      </c>
      <c r="N236">
        <f t="shared" si="25"/>
        <v>-0.18397577459674608</v>
      </c>
      <c r="O236">
        <f t="shared" si="26"/>
        <v>12.729592216541665</v>
      </c>
      <c r="P236">
        <f t="shared" si="27"/>
        <v>0.62634408602150538</v>
      </c>
      <c r="Q236" s="6">
        <f>H236-F236</f>
        <v>30.562875774596744</v>
      </c>
      <c r="R236">
        <v>0</v>
      </c>
      <c r="S236" s="6">
        <f>((H236-H235)/(G236-G235)-(H235-H234)/(G235-G234))/(G236-G235)</f>
        <v>-7.0750394375164558E-4</v>
      </c>
      <c r="U236" s="3">
        <f t="shared" si="24"/>
        <v>18.548677315969584</v>
      </c>
      <c r="V236" s="3">
        <f t="shared" si="28"/>
        <v>28.978455994939786</v>
      </c>
      <c r="W236" s="5">
        <f t="shared" si="29"/>
        <v>-1.80145309056633</v>
      </c>
      <c r="X236">
        <f t="shared" si="30"/>
        <v>16.452310446410479</v>
      </c>
      <c r="Y236">
        <f t="shared" si="31"/>
        <v>0.62634408602150538</v>
      </c>
    </row>
    <row r="237" spans="1:25" x14ac:dyDescent="0.25">
      <c r="A237" s="1">
        <v>15.067532969125006</v>
      </c>
      <c r="B237" s="3">
        <v>9.8380312799999992</v>
      </c>
      <c r="C237" s="1">
        <v>6</v>
      </c>
      <c r="D237" s="1">
        <v>2000</v>
      </c>
      <c r="F237" s="1">
        <v>22.175973541129039</v>
      </c>
      <c r="G237" s="1">
        <v>35.743807072580637</v>
      </c>
      <c r="H237">
        <v>47.3596</v>
      </c>
      <c r="I237">
        <v>45.041600000000003</v>
      </c>
      <c r="J237">
        <v>33.639600000000002</v>
      </c>
      <c r="K237">
        <v>22.373699999999999</v>
      </c>
      <c r="L237">
        <v>17.288399999999999</v>
      </c>
      <c r="M237">
        <v>234</v>
      </c>
      <c r="N237">
        <f t="shared" si="25"/>
        <v>4.88757354112904</v>
      </c>
      <c r="O237">
        <f t="shared" si="26"/>
        <v>12.794500104185484</v>
      </c>
      <c r="P237">
        <f t="shared" si="27"/>
        <v>0.62903225806451613</v>
      </c>
      <c r="Q237" s="6">
        <f>H237-F237</f>
        <v>25.183626458870961</v>
      </c>
      <c r="R237">
        <v>0</v>
      </c>
      <c r="S237" s="6">
        <f>((H237-H236)/(G237-G236)-(H236-H235)/(G236-G235))/(G237-G236)</f>
        <v>1.065178120579084E-3</v>
      </c>
      <c r="U237" s="3">
        <f t="shared" si="24"/>
        <v>18.676293051770134</v>
      </c>
      <c r="V237" s="3">
        <f t="shared" si="28"/>
        <v>29.145713155712745</v>
      </c>
      <c r="W237" s="5">
        <f t="shared" si="29"/>
        <v>3.4996804893589051</v>
      </c>
      <c r="X237">
        <f t="shared" si="30"/>
        <v>16.478149393591941</v>
      </c>
      <c r="Y237">
        <f t="shared" si="31"/>
        <v>0.62903225806451613</v>
      </c>
    </row>
    <row r="238" spans="1:25" x14ac:dyDescent="0.25">
      <c r="A238" s="1">
        <v>18.895821811435475</v>
      </c>
      <c r="B238" s="3">
        <v>9.8380312799999992</v>
      </c>
      <c r="C238" s="1">
        <v>7</v>
      </c>
      <c r="D238" s="1">
        <v>2000</v>
      </c>
      <c r="F238" s="1">
        <v>24.89100065504838</v>
      </c>
      <c r="G238" s="1">
        <v>35.78609657056456</v>
      </c>
      <c r="H238">
        <v>47.369700000000002</v>
      </c>
      <c r="I238">
        <v>45.0471</v>
      </c>
      <c r="J238">
        <v>33.677700000000002</v>
      </c>
      <c r="K238">
        <v>22.442499999999999</v>
      </c>
      <c r="L238">
        <v>17.3614</v>
      </c>
      <c r="M238">
        <v>235</v>
      </c>
      <c r="N238">
        <f t="shared" si="25"/>
        <v>7.5296006550483803</v>
      </c>
      <c r="O238">
        <f t="shared" si="26"/>
        <v>12.896031811435474</v>
      </c>
      <c r="P238">
        <f t="shared" si="27"/>
        <v>0.63172043010752688</v>
      </c>
      <c r="Q238" s="6">
        <f>H238-F238</f>
        <v>22.478699344951622</v>
      </c>
      <c r="R238">
        <v>0</v>
      </c>
      <c r="S238" s="6">
        <f>((H238-H237)/(G238-G237)-(H237-H236)/(G237-G236))/(G238-G237)</f>
        <v>-6.7365303625913685E-3</v>
      </c>
      <c r="U238" s="3">
        <f t="shared" si="24"/>
        <v>18.702362877986801</v>
      </c>
      <c r="V238" s="3">
        <f t="shared" si="28"/>
        <v>29.179881082477351</v>
      </c>
      <c r="W238" s="5">
        <f t="shared" si="29"/>
        <v>6.1886377770615795</v>
      </c>
      <c r="X238">
        <f t="shared" si="30"/>
        <v>16.635263473199959</v>
      </c>
      <c r="Y238">
        <f t="shared" si="31"/>
        <v>0.63172043010752688</v>
      </c>
    </row>
    <row r="239" spans="1:25" x14ac:dyDescent="0.25">
      <c r="A239" s="1">
        <v>38.913568241935437</v>
      </c>
      <c r="B239" s="3">
        <v>9.8380312799999992</v>
      </c>
      <c r="C239" s="1">
        <v>8</v>
      </c>
      <c r="D239" s="1">
        <v>2000</v>
      </c>
      <c r="F239" s="1">
        <v>41.300044391666624</v>
      </c>
      <c r="G239" s="1">
        <v>35.786538177419331</v>
      </c>
      <c r="H239">
        <v>47.369799999999998</v>
      </c>
      <c r="I239">
        <v>45.047199999999997</v>
      </c>
      <c r="J239">
        <v>33.678100000000001</v>
      </c>
      <c r="K239">
        <v>22.443300000000001</v>
      </c>
      <c r="L239">
        <v>17.362200000000001</v>
      </c>
      <c r="M239">
        <v>236</v>
      </c>
      <c r="N239">
        <f t="shared" si="25"/>
        <v>23.937844391666623</v>
      </c>
      <c r="O239">
        <f t="shared" si="26"/>
        <v>13.072677816666644</v>
      </c>
      <c r="P239">
        <f t="shared" si="27"/>
        <v>0.63440860215053763</v>
      </c>
      <c r="Q239" s="6">
        <f>H239-F239</f>
        <v>6.0697556083333737</v>
      </c>
      <c r="R239">
        <v>0</v>
      </c>
      <c r="S239" s="6">
        <f>((H239-H238)/(G239-G238)-(H238-H237)/(G238-G237))/(G239-G238)</f>
        <v>-28.043542655353221</v>
      </c>
      <c r="U239" s="3">
        <f t="shared" si="24"/>
        <v>18.702635111390098</v>
      </c>
      <c r="V239" s="3">
        <f t="shared" si="28"/>
        <v>29.180237880060485</v>
      </c>
      <c r="W239" s="5">
        <f t="shared" si="29"/>
        <v>22.597409280276526</v>
      </c>
      <c r="X239">
        <f t="shared" si="30"/>
        <v>16.715085675016596</v>
      </c>
      <c r="Y239">
        <f t="shared" si="31"/>
        <v>0.63440860215053763</v>
      </c>
    </row>
    <row r="240" spans="1:25" x14ac:dyDescent="0.25">
      <c r="A240" s="1">
        <v>44.260263774999984</v>
      </c>
      <c r="B240" s="3">
        <v>14.239255799999999</v>
      </c>
      <c r="C240" s="1">
        <v>9</v>
      </c>
      <c r="D240" s="1">
        <v>2000</v>
      </c>
      <c r="F240" s="1">
        <v>20.418182059201605</v>
      </c>
      <c r="G240" s="1">
        <v>35.977177306451594</v>
      </c>
      <c r="H240">
        <v>47.415399999999998</v>
      </c>
      <c r="I240">
        <v>45.071899999999999</v>
      </c>
      <c r="J240">
        <v>33.849499999999999</v>
      </c>
      <c r="K240">
        <v>22.753799999999998</v>
      </c>
      <c r="L240">
        <v>17.691099999999999</v>
      </c>
      <c r="M240">
        <v>237</v>
      </c>
      <c r="N240">
        <f t="shared" si="25"/>
        <v>2.7270820592016065</v>
      </c>
      <c r="O240">
        <f t="shared" si="26"/>
        <v>13.159276657166647</v>
      </c>
      <c r="P240">
        <f t="shared" si="27"/>
        <v>0.63709677419354838</v>
      </c>
      <c r="Q240" s="6">
        <f>H240-F240</f>
        <v>26.997217940798393</v>
      </c>
      <c r="R240">
        <v>0</v>
      </c>
      <c r="S240" s="6">
        <f>((H240-H239)/(G240-G239)-(H239-H238)/(G239-G238))/(G240-G239)</f>
        <v>6.6878323678016702E-2</v>
      </c>
      <c r="U240" s="3">
        <f t="shared" si="24"/>
        <v>18.820156699512456</v>
      </c>
      <c r="V240" s="3">
        <f t="shared" si="28"/>
        <v>29.334265336279486</v>
      </c>
      <c r="W240" s="5">
        <f t="shared" si="29"/>
        <v>1.5980253596891494</v>
      </c>
      <c r="X240">
        <f t="shared" si="30"/>
        <v>16.770410853293836</v>
      </c>
      <c r="Y240">
        <f t="shared" si="31"/>
        <v>0.63709677419354838</v>
      </c>
    </row>
    <row r="241" spans="1:25" x14ac:dyDescent="0.25">
      <c r="A241" s="1">
        <v>46.341650927419401</v>
      </c>
      <c r="B241" s="3">
        <v>9.57913572</v>
      </c>
      <c r="C241" s="1">
        <v>10</v>
      </c>
      <c r="D241" s="1">
        <v>2000</v>
      </c>
      <c r="F241" s="1">
        <v>32.482576783548389</v>
      </c>
      <c r="G241" s="1">
        <v>36.0754962016129</v>
      </c>
      <c r="H241">
        <v>47.438899999999997</v>
      </c>
      <c r="I241">
        <v>45.084600000000002</v>
      </c>
      <c r="J241">
        <v>33.937899999999999</v>
      </c>
      <c r="K241">
        <v>22.913900000000002</v>
      </c>
      <c r="L241">
        <v>17.860800000000001</v>
      </c>
      <c r="M241">
        <v>238</v>
      </c>
      <c r="N241">
        <f t="shared" si="25"/>
        <v>14.621776783548388</v>
      </c>
      <c r="O241">
        <f t="shared" si="26"/>
        <v>13.198395369333333</v>
      </c>
      <c r="P241">
        <f t="shared" si="27"/>
        <v>0.63978494623655913</v>
      </c>
      <c r="Q241" s="6">
        <f>H241-F241</f>
        <v>14.956323216451608</v>
      </c>
      <c r="R241">
        <v>0</v>
      </c>
      <c r="S241" s="6">
        <f>((H241-H240)/(G241-G240)-(H240-H239)/(G240-G239))/(G241-G240)</f>
        <v>-1.8027063564334746E-3</v>
      </c>
      <c r="U241" s="3">
        <f t="shared" si="24"/>
        <v>18.880766463942489</v>
      </c>
      <c r="V241" s="3">
        <f t="shared" si="28"/>
        <v>29.41370238258175</v>
      </c>
      <c r="W241" s="5">
        <f t="shared" si="29"/>
        <v>13.601810319605899</v>
      </c>
      <c r="X241">
        <f t="shared" si="30"/>
        <v>16.772157377632119</v>
      </c>
      <c r="Y241">
        <f t="shared" si="31"/>
        <v>0.63978494623655913</v>
      </c>
    </row>
    <row r="242" spans="1:25" x14ac:dyDescent="0.25">
      <c r="A242" s="1">
        <v>41.98160785000001</v>
      </c>
      <c r="B242" s="3">
        <v>17.863793640000001</v>
      </c>
      <c r="C242" s="1">
        <v>11</v>
      </c>
      <c r="D242" s="1">
        <v>2000</v>
      </c>
      <c r="F242" s="1">
        <v>20.373849493064487</v>
      </c>
      <c r="G242" s="1">
        <v>36.136514637096774</v>
      </c>
      <c r="H242">
        <v>47.453499999999998</v>
      </c>
      <c r="I242">
        <v>45.092500000000001</v>
      </c>
      <c r="J242">
        <v>33.992800000000003</v>
      </c>
      <c r="K242">
        <v>23.013300000000001</v>
      </c>
      <c r="L242">
        <v>17.966100000000001</v>
      </c>
      <c r="M242">
        <v>239</v>
      </c>
      <c r="N242">
        <f t="shared" si="25"/>
        <v>2.407749493064486</v>
      </c>
      <c r="O242">
        <f t="shared" si="26"/>
        <v>13.297657633333369</v>
      </c>
      <c r="P242">
        <f t="shared" si="27"/>
        <v>0.64247311827956988</v>
      </c>
      <c r="Q242" s="6">
        <f>H242-F242</f>
        <v>27.079650506935511</v>
      </c>
      <c r="R242">
        <v>0</v>
      </c>
      <c r="S242" s="6">
        <f>((H242-H241)/(G242-G241)-(H241-H240)/(G241-G240))/(G242-G241)</f>
        <v>4.1594587410773579E-3</v>
      </c>
      <c r="U242" s="3">
        <f t="shared" si="24"/>
        <v>18.918381949699313</v>
      </c>
      <c r="V242" s="3">
        <f t="shared" si="28"/>
        <v>29.463002410586252</v>
      </c>
      <c r="W242" s="5">
        <f t="shared" si="29"/>
        <v>1.4554675433651738</v>
      </c>
      <c r="X242">
        <f t="shared" si="30"/>
        <v>16.785735725744122</v>
      </c>
      <c r="Y242">
        <f t="shared" si="31"/>
        <v>0.64247311827956988</v>
      </c>
    </row>
    <row r="243" spans="1:25" x14ac:dyDescent="0.25">
      <c r="A243" s="1">
        <v>31.622680091935472</v>
      </c>
      <c r="B243" s="3">
        <v>24.5950782</v>
      </c>
      <c r="C243" s="1">
        <v>12</v>
      </c>
      <c r="D243" s="1">
        <v>2000</v>
      </c>
      <c r="F243" s="1">
        <v>23.888999812096763</v>
      </c>
      <c r="G243" s="1">
        <v>36.369646362903225</v>
      </c>
      <c r="H243">
        <v>47.5092</v>
      </c>
      <c r="I243">
        <v>45.122700000000002</v>
      </c>
      <c r="J243">
        <v>34.202500000000001</v>
      </c>
      <c r="K243">
        <v>23.3931</v>
      </c>
      <c r="L243">
        <v>18.368400000000001</v>
      </c>
      <c r="M243">
        <v>240</v>
      </c>
      <c r="N243">
        <f t="shared" si="25"/>
        <v>5.5205998120967621</v>
      </c>
      <c r="O243">
        <f t="shared" si="26"/>
        <v>13.484832253225822</v>
      </c>
      <c r="P243">
        <f t="shared" si="27"/>
        <v>0.64516129032258063</v>
      </c>
      <c r="Q243" s="6">
        <f>H243-F243</f>
        <v>23.620200187903237</v>
      </c>
      <c r="R243">
        <v>0</v>
      </c>
      <c r="S243" s="6">
        <f>((H243-H242)/(G243-G242)-(H242-H241)/(G242-G241))/(G243-G242)</f>
        <v>-1.5065660863883374E-3</v>
      </c>
      <c r="U243" s="3">
        <f t="shared" si="24"/>
        <v>19.062098566521687</v>
      </c>
      <c r="V243" s="3">
        <f t="shared" si="28"/>
        <v>29.65136188784675</v>
      </c>
      <c r="W243" s="5">
        <f t="shared" si="29"/>
        <v>4.8269012455750762</v>
      </c>
      <c r="X243">
        <f t="shared" si="30"/>
        <v>16.864102170622417</v>
      </c>
      <c r="Y243">
        <f t="shared" si="31"/>
        <v>0.64516129032258063</v>
      </c>
    </row>
    <row r="244" spans="1:25" x14ac:dyDescent="0.25">
      <c r="A244" s="1">
        <v>24.028438891935515</v>
      </c>
      <c r="B244" s="3">
        <v>20.193853679999997</v>
      </c>
      <c r="C244" s="1">
        <v>1</v>
      </c>
      <c r="D244" s="1">
        <v>2001</v>
      </c>
      <c r="F244" s="1">
        <v>26.092650161290297</v>
      </c>
      <c r="G244" s="1">
        <v>36.40831475806452</v>
      </c>
      <c r="H244">
        <v>47.518500000000003</v>
      </c>
      <c r="I244">
        <v>45.127699999999997</v>
      </c>
      <c r="J244">
        <v>34.237299999999998</v>
      </c>
      <c r="K244">
        <v>23.456</v>
      </c>
      <c r="L244">
        <v>18.435099999999998</v>
      </c>
      <c r="M244">
        <v>241</v>
      </c>
      <c r="N244">
        <f t="shared" si="25"/>
        <v>7.657550161290299</v>
      </c>
      <c r="O244">
        <f t="shared" si="26"/>
        <v>13.533719625967732</v>
      </c>
      <c r="P244">
        <f t="shared" si="27"/>
        <v>0.64784946236559138</v>
      </c>
      <c r="Q244" s="6">
        <f>H244-F244</f>
        <v>21.425849838709706</v>
      </c>
      <c r="R244">
        <v>0</v>
      </c>
      <c r="S244" s="6">
        <f>((H244-H243)/(G244-G243)-(H243-H242)/(G243-G242))/(G244-G243)</f>
        <v>4.100943987430556E-2</v>
      </c>
      <c r="U244" s="3">
        <f t="shared" si="24"/>
        <v>19.085936124071214</v>
      </c>
      <c r="V244" s="3">
        <f t="shared" si="28"/>
        <v>29.682604133722506</v>
      </c>
      <c r="W244" s="5">
        <f t="shared" si="29"/>
        <v>7.0067140372190835</v>
      </c>
      <c r="X244">
        <f t="shared" si="30"/>
        <v>16.872345204765605</v>
      </c>
      <c r="Y244">
        <f t="shared" si="31"/>
        <v>0.64784946236559138</v>
      </c>
    </row>
    <row r="245" spans="1:25" x14ac:dyDescent="0.25">
      <c r="A245" s="1">
        <v>11.821125275374989</v>
      </c>
      <c r="B245" s="3">
        <v>25.630660440000003</v>
      </c>
      <c r="C245" s="1">
        <v>2</v>
      </c>
      <c r="D245" s="1">
        <v>2001</v>
      </c>
      <c r="F245" s="1">
        <v>20.308496514758041</v>
      </c>
      <c r="G245" s="1">
        <v>36.550000070161296</v>
      </c>
      <c r="H245">
        <v>47.552300000000002</v>
      </c>
      <c r="I245">
        <v>45.146099999999997</v>
      </c>
      <c r="J245">
        <v>34.364699999999999</v>
      </c>
      <c r="K245">
        <v>23.686800000000002</v>
      </c>
      <c r="L245">
        <v>18.679600000000001</v>
      </c>
      <c r="M245">
        <v>242</v>
      </c>
      <c r="N245">
        <f t="shared" si="25"/>
        <v>1.6288965147580399</v>
      </c>
      <c r="O245">
        <f t="shared" si="26"/>
        <v>13.788606681500001</v>
      </c>
      <c r="P245">
        <f t="shared" si="27"/>
        <v>0.65053763440860213</v>
      </c>
      <c r="Q245" s="6">
        <f>H245-F245</f>
        <v>27.243803485241962</v>
      </c>
      <c r="R245">
        <v>6.9735900000000004E-4</v>
      </c>
      <c r="S245" s="6">
        <f>((H245-H244)/(G245-G244)-(H244-H243)/(G244-G243))/(G245-G244)</f>
        <v>-1.3760441632182261E-2</v>
      </c>
      <c r="U245" s="3">
        <f t="shared" si="24"/>
        <v>19.173279593251703</v>
      </c>
      <c r="V245" s="3">
        <f t="shared" si="28"/>
        <v>29.797079206687034</v>
      </c>
      <c r="W245" s="5">
        <f t="shared" si="29"/>
        <v>1.1352169215063377</v>
      </c>
      <c r="X245">
        <f t="shared" si="30"/>
        <v>16.879288207885622</v>
      </c>
      <c r="Y245">
        <f t="shared" si="31"/>
        <v>0.65053763440860213</v>
      </c>
    </row>
    <row r="246" spans="1:25" x14ac:dyDescent="0.25">
      <c r="A246" s="1">
        <v>11.092178863689684</v>
      </c>
      <c r="B246" s="3">
        <v>19.676062559999998</v>
      </c>
      <c r="C246" s="1">
        <v>3</v>
      </c>
      <c r="D246" s="1">
        <v>2001</v>
      </c>
      <c r="F246" s="1">
        <v>21.414145076370929</v>
      </c>
      <c r="G246" s="1">
        <v>36.572469217741912</v>
      </c>
      <c r="H246">
        <v>47.557699999999997</v>
      </c>
      <c r="I246">
        <v>45.149000000000001</v>
      </c>
      <c r="J246">
        <v>34.384900000000002</v>
      </c>
      <c r="K246">
        <v>23.723400000000002</v>
      </c>
      <c r="L246">
        <v>18.718399999999999</v>
      </c>
      <c r="M246">
        <v>243</v>
      </c>
      <c r="N246">
        <f t="shared" si="25"/>
        <v>2.6957450763709296</v>
      </c>
      <c r="O246">
        <f t="shared" si="26"/>
        <v>13.880443671658352</v>
      </c>
      <c r="P246">
        <f t="shared" si="27"/>
        <v>0.65322580645161288</v>
      </c>
      <c r="Q246" s="6">
        <f>H246-F246</f>
        <v>26.143554923629068</v>
      </c>
      <c r="R246">
        <v>0</v>
      </c>
      <c r="S246" s="6">
        <f>((H246-H245)/(G246-G245)-(H245-H244)/(G245-G244))/(G246-G245)</f>
        <v>7.8895145476226183E-2</v>
      </c>
      <c r="U246" s="3">
        <f t="shared" si="24"/>
        <v>19.187130946438398</v>
      </c>
      <c r="V246" s="3">
        <f t="shared" si="28"/>
        <v>29.815233221882234</v>
      </c>
      <c r="W246" s="5">
        <f t="shared" si="29"/>
        <v>2.227014129932531</v>
      </c>
      <c r="X246">
        <f t="shared" si="30"/>
        <v>16.979376404327606</v>
      </c>
      <c r="Y246">
        <f t="shared" si="31"/>
        <v>0.65322580645161288</v>
      </c>
    </row>
    <row r="247" spans="1:25" x14ac:dyDescent="0.25">
      <c r="A247" s="1">
        <v>9.2277551631416692</v>
      </c>
      <c r="B247" s="3">
        <v>12.16809132</v>
      </c>
      <c r="C247" s="1">
        <v>4</v>
      </c>
      <c r="D247" s="1">
        <v>2001</v>
      </c>
      <c r="F247" s="1">
        <v>45.819257575000009</v>
      </c>
      <c r="G247" s="1">
        <v>36.933602717741948</v>
      </c>
      <c r="H247">
        <v>47.643999999999998</v>
      </c>
      <c r="I247">
        <v>45.195700000000002</v>
      </c>
      <c r="J247">
        <v>34.709800000000001</v>
      </c>
      <c r="K247">
        <v>24.311599999999999</v>
      </c>
      <c r="L247">
        <v>19.3415</v>
      </c>
      <c r="M247">
        <v>244</v>
      </c>
      <c r="N247">
        <f t="shared" si="25"/>
        <v>26.477757575000009</v>
      </c>
      <c r="O247">
        <f t="shared" si="26"/>
        <v>14.01413691841667</v>
      </c>
      <c r="P247">
        <f t="shared" si="27"/>
        <v>0.65591397849462363</v>
      </c>
      <c r="Q247" s="6">
        <f>H247-F247</f>
        <v>1.8247424249999895</v>
      </c>
      <c r="R247">
        <v>0</v>
      </c>
      <c r="S247" s="6">
        <f>((H247-H246)/(G247-G246)-(H246-H245)/(G246-G245))/(G247-G246)</f>
        <v>-3.7652145079519789E-3</v>
      </c>
      <c r="U247" s="3">
        <f t="shared" si="24"/>
        <v>19.409755664981919</v>
      </c>
      <c r="V247" s="3">
        <f t="shared" si="28"/>
        <v>30.107012116607763</v>
      </c>
      <c r="W247" s="5">
        <f t="shared" si="29"/>
        <v>26.40950191001809</v>
      </c>
      <c r="X247">
        <f t="shared" si="30"/>
        <v>17.110811277766498</v>
      </c>
      <c r="Y247">
        <f t="shared" si="31"/>
        <v>0.65591397849462363</v>
      </c>
    </row>
    <row r="248" spans="1:25" x14ac:dyDescent="0.25">
      <c r="A248" s="1">
        <v>16.300586572798366</v>
      </c>
      <c r="B248" s="3">
        <v>12.16809132</v>
      </c>
      <c r="C248" s="1">
        <v>5</v>
      </c>
      <c r="D248" s="1">
        <v>2001</v>
      </c>
      <c r="F248" s="1">
        <v>35.536793594354847</v>
      </c>
      <c r="G248" s="1">
        <v>36.947631175000012</v>
      </c>
      <c r="H248">
        <v>47.647399999999998</v>
      </c>
      <c r="I248">
        <v>45.197600000000001</v>
      </c>
      <c r="J248">
        <v>34.7224</v>
      </c>
      <c r="K248">
        <v>24.334499999999998</v>
      </c>
      <c r="L248">
        <v>19.3657</v>
      </c>
      <c r="M248">
        <v>245</v>
      </c>
      <c r="N248">
        <f t="shared" si="25"/>
        <v>16.171093594354847</v>
      </c>
      <c r="O248">
        <f t="shared" si="26"/>
        <v>14.191978267999993</v>
      </c>
      <c r="P248">
        <f t="shared" si="27"/>
        <v>0.65860215053763438</v>
      </c>
      <c r="Q248" s="6">
        <f>H248-F248</f>
        <v>12.11060640564515</v>
      </c>
      <c r="R248">
        <v>0</v>
      </c>
      <c r="S248" s="6">
        <f>((H248-H247)/(G248-G247)-(H247-H246)/(G247-G246))/(G248-G247)</f>
        <v>0.24198659941899023</v>
      </c>
      <c r="U248" s="3">
        <f t="shared" si="24"/>
        <v>19.418403661771684</v>
      </c>
      <c r="V248" s="3">
        <f t="shared" si="28"/>
        <v>30.118346450734787</v>
      </c>
      <c r="W248" s="5">
        <f t="shared" si="29"/>
        <v>16.118389932583163</v>
      </c>
      <c r="X248">
        <f t="shared" si="30"/>
        <v>17.299317429139307</v>
      </c>
      <c r="Y248">
        <f t="shared" si="31"/>
        <v>0.65860215053763438</v>
      </c>
    </row>
    <row r="249" spans="1:25" x14ac:dyDescent="0.25">
      <c r="A249" s="1">
        <v>14.530379280083345</v>
      </c>
      <c r="B249" s="3">
        <v>8.5435534799999981</v>
      </c>
      <c r="C249" s="1">
        <v>6</v>
      </c>
      <c r="D249" s="1">
        <v>2001</v>
      </c>
      <c r="F249" s="1">
        <v>35.743807072580637</v>
      </c>
      <c r="G249" s="1">
        <v>37.219058391666699</v>
      </c>
      <c r="H249">
        <v>47.712299999999999</v>
      </c>
      <c r="I249">
        <v>45.232700000000001</v>
      </c>
      <c r="J249">
        <v>34.966500000000003</v>
      </c>
      <c r="K249">
        <v>24.776599999999998</v>
      </c>
      <c r="L249">
        <v>19.834099999999999</v>
      </c>
      <c r="M249">
        <v>246</v>
      </c>
      <c r="N249">
        <f t="shared" si="25"/>
        <v>15.909707072580638</v>
      </c>
      <c r="O249">
        <f t="shared" si="26"/>
        <v>14.256774403225805</v>
      </c>
      <c r="P249">
        <f t="shared" si="27"/>
        <v>0.66129032258064513</v>
      </c>
      <c r="Q249" s="6">
        <f>H249-F249</f>
        <v>11.968492927419362</v>
      </c>
      <c r="R249">
        <v>0</v>
      </c>
      <c r="S249" s="6">
        <f>((H249-H248)/(G249-G248)-(H248-H247)/(G248-G247))/(G249-G248)</f>
        <v>-1.2003370079410479E-2</v>
      </c>
      <c r="U249" s="3">
        <f t="shared" si="24"/>
        <v>19.585727955185245</v>
      </c>
      <c r="V249" s="3">
        <f t="shared" si="28"/>
        <v>30.337646884722286</v>
      </c>
      <c r="W249" s="5">
        <f t="shared" si="29"/>
        <v>16.158079117395392</v>
      </c>
      <c r="X249">
        <f t="shared" si="30"/>
        <v>17.342195986267225</v>
      </c>
      <c r="Y249">
        <f t="shared" si="31"/>
        <v>0.66129032258064513</v>
      </c>
    </row>
    <row r="250" spans="1:25" x14ac:dyDescent="0.25">
      <c r="A250" s="1">
        <v>25.730215214516164</v>
      </c>
      <c r="B250" s="3">
        <v>9.0613446</v>
      </c>
      <c r="C250" s="1">
        <v>7</v>
      </c>
      <c r="D250" s="1">
        <v>2001</v>
      </c>
      <c r="F250" s="1">
        <v>20.538634325887113</v>
      </c>
      <c r="G250" s="1">
        <v>37.230062370967715</v>
      </c>
      <c r="H250">
        <v>47.7149</v>
      </c>
      <c r="I250">
        <v>45.234099999999998</v>
      </c>
      <c r="J250">
        <v>34.976399999999998</v>
      </c>
      <c r="K250">
        <v>24.794499999999999</v>
      </c>
      <c r="L250">
        <v>19.853100000000001</v>
      </c>
      <c r="M250">
        <v>247</v>
      </c>
      <c r="N250">
        <f t="shared" si="25"/>
        <v>0.68553432588711161</v>
      </c>
      <c r="O250">
        <f t="shared" si="26"/>
        <v>14.296512423633335</v>
      </c>
      <c r="P250">
        <f t="shared" si="27"/>
        <v>0.66397849462365588</v>
      </c>
      <c r="Q250" s="6">
        <f>H250-F250</f>
        <v>27.176265674112887</v>
      </c>
      <c r="R250">
        <v>0</v>
      </c>
      <c r="S250" s="6">
        <f>((H250-H249)/(G250-G249)-(H249-H248)/(G249-G248))/(G250-G249)</f>
        <v>-0.25702474281603171</v>
      </c>
      <c r="U250" s="3">
        <f t="shared" si="24"/>
        <v>19.592511479269131</v>
      </c>
      <c r="V250" s="3">
        <f t="shared" si="28"/>
        <v>30.34653758281048</v>
      </c>
      <c r="W250" s="5">
        <f t="shared" si="29"/>
        <v>0.94612284661798185</v>
      </c>
      <c r="X250">
        <f t="shared" si="30"/>
        <v>17.418373490972368</v>
      </c>
      <c r="Y250">
        <f t="shared" si="31"/>
        <v>0.66397849462365588</v>
      </c>
    </row>
    <row r="251" spans="1:25" x14ac:dyDescent="0.25">
      <c r="A251" s="1">
        <v>41.565813879032248</v>
      </c>
      <c r="B251" s="3">
        <v>8.2846579200000008</v>
      </c>
      <c r="C251" s="1">
        <v>8</v>
      </c>
      <c r="D251" s="1">
        <v>2001</v>
      </c>
      <c r="F251" s="1">
        <v>28.362323894596784</v>
      </c>
      <c r="G251" s="1">
        <v>37.937957633333369</v>
      </c>
      <c r="H251">
        <v>47.884099999999997</v>
      </c>
      <c r="I251">
        <v>45.325800000000001</v>
      </c>
      <c r="J251">
        <v>35.613100000000003</v>
      </c>
      <c r="K251">
        <v>25.947600000000001</v>
      </c>
      <c r="L251">
        <v>21.0747</v>
      </c>
      <c r="M251">
        <v>248</v>
      </c>
      <c r="N251">
        <f t="shared" si="25"/>
        <v>7.2876238945967842</v>
      </c>
      <c r="O251">
        <f t="shared" si="26"/>
        <v>14.31281661937504</v>
      </c>
      <c r="P251">
        <f t="shared" si="27"/>
        <v>0.66666666666666663</v>
      </c>
      <c r="Q251" s="6">
        <f>H251-F251</f>
        <v>19.521776105403212</v>
      </c>
      <c r="R251">
        <v>0</v>
      </c>
      <c r="S251" s="6">
        <f>((H251-H250)/(G251-G250)-(H250-H249)/(G250-G249))/(G251-G250)</f>
        <v>3.8709798214100065E-3</v>
      </c>
      <c r="U251" s="3">
        <f t="shared" si="24"/>
        <v>20.028901300602321</v>
      </c>
      <c r="V251" s="3">
        <f t="shared" si="28"/>
        <v>30.918483683724599</v>
      </c>
      <c r="W251" s="5">
        <f t="shared" si="29"/>
        <v>8.3334225939944631</v>
      </c>
      <c r="X251">
        <f t="shared" si="30"/>
        <v>17.527248252695333</v>
      </c>
      <c r="Y251">
        <f t="shared" si="31"/>
        <v>0.66666666666666663</v>
      </c>
    </row>
    <row r="252" spans="1:25" x14ac:dyDescent="0.25">
      <c r="A252" s="1">
        <v>45.793706291666616</v>
      </c>
      <c r="B252" s="3">
        <v>11.13250908</v>
      </c>
      <c r="C252" s="1">
        <v>9</v>
      </c>
      <c r="D252" s="1">
        <v>2001</v>
      </c>
      <c r="F252" s="1">
        <v>27.856649304354843</v>
      </c>
      <c r="G252" s="1">
        <v>37.969705967741973</v>
      </c>
      <c r="H252">
        <v>47.8917</v>
      </c>
      <c r="I252">
        <v>45.329900000000002</v>
      </c>
      <c r="J252">
        <v>35.641599999999997</v>
      </c>
      <c r="K252">
        <v>25.999300000000002</v>
      </c>
      <c r="L252">
        <v>21.1294</v>
      </c>
      <c r="M252">
        <v>249</v>
      </c>
      <c r="N252">
        <f t="shared" si="25"/>
        <v>6.7272493043548423</v>
      </c>
      <c r="O252">
        <f t="shared" si="26"/>
        <v>14.357150927419401</v>
      </c>
      <c r="P252">
        <f t="shared" si="27"/>
        <v>0.66935483870967738</v>
      </c>
      <c r="Q252" s="6">
        <f>H252-F252</f>
        <v>20.035050695645158</v>
      </c>
      <c r="R252">
        <v>0</v>
      </c>
      <c r="S252" s="6">
        <f>((H252-H251)/(G252-G251)-(H251-H250)/(G251-G250))/(G252-G251)</f>
        <v>1.1472309913921152E-2</v>
      </c>
      <c r="U252" s="3">
        <f t="shared" si="24"/>
        <v>20.048472910580184</v>
      </c>
      <c r="V252" s="3">
        <f t="shared" si="28"/>
        <v>30.944134845755034</v>
      </c>
      <c r="W252" s="5">
        <f t="shared" si="29"/>
        <v>7.8081763937746587</v>
      </c>
      <c r="X252">
        <f t="shared" si="30"/>
        <v>17.664434412527157</v>
      </c>
      <c r="Y252">
        <f t="shared" si="31"/>
        <v>0.66935483870967738</v>
      </c>
    </row>
    <row r="253" spans="1:25" x14ac:dyDescent="0.25">
      <c r="A253" s="1">
        <v>40.992575524193612</v>
      </c>
      <c r="B253" s="3">
        <v>12.685882439999997</v>
      </c>
      <c r="C253" s="1">
        <v>10</v>
      </c>
      <c r="D253" s="1">
        <v>2001</v>
      </c>
      <c r="F253" s="1">
        <v>24.749008008064497</v>
      </c>
      <c r="G253" s="1">
        <v>38.025270641129019</v>
      </c>
      <c r="H253">
        <v>47.905000000000001</v>
      </c>
      <c r="I253">
        <v>45.3371</v>
      </c>
      <c r="J253">
        <v>35.691600000000001</v>
      </c>
      <c r="K253">
        <v>26.0898</v>
      </c>
      <c r="L253">
        <v>21.225300000000001</v>
      </c>
      <c r="M253">
        <v>250</v>
      </c>
      <c r="N253">
        <f t="shared" si="25"/>
        <v>3.5237080080644958</v>
      </c>
      <c r="O253">
        <f t="shared" si="26"/>
        <v>14.435781772814497</v>
      </c>
      <c r="P253">
        <f t="shared" si="27"/>
        <v>0.67204301075268813</v>
      </c>
      <c r="Q253" s="6">
        <f>H253-F253</f>
        <v>23.155991991935505</v>
      </c>
      <c r="R253">
        <v>0</v>
      </c>
      <c r="S253" s="6">
        <f>((H253-H252)/(G253-G252)-(H252-H251)/(G252-G251))/(G253-G252)</f>
        <v>-3.9450898525225094E-4</v>
      </c>
      <c r="U253" s="3">
        <f t="shared" si="24"/>
        <v>20.082726364701038</v>
      </c>
      <c r="V253" s="3">
        <f t="shared" si="28"/>
        <v>30.989028490312116</v>
      </c>
      <c r="W253" s="5">
        <f t="shared" si="29"/>
        <v>4.6662816433634582</v>
      </c>
      <c r="X253">
        <f t="shared" si="30"/>
        <v>17.76502647960347</v>
      </c>
      <c r="Y253">
        <f t="shared" si="31"/>
        <v>0.67204301075268813</v>
      </c>
    </row>
    <row r="254" spans="1:25" x14ac:dyDescent="0.25">
      <c r="A254" s="1">
        <v>41.51659329999999</v>
      </c>
      <c r="B254" s="3">
        <v>10.873613519999999</v>
      </c>
      <c r="C254" s="1">
        <v>11</v>
      </c>
      <c r="D254" s="1">
        <v>2001</v>
      </c>
      <c r="F254" s="1">
        <v>47.702482858333305</v>
      </c>
      <c r="G254" s="1">
        <v>38.403103741935546</v>
      </c>
      <c r="H254">
        <v>47.9953</v>
      </c>
      <c r="I254">
        <v>45.386099999999999</v>
      </c>
      <c r="J254">
        <v>36.031500000000001</v>
      </c>
      <c r="K254">
        <v>26.705200000000001</v>
      </c>
      <c r="L254">
        <v>21.877300000000002</v>
      </c>
      <c r="M254">
        <v>251</v>
      </c>
      <c r="N254">
        <f t="shared" si="25"/>
        <v>25.825182858333303</v>
      </c>
      <c r="O254">
        <f t="shared" si="26"/>
        <v>14.482990199838701</v>
      </c>
      <c r="P254">
        <f t="shared" si="27"/>
        <v>0.67473118279569888</v>
      </c>
      <c r="Q254" s="6">
        <f>H254-F254</f>
        <v>0.29281714166669559</v>
      </c>
      <c r="R254">
        <v>0</v>
      </c>
      <c r="S254" s="6">
        <f>((H254-H253)/(G254-G253)-(H253-H252)/(G253-G252))/(G254-G253)</f>
        <v>-9.694842924295135E-4</v>
      </c>
      <c r="U254" s="3">
        <f t="shared" si="24"/>
        <v>20.315645735857331</v>
      </c>
      <c r="V254" s="3">
        <f t="shared" si="28"/>
        <v>31.294299877608051</v>
      </c>
      <c r="W254" s="5">
        <f t="shared" si="29"/>
        <v>27.386837122475974</v>
      </c>
      <c r="X254">
        <f t="shared" si="30"/>
        <v>17.925335417380033</v>
      </c>
      <c r="Y254">
        <f t="shared" si="31"/>
        <v>0.67473118279569888</v>
      </c>
    </row>
    <row r="255" spans="1:25" x14ac:dyDescent="0.25">
      <c r="A255" s="1">
        <v>42.757265870967785</v>
      </c>
      <c r="B255" s="3">
        <v>17.087106959999996</v>
      </c>
      <c r="C255" s="1">
        <v>12</v>
      </c>
      <c r="D255" s="1">
        <v>2001</v>
      </c>
      <c r="F255" s="1">
        <v>46.469398733333314</v>
      </c>
      <c r="G255" s="1">
        <v>38.404928879032219</v>
      </c>
      <c r="H255">
        <v>47.995699999999999</v>
      </c>
      <c r="I255">
        <v>45.386299999999999</v>
      </c>
      <c r="J255">
        <v>36.033099999999997</v>
      </c>
      <c r="K255">
        <v>26.708200000000001</v>
      </c>
      <c r="L255">
        <v>21.880500000000001</v>
      </c>
      <c r="M255">
        <v>252</v>
      </c>
      <c r="N255">
        <f t="shared" si="25"/>
        <v>24.588898733333313</v>
      </c>
      <c r="O255">
        <f t="shared" si="26"/>
        <v>14.621776783548388</v>
      </c>
      <c r="P255">
        <f t="shared" si="27"/>
        <v>0.67741935483870963</v>
      </c>
      <c r="Q255" s="6">
        <f>H255-F255</f>
        <v>1.5263012666666853</v>
      </c>
      <c r="R255">
        <v>0</v>
      </c>
      <c r="S255" s="6">
        <f>((H255-H254)/(G255-G254)-(H254-H253)/(G254-G253))/(G255-G254)</f>
        <v>-10.866468178337563</v>
      </c>
      <c r="U255" s="3">
        <f t="shared" si="24"/>
        <v>20.31677086169708</v>
      </c>
      <c r="V255" s="3">
        <f t="shared" si="28"/>
        <v>31.295774502600722</v>
      </c>
      <c r="W255" s="5">
        <f t="shared" si="29"/>
        <v>26.152627871636234</v>
      </c>
      <c r="X255">
        <f t="shared" si="30"/>
        <v>17.985880786412871</v>
      </c>
      <c r="Y255">
        <f t="shared" si="31"/>
        <v>0.67741935483870963</v>
      </c>
    </row>
    <row r="256" spans="1:25" x14ac:dyDescent="0.25">
      <c r="A256" s="1">
        <v>16.805093767338704</v>
      </c>
      <c r="B256" s="3">
        <v>29.514093840000001</v>
      </c>
      <c r="C256" s="1">
        <v>1</v>
      </c>
      <c r="D256" s="1">
        <v>2002</v>
      </c>
      <c r="F256" s="1">
        <v>48.916306075000058</v>
      </c>
      <c r="G256" s="1">
        <v>38.502750209677401</v>
      </c>
      <c r="H256">
        <v>48.019100000000002</v>
      </c>
      <c r="I256">
        <v>45.399000000000001</v>
      </c>
      <c r="J256">
        <v>36.121099999999998</v>
      </c>
      <c r="K256">
        <v>26.8675</v>
      </c>
      <c r="L256">
        <v>22.049299999999999</v>
      </c>
      <c r="M256">
        <v>253</v>
      </c>
      <c r="N256">
        <f t="shared" si="25"/>
        <v>26.867006075000059</v>
      </c>
      <c r="O256">
        <f t="shared" si="26"/>
        <v>14.664202336612867</v>
      </c>
      <c r="P256">
        <f t="shared" si="27"/>
        <v>0.68010752688172038</v>
      </c>
      <c r="Q256" s="6">
        <f>H256-F256</f>
        <v>-0.89720607500005656</v>
      </c>
      <c r="R256">
        <v>0</v>
      </c>
      <c r="S256" s="6">
        <f>((H256-H255)/(G256-G255)-(H255-H254)/(G255-G254))/(G256-G255)</f>
        <v>0.20496564404665335</v>
      </c>
      <c r="U256" s="3">
        <f t="shared" si="24"/>
        <v>20.377073897007943</v>
      </c>
      <c r="V256" s="3">
        <f t="shared" si="28"/>
        <v>31.37480954015949</v>
      </c>
      <c r="W256" s="5">
        <f t="shared" si="29"/>
        <v>28.539232177992115</v>
      </c>
      <c r="X256">
        <f t="shared" si="30"/>
        <v>18.157808156211694</v>
      </c>
      <c r="Y256">
        <f t="shared" si="31"/>
        <v>0.68010752688172038</v>
      </c>
    </row>
    <row r="257" spans="1:25" x14ac:dyDescent="0.25">
      <c r="A257" s="1">
        <v>22.081426510000004</v>
      </c>
      <c r="B257" s="3">
        <v>30</v>
      </c>
      <c r="C257" s="1">
        <v>2</v>
      </c>
      <c r="D257" s="1">
        <v>2002</v>
      </c>
      <c r="F257" s="1">
        <v>44.260263774999984</v>
      </c>
      <c r="G257" s="1">
        <v>38.913568241935437</v>
      </c>
      <c r="H257">
        <v>48.1173</v>
      </c>
      <c r="I257">
        <v>45.452199999999998</v>
      </c>
      <c r="J257">
        <v>36.490600000000001</v>
      </c>
      <c r="K257">
        <v>27.5367</v>
      </c>
      <c r="L257">
        <v>22.758199999999999</v>
      </c>
      <c r="M257">
        <v>254</v>
      </c>
      <c r="N257">
        <f t="shared" si="25"/>
        <v>21.502063774999986</v>
      </c>
      <c r="O257">
        <f t="shared" si="26"/>
        <v>14.670850191129</v>
      </c>
      <c r="P257">
        <f t="shared" si="27"/>
        <v>0.68279569892473113</v>
      </c>
      <c r="Q257" s="6">
        <f>H257-F257</f>
        <v>3.8570362250000159</v>
      </c>
      <c r="R257">
        <v>0</v>
      </c>
      <c r="S257" s="6">
        <f>((H257-H256)/(G257-G256)-(H256-H255)/(G256-G255))/(G257-G256)</f>
        <v>-4.2928663185892062E-4</v>
      </c>
      <c r="U257" s="3">
        <f t="shared" si="24"/>
        <v>20.630327191991761</v>
      </c>
      <c r="V257" s="3">
        <f t="shared" si="28"/>
        <v>31.706731201776464</v>
      </c>
      <c r="W257" s="5">
        <f t="shared" si="29"/>
        <v>23.629936583008224</v>
      </c>
      <c r="X257">
        <f t="shared" si="30"/>
        <v>18.178194200584699</v>
      </c>
      <c r="Y257">
        <f t="shared" si="31"/>
        <v>0.68279569892473113</v>
      </c>
    </row>
    <row r="258" spans="1:25" x14ac:dyDescent="0.25">
      <c r="A258" s="1">
        <v>13.404856616177415</v>
      </c>
      <c r="B258" s="3">
        <v>17.346002519999999</v>
      </c>
      <c r="C258" s="1">
        <v>3</v>
      </c>
      <c r="D258" s="1">
        <v>2002</v>
      </c>
      <c r="F258" s="1">
        <v>43.915583833333301</v>
      </c>
      <c r="G258" s="1">
        <v>38.94417726612906</v>
      </c>
      <c r="H258">
        <v>48.124699999999997</v>
      </c>
      <c r="I258">
        <v>45.456099999999999</v>
      </c>
      <c r="J258">
        <v>36.518099999999997</v>
      </c>
      <c r="K258">
        <v>27.586500000000001</v>
      </c>
      <c r="L258">
        <v>22.811</v>
      </c>
      <c r="M258">
        <v>255</v>
      </c>
      <c r="N258">
        <f t="shared" si="25"/>
        <v>21.104583833333301</v>
      </c>
      <c r="O258">
        <f t="shared" si="26"/>
        <v>14.692340949354829</v>
      </c>
      <c r="P258">
        <f t="shared" si="27"/>
        <v>0.68548387096774188</v>
      </c>
      <c r="Q258" s="6">
        <f>H258-F258</f>
        <v>4.2091161666666963</v>
      </c>
      <c r="R258">
        <v>0</v>
      </c>
      <c r="S258" s="6">
        <f>((H258-H257)/(G258-G257)-(H257-H256)/(G257-G256))/(G258-G257)</f>
        <v>8.8976926551562682E-2</v>
      </c>
      <c r="U258" s="3">
        <f t="shared" si="24"/>
        <v>20.649196461655187</v>
      </c>
      <c r="V258" s="3">
        <f t="shared" si="28"/>
        <v>31.731461854700775</v>
      </c>
      <c r="W258" s="5">
        <f t="shared" si="29"/>
        <v>23.266387371678114</v>
      </c>
      <c r="X258">
        <f t="shared" si="30"/>
        <v>18.207767365634066</v>
      </c>
      <c r="Y258">
        <f t="shared" si="31"/>
        <v>0.68548387096774188</v>
      </c>
    </row>
    <row r="259" spans="1:25" x14ac:dyDescent="0.25">
      <c r="A259" s="1">
        <v>11.065917564974994</v>
      </c>
      <c r="B259" s="3">
        <v>12.944777999999998</v>
      </c>
      <c r="C259" s="1">
        <v>4</v>
      </c>
      <c r="D259" s="1">
        <v>2002</v>
      </c>
      <c r="F259" s="1">
        <v>45.183931216666736</v>
      </c>
      <c r="G259" s="1">
        <v>39.331628112903189</v>
      </c>
      <c r="H259">
        <v>48.217300000000002</v>
      </c>
      <c r="I259">
        <v>45.506300000000003</v>
      </c>
      <c r="J259">
        <v>36.866599999999998</v>
      </c>
      <c r="K259">
        <v>28.217600000000001</v>
      </c>
      <c r="L259">
        <v>23.479600000000001</v>
      </c>
      <c r="M259">
        <v>256</v>
      </c>
      <c r="N259">
        <f t="shared" si="25"/>
        <v>21.704331216666734</v>
      </c>
      <c r="O259">
        <f t="shared" si="26"/>
        <v>14.717840572333312</v>
      </c>
      <c r="P259">
        <f t="shared" si="27"/>
        <v>0.68817204301075274</v>
      </c>
      <c r="Q259" s="6">
        <f>H259-F259</f>
        <v>3.0333687833332661</v>
      </c>
      <c r="R259">
        <v>0</v>
      </c>
      <c r="S259" s="6">
        <f>((H259-H258)/(G259-G258)-(H258-H257)/(G258-G257))/(G259-G258)</f>
        <v>-7.1253181849378023E-3</v>
      </c>
      <c r="U259" s="3">
        <f t="shared" si="24"/>
        <v>20.888044798108414</v>
      </c>
      <c r="V259" s="3">
        <f t="shared" si="28"/>
        <v>32.044503928704472</v>
      </c>
      <c r="W259" s="5">
        <f t="shared" si="29"/>
        <v>24.295886418558322</v>
      </c>
      <c r="X259">
        <f t="shared" si="30"/>
        <v>18.314322958057748</v>
      </c>
      <c r="Y259">
        <f t="shared" si="31"/>
        <v>0.68817204301075274</v>
      </c>
    </row>
    <row r="260" spans="1:25" x14ac:dyDescent="0.25">
      <c r="A260" s="1">
        <v>15.709103908958857</v>
      </c>
      <c r="B260" s="3">
        <v>11.909195759999998</v>
      </c>
      <c r="C260" s="1">
        <v>5</v>
      </c>
      <c r="D260" s="1">
        <v>2002</v>
      </c>
      <c r="F260" s="1">
        <v>46.96611692500003</v>
      </c>
      <c r="G260" s="1">
        <v>39.624785346774189</v>
      </c>
      <c r="H260">
        <v>48.287399999999998</v>
      </c>
      <c r="I260">
        <v>45.5443</v>
      </c>
      <c r="J260">
        <v>37.130299999999998</v>
      </c>
      <c r="K260">
        <v>28.6951</v>
      </c>
      <c r="L260">
        <v>23.985499999999998</v>
      </c>
      <c r="M260">
        <v>257</v>
      </c>
      <c r="N260">
        <f t="shared" si="25"/>
        <v>22.980616925000032</v>
      </c>
      <c r="O260">
        <f t="shared" si="26"/>
        <v>14.847026983333329</v>
      </c>
      <c r="P260">
        <f t="shared" si="27"/>
        <v>0.69086021505376349</v>
      </c>
      <c r="Q260" s="6">
        <f>H260-F260</f>
        <v>1.3212830749999682</v>
      </c>
      <c r="R260">
        <v>0</v>
      </c>
      <c r="S260" s="6">
        <f>((H260-H259)/(G260-G259)-(H259-H258)/(G259-G258))/(G260-G259)</f>
        <v>4.1877927133520315E-4</v>
      </c>
      <c r="U260" s="3">
        <f t="shared" ref="U260:U323" si="32">G260*$U$3+$U$2</f>
        <v>21.068764799657764</v>
      </c>
      <c r="V260" s="3">
        <f t="shared" si="28"/>
        <v>32.281361195282244</v>
      </c>
      <c r="W260" s="5">
        <f t="shared" si="29"/>
        <v>25.897352125342266</v>
      </c>
      <c r="X260">
        <f t="shared" si="30"/>
        <v>18.387178867181401</v>
      </c>
      <c r="Y260">
        <f t="shared" si="31"/>
        <v>0.69086021505376349</v>
      </c>
    </row>
    <row r="261" spans="1:25" x14ac:dyDescent="0.25">
      <c r="A261" s="1">
        <v>17.518548623333331</v>
      </c>
      <c r="B261" s="3">
        <v>10.096926839999998</v>
      </c>
      <c r="C261" s="1">
        <v>6</v>
      </c>
      <c r="D261" s="1">
        <v>2002</v>
      </c>
      <c r="F261" s="1">
        <v>15.747938738790319</v>
      </c>
      <c r="G261" s="1">
        <v>39.671914540322604</v>
      </c>
      <c r="H261">
        <v>48.2986</v>
      </c>
      <c r="I261">
        <v>45.550400000000003</v>
      </c>
      <c r="J261">
        <v>37.172699999999999</v>
      </c>
      <c r="K261">
        <v>28.771899999999999</v>
      </c>
      <c r="L261">
        <v>24.066800000000001</v>
      </c>
      <c r="M261">
        <v>258</v>
      </c>
      <c r="N261">
        <f t="shared" ref="N261:N324" si="33">F261-L261</f>
        <v>-8.3188612612096815</v>
      </c>
      <c r="O261">
        <f t="shared" ref="O261:O324" si="34">SMALL($N$4:$N$375,M261)</f>
        <v>14.852736937524217</v>
      </c>
      <c r="P261">
        <f t="shared" ref="P261:P324" si="35">M261/$M$375</f>
        <v>0.69354838709677424</v>
      </c>
      <c r="Q261" s="6">
        <f>H261-F261</f>
        <v>32.550661261209683</v>
      </c>
      <c r="R261">
        <v>0</v>
      </c>
      <c r="S261" s="6">
        <f>((H261-H260)/(G261-G260)-(H260-H259)/(G260-G259))/(G261-G260)</f>
        <v>-3.1322226491193678E-2</v>
      </c>
      <c r="U261" s="3">
        <f t="shared" si="32"/>
        <v>21.097818109441814</v>
      </c>
      <c r="V261" s="3">
        <f t="shared" ref="V261:V324" si="36">G261*$V$3+$V$2</f>
        <v>32.319439368597266</v>
      </c>
      <c r="W261" s="5">
        <f t="shared" ref="W261:W324" si="37">F261-U261</f>
        <v>-5.3498793706514949</v>
      </c>
      <c r="X261">
        <f t="shared" ref="X261:X324" si="38">SMALL($W$4:$W$375,M261)</f>
        <v>18.413999870424973</v>
      </c>
      <c r="Y261">
        <f t="shared" ref="Y261:Y324" si="39">M261/$M$375</f>
        <v>0.69354838709677424</v>
      </c>
    </row>
    <row r="262" spans="1:25" x14ac:dyDescent="0.25">
      <c r="A262" s="1">
        <v>26.549455043548374</v>
      </c>
      <c r="B262" s="3">
        <v>9.3202401600000009</v>
      </c>
      <c r="C262" s="1">
        <v>7</v>
      </c>
      <c r="D262" s="1">
        <v>2002</v>
      </c>
      <c r="F262" s="1">
        <v>36.947631175000012</v>
      </c>
      <c r="G262" s="1">
        <v>39.853403032258015</v>
      </c>
      <c r="H262">
        <v>48.341999999999999</v>
      </c>
      <c r="I262">
        <v>45.573900000000002</v>
      </c>
      <c r="J262">
        <v>37.335900000000002</v>
      </c>
      <c r="K262">
        <v>29.067499999999999</v>
      </c>
      <c r="L262">
        <v>24.38</v>
      </c>
      <c r="M262">
        <v>259</v>
      </c>
      <c r="N262">
        <f t="shared" si="33"/>
        <v>12.567631175000013</v>
      </c>
      <c r="O262">
        <f t="shared" si="34"/>
        <v>15.125828376875004</v>
      </c>
      <c r="P262">
        <f t="shared" si="35"/>
        <v>0.69623655913978499</v>
      </c>
      <c r="Q262" s="6">
        <f>H262-F262</f>
        <v>11.394368824999987</v>
      </c>
      <c r="R262">
        <v>0</v>
      </c>
      <c r="S262" s="6">
        <f>((H262-H261)/(G262-G261)-(H261-H260)/(G261-G260))/(G262-G261)</f>
        <v>8.2042921742284322E-3</v>
      </c>
      <c r="U262" s="3">
        <f t="shared" si="32"/>
        <v>21.209698686668808</v>
      </c>
      <c r="V262" s="3">
        <f t="shared" si="36"/>
        <v>32.466073540121961</v>
      </c>
      <c r="W262" s="5">
        <f t="shared" si="37"/>
        <v>15.737932488331204</v>
      </c>
      <c r="X262">
        <f t="shared" si="38"/>
        <v>18.47880935081708</v>
      </c>
      <c r="Y262">
        <f t="shared" si="39"/>
        <v>0.69623655913978499</v>
      </c>
    </row>
    <row r="263" spans="1:25" x14ac:dyDescent="0.25">
      <c r="A263" s="1">
        <v>41.644875266129063</v>
      </c>
      <c r="B263" s="3">
        <v>8.2846579200000008</v>
      </c>
      <c r="C263" s="1">
        <v>8</v>
      </c>
      <c r="D263" s="1">
        <v>2002</v>
      </c>
      <c r="F263" s="1">
        <v>47.024118808333341</v>
      </c>
      <c r="G263" s="1">
        <v>39.979638379032259</v>
      </c>
      <c r="H263">
        <v>48.372199999999999</v>
      </c>
      <c r="I263">
        <v>45.590200000000003</v>
      </c>
      <c r="J263">
        <v>37.449399999999997</v>
      </c>
      <c r="K263">
        <v>29.273099999999999</v>
      </c>
      <c r="L263">
        <v>24.597799999999999</v>
      </c>
      <c r="M263">
        <v>260</v>
      </c>
      <c r="N263">
        <f t="shared" si="33"/>
        <v>22.426318808333342</v>
      </c>
      <c r="O263">
        <f t="shared" si="34"/>
        <v>15.157727275806465</v>
      </c>
      <c r="P263">
        <f t="shared" si="35"/>
        <v>0.69892473118279574</v>
      </c>
      <c r="Q263" s="6">
        <f>H263-F263</f>
        <v>1.3480811916666582</v>
      </c>
      <c r="R263">
        <v>0</v>
      </c>
      <c r="S263" s="6">
        <f>((H263-H262)/(G263-G262)-(H262-H261)/(G262-G261))/(G263-G262)</f>
        <v>8.0855385685246663E-4</v>
      </c>
      <c r="U263" s="3">
        <f t="shared" si="32"/>
        <v>21.287517854776606</v>
      </c>
      <c r="V263" s="3">
        <f t="shared" si="36"/>
        <v>32.568065767254247</v>
      </c>
      <c r="W263" s="5">
        <f t="shared" si="37"/>
        <v>25.736600953556735</v>
      </c>
      <c r="X263">
        <f t="shared" si="38"/>
        <v>18.491119804633609</v>
      </c>
      <c r="Y263">
        <f t="shared" si="39"/>
        <v>0.69892473118279574</v>
      </c>
    </row>
    <row r="264" spans="1:25" x14ac:dyDescent="0.25">
      <c r="A264" s="1">
        <v>45.803997633333331</v>
      </c>
      <c r="B264" s="3">
        <v>8.5435534799999981</v>
      </c>
      <c r="C264" s="1">
        <v>9</v>
      </c>
      <c r="D264" s="1">
        <v>2002</v>
      </c>
      <c r="F264" s="1">
        <v>37.937957633333369</v>
      </c>
      <c r="G264" s="1">
        <v>40.004256814516097</v>
      </c>
      <c r="H264">
        <v>48.378100000000003</v>
      </c>
      <c r="I264">
        <v>45.593400000000003</v>
      </c>
      <c r="J264">
        <v>37.471600000000002</v>
      </c>
      <c r="K264">
        <v>29.313199999999998</v>
      </c>
      <c r="L264">
        <v>24.6403</v>
      </c>
      <c r="M264">
        <v>261</v>
      </c>
      <c r="N264">
        <f t="shared" si="33"/>
        <v>13.297657633333369</v>
      </c>
      <c r="O264">
        <f t="shared" si="34"/>
        <v>15.170893299999989</v>
      </c>
      <c r="P264">
        <f t="shared" si="35"/>
        <v>0.70161290322580649</v>
      </c>
      <c r="Q264" s="6">
        <f>H264-F264</f>
        <v>10.440142366666635</v>
      </c>
      <c r="R264">
        <v>0</v>
      </c>
      <c r="S264" s="6">
        <f>((H264-H263)/(G264-G263)-(H263-H262)/(G263-G262))/(G264-G263)</f>
        <v>1.7146041921038479E-2</v>
      </c>
      <c r="U264" s="3">
        <f t="shared" si="32"/>
        <v>21.302694160133409</v>
      </c>
      <c r="V264" s="3">
        <f t="shared" si="36"/>
        <v>32.587956306058722</v>
      </c>
      <c r="W264" s="5">
        <f t="shared" si="37"/>
        <v>16.635263473199959</v>
      </c>
      <c r="X264">
        <f t="shared" si="38"/>
        <v>18.506708985322589</v>
      </c>
      <c r="Y264">
        <f t="shared" si="39"/>
        <v>0.70161290322580649</v>
      </c>
    </row>
    <row r="265" spans="1:25" x14ac:dyDescent="0.25">
      <c r="A265" s="1">
        <v>45.939921153225818</v>
      </c>
      <c r="B265" s="3">
        <v>6.2134934400000006</v>
      </c>
      <c r="C265" s="1">
        <v>10</v>
      </c>
      <c r="D265" s="1">
        <v>2002</v>
      </c>
      <c r="F265" s="1">
        <v>48.400923025000012</v>
      </c>
      <c r="G265" s="1">
        <v>40.099881669354851</v>
      </c>
      <c r="H265">
        <v>48.4009</v>
      </c>
      <c r="I265">
        <v>45.605800000000002</v>
      </c>
      <c r="J265">
        <v>37.557600000000001</v>
      </c>
      <c r="K265">
        <v>29.469000000000001</v>
      </c>
      <c r="L265">
        <v>24.805299999999999</v>
      </c>
      <c r="M265">
        <v>262</v>
      </c>
      <c r="N265">
        <f t="shared" si="33"/>
        <v>23.595623025000013</v>
      </c>
      <c r="O265">
        <f t="shared" si="34"/>
        <v>15.384015649999977</v>
      </c>
      <c r="P265">
        <f t="shared" si="35"/>
        <v>0.70430107526881724</v>
      </c>
      <c r="Q265" s="6">
        <f>H265-F265</f>
        <v>-2.3025000011500651E-5</v>
      </c>
      <c r="R265">
        <v>0</v>
      </c>
      <c r="S265" s="6">
        <f>((H265-H264)/(G265-G264)-(H264-H263)/(G264-G263))/(G265-G264)</f>
        <v>-1.2821582353913785E-2</v>
      </c>
      <c r="U265" s="3">
        <f t="shared" si="32"/>
        <v>21.36164315377216</v>
      </c>
      <c r="V265" s="3">
        <f t="shared" si="36"/>
        <v>32.665216694400257</v>
      </c>
      <c r="W265" s="5">
        <f t="shared" si="37"/>
        <v>27.039279871227851</v>
      </c>
      <c r="X265">
        <f t="shared" si="38"/>
        <v>18.561346786107332</v>
      </c>
      <c r="Y265">
        <f t="shared" si="39"/>
        <v>0.70430107526881724</v>
      </c>
    </row>
    <row r="266" spans="1:25" x14ac:dyDescent="0.25">
      <c r="A266" s="1">
        <v>40.640643452500001</v>
      </c>
      <c r="B266" s="3">
        <v>15.5337336</v>
      </c>
      <c r="C266" s="1">
        <v>11</v>
      </c>
      <c r="D266" s="1">
        <v>2002</v>
      </c>
      <c r="F266" s="1">
        <v>48.251698950000034</v>
      </c>
      <c r="G266" s="1">
        <v>40.109542346774262</v>
      </c>
      <c r="H266">
        <v>48.403199999999998</v>
      </c>
      <c r="I266">
        <v>45.607100000000003</v>
      </c>
      <c r="J266">
        <v>37.566299999999998</v>
      </c>
      <c r="K266">
        <v>29.4847</v>
      </c>
      <c r="L266">
        <v>24.821999999999999</v>
      </c>
      <c r="M266">
        <v>263</v>
      </c>
      <c r="N266">
        <f t="shared" si="33"/>
        <v>23.429698950000034</v>
      </c>
      <c r="O266">
        <f t="shared" si="34"/>
        <v>15.413419866666674</v>
      </c>
      <c r="P266">
        <f t="shared" si="35"/>
        <v>0.706989247311828</v>
      </c>
      <c r="Q266" s="6">
        <f>H266-F266</f>
        <v>0.15150104999996472</v>
      </c>
      <c r="R266">
        <v>0</v>
      </c>
      <c r="S266" s="6">
        <f>((H266-H265)/(G266-G265)-(H265-H264)/(G265-G264))/(G266-G265)</f>
        <v>-3.6559749959622599E-2</v>
      </c>
      <c r="U266" s="3">
        <f t="shared" si="32"/>
        <v>21.367598584634809</v>
      </c>
      <c r="V266" s="3">
        <f t="shared" si="36"/>
        <v>32.673022067703307</v>
      </c>
      <c r="W266" s="5">
        <f t="shared" si="37"/>
        <v>26.884100365365224</v>
      </c>
      <c r="X266">
        <f t="shared" si="38"/>
        <v>18.60849517204354</v>
      </c>
      <c r="Y266">
        <f t="shared" si="39"/>
        <v>0.706989247311828</v>
      </c>
    </row>
    <row r="267" spans="1:25" x14ac:dyDescent="0.25">
      <c r="A267" s="1">
        <v>30.583935053225801</v>
      </c>
      <c r="B267" s="3">
        <v>22.523913719999999</v>
      </c>
      <c r="C267" s="1">
        <v>12</v>
      </c>
      <c r="D267" s="1">
        <v>2002</v>
      </c>
      <c r="F267" s="1">
        <v>36.572469217741912</v>
      </c>
      <c r="G267" s="1">
        <v>40.137815141666728</v>
      </c>
      <c r="H267">
        <v>48.41</v>
      </c>
      <c r="I267">
        <v>45.610700000000001</v>
      </c>
      <c r="J267">
        <v>37.591700000000003</v>
      </c>
      <c r="K267">
        <v>29.530799999999999</v>
      </c>
      <c r="L267">
        <v>24.870699999999999</v>
      </c>
      <c r="M267">
        <v>264</v>
      </c>
      <c r="N267">
        <f t="shared" si="33"/>
        <v>11.701769217741912</v>
      </c>
      <c r="O267">
        <f t="shared" si="34"/>
        <v>15.431500425000003</v>
      </c>
      <c r="P267">
        <f t="shared" si="35"/>
        <v>0.70967741935483875</v>
      </c>
      <c r="Q267" s="6">
        <f>H267-F267</f>
        <v>11.837530782258085</v>
      </c>
      <c r="R267">
        <v>0</v>
      </c>
      <c r="S267" s="6">
        <f>((H267-H266)/(G267-G266)-(H266-H265)/(G266-G265))/(G267-G266)</f>
        <v>8.6137634536330068E-2</v>
      </c>
      <c r="U267" s="3">
        <f t="shared" si="32"/>
        <v>21.385027660047012</v>
      </c>
      <c r="V267" s="3">
        <f t="shared" si="36"/>
        <v>32.695865157155055</v>
      </c>
      <c r="W267" s="5">
        <f t="shared" si="37"/>
        <v>15.1874415576949</v>
      </c>
      <c r="X267">
        <f t="shared" si="38"/>
        <v>18.80241784309057</v>
      </c>
      <c r="Y267">
        <f t="shared" si="39"/>
        <v>0.70967741935483875</v>
      </c>
    </row>
    <row r="268" spans="1:25" x14ac:dyDescent="0.25">
      <c r="A268" s="1">
        <v>17.419009261612871</v>
      </c>
      <c r="B268" s="3">
        <v>26.148451559999994</v>
      </c>
      <c r="C268" s="1">
        <v>1</v>
      </c>
      <c r="D268" s="1">
        <v>2003</v>
      </c>
      <c r="F268" s="1">
        <v>36.369646362903225</v>
      </c>
      <c r="G268" s="1">
        <v>40.145430324999978</v>
      </c>
      <c r="H268">
        <v>48.411799999999999</v>
      </c>
      <c r="I268">
        <v>45.611699999999999</v>
      </c>
      <c r="J268">
        <v>37.598500000000001</v>
      </c>
      <c r="K268">
        <v>29.543199999999999</v>
      </c>
      <c r="L268">
        <v>24.883900000000001</v>
      </c>
      <c r="M268">
        <v>265</v>
      </c>
      <c r="N268">
        <f t="shared" si="33"/>
        <v>11.485746362903225</v>
      </c>
      <c r="O268">
        <f t="shared" si="34"/>
        <v>15.507265870967785</v>
      </c>
      <c r="P268">
        <f t="shared" si="35"/>
        <v>0.7123655913978495</v>
      </c>
      <c r="Q268" s="6">
        <f>H268-F268</f>
        <v>12.042153637096774</v>
      </c>
      <c r="R268">
        <v>0</v>
      </c>
      <c r="S268" s="6">
        <f>((H268-H267)/(G268-G267)-(H267-H266)/(G267-G266))/(G268-G267)</f>
        <v>-0.54417736023978069</v>
      </c>
      <c r="U268" s="3">
        <f t="shared" si="32"/>
        <v>21.389722123579812</v>
      </c>
      <c r="V268" s="3">
        <f t="shared" si="36"/>
        <v>32.702017867374707</v>
      </c>
      <c r="W268" s="5">
        <f t="shared" si="37"/>
        <v>14.979924239323413</v>
      </c>
      <c r="X268">
        <f t="shared" si="38"/>
        <v>18.848555155939614</v>
      </c>
      <c r="Y268">
        <f t="shared" si="39"/>
        <v>0.7123655913978495</v>
      </c>
    </row>
    <row r="269" spans="1:25" x14ac:dyDescent="0.25">
      <c r="A269" s="1">
        <v>14.048007228125009</v>
      </c>
      <c r="B269" s="3">
        <v>15.792629160000001</v>
      </c>
      <c r="C269" s="1">
        <v>2</v>
      </c>
      <c r="D269" s="1">
        <v>2003</v>
      </c>
      <c r="F269" s="1">
        <v>27.93915192983868</v>
      </c>
      <c r="G269" s="1">
        <v>40.199525935483884</v>
      </c>
      <c r="H269">
        <v>48.424700000000001</v>
      </c>
      <c r="I269">
        <v>45.618699999999997</v>
      </c>
      <c r="J269">
        <v>37.647199999999998</v>
      </c>
      <c r="K269">
        <v>29.6313</v>
      </c>
      <c r="L269">
        <v>24.9772</v>
      </c>
      <c r="M269">
        <v>266</v>
      </c>
      <c r="N269">
        <f t="shared" si="33"/>
        <v>2.9619519298386798</v>
      </c>
      <c r="O269">
        <f t="shared" si="34"/>
        <v>15.516816510000004</v>
      </c>
      <c r="P269">
        <f t="shared" si="35"/>
        <v>0.71505376344086025</v>
      </c>
      <c r="Q269" s="6">
        <f>H269-F269</f>
        <v>20.485548070161322</v>
      </c>
      <c r="R269">
        <v>0</v>
      </c>
      <c r="S269" s="6">
        <f>((H269-H268)/(G269-G268)-(H268-H267)/(G268-G267))/(G269-G268)</f>
        <v>3.8760712661822433E-2</v>
      </c>
      <c r="U269" s="3">
        <f t="shared" si="32"/>
        <v>21.423069957714333</v>
      </c>
      <c r="V269" s="3">
        <f t="shared" si="36"/>
        <v>32.745724578152007</v>
      </c>
      <c r="W269" s="5">
        <f t="shared" si="37"/>
        <v>6.516081972124347</v>
      </c>
      <c r="X269">
        <f t="shared" si="38"/>
        <v>18.942517222532935</v>
      </c>
      <c r="Y269">
        <f t="shared" si="39"/>
        <v>0.71505376344086025</v>
      </c>
    </row>
    <row r="270" spans="1:25" x14ac:dyDescent="0.25">
      <c r="A270" s="1">
        <v>10.034010665564516</v>
      </c>
      <c r="B270" s="3">
        <v>17.346002519999999</v>
      </c>
      <c r="C270" s="1">
        <v>3</v>
      </c>
      <c r="D270" s="1">
        <v>2003</v>
      </c>
      <c r="F270" s="1">
        <v>47.754714583333254</v>
      </c>
      <c r="G270" s="1">
        <v>40.430660798387144</v>
      </c>
      <c r="H270">
        <v>48.48</v>
      </c>
      <c r="I270">
        <v>45.648600000000002</v>
      </c>
      <c r="J270">
        <v>37.8551</v>
      </c>
      <c r="K270">
        <v>30.0078</v>
      </c>
      <c r="L270">
        <v>25.376100000000001</v>
      </c>
      <c r="M270">
        <v>267</v>
      </c>
      <c r="N270">
        <f t="shared" si="33"/>
        <v>22.378614583333253</v>
      </c>
      <c r="O270">
        <f t="shared" si="34"/>
        <v>15.546306640416693</v>
      </c>
      <c r="P270">
        <f t="shared" si="35"/>
        <v>0.717741935483871</v>
      </c>
      <c r="Q270" s="6">
        <f>H270-F270</f>
        <v>0.72528541666674329</v>
      </c>
      <c r="R270">
        <v>0</v>
      </c>
      <c r="S270" s="6">
        <f>((H270-H269)/(G270-G269)-(H269-H268)/(G269-G268))/(G270-G269)</f>
        <v>3.4074877119025268E-3</v>
      </c>
      <c r="U270" s="3">
        <f t="shared" si="32"/>
        <v>21.565555586434538</v>
      </c>
      <c r="V270" s="3">
        <f t="shared" si="36"/>
        <v>32.932470684039288</v>
      </c>
      <c r="W270" s="5">
        <f t="shared" si="37"/>
        <v>26.189158996898716</v>
      </c>
      <c r="X270">
        <f t="shared" si="38"/>
        <v>18.983132845615714</v>
      </c>
      <c r="Y270">
        <f t="shared" si="39"/>
        <v>0.717741935483871</v>
      </c>
    </row>
    <row r="271" spans="1:25" x14ac:dyDescent="0.25">
      <c r="A271" s="1">
        <v>11.262794467166659</v>
      </c>
      <c r="B271" s="3">
        <v>10.873613519999999</v>
      </c>
      <c r="C271" s="1">
        <v>4</v>
      </c>
      <c r="D271" s="1">
        <v>2003</v>
      </c>
      <c r="F271" s="1">
        <v>34.847719064516149</v>
      </c>
      <c r="G271" s="1">
        <v>40.467675733333323</v>
      </c>
      <c r="H271">
        <v>48.488799999999998</v>
      </c>
      <c r="I271">
        <v>45.653399999999998</v>
      </c>
      <c r="J271">
        <v>37.888399999999997</v>
      </c>
      <c r="K271">
        <v>30.068100000000001</v>
      </c>
      <c r="L271">
        <v>25.44</v>
      </c>
      <c r="M271">
        <v>268</v>
      </c>
      <c r="N271">
        <f t="shared" si="33"/>
        <v>9.4077190645161473</v>
      </c>
      <c r="O271">
        <f t="shared" si="34"/>
        <v>15.662167491666622</v>
      </c>
      <c r="P271">
        <f t="shared" si="35"/>
        <v>0.72043010752688175</v>
      </c>
      <c r="Q271" s="6">
        <f>H271-F271</f>
        <v>13.641080935483849</v>
      </c>
      <c r="R271">
        <v>0</v>
      </c>
      <c r="S271" s="6">
        <f>((H271-H270)/(G271-G270)-(H270-H269)/(G270-G269))/(G271-G270)</f>
        <v>-4.0858736547021018E-2</v>
      </c>
      <c r="U271" s="3">
        <f t="shared" si="32"/>
        <v>21.588373850246395</v>
      </c>
      <c r="V271" s="3">
        <f t="shared" si="36"/>
        <v>32.96237701177386</v>
      </c>
      <c r="W271" s="5">
        <f t="shared" si="37"/>
        <v>13.259345214269754</v>
      </c>
      <c r="X271">
        <f t="shared" si="38"/>
        <v>19.008956264221752</v>
      </c>
      <c r="Y271">
        <f t="shared" si="39"/>
        <v>0.72043010752688175</v>
      </c>
    </row>
    <row r="272" spans="1:25" x14ac:dyDescent="0.25">
      <c r="A272" s="1">
        <v>15.394507115744357</v>
      </c>
      <c r="B272" s="3">
        <v>8.0257623599999999</v>
      </c>
      <c r="C272" s="1">
        <v>5</v>
      </c>
      <c r="D272" s="1">
        <v>2003</v>
      </c>
      <c r="F272" s="1">
        <v>48.444406616666647</v>
      </c>
      <c r="G272" s="1">
        <v>40.515483072580622</v>
      </c>
      <c r="H272">
        <v>48.500300000000003</v>
      </c>
      <c r="I272">
        <v>45.659599999999998</v>
      </c>
      <c r="J272">
        <v>37.931399999999996</v>
      </c>
      <c r="K272">
        <v>30.146000000000001</v>
      </c>
      <c r="L272">
        <v>25.522500000000001</v>
      </c>
      <c r="M272">
        <v>269</v>
      </c>
      <c r="N272">
        <f t="shared" si="33"/>
        <v>22.921906616666647</v>
      </c>
      <c r="O272">
        <f t="shared" si="34"/>
        <v>15.676570050000018</v>
      </c>
      <c r="P272">
        <f t="shared" si="35"/>
        <v>0.7231182795698925</v>
      </c>
      <c r="Q272" s="6">
        <f>H272-F272</f>
        <v>5.5893383333355473E-2</v>
      </c>
      <c r="R272">
        <v>0</v>
      </c>
      <c r="S272" s="6">
        <f>((H272-H271)/(G272-G271)-(H271-H270)/(G271-G270))/(G272-G271)</f>
        <v>5.8714123371475885E-2</v>
      </c>
      <c r="U272" s="3">
        <f t="shared" si="32"/>
        <v>21.617845210406124</v>
      </c>
      <c r="V272" s="3">
        <f t="shared" si="36"/>
        <v>33.001003094940728</v>
      </c>
      <c r="W272" s="5">
        <f t="shared" si="37"/>
        <v>26.826561406260524</v>
      </c>
      <c r="X272">
        <f t="shared" si="38"/>
        <v>19.108323040659684</v>
      </c>
      <c r="Y272">
        <f t="shared" si="39"/>
        <v>0.7231182795698925</v>
      </c>
    </row>
    <row r="273" spans="1:25" x14ac:dyDescent="0.25">
      <c r="A273" s="1">
        <v>17.009961210666674</v>
      </c>
      <c r="B273" s="3">
        <v>6.9901801199999998</v>
      </c>
      <c r="C273" s="1">
        <v>6</v>
      </c>
      <c r="D273" s="1">
        <v>2003</v>
      </c>
      <c r="F273" s="1">
        <v>30.583935053225801</v>
      </c>
      <c r="G273" s="1">
        <v>40.640643452500001</v>
      </c>
      <c r="H273">
        <v>48.530200000000001</v>
      </c>
      <c r="I273">
        <v>45.675800000000002</v>
      </c>
      <c r="J273">
        <v>38.043999999999997</v>
      </c>
      <c r="K273">
        <v>30.349799999999998</v>
      </c>
      <c r="L273">
        <v>25.738399999999999</v>
      </c>
      <c r="M273">
        <v>270</v>
      </c>
      <c r="N273">
        <f t="shared" si="33"/>
        <v>4.8455350532258024</v>
      </c>
      <c r="O273">
        <f t="shared" si="34"/>
        <v>15.692257591666682</v>
      </c>
      <c r="P273">
        <f t="shared" si="35"/>
        <v>0.72580645161290325</v>
      </c>
      <c r="Q273" s="6">
        <f>H273-F273</f>
        <v>17.9462649467742</v>
      </c>
      <c r="R273">
        <v>0</v>
      </c>
      <c r="S273" s="6">
        <f>((H273-H272)/(G273-G272)-(H272-H271)/(G272-G271))/(G273-G272)</f>
        <v>-1.3225828835653384E-2</v>
      </c>
      <c r="U273" s="3">
        <f t="shared" si="32"/>
        <v>21.695001703371602</v>
      </c>
      <c r="V273" s="3">
        <f t="shared" si="36"/>
        <v>33.102126799377736</v>
      </c>
      <c r="W273" s="5">
        <f t="shared" si="37"/>
        <v>8.8889333498541987</v>
      </c>
      <c r="X273">
        <f t="shared" si="38"/>
        <v>19.167932028977255</v>
      </c>
      <c r="Y273">
        <f t="shared" si="39"/>
        <v>0.72580645161290325</v>
      </c>
    </row>
    <row r="274" spans="1:25" x14ac:dyDescent="0.25">
      <c r="A274" s="1">
        <v>28.29448498709678</v>
      </c>
      <c r="B274" s="3">
        <v>6.7312845599999998</v>
      </c>
      <c r="C274" s="1">
        <v>7</v>
      </c>
      <c r="D274" s="1">
        <v>2003</v>
      </c>
      <c r="F274" s="1">
        <v>26.337874811048419</v>
      </c>
      <c r="G274" s="1">
        <v>40.692984150000001</v>
      </c>
      <c r="H274">
        <v>48.542700000000004</v>
      </c>
      <c r="I274">
        <v>45.682600000000001</v>
      </c>
      <c r="J274">
        <v>38.091000000000001</v>
      </c>
      <c r="K274">
        <v>30.435099999999998</v>
      </c>
      <c r="L274">
        <v>25.828800000000001</v>
      </c>
      <c r="M274">
        <v>271</v>
      </c>
      <c r="N274">
        <f t="shared" si="33"/>
        <v>0.50907481104841779</v>
      </c>
      <c r="O274">
        <f t="shared" si="34"/>
        <v>15.711702768749996</v>
      </c>
      <c r="P274">
        <f t="shared" si="35"/>
        <v>0.728494623655914</v>
      </c>
      <c r="Q274" s="6">
        <f>H274-F274</f>
        <v>22.204825188951585</v>
      </c>
      <c r="R274">
        <v>0</v>
      </c>
      <c r="S274" s="6">
        <f>((H274-H273)/(G274-G273)-(H273-H272)/(G273-G272))/(G274-G273)</f>
        <v>-1.4060374355616963E-3</v>
      </c>
      <c r="U274" s="3">
        <f t="shared" si="32"/>
        <v>21.727267702093151</v>
      </c>
      <c r="V274" s="3">
        <f t="shared" si="36"/>
        <v>33.144415622944948</v>
      </c>
      <c r="W274" s="5">
        <f t="shared" si="37"/>
        <v>4.6106071089552678</v>
      </c>
      <c r="X274">
        <f t="shared" si="38"/>
        <v>19.189531972262181</v>
      </c>
      <c r="Y274">
        <f t="shared" si="39"/>
        <v>0.728494623655914</v>
      </c>
    </row>
    <row r="275" spans="1:25" x14ac:dyDescent="0.25">
      <c r="A275" s="1">
        <v>39.979638379032259</v>
      </c>
      <c r="B275" s="3">
        <v>5.9545978799999988</v>
      </c>
      <c r="C275" s="1">
        <v>8</v>
      </c>
      <c r="D275" s="1">
        <v>2003</v>
      </c>
      <c r="F275" s="1">
        <v>46.005714300000022</v>
      </c>
      <c r="G275" s="1">
        <v>40.722989491935522</v>
      </c>
      <c r="H275">
        <v>48.549900000000001</v>
      </c>
      <c r="I275">
        <v>45.686500000000002</v>
      </c>
      <c r="J275">
        <v>38.118000000000002</v>
      </c>
      <c r="K275">
        <v>30.483899999999998</v>
      </c>
      <c r="L275">
        <v>25.880500000000001</v>
      </c>
      <c r="M275">
        <v>272</v>
      </c>
      <c r="N275">
        <f t="shared" si="33"/>
        <v>20.125214300000021</v>
      </c>
      <c r="O275">
        <f t="shared" si="34"/>
        <v>15.71354870558334</v>
      </c>
      <c r="P275">
        <f t="shared" si="35"/>
        <v>0.73118279569892475</v>
      </c>
      <c r="Q275" s="6">
        <f>H275-F275</f>
        <v>2.5441856999999786</v>
      </c>
      <c r="R275">
        <v>0</v>
      </c>
      <c r="S275" s="6">
        <f>((H275-H274)/(G275-G274)-(H274-H273)/(G274-G273))/(G275-G274)</f>
        <v>3.7905745459189115E-2</v>
      </c>
      <c r="U275" s="3">
        <f t="shared" si="32"/>
        <v>21.745764825188065</v>
      </c>
      <c r="V275" s="3">
        <f t="shared" si="36"/>
        <v>33.16865852897778</v>
      </c>
      <c r="W275" s="5">
        <f t="shared" si="37"/>
        <v>24.259949474811958</v>
      </c>
      <c r="X275">
        <f t="shared" si="38"/>
        <v>19.272741167706783</v>
      </c>
      <c r="Y275">
        <f t="shared" si="39"/>
        <v>0.73118279569892475</v>
      </c>
    </row>
    <row r="276" spans="1:25" x14ac:dyDescent="0.25">
      <c r="A276" s="1">
        <v>47.024118808333341</v>
      </c>
      <c r="B276" s="3">
        <v>6.4723889999999988</v>
      </c>
      <c r="C276" s="1">
        <v>9</v>
      </c>
      <c r="D276" s="1">
        <v>2003</v>
      </c>
      <c r="F276" s="1">
        <v>46.734019908333281</v>
      </c>
      <c r="G276" s="1">
        <v>40.87202841129033</v>
      </c>
      <c r="H276">
        <v>48.585500000000003</v>
      </c>
      <c r="I276">
        <v>45.705800000000004</v>
      </c>
      <c r="J276">
        <v>38.252099999999999</v>
      </c>
      <c r="K276">
        <v>30.726700000000001</v>
      </c>
      <c r="L276">
        <v>26.137699999999999</v>
      </c>
      <c r="M276">
        <v>273</v>
      </c>
      <c r="N276">
        <f t="shared" si="33"/>
        <v>20.596319908333282</v>
      </c>
      <c r="O276">
        <f t="shared" si="34"/>
        <v>15.830235178333332</v>
      </c>
      <c r="P276">
        <f t="shared" si="35"/>
        <v>0.7338709677419355</v>
      </c>
      <c r="Q276" s="6">
        <f>H276-F276</f>
        <v>1.8514800916667227</v>
      </c>
      <c r="R276">
        <v>0</v>
      </c>
      <c r="S276" s="6">
        <f>((H276-H275)/(G276-G275)-(H275-H274)/(G275-G274))/(G276-G275)</f>
        <v>-7.3369408575958001E-3</v>
      </c>
      <c r="U276" s="3">
        <f t="shared" si="32"/>
        <v>21.837641506452449</v>
      </c>
      <c r="V276" s="3">
        <f t="shared" si="36"/>
        <v>33.289074970987258</v>
      </c>
      <c r="W276" s="5">
        <f t="shared" si="37"/>
        <v>24.896378401880831</v>
      </c>
      <c r="X276">
        <f t="shared" si="38"/>
        <v>19.329926817149431</v>
      </c>
      <c r="Y276">
        <f t="shared" si="39"/>
        <v>0.7338709677419355</v>
      </c>
    </row>
    <row r="277" spans="1:25" x14ac:dyDescent="0.25">
      <c r="A277" s="1">
        <v>47.069787427419293</v>
      </c>
      <c r="B277" s="3">
        <v>11.650300199999998</v>
      </c>
      <c r="C277" s="1">
        <v>10</v>
      </c>
      <c r="D277" s="1">
        <v>2003</v>
      </c>
      <c r="F277" s="1">
        <v>44.753467091666636</v>
      </c>
      <c r="G277" s="1">
        <v>40.985317540322541</v>
      </c>
      <c r="H277">
        <v>48.6126</v>
      </c>
      <c r="I277">
        <v>45.720500000000001</v>
      </c>
      <c r="J277">
        <v>38.353999999999999</v>
      </c>
      <c r="K277">
        <v>30.911200000000001</v>
      </c>
      <c r="L277">
        <v>26.333200000000001</v>
      </c>
      <c r="M277">
        <v>274</v>
      </c>
      <c r="N277">
        <f t="shared" si="33"/>
        <v>18.420267091666634</v>
      </c>
      <c r="O277">
        <f t="shared" si="34"/>
        <v>15.842749080564502</v>
      </c>
      <c r="P277">
        <f t="shared" si="35"/>
        <v>0.73655913978494625</v>
      </c>
      <c r="Q277" s="6">
        <f>H277-F277</f>
        <v>3.8591329083333648</v>
      </c>
      <c r="R277">
        <v>0</v>
      </c>
      <c r="S277" s="6">
        <f>((H277-H276)/(G277-G276)-(H276-H275)/(G276-G275))/(G277-G276)</f>
        <v>3.0644248276777736E-3</v>
      </c>
      <c r="U277" s="3">
        <f t="shared" si="32"/>
        <v>21.907479836224773</v>
      </c>
      <c r="V277" s="3">
        <f t="shared" si="36"/>
        <v>33.38060726265622</v>
      </c>
      <c r="W277" s="5">
        <f t="shared" si="37"/>
        <v>22.845987255441862</v>
      </c>
      <c r="X277">
        <f t="shared" si="38"/>
        <v>19.373887152319277</v>
      </c>
      <c r="Y277">
        <f t="shared" si="39"/>
        <v>0.73655913978494625</v>
      </c>
    </row>
    <row r="278" spans="1:25" x14ac:dyDescent="0.25">
      <c r="A278" s="1">
        <v>40.467675733333323</v>
      </c>
      <c r="B278" s="3">
        <v>11.909195759999998</v>
      </c>
      <c r="C278" s="1">
        <v>11</v>
      </c>
      <c r="D278" s="1">
        <v>2003</v>
      </c>
      <c r="F278" s="1">
        <v>41.51659329999999</v>
      </c>
      <c r="G278" s="1">
        <v>40.992575524193612</v>
      </c>
      <c r="H278">
        <v>48.6143</v>
      </c>
      <c r="I278">
        <v>45.721400000000003</v>
      </c>
      <c r="J278">
        <v>38.360500000000002</v>
      </c>
      <c r="K278">
        <v>30.923100000000002</v>
      </c>
      <c r="L278">
        <v>26.345700000000001</v>
      </c>
      <c r="M278">
        <v>275</v>
      </c>
      <c r="N278">
        <f t="shared" si="33"/>
        <v>15.170893299999989</v>
      </c>
      <c r="O278">
        <f t="shared" si="34"/>
        <v>15.869559183333358</v>
      </c>
      <c r="P278">
        <f t="shared" si="35"/>
        <v>0.739247311827957</v>
      </c>
      <c r="Q278" s="6">
        <f>H278-F278</f>
        <v>7.0977067000000105</v>
      </c>
      <c r="R278">
        <v>0</v>
      </c>
      <c r="S278" s="6">
        <f>((H278-H277)/(G278-G277)-(H277-H276)/(G277-G276))/(G278-G277)</f>
        <v>-0.68698467490084647</v>
      </c>
      <c r="U278" s="3">
        <f t="shared" si="32"/>
        <v>21.911954100219919</v>
      </c>
      <c r="V278" s="3">
        <f t="shared" si="36"/>
        <v>33.386471372498804</v>
      </c>
      <c r="W278" s="5">
        <f t="shared" si="37"/>
        <v>19.60463919978007</v>
      </c>
      <c r="X278">
        <f t="shared" si="38"/>
        <v>19.378331082714126</v>
      </c>
      <c r="Y278">
        <f t="shared" si="39"/>
        <v>0.739247311827957</v>
      </c>
    </row>
    <row r="279" spans="1:25" x14ac:dyDescent="0.25">
      <c r="A279" s="1">
        <v>34.847719064516149</v>
      </c>
      <c r="B279" s="3">
        <v>12.16809132</v>
      </c>
      <c r="C279" s="1">
        <v>12</v>
      </c>
      <c r="D279" s="1">
        <v>2003</v>
      </c>
      <c r="F279" s="1">
        <v>44.58291792499999</v>
      </c>
      <c r="G279" s="1">
        <v>41.005271491935503</v>
      </c>
      <c r="H279">
        <v>48.617400000000004</v>
      </c>
      <c r="I279">
        <v>45.723100000000002</v>
      </c>
      <c r="J279">
        <v>38.371899999999997</v>
      </c>
      <c r="K279">
        <v>30.9437</v>
      </c>
      <c r="L279">
        <v>26.367599999999999</v>
      </c>
      <c r="M279">
        <v>276</v>
      </c>
      <c r="N279">
        <f t="shared" si="33"/>
        <v>18.21531792499999</v>
      </c>
      <c r="O279">
        <f t="shared" si="34"/>
        <v>15.909707072580638</v>
      </c>
      <c r="P279">
        <f t="shared" si="35"/>
        <v>0.74193548387096775</v>
      </c>
      <c r="Q279" s="6">
        <f>H279-F279</f>
        <v>4.0344820750000139</v>
      </c>
      <c r="R279">
        <v>0</v>
      </c>
      <c r="S279" s="6">
        <f>((H279-H278)/(G279-G278)-(H278-H277)/(G278-G277))/(G279-G278)</f>
        <v>0.78349192787851896</v>
      </c>
      <c r="U279" s="3">
        <f t="shared" si="32"/>
        <v>21.919780669190054</v>
      </c>
      <c r="V279" s="3">
        <f t="shared" si="36"/>
        <v>33.396729117723766</v>
      </c>
      <c r="W279" s="5">
        <f t="shared" si="37"/>
        <v>22.663137255809936</v>
      </c>
      <c r="X279">
        <f t="shared" si="38"/>
        <v>19.391385067977239</v>
      </c>
      <c r="Y279">
        <f t="shared" si="39"/>
        <v>0.74193548387096775</v>
      </c>
    </row>
    <row r="280" spans="1:25" x14ac:dyDescent="0.25">
      <c r="A280" s="1">
        <v>15.040017673766133</v>
      </c>
      <c r="B280" s="3">
        <v>20.452749239999999</v>
      </c>
      <c r="C280" s="1">
        <v>1</v>
      </c>
      <c r="D280" s="1">
        <v>2004</v>
      </c>
      <c r="F280" s="1">
        <v>29.900052807258042</v>
      </c>
      <c r="G280" s="1">
        <v>41.147381275000029</v>
      </c>
      <c r="H280">
        <v>48.651299999999999</v>
      </c>
      <c r="I280">
        <v>45.741500000000002</v>
      </c>
      <c r="J280">
        <v>38.499699999999997</v>
      </c>
      <c r="K280">
        <v>31.1752</v>
      </c>
      <c r="L280">
        <v>26.6129</v>
      </c>
      <c r="M280">
        <v>277</v>
      </c>
      <c r="N280">
        <f t="shared" si="33"/>
        <v>3.2871528072580425</v>
      </c>
      <c r="O280">
        <f t="shared" si="34"/>
        <v>16.166489364919315</v>
      </c>
      <c r="P280">
        <f t="shared" si="35"/>
        <v>0.7446236559139785</v>
      </c>
      <c r="Q280" s="6">
        <f>H280-F280</f>
        <v>18.751247192741957</v>
      </c>
      <c r="R280">
        <v>0</v>
      </c>
      <c r="S280" s="6">
        <f>((H280-H279)/(G280-G279)-(H279-H278)/(G279-G278))/(G280-G279)</f>
        <v>-3.9575353069550866E-2</v>
      </c>
      <c r="U280" s="3">
        <f t="shared" si="32"/>
        <v>22.007385808167793</v>
      </c>
      <c r="V280" s="3">
        <f t="shared" si="36"/>
        <v>33.511547143280097</v>
      </c>
      <c r="W280" s="5">
        <f t="shared" si="37"/>
        <v>7.8926669990902489</v>
      </c>
      <c r="X280">
        <f t="shared" si="38"/>
        <v>19.410254062022702</v>
      </c>
      <c r="Y280">
        <f t="shared" si="39"/>
        <v>0.7446236559139785</v>
      </c>
    </row>
    <row r="281" spans="1:25" x14ac:dyDescent="0.25">
      <c r="A281" s="1">
        <v>13.343258894482764</v>
      </c>
      <c r="B281" s="3">
        <v>26.925138239999999</v>
      </c>
      <c r="C281" s="1">
        <v>2</v>
      </c>
      <c r="D281" s="1">
        <v>2004</v>
      </c>
      <c r="F281" s="1">
        <v>42.153900425000003</v>
      </c>
      <c r="G281" s="1">
        <v>41.210847096774188</v>
      </c>
      <c r="H281">
        <v>48.666499999999999</v>
      </c>
      <c r="I281">
        <v>45.749699999999997</v>
      </c>
      <c r="J281">
        <v>38.556800000000003</v>
      </c>
      <c r="K281">
        <v>31.278600000000001</v>
      </c>
      <c r="L281">
        <v>26.7224</v>
      </c>
      <c r="M281">
        <v>278</v>
      </c>
      <c r="N281">
        <f t="shared" si="33"/>
        <v>15.431500425000003</v>
      </c>
      <c r="O281">
        <f t="shared" si="34"/>
        <v>16.171093594354847</v>
      </c>
      <c r="P281">
        <f t="shared" si="35"/>
        <v>0.74731182795698925</v>
      </c>
      <c r="Q281" s="6">
        <f>H281-F281</f>
        <v>6.5125995749999959</v>
      </c>
      <c r="R281">
        <v>0</v>
      </c>
      <c r="S281" s="6">
        <f>((H281-H280)/(G281-G280)-(H280-H279)/(G280-G279))/(G281-G280)</f>
        <v>1.4984734694676967E-2</v>
      </c>
      <c r="U281" s="3">
        <f t="shared" si="32"/>
        <v>22.046510012124514</v>
      </c>
      <c r="V281" s="3">
        <f t="shared" si="36"/>
        <v>33.562824544379993</v>
      </c>
      <c r="W281" s="5">
        <f t="shared" si="37"/>
        <v>20.107390412875489</v>
      </c>
      <c r="X281">
        <f t="shared" si="38"/>
        <v>19.516560922934463</v>
      </c>
      <c r="Y281">
        <f t="shared" si="39"/>
        <v>0.74731182795698925</v>
      </c>
    </row>
    <row r="282" spans="1:25" x14ac:dyDescent="0.25">
      <c r="A282" s="1">
        <v>17.837219994435479</v>
      </c>
      <c r="B282" s="3">
        <v>19.676062559999998</v>
      </c>
      <c r="C282" s="1">
        <v>3</v>
      </c>
      <c r="D282" s="1">
        <v>2004</v>
      </c>
      <c r="F282" s="1">
        <v>30.146298675161283</v>
      </c>
      <c r="G282" s="1">
        <v>41.300044391666624</v>
      </c>
      <c r="H282">
        <v>48.687800000000003</v>
      </c>
      <c r="I282">
        <v>45.761200000000002</v>
      </c>
      <c r="J282">
        <v>38.637</v>
      </c>
      <c r="K282">
        <v>31.4239</v>
      </c>
      <c r="L282">
        <v>26.876300000000001</v>
      </c>
      <c r="M282">
        <v>279</v>
      </c>
      <c r="N282">
        <f t="shared" si="33"/>
        <v>3.2699986751612826</v>
      </c>
      <c r="O282">
        <f t="shared" si="34"/>
        <v>16.174542140645158</v>
      </c>
      <c r="P282">
        <f t="shared" si="35"/>
        <v>0.75</v>
      </c>
      <c r="Q282" s="6">
        <f>H282-F282</f>
        <v>18.54150132483872</v>
      </c>
      <c r="R282">
        <v>0</v>
      </c>
      <c r="S282" s="6">
        <f>((H282-H281)/(G282-G281)-(H281-H280)/(G281-G280))/(G282-G281)</f>
        <v>-7.8758793749483646E-3</v>
      </c>
      <c r="U282" s="3">
        <f t="shared" si="32"/>
        <v>22.101496665731201</v>
      </c>
      <c r="V282" s="3">
        <f t="shared" si="36"/>
        <v>33.634891766380221</v>
      </c>
      <c r="W282" s="5">
        <f t="shared" si="37"/>
        <v>8.0448020094300823</v>
      </c>
      <c r="X282">
        <f t="shared" si="38"/>
        <v>19.563610724866347</v>
      </c>
      <c r="Y282">
        <f t="shared" si="39"/>
        <v>0.75</v>
      </c>
    </row>
    <row r="283" spans="1:25" x14ac:dyDescent="0.25">
      <c r="A283" s="1">
        <v>16.968276849766671</v>
      </c>
      <c r="B283" s="3">
        <v>19.934958120000001</v>
      </c>
      <c r="C283" s="1">
        <v>4</v>
      </c>
      <c r="D283" s="1">
        <v>2004</v>
      </c>
      <c r="F283" s="1">
        <v>48.302779524999977</v>
      </c>
      <c r="G283" s="1">
        <v>41.357417274193537</v>
      </c>
      <c r="H283">
        <v>48.701500000000003</v>
      </c>
      <c r="I283">
        <v>45.768700000000003</v>
      </c>
      <c r="J283">
        <v>38.688600000000001</v>
      </c>
      <c r="K283">
        <v>31.517299999999999</v>
      </c>
      <c r="L283">
        <v>26.975300000000001</v>
      </c>
      <c r="M283">
        <v>280</v>
      </c>
      <c r="N283">
        <f t="shared" si="33"/>
        <v>21.327479524999976</v>
      </c>
      <c r="O283">
        <f t="shared" si="34"/>
        <v>16.316300583333316</v>
      </c>
      <c r="P283">
        <f t="shared" si="35"/>
        <v>0.75268817204301075</v>
      </c>
      <c r="Q283" s="6">
        <f>H283-F283</f>
        <v>0.39872047500002594</v>
      </c>
      <c r="R283">
        <v>0</v>
      </c>
      <c r="S283" s="6">
        <f>((H283-H282)/(G283-G282)-(H282-H281)/(G282-G281))/(G283-G282)</f>
        <v>-1.3439026516482832E-4</v>
      </c>
      <c r="U283" s="3">
        <f t="shared" si="32"/>
        <v>22.136864810266623</v>
      </c>
      <c r="V283" s="3">
        <f t="shared" si="36"/>
        <v>33.681246358936491</v>
      </c>
      <c r="W283" s="5">
        <f t="shared" si="37"/>
        <v>26.165914714733354</v>
      </c>
      <c r="X283">
        <f t="shared" si="38"/>
        <v>19.581257869087672</v>
      </c>
      <c r="Y283">
        <f t="shared" si="39"/>
        <v>0.75268817204301075</v>
      </c>
    </row>
    <row r="284" spans="1:25" x14ac:dyDescent="0.25">
      <c r="A284" s="1">
        <v>20.102482253225823</v>
      </c>
      <c r="B284" s="3">
        <v>14.49815136</v>
      </c>
      <c r="C284" s="1">
        <v>5</v>
      </c>
      <c r="D284" s="1">
        <v>2004</v>
      </c>
      <c r="F284" s="1">
        <v>34.181826739911315</v>
      </c>
      <c r="G284" s="1">
        <v>41.395065833333362</v>
      </c>
      <c r="H284">
        <v>48.710500000000003</v>
      </c>
      <c r="I284">
        <v>45.773499999999999</v>
      </c>
      <c r="J284">
        <v>38.722499999999997</v>
      </c>
      <c r="K284">
        <v>31.578700000000001</v>
      </c>
      <c r="L284">
        <v>27.040299999999998</v>
      </c>
      <c r="M284">
        <v>281</v>
      </c>
      <c r="N284">
        <f t="shared" si="33"/>
        <v>7.1415267399113169</v>
      </c>
      <c r="O284">
        <f t="shared" si="34"/>
        <v>16.345876448399995</v>
      </c>
      <c r="P284">
        <f t="shared" si="35"/>
        <v>0.7553763440860215</v>
      </c>
      <c r="Q284" s="6">
        <f>H284-F284</f>
        <v>14.528673260088688</v>
      </c>
      <c r="R284">
        <v>0</v>
      </c>
      <c r="S284" s="6">
        <f>((H284-H283)/(G284-G283)-(H283-H282)/(G283-G282))/(G284-G283)</f>
        <v>7.017641616041812E-3</v>
      </c>
      <c r="U284" s="3">
        <f t="shared" si="32"/>
        <v>22.160073678682519</v>
      </c>
      <c r="V284" s="3">
        <f t="shared" si="36"/>
        <v>33.711664625239187</v>
      </c>
      <c r="W284" s="5">
        <f t="shared" si="37"/>
        <v>12.021753061228797</v>
      </c>
      <c r="X284">
        <f t="shared" si="38"/>
        <v>19.60463919978007</v>
      </c>
      <c r="Y284">
        <f t="shared" si="39"/>
        <v>0.7553763440860215</v>
      </c>
    </row>
    <row r="285" spans="1:25" x14ac:dyDescent="0.25">
      <c r="A285" s="1">
        <v>19.479022182316683</v>
      </c>
      <c r="B285" s="3">
        <v>16.05152472</v>
      </c>
      <c r="C285" s="1">
        <v>6</v>
      </c>
      <c r="D285" s="1">
        <v>2004</v>
      </c>
      <c r="F285" s="1">
        <v>32.408907440000007</v>
      </c>
      <c r="G285" s="1">
        <v>41.514579924999985</v>
      </c>
      <c r="H285">
        <v>48.739100000000001</v>
      </c>
      <c r="I285">
        <v>45.789000000000001</v>
      </c>
      <c r="J285">
        <v>38.83</v>
      </c>
      <c r="K285">
        <v>31.773299999999999</v>
      </c>
      <c r="L285">
        <v>27.246500000000001</v>
      </c>
      <c r="M285">
        <v>282</v>
      </c>
      <c r="N285">
        <f t="shared" si="33"/>
        <v>5.1624074400000062</v>
      </c>
      <c r="O285">
        <f t="shared" si="34"/>
        <v>16.38017558540324</v>
      </c>
      <c r="P285">
        <f t="shared" si="35"/>
        <v>0.75806451612903225</v>
      </c>
      <c r="Q285" s="6">
        <f>H285-F285</f>
        <v>16.330192559999993</v>
      </c>
      <c r="R285">
        <v>0</v>
      </c>
      <c r="S285" s="6">
        <f>((H285-H284)/(G285-G284)-(H284-H283)/(G284-G283))/(G285-G284)</f>
        <v>2.0863792787725764E-3</v>
      </c>
      <c r="U285" s="3">
        <f t="shared" si="32"/>
        <v>22.233749455145418</v>
      </c>
      <c r="V285" s="3">
        <f t="shared" si="36"/>
        <v>33.80822639414351</v>
      </c>
      <c r="W285" s="5">
        <f t="shared" si="37"/>
        <v>10.175157984854589</v>
      </c>
      <c r="X285">
        <f t="shared" si="38"/>
        <v>19.743746981740063</v>
      </c>
      <c r="Y285">
        <f t="shared" si="39"/>
        <v>0.75806451612903225</v>
      </c>
    </row>
    <row r="286" spans="1:25" x14ac:dyDescent="0.25">
      <c r="A286" s="1">
        <v>25.02559362822581</v>
      </c>
      <c r="B286" s="3">
        <v>15.5337336</v>
      </c>
      <c r="C286" s="1">
        <v>7</v>
      </c>
      <c r="D286" s="1">
        <v>2004</v>
      </c>
      <c r="F286" s="1">
        <v>42.757265870967785</v>
      </c>
      <c r="G286" s="1">
        <v>41.51659329999999</v>
      </c>
      <c r="H286">
        <v>48.739600000000003</v>
      </c>
      <c r="I286">
        <v>45.789299999999997</v>
      </c>
      <c r="J286">
        <v>38.831800000000001</v>
      </c>
      <c r="K286">
        <v>31.776599999999998</v>
      </c>
      <c r="L286">
        <v>27.25</v>
      </c>
      <c r="M286">
        <v>283</v>
      </c>
      <c r="N286">
        <f t="shared" si="33"/>
        <v>15.507265870967785</v>
      </c>
      <c r="O286">
        <f t="shared" si="34"/>
        <v>16.728032358333316</v>
      </c>
      <c r="P286">
        <f t="shared" si="35"/>
        <v>0.760752688172043</v>
      </c>
      <c r="Q286" s="6">
        <f>H286-F286</f>
        <v>5.9823341290322176</v>
      </c>
      <c r="R286">
        <v>0</v>
      </c>
      <c r="S286" s="6">
        <f>((H286-H285)/(G286-G285)-(H285-H284)/(G285-G284))/(G286-G285)</f>
        <v>4.4884367997385244</v>
      </c>
      <c r="U286" s="3">
        <f t="shared" si="32"/>
        <v>22.234990622311294</v>
      </c>
      <c r="V286" s="3">
        <f t="shared" si="36"/>
        <v>33.809853106514893</v>
      </c>
      <c r="W286" s="5">
        <f t="shared" si="37"/>
        <v>20.522275248656491</v>
      </c>
      <c r="X286">
        <f t="shared" si="38"/>
        <v>19.854894987602844</v>
      </c>
      <c r="Y286">
        <f t="shared" si="39"/>
        <v>0.760752688172043</v>
      </c>
    </row>
    <row r="287" spans="1:25" x14ac:dyDescent="0.25">
      <c r="A287" s="1">
        <v>40.109542346774262</v>
      </c>
      <c r="B287" s="3">
        <v>9.3202401600000009</v>
      </c>
      <c r="C287" s="1">
        <v>8</v>
      </c>
      <c r="D287" s="1">
        <v>2004</v>
      </c>
      <c r="F287" s="1">
        <v>45.793706291666616</v>
      </c>
      <c r="G287" s="1">
        <v>41.565813879032248</v>
      </c>
      <c r="H287">
        <v>48.751399999999997</v>
      </c>
      <c r="I287">
        <v>45.795699999999997</v>
      </c>
      <c r="J287">
        <v>38.876100000000001</v>
      </c>
      <c r="K287">
        <v>31.8568</v>
      </c>
      <c r="L287">
        <v>27.334900000000001</v>
      </c>
      <c r="M287">
        <v>284</v>
      </c>
      <c r="N287">
        <f t="shared" si="33"/>
        <v>18.458806291666615</v>
      </c>
      <c r="O287">
        <f t="shared" si="34"/>
        <v>17.278537491666661</v>
      </c>
      <c r="P287">
        <f t="shared" si="35"/>
        <v>0.76344086021505375</v>
      </c>
      <c r="Q287" s="6">
        <f>H287-F287</f>
        <v>2.9576937083333803</v>
      </c>
      <c r="R287">
        <v>0</v>
      </c>
      <c r="S287" s="6">
        <f>((H287-H286)/(G287-G286)-(H286-H285)/(G286-G285))/(G287-G286)</f>
        <v>-0.1747665052868804</v>
      </c>
      <c r="U287" s="3">
        <f t="shared" si="32"/>
        <v>22.265333189682099</v>
      </c>
      <c r="V287" s="3">
        <f t="shared" si="36"/>
        <v>33.849621021005738</v>
      </c>
      <c r="W287" s="5">
        <f t="shared" si="37"/>
        <v>23.528373101984517</v>
      </c>
      <c r="X287">
        <f t="shared" si="38"/>
        <v>19.891268905942066</v>
      </c>
      <c r="Y287">
        <f t="shared" si="39"/>
        <v>0.76344086021505375</v>
      </c>
    </row>
    <row r="288" spans="1:25" x14ac:dyDescent="0.25">
      <c r="A288" s="1">
        <v>48.251698950000034</v>
      </c>
      <c r="B288" s="3">
        <v>7.7668667999999998</v>
      </c>
      <c r="C288" s="1">
        <v>9</v>
      </c>
      <c r="D288" s="1">
        <v>2004</v>
      </c>
      <c r="F288" s="1">
        <v>45.803997633333331</v>
      </c>
      <c r="G288" s="1">
        <v>41.644875266129063</v>
      </c>
      <c r="H288">
        <v>48.770299999999999</v>
      </c>
      <c r="I288">
        <v>45.805900000000001</v>
      </c>
      <c r="J288">
        <v>38.947200000000002</v>
      </c>
      <c r="K288">
        <v>31.985499999999998</v>
      </c>
      <c r="L288">
        <v>27.471299999999999</v>
      </c>
      <c r="M288">
        <v>285</v>
      </c>
      <c r="N288">
        <f t="shared" si="33"/>
        <v>18.332697633333332</v>
      </c>
      <c r="O288">
        <f t="shared" si="34"/>
        <v>17.321524241666616</v>
      </c>
      <c r="P288">
        <f t="shared" si="35"/>
        <v>0.7661290322580645</v>
      </c>
      <c r="Q288" s="6">
        <f>H288-F288</f>
        <v>2.9663023666666675</v>
      </c>
      <c r="R288">
        <v>0</v>
      </c>
      <c r="S288" s="6">
        <f>((H288-H287)/(G288-G287)-(H287-H286)/(G287-G286))/(G288-G287)</f>
        <v>-8.6309440992410995E-3</v>
      </c>
      <c r="U288" s="3">
        <f t="shared" si="32"/>
        <v>22.31407145143319</v>
      </c>
      <c r="V288" s="3">
        <f t="shared" si="36"/>
        <v>33.913498905894777</v>
      </c>
      <c r="W288" s="5">
        <f t="shared" si="37"/>
        <v>23.489926181900142</v>
      </c>
      <c r="X288">
        <f t="shared" si="38"/>
        <v>19.94779008343442</v>
      </c>
      <c r="Y288">
        <f t="shared" si="39"/>
        <v>0.7661290322580645</v>
      </c>
    </row>
    <row r="289" spans="1:25" x14ac:dyDescent="0.25">
      <c r="A289" s="1">
        <v>47.208938169354802</v>
      </c>
      <c r="B289" s="3">
        <v>11.13250908</v>
      </c>
      <c r="C289" s="1">
        <v>10</v>
      </c>
      <c r="D289" s="1">
        <v>2004</v>
      </c>
      <c r="F289" s="1">
        <v>22.40309577370968</v>
      </c>
      <c r="G289" s="1">
        <v>41.789267216666644</v>
      </c>
      <c r="H289">
        <v>48.8048</v>
      </c>
      <c r="I289">
        <v>45.824599999999997</v>
      </c>
      <c r="J289">
        <v>39.077100000000002</v>
      </c>
      <c r="K289">
        <v>32.220700000000001</v>
      </c>
      <c r="L289">
        <v>27.720500000000001</v>
      </c>
      <c r="M289">
        <v>286</v>
      </c>
      <c r="N289">
        <f t="shared" si="33"/>
        <v>-5.3174042262903214</v>
      </c>
      <c r="O289">
        <f t="shared" si="34"/>
        <v>17.591783628225809</v>
      </c>
      <c r="P289">
        <f t="shared" si="35"/>
        <v>0.76881720430107525</v>
      </c>
      <c r="Q289" s="6">
        <f>H289-F289</f>
        <v>26.40170422629032</v>
      </c>
      <c r="R289">
        <v>0</v>
      </c>
      <c r="S289" s="6">
        <f>((H289-H288)/(G289-G288)-(H288-H287)/(G288-G287))/(G289-G288)</f>
        <v>-8.432719002298807E-4</v>
      </c>
      <c r="U289" s="3">
        <f t="shared" si="32"/>
        <v>22.403083457653537</v>
      </c>
      <c r="V289" s="3">
        <f t="shared" si="36"/>
        <v>34.030160815507465</v>
      </c>
      <c r="W289" s="5">
        <f t="shared" si="37"/>
        <v>1.2316056142935849E-5</v>
      </c>
      <c r="X289">
        <f t="shared" si="38"/>
        <v>19.988067282584105</v>
      </c>
      <c r="Y289">
        <f t="shared" si="39"/>
        <v>0.76881720430107525</v>
      </c>
    </row>
    <row r="290" spans="1:25" x14ac:dyDescent="0.25">
      <c r="A290" s="1">
        <v>44.131278100000031</v>
      </c>
      <c r="B290" s="3">
        <v>12.944777999999998</v>
      </c>
      <c r="C290" s="1">
        <v>11</v>
      </c>
      <c r="D290" s="1">
        <v>2004</v>
      </c>
      <c r="F290" s="1">
        <v>31.622680091935472</v>
      </c>
      <c r="G290" s="1">
        <v>41.98160785000001</v>
      </c>
      <c r="H290">
        <v>48.850700000000003</v>
      </c>
      <c r="I290">
        <v>45.849499999999999</v>
      </c>
      <c r="J290">
        <v>39.250100000000003</v>
      </c>
      <c r="K290">
        <v>32.533999999999999</v>
      </c>
      <c r="L290">
        <v>28.052399999999999</v>
      </c>
      <c r="M290">
        <v>287</v>
      </c>
      <c r="N290">
        <f t="shared" si="33"/>
        <v>3.5702800919354729</v>
      </c>
      <c r="O290">
        <f t="shared" si="34"/>
        <v>17.675532272250003</v>
      </c>
      <c r="P290">
        <f t="shared" si="35"/>
        <v>0.771505376344086</v>
      </c>
      <c r="Q290" s="6">
        <f>H290-F290</f>
        <v>17.228019908064532</v>
      </c>
      <c r="R290">
        <v>0</v>
      </c>
      <c r="S290" s="6">
        <f>((H290-H289)/(G290-G289)-(H289-H288)/(G289-G288))/(G290-G289)</f>
        <v>-1.5278311392485941E-3</v>
      </c>
      <c r="U290" s="3">
        <f t="shared" si="32"/>
        <v>22.521653956818856</v>
      </c>
      <c r="V290" s="3">
        <f t="shared" si="36"/>
        <v>34.18556300723106</v>
      </c>
      <c r="W290" s="5">
        <f t="shared" si="37"/>
        <v>9.1010261351166157</v>
      </c>
      <c r="X290">
        <f t="shared" si="38"/>
        <v>20.107390412875489</v>
      </c>
      <c r="Y290">
        <f t="shared" si="39"/>
        <v>0.771505376344086</v>
      </c>
    </row>
    <row r="291" spans="1:25" x14ac:dyDescent="0.25">
      <c r="A291" s="1">
        <v>35.78609657056456</v>
      </c>
      <c r="B291" s="3">
        <v>15.5337336</v>
      </c>
      <c r="C291" s="1">
        <v>12</v>
      </c>
      <c r="D291" s="1">
        <v>2004</v>
      </c>
      <c r="F291" s="1">
        <v>43.700215649999976</v>
      </c>
      <c r="G291" s="1">
        <v>42.134504435483898</v>
      </c>
      <c r="H291">
        <v>48.887300000000003</v>
      </c>
      <c r="I291">
        <v>45.869300000000003</v>
      </c>
      <c r="J291">
        <v>39.387599999999999</v>
      </c>
      <c r="K291">
        <v>32.783099999999997</v>
      </c>
      <c r="L291">
        <v>28.316199999999998</v>
      </c>
      <c r="M291">
        <v>288</v>
      </c>
      <c r="N291">
        <f t="shared" si="33"/>
        <v>15.384015649999977</v>
      </c>
      <c r="O291">
        <f t="shared" si="34"/>
        <v>17.841521078225782</v>
      </c>
      <c r="P291">
        <f t="shared" si="35"/>
        <v>0.77419354838709675</v>
      </c>
      <c r="Q291" s="6">
        <f>H291-F291</f>
        <v>5.1870843500000277</v>
      </c>
      <c r="R291">
        <v>0</v>
      </c>
      <c r="S291" s="6">
        <f>((H291-H290)/(G291-G290)-(H290-H289)/(G290-G289))/(G291-G290)</f>
        <v>4.829157211599662E-3</v>
      </c>
      <c r="U291" s="3">
        <f t="shared" si="32"/>
        <v>22.61590873880284</v>
      </c>
      <c r="V291" s="3">
        <f t="shared" si="36"/>
        <v>34.30909626216252</v>
      </c>
      <c r="W291" s="5">
        <f t="shared" si="37"/>
        <v>21.084306911197135</v>
      </c>
      <c r="X291">
        <f t="shared" si="38"/>
        <v>20.124496769788934</v>
      </c>
      <c r="Y291">
        <f t="shared" si="39"/>
        <v>0.77419354838709675</v>
      </c>
    </row>
    <row r="292" spans="1:25" x14ac:dyDescent="0.25">
      <c r="A292" s="1">
        <v>24.89100065504838</v>
      </c>
      <c r="B292" s="3">
        <v>30</v>
      </c>
      <c r="C292" s="1">
        <v>1</v>
      </c>
      <c r="D292" s="1">
        <v>2005</v>
      </c>
      <c r="F292" s="1">
        <v>23.016138981612901</v>
      </c>
      <c r="G292" s="1">
        <v>42.153900425000003</v>
      </c>
      <c r="H292">
        <v>48.8919</v>
      </c>
      <c r="I292">
        <v>45.8718</v>
      </c>
      <c r="J292">
        <v>39.405000000000001</v>
      </c>
      <c r="K292">
        <v>32.814700000000002</v>
      </c>
      <c r="L292">
        <v>28.349699999999999</v>
      </c>
      <c r="M292">
        <v>289</v>
      </c>
      <c r="N292">
        <f t="shared" si="33"/>
        <v>-5.3335610183870976</v>
      </c>
      <c r="O292">
        <f t="shared" si="34"/>
        <v>18.078072108333316</v>
      </c>
      <c r="P292">
        <f t="shared" si="35"/>
        <v>0.7768817204301075</v>
      </c>
      <c r="Q292" s="6">
        <f>H292-F292</f>
        <v>25.875761018387099</v>
      </c>
      <c r="R292">
        <v>0</v>
      </c>
      <c r="S292" s="6">
        <f>((H292-H291)/(G292-G291)-(H291-H290)/(G291-G290))/(G292-G291)</f>
        <v>-0.11420168379833899</v>
      </c>
      <c r="U292" s="3">
        <f t="shared" si="32"/>
        <v>22.627865609895927</v>
      </c>
      <c r="V292" s="3">
        <f t="shared" si="36"/>
        <v>34.324767310080027</v>
      </c>
      <c r="W292" s="5">
        <f t="shared" si="37"/>
        <v>0.38827337171697351</v>
      </c>
      <c r="X292">
        <f t="shared" si="38"/>
        <v>20.131173073136704</v>
      </c>
      <c r="Y292">
        <f t="shared" si="39"/>
        <v>0.7768817204301075</v>
      </c>
    </row>
    <row r="293" spans="1:25" x14ac:dyDescent="0.25">
      <c r="A293" s="1">
        <v>20.47050642812501</v>
      </c>
      <c r="B293" s="3">
        <v>27.184033799999998</v>
      </c>
      <c r="C293" s="1">
        <v>2</v>
      </c>
      <c r="D293" s="1">
        <v>2005</v>
      </c>
      <c r="F293" s="1">
        <v>49.038997583333298</v>
      </c>
      <c r="G293" s="1">
        <v>42.453265693548396</v>
      </c>
      <c r="H293">
        <v>48.963500000000003</v>
      </c>
      <c r="I293">
        <v>45.910600000000002</v>
      </c>
      <c r="J293">
        <v>39.674300000000002</v>
      </c>
      <c r="K293">
        <v>33.302300000000002</v>
      </c>
      <c r="L293">
        <v>28.866299999999999</v>
      </c>
      <c r="M293">
        <v>290</v>
      </c>
      <c r="N293">
        <f t="shared" si="33"/>
        <v>20.172697583333299</v>
      </c>
      <c r="O293">
        <f t="shared" si="34"/>
        <v>18.21531792499999</v>
      </c>
      <c r="P293">
        <f t="shared" si="35"/>
        <v>0.77956989247311825</v>
      </c>
      <c r="Q293" s="6">
        <f>H293-F293</f>
        <v>-7.5497583333294926E-2</v>
      </c>
      <c r="R293">
        <v>0</v>
      </c>
      <c r="S293" s="6">
        <f>((H293-H292)/(G293-G292)-(H292-H291)/(G292-G291))/(G293-G292)</f>
        <v>6.7151135036254798E-3</v>
      </c>
      <c r="U293" s="3">
        <f t="shared" si="32"/>
        <v>22.812412622710539</v>
      </c>
      <c r="V293" s="3">
        <f t="shared" si="36"/>
        <v>34.566640376899507</v>
      </c>
      <c r="W293" s="5">
        <f t="shared" si="37"/>
        <v>26.226584960622759</v>
      </c>
      <c r="X293">
        <f t="shared" si="38"/>
        <v>20.184735768520444</v>
      </c>
      <c r="Y293">
        <f t="shared" si="39"/>
        <v>0.77956989247311825</v>
      </c>
    </row>
    <row r="294" spans="1:25" x14ac:dyDescent="0.25">
      <c r="A294" s="1">
        <v>13.008527753629023</v>
      </c>
      <c r="B294" s="3">
        <v>19.676062559999998</v>
      </c>
      <c r="C294" s="1">
        <v>3</v>
      </c>
      <c r="D294" s="1">
        <v>2005</v>
      </c>
      <c r="F294" s="1">
        <v>50.493537791666753</v>
      </c>
      <c r="G294" s="1">
        <v>42.476520596774201</v>
      </c>
      <c r="H294">
        <v>48.969099999999997</v>
      </c>
      <c r="I294">
        <v>45.913600000000002</v>
      </c>
      <c r="J294">
        <v>39.6952</v>
      </c>
      <c r="K294">
        <v>33.340200000000003</v>
      </c>
      <c r="L294">
        <v>28.906400000000001</v>
      </c>
      <c r="M294">
        <v>291</v>
      </c>
      <c r="N294">
        <f t="shared" si="33"/>
        <v>21.587137791666752</v>
      </c>
      <c r="O294">
        <f t="shared" si="34"/>
        <v>18.277201924919343</v>
      </c>
      <c r="P294">
        <f t="shared" si="35"/>
        <v>0.782258064516129</v>
      </c>
      <c r="Q294" s="6">
        <f>H294-F294</f>
        <v>-1.524437791666756</v>
      </c>
      <c r="R294">
        <v>0</v>
      </c>
      <c r="S294" s="6">
        <f>((H294-H293)/(G294-G293)-(H293-H292)/(G293-G292))/(G294-G293)</f>
        <v>7.0382101297550737E-2</v>
      </c>
      <c r="U294" s="3">
        <f t="shared" si="32"/>
        <v>22.826748363608022</v>
      </c>
      <c r="V294" s="3">
        <f t="shared" si="36"/>
        <v>34.585429245725507</v>
      </c>
      <c r="W294" s="5">
        <f t="shared" si="37"/>
        <v>27.666789428058731</v>
      </c>
      <c r="X294">
        <f t="shared" si="38"/>
        <v>20.389720000153815</v>
      </c>
      <c r="Y294">
        <f t="shared" si="39"/>
        <v>0.782258064516129</v>
      </c>
    </row>
    <row r="295" spans="1:25" x14ac:dyDescent="0.25">
      <c r="A295" s="1">
        <v>20.876776640416693</v>
      </c>
      <c r="B295" s="3">
        <v>30</v>
      </c>
      <c r="C295" s="1">
        <v>4</v>
      </c>
      <c r="D295" s="1">
        <v>2005</v>
      </c>
      <c r="F295" s="1">
        <v>44.778159183333358</v>
      </c>
      <c r="G295" s="1">
        <v>42.477750564516114</v>
      </c>
      <c r="H295">
        <v>48.9694</v>
      </c>
      <c r="I295">
        <v>45.913800000000002</v>
      </c>
      <c r="J295">
        <v>39.696300000000001</v>
      </c>
      <c r="K295">
        <v>33.342199999999998</v>
      </c>
      <c r="L295">
        <v>28.9086</v>
      </c>
      <c r="M295">
        <v>292</v>
      </c>
      <c r="N295">
        <f t="shared" si="33"/>
        <v>15.869559183333358</v>
      </c>
      <c r="O295">
        <f t="shared" si="34"/>
        <v>18.332697633333332</v>
      </c>
      <c r="P295">
        <f t="shared" si="35"/>
        <v>0.78494623655913975</v>
      </c>
      <c r="Q295" s="6">
        <f>H295-F295</f>
        <v>4.1912408166666424</v>
      </c>
      <c r="R295">
        <v>0</v>
      </c>
      <c r="S295" s="6">
        <f>((H295-H294)/(G295-G294)-(H294-H293)/(G294-G293))/(G295-G294)</f>
        <v>2.5199078703723492</v>
      </c>
      <c r="U295" s="3">
        <f t="shared" si="32"/>
        <v>22.827506590752169</v>
      </c>
      <c r="V295" s="3">
        <f t="shared" si="36"/>
        <v>34.586423001852488</v>
      </c>
      <c r="W295" s="5">
        <f t="shared" si="37"/>
        <v>21.950652592581189</v>
      </c>
      <c r="X295">
        <f t="shared" si="38"/>
        <v>20.50132662134455</v>
      </c>
      <c r="Y295">
        <f t="shared" si="39"/>
        <v>0.78494623655913975</v>
      </c>
    </row>
    <row r="296" spans="1:25" x14ac:dyDescent="0.25">
      <c r="A296" s="1">
        <v>19.982331878306454</v>
      </c>
      <c r="B296" s="3">
        <v>19.15827144</v>
      </c>
      <c r="C296" s="1">
        <v>5</v>
      </c>
      <c r="D296" s="1">
        <v>2005</v>
      </c>
      <c r="F296" s="1">
        <v>49.11703463333334</v>
      </c>
      <c r="G296" s="1">
        <v>42.54967065322581</v>
      </c>
      <c r="H296">
        <v>48.986499999999999</v>
      </c>
      <c r="I296">
        <v>45.923099999999998</v>
      </c>
      <c r="J296">
        <v>39.761000000000003</v>
      </c>
      <c r="K296">
        <v>33.459299999999999</v>
      </c>
      <c r="L296">
        <v>29.032699999999998</v>
      </c>
      <c r="M296">
        <v>293</v>
      </c>
      <c r="N296">
        <f t="shared" si="33"/>
        <v>20.084334633333341</v>
      </c>
      <c r="O296">
        <f t="shared" si="34"/>
        <v>18.337259509806429</v>
      </c>
      <c r="P296">
        <f t="shared" si="35"/>
        <v>0.7876344086021505</v>
      </c>
      <c r="Q296" s="6">
        <f>H296-F296</f>
        <v>-0.13053463333334037</v>
      </c>
      <c r="R296">
        <v>0</v>
      </c>
      <c r="S296" s="6">
        <f>((H296-H295)/(G296-G295)-(H295-H294)/(G295-G294))/(G296-G295)</f>
        <v>-8.5441310710888688E-2</v>
      </c>
      <c r="U296" s="3">
        <f t="shared" si="32"/>
        <v>22.871842520558236</v>
      </c>
      <c r="V296" s="3">
        <f t="shared" si="36"/>
        <v>34.644531053285753</v>
      </c>
      <c r="W296" s="5">
        <f t="shared" si="37"/>
        <v>26.245192112775104</v>
      </c>
      <c r="X296">
        <f t="shared" si="38"/>
        <v>20.522275248656491</v>
      </c>
      <c r="Y296">
        <f t="shared" si="39"/>
        <v>0.7876344086021505</v>
      </c>
    </row>
    <row r="297" spans="1:25" x14ac:dyDescent="0.25">
      <c r="A297" s="1">
        <v>21.477863671658351</v>
      </c>
      <c r="B297" s="3">
        <v>12.685882439999997</v>
      </c>
      <c r="C297" s="1">
        <v>6</v>
      </c>
      <c r="D297" s="1">
        <v>2005</v>
      </c>
      <c r="F297" s="1">
        <v>46.086732358333315</v>
      </c>
      <c r="G297" s="1">
        <v>42.738627016128987</v>
      </c>
      <c r="H297">
        <v>49.031700000000001</v>
      </c>
      <c r="I297">
        <v>45.947600000000001</v>
      </c>
      <c r="J297">
        <v>39.930900000000001</v>
      </c>
      <c r="K297">
        <v>33.767099999999999</v>
      </c>
      <c r="L297">
        <v>29.358699999999999</v>
      </c>
      <c r="M297">
        <v>294</v>
      </c>
      <c r="N297">
        <f t="shared" si="33"/>
        <v>16.728032358333316</v>
      </c>
      <c r="O297">
        <f t="shared" si="34"/>
        <v>18.356639866666697</v>
      </c>
      <c r="P297">
        <f t="shared" si="35"/>
        <v>0.79032258064516125</v>
      </c>
      <c r="Q297" s="6">
        <f>H297-F297</f>
        <v>2.9449676416666861</v>
      </c>
      <c r="R297">
        <v>0</v>
      </c>
      <c r="S297" s="6">
        <f>((H297-H296)/(G297-G296)-(H296-H295)/(G296-G295))/(G297-G296)</f>
        <v>7.6461012305812197E-3</v>
      </c>
      <c r="U297" s="3">
        <f t="shared" si="32"/>
        <v>22.988326748989891</v>
      </c>
      <c r="V297" s="3">
        <f t="shared" si="36"/>
        <v>34.797198913562461</v>
      </c>
      <c r="W297" s="5">
        <f t="shared" si="37"/>
        <v>23.098405609343423</v>
      </c>
      <c r="X297">
        <f t="shared" si="38"/>
        <v>20.606348212517094</v>
      </c>
      <c r="Y297">
        <f t="shared" si="39"/>
        <v>0.79032258064516125</v>
      </c>
    </row>
    <row r="298" spans="1:25" x14ac:dyDescent="0.25">
      <c r="A298" s="1">
        <v>27.807230734274214</v>
      </c>
      <c r="B298" s="3">
        <v>11.909195759999998</v>
      </c>
      <c r="C298" s="1">
        <v>7</v>
      </c>
      <c r="D298" s="1">
        <v>2005</v>
      </c>
      <c r="F298" s="1">
        <v>41.147381275000029</v>
      </c>
      <c r="G298" s="1">
        <v>42.740648830645142</v>
      </c>
      <c r="H298">
        <v>49.032200000000003</v>
      </c>
      <c r="I298">
        <v>45.947800000000001</v>
      </c>
      <c r="J298">
        <v>39.9328</v>
      </c>
      <c r="K298">
        <v>33.770400000000002</v>
      </c>
      <c r="L298">
        <v>29.362200000000001</v>
      </c>
      <c r="M298">
        <v>295</v>
      </c>
      <c r="N298">
        <f t="shared" si="33"/>
        <v>11.785181275000028</v>
      </c>
      <c r="O298">
        <f t="shared" si="34"/>
        <v>18.420267091666634</v>
      </c>
      <c r="P298">
        <f t="shared" si="35"/>
        <v>0.793010752688172</v>
      </c>
      <c r="Q298" s="6">
        <f>H298-F298</f>
        <v>7.8848187249999739</v>
      </c>
      <c r="R298">
        <v>0</v>
      </c>
      <c r="S298" s="6">
        <f>((H298-H297)/(G298-G297)-(H297-H296)/(G297-G296))/(G298-G297)</f>
        <v>4.0033039373931532</v>
      </c>
      <c r="U298" s="3">
        <f t="shared" si="32"/>
        <v>22.989573118788336</v>
      </c>
      <c r="V298" s="3">
        <f t="shared" si="36"/>
        <v>34.798832444666232</v>
      </c>
      <c r="W298" s="5">
        <f t="shared" si="37"/>
        <v>18.157808156211694</v>
      </c>
      <c r="X298">
        <f t="shared" si="38"/>
        <v>20.625820095986917</v>
      </c>
      <c r="Y298">
        <f t="shared" si="39"/>
        <v>0.793010752688172</v>
      </c>
    </row>
    <row r="299" spans="1:25" x14ac:dyDescent="0.25">
      <c r="A299" s="1">
        <v>42.738627016128987</v>
      </c>
      <c r="B299" s="3">
        <v>8.5435534799999981</v>
      </c>
      <c r="C299" s="1">
        <v>8</v>
      </c>
      <c r="D299" s="1">
        <v>2005</v>
      </c>
      <c r="F299" s="1">
        <v>16.805093767338704</v>
      </c>
      <c r="G299" s="1">
        <v>42.757265870967785</v>
      </c>
      <c r="H299">
        <v>49.036200000000001</v>
      </c>
      <c r="I299">
        <v>45.95</v>
      </c>
      <c r="J299">
        <v>39.947699999999998</v>
      </c>
      <c r="K299">
        <v>33.797499999999999</v>
      </c>
      <c r="L299">
        <v>29.390899999999998</v>
      </c>
      <c r="M299">
        <v>296</v>
      </c>
      <c r="N299">
        <f t="shared" si="33"/>
        <v>-12.585806232661295</v>
      </c>
      <c r="O299">
        <f t="shared" si="34"/>
        <v>18.458806291666615</v>
      </c>
      <c r="P299">
        <f t="shared" si="35"/>
        <v>0.79569892473118276</v>
      </c>
      <c r="Q299" s="6">
        <f>H299-F299</f>
        <v>32.231106232661297</v>
      </c>
      <c r="R299">
        <v>0</v>
      </c>
      <c r="S299" s="6">
        <f>((H299-H298)/(G299-G298)-(H298-H297)/(G298-G297))/(G299-G298)</f>
        <v>-0.39633129450795468</v>
      </c>
      <c r="U299" s="3">
        <f t="shared" si="32"/>
        <v>22.999816876082672</v>
      </c>
      <c r="V299" s="3">
        <f t="shared" si="36"/>
        <v>34.812258232246037</v>
      </c>
      <c r="W299" s="5">
        <f t="shared" si="37"/>
        <v>-6.1947231087439683</v>
      </c>
      <c r="X299">
        <f t="shared" si="38"/>
        <v>20.82201758293883</v>
      </c>
      <c r="Y299">
        <f t="shared" si="39"/>
        <v>0.79569892473118276</v>
      </c>
    </row>
    <row r="300" spans="1:25" x14ac:dyDescent="0.25">
      <c r="A300" s="1">
        <v>46.086732358333315</v>
      </c>
      <c r="B300" s="3">
        <v>12.944777999999998</v>
      </c>
      <c r="C300" s="1">
        <v>9</v>
      </c>
      <c r="D300" s="1">
        <v>2005</v>
      </c>
      <c r="F300" s="1">
        <v>44.363726983333329</v>
      </c>
      <c r="G300" s="1">
        <v>42.830200903225794</v>
      </c>
      <c r="H300">
        <v>49.053600000000003</v>
      </c>
      <c r="I300">
        <v>45.959400000000002</v>
      </c>
      <c r="J300">
        <v>40.013300000000001</v>
      </c>
      <c r="K300">
        <v>33.9163</v>
      </c>
      <c r="L300">
        <v>29.5167</v>
      </c>
      <c r="M300">
        <v>297</v>
      </c>
      <c r="N300">
        <f t="shared" si="33"/>
        <v>14.847026983333329</v>
      </c>
      <c r="O300">
        <f t="shared" si="34"/>
        <v>18.493521435483835</v>
      </c>
      <c r="P300">
        <f t="shared" si="35"/>
        <v>0.79838709677419351</v>
      </c>
      <c r="Q300" s="6">
        <f>H300-F300</f>
        <v>4.6898730166666738</v>
      </c>
      <c r="R300">
        <v>0</v>
      </c>
      <c r="S300" s="6">
        <f>((H300-H299)/(G300-G299)-(H299-H298)/(G299-G298))/(G300-G299)</f>
        <v>-2.9454577926013546E-2</v>
      </c>
      <c r="U300" s="3">
        <f t="shared" si="32"/>
        <v>23.044778479003476</v>
      </c>
      <c r="V300" s="3">
        <f t="shared" si="36"/>
        <v>34.871186310363989</v>
      </c>
      <c r="W300" s="5">
        <f t="shared" si="37"/>
        <v>21.318948504329853</v>
      </c>
      <c r="X300">
        <f t="shared" si="38"/>
        <v>20.920563021574555</v>
      </c>
      <c r="Y300">
        <f t="shared" si="39"/>
        <v>0.79838709677419351</v>
      </c>
    </row>
    <row r="301" spans="1:25" x14ac:dyDescent="0.25">
      <c r="A301" s="1">
        <v>46.930621274193513</v>
      </c>
      <c r="B301" s="3">
        <v>14.239255799999999</v>
      </c>
      <c r="C301" s="1">
        <v>10</v>
      </c>
      <c r="D301" s="1">
        <v>2005</v>
      </c>
      <c r="F301" s="1">
        <v>33.986916600000001</v>
      </c>
      <c r="G301" s="1">
        <v>42.84914952499998</v>
      </c>
      <c r="H301">
        <v>49.058100000000003</v>
      </c>
      <c r="I301">
        <v>45.9619</v>
      </c>
      <c r="J301">
        <v>40.030299999999997</v>
      </c>
      <c r="K301">
        <v>33.947099999999999</v>
      </c>
      <c r="L301">
        <v>29.549399999999999</v>
      </c>
      <c r="M301">
        <v>298</v>
      </c>
      <c r="N301">
        <f t="shared" si="33"/>
        <v>4.4375166000000021</v>
      </c>
      <c r="O301">
        <f t="shared" si="34"/>
        <v>18.52185312666662</v>
      </c>
      <c r="P301">
        <f t="shared" si="35"/>
        <v>0.80107526881720426</v>
      </c>
      <c r="Q301" s="6">
        <f>H301-F301</f>
        <v>15.071183400000002</v>
      </c>
      <c r="R301">
        <v>0</v>
      </c>
      <c r="S301" s="6">
        <f>((H301-H300)/(G301-G300)-(H300-H299)/(G300-G299))/(G301-G300)</f>
        <v>-5.721747793728417E-2</v>
      </c>
      <c r="U301" s="3">
        <f t="shared" si="32"/>
        <v>23.056459565331014</v>
      </c>
      <c r="V301" s="3">
        <f t="shared" si="36"/>
        <v>34.886495906172307</v>
      </c>
      <c r="W301" s="5">
        <f t="shared" si="37"/>
        <v>10.930457034668986</v>
      </c>
      <c r="X301">
        <f t="shared" si="38"/>
        <v>21.061912968183517</v>
      </c>
      <c r="Y301">
        <f t="shared" si="39"/>
        <v>0.80107526881720426</v>
      </c>
    </row>
    <row r="302" spans="1:25" x14ac:dyDescent="0.25">
      <c r="A302" s="1">
        <v>44.982781783333309</v>
      </c>
      <c r="B302" s="3">
        <v>16.569315840000002</v>
      </c>
      <c r="C302" s="1">
        <v>11</v>
      </c>
      <c r="D302" s="1">
        <v>2005</v>
      </c>
      <c r="F302" s="1">
        <v>31.653502158870975</v>
      </c>
      <c r="G302" s="1">
        <v>42.940147250000031</v>
      </c>
      <c r="H302">
        <v>49.079900000000002</v>
      </c>
      <c r="I302">
        <v>45.973700000000001</v>
      </c>
      <c r="J302">
        <v>40.112200000000001</v>
      </c>
      <c r="K302">
        <v>34.095300000000002</v>
      </c>
      <c r="L302">
        <v>29.706499999999998</v>
      </c>
      <c r="M302">
        <v>299</v>
      </c>
      <c r="N302">
        <f t="shared" si="33"/>
        <v>1.9470021588709763</v>
      </c>
      <c r="O302">
        <f t="shared" si="34"/>
        <v>18.573811433333358</v>
      </c>
      <c r="P302">
        <f t="shared" si="35"/>
        <v>0.80376344086021501</v>
      </c>
      <c r="Q302" s="6">
        <f>H302-F302</f>
        <v>17.426397841129027</v>
      </c>
      <c r="R302">
        <v>0</v>
      </c>
      <c r="S302" s="6">
        <f>((H302-H301)/(G302-G301)-(H301-H300)/(G301-G300))/(G302-G301)</f>
        <v>2.2881210658943753E-2</v>
      </c>
      <c r="U302" s="3">
        <f t="shared" si="32"/>
        <v>23.11255611388227</v>
      </c>
      <c r="V302" s="3">
        <f t="shared" si="36"/>
        <v>34.960017791079274</v>
      </c>
      <c r="W302" s="5">
        <f t="shared" si="37"/>
        <v>8.5409460449887042</v>
      </c>
      <c r="X302">
        <f t="shared" si="38"/>
        <v>21.084306911197135</v>
      </c>
      <c r="Y302">
        <f t="shared" si="39"/>
        <v>0.80376344086021501</v>
      </c>
    </row>
    <row r="303" spans="1:25" x14ac:dyDescent="0.25">
      <c r="A303" s="1">
        <v>36.0754962016129</v>
      </c>
      <c r="B303" s="3">
        <v>20.970540360000001</v>
      </c>
      <c r="C303" s="1">
        <v>12</v>
      </c>
      <c r="D303" s="1">
        <v>2005</v>
      </c>
      <c r="F303" s="1">
        <v>48.063639866666698</v>
      </c>
      <c r="G303" s="1">
        <v>42.940451072580629</v>
      </c>
      <c r="H303">
        <v>49.08</v>
      </c>
      <c r="I303">
        <v>45.973700000000001</v>
      </c>
      <c r="J303">
        <v>40.112499999999997</v>
      </c>
      <c r="K303">
        <v>34.095799999999997</v>
      </c>
      <c r="L303">
        <v>29.707000000000001</v>
      </c>
      <c r="M303">
        <v>300</v>
      </c>
      <c r="N303">
        <f t="shared" si="33"/>
        <v>18.356639866666697</v>
      </c>
      <c r="O303">
        <f t="shared" si="34"/>
        <v>18.601066716666679</v>
      </c>
      <c r="P303">
        <f t="shared" si="35"/>
        <v>0.80645161290322576</v>
      </c>
      <c r="Q303" s="6">
        <f>H303-F303</f>
        <v>1.0163601333333006</v>
      </c>
      <c r="R303">
        <v>0</v>
      </c>
      <c r="S303" s="6">
        <f>((H303-H302)/(G303-G302)-(H302-H301)/(G302-G301))/(G303-G302)</f>
        <v>294.82018984739858</v>
      </c>
      <c r="U303" s="3">
        <f t="shared" si="32"/>
        <v>23.112743408654129</v>
      </c>
      <c r="V303" s="3">
        <f t="shared" si="36"/>
        <v>34.960263265444738</v>
      </c>
      <c r="W303" s="5">
        <f t="shared" si="37"/>
        <v>24.950896458012569</v>
      </c>
      <c r="X303">
        <f t="shared" si="38"/>
        <v>21.166877289207992</v>
      </c>
      <c r="Y303">
        <f t="shared" si="39"/>
        <v>0.80645161290322576</v>
      </c>
    </row>
    <row r="304" spans="1:25" x14ac:dyDescent="0.25">
      <c r="A304" s="1">
        <v>32.482576783548389</v>
      </c>
      <c r="B304" s="3">
        <v>17.604898079999998</v>
      </c>
      <c r="C304" s="1">
        <v>1</v>
      </c>
      <c r="D304" s="1">
        <v>2006</v>
      </c>
      <c r="F304" s="1">
        <v>47.796372108333316</v>
      </c>
      <c r="G304" s="1">
        <v>42.946996467741954</v>
      </c>
      <c r="H304">
        <v>49.081499999999998</v>
      </c>
      <c r="I304">
        <v>45.974499999999999</v>
      </c>
      <c r="J304">
        <v>40.118299999999998</v>
      </c>
      <c r="K304">
        <v>34.106499999999997</v>
      </c>
      <c r="L304">
        <v>29.718299999999999</v>
      </c>
      <c r="M304">
        <v>301</v>
      </c>
      <c r="N304">
        <f t="shared" si="33"/>
        <v>18.078072108333316</v>
      </c>
      <c r="O304">
        <f t="shared" si="34"/>
        <v>18.912050330645151</v>
      </c>
      <c r="P304">
        <f t="shared" si="35"/>
        <v>0.80913978494623651</v>
      </c>
      <c r="Q304" s="6">
        <f>H304-F304</f>
        <v>1.2851278916666828</v>
      </c>
      <c r="R304">
        <v>0</v>
      </c>
      <c r="S304" s="6">
        <f>((H304-H303)/(G304-G303)-(H303-H302)/(G303-G302))/(G304-G303)</f>
        <v>-15.273442065982421</v>
      </c>
      <c r="U304" s="3">
        <f t="shared" si="32"/>
        <v>23.116778389500674</v>
      </c>
      <c r="V304" s="3">
        <f t="shared" si="36"/>
        <v>34.965551637101512</v>
      </c>
      <c r="W304" s="5">
        <f t="shared" si="37"/>
        <v>24.679593718832642</v>
      </c>
      <c r="X304">
        <f t="shared" si="38"/>
        <v>21.318948504329853</v>
      </c>
      <c r="Y304">
        <f t="shared" si="39"/>
        <v>0.80913978494623651</v>
      </c>
    </row>
    <row r="305" spans="1:25" x14ac:dyDescent="0.25">
      <c r="A305" s="1">
        <v>15.435399091125007</v>
      </c>
      <c r="B305" s="3">
        <v>30</v>
      </c>
      <c r="C305" s="1">
        <v>2</v>
      </c>
      <c r="D305" s="1">
        <v>2006</v>
      </c>
      <c r="F305" s="1">
        <v>35.977177306451594</v>
      </c>
      <c r="G305" s="1">
        <v>42.969910316666635</v>
      </c>
      <c r="H305">
        <v>49.087000000000003</v>
      </c>
      <c r="I305">
        <v>45.977499999999999</v>
      </c>
      <c r="J305">
        <v>40.139000000000003</v>
      </c>
      <c r="K305">
        <v>34.143799999999999</v>
      </c>
      <c r="L305">
        <v>29.7578</v>
      </c>
      <c r="M305">
        <v>302</v>
      </c>
      <c r="N305">
        <f t="shared" si="33"/>
        <v>6.2193773064515945</v>
      </c>
      <c r="O305">
        <f t="shared" si="34"/>
        <v>18.936786187500019</v>
      </c>
      <c r="P305">
        <f t="shared" si="35"/>
        <v>0.81182795698924726</v>
      </c>
      <c r="Q305" s="6">
        <f>H305-F305</f>
        <v>13.109822693548409</v>
      </c>
      <c r="R305">
        <v>0</v>
      </c>
      <c r="S305" s="6">
        <f>((H305-H304)/(G305-G304)-(H304-H303)/(G304-G303))/(G305-G304)</f>
        <v>0.47398266832782121</v>
      </c>
      <c r="U305" s="3">
        <f t="shared" si="32"/>
        <v>23.130903883722631</v>
      </c>
      <c r="V305" s="3">
        <f t="shared" si="36"/>
        <v>34.984064950081759</v>
      </c>
      <c r="W305" s="5">
        <f t="shared" si="37"/>
        <v>12.846273422728963</v>
      </c>
      <c r="X305">
        <f t="shared" si="38"/>
        <v>21.439622122715313</v>
      </c>
      <c r="Y305">
        <f t="shared" si="39"/>
        <v>0.81182795698924726</v>
      </c>
    </row>
    <row r="306" spans="1:25" x14ac:dyDescent="0.25">
      <c r="A306" s="1">
        <v>12.931928554999994</v>
      </c>
      <c r="B306" s="3">
        <v>19.417166999999996</v>
      </c>
      <c r="C306" s="1">
        <v>3</v>
      </c>
      <c r="D306" s="1">
        <v>2006</v>
      </c>
      <c r="F306" s="1">
        <v>39.671914540322604</v>
      </c>
      <c r="G306" s="1">
        <v>43.113796483333289</v>
      </c>
      <c r="H306">
        <v>49.121400000000001</v>
      </c>
      <c r="I306">
        <v>45.996099999999998</v>
      </c>
      <c r="J306">
        <v>40.2684</v>
      </c>
      <c r="K306">
        <v>34.3782</v>
      </c>
      <c r="L306">
        <v>30.0061</v>
      </c>
      <c r="M306">
        <v>303</v>
      </c>
      <c r="N306">
        <f t="shared" si="33"/>
        <v>9.6658145403226037</v>
      </c>
      <c r="O306">
        <f t="shared" si="34"/>
        <v>19.241627112903249</v>
      </c>
      <c r="P306">
        <f t="shared" si="35"/>
        <v>0.81451612903225812</v>
      </c>
      <c r="Q306" s="6">
        <f>H306-F306</f>
        <v>9.4494854596773976</v>
      </c>
      <c r="R306">
        <v>0</v>
      </c>
      <c r="S306" s="6">
        <f>((H306-H305)/(G306-G305)-(H305-H304)/(G305-G304))/(G306-G305)</f>
        <v>-6.6137761953140636E-3</v>
      </c>
      <c r="U306" s="3">
        <f t="shared" si="32"/>
        <v>23.219604093912125</v>
      </c>
      <c r="V306" s="3">
        <f t="shared" si="36"/>
        <v>35.100318210098578</v>
      </c>
      <c r="W306" s="5">
        <f t="shared" si="37"/>
        <v>16.452310446410479</v>
      </c>
      <c r="X306">
        <f t="shared" si="38"/>
        <v>21.461269165565838</v>
      </c>
      <c r="Y306">
        <f t="shared" si="39"/>
        <v>0.81451612903225812</v>
      </c>
    </row>
    <row r="307" spans="1:25" x14ac:dyDescent="0.25">
      <c r="A307" s="1">
        <v>6.5887057220833363</v>
      </c>
      <c r="B307" s="3">
        <v>14.757046920000001</v>
      </c>
      <c r="C307" s="1">
        <v>4</v>
      </c>
      <c r="D307" s="1">
        <v>2006</v>
      </c>
      <c r="F307" s="1">
        <v>40.004256814516097</v>
      </c>
      <c r="G307" s="1">
        <v>43.13689910833331</v>
      </c>
      <c r="H307">
        <v>49.126899999999999</v>
      </c>
      <c r="I307">
        <v>45.999099999999999</v>
      </c>
      <c r="J307">
        <v>40.289099999999998</v>
      </c>
      <c r="K307">
        <v>34.415799999999997</v>
      </c>
      <c r="L307">
        <v>30.045999999999999</v>
      </c>
      <c r="M307">
        <v>304</v>
      </c>
      <c r="N307">
        <f t="shared" si="33"/>
        <v>9.9582568145160977</v>
      </c>
      <c r="O307">
        <f t="shared" si="34"/>
        <v>19.645915623750014</v>
      </c>
      <c r="P307">
        <f t="shared" si="35"/>
        <v>0.81720430107526887</v>
      </c>
      <c r="Q307" s="6">
        <f>H307-F307</f>
        <v>9.1226431854839021</v>
      </c>
      <c r="R307">
        <v>0</v>
      </c>
      <c r="S307" s="6">
        <f>((H307-H306)/(G307-G306)-(H306-H305)/(G306-G305))/(G307-G306)</f>
        <v>-4.3704872339672823E-2</v>
      </c>
      <c r="U307" s="3">
        <f t="shared" si="32"/>
        <v>23.233845961222261</v>
      </c>
      <c r="V307" s="3">
        <f t="shared" si="36"/>
        <v>35.118984045275219</v>
      </c>
      <c r="W307" s="5">
        <f t="shared" si="37"/>
        <v>16.770410853293836</v>
      </c>
      <c r="X307">
        <f t="shared" si="38"/>
        <v>21.481377008167037</v>
      </c>
      <c r="Y307">
        <f t="shared" si="39"/>
        <v>0.81720430107526887</v>
      </c>
    </row>
    <row r="308" spans="1:25" x14ac:dyDescent="0.25">
      <c r="A308" s="1">
        <v>12.186070208629037</v>
      </c>
      <c r="B308" s="3">
        <v>11.909195759999998</v>
      </c>
      <c r="C308" s="1">
        <v>5</v>
      </c>
      <c r="D308" s="1">
        <v>2006</v>
      </c>
      <c r="F308" s="1">
        <v>48.713866716666679</v>
      </c>
      <c r="G308" s="1">
        <v>43.17560241129037</v>
      </c>
      <c r="H308">
        <v>49.136200000000002</v>
      </c>
      <c r="I308">
        <v>46.004100000000001</v>
      </c>
      <c r="J308">
        <v>40.323999999999998</v>
      </c>
      <c r="K308">
        <v>34.478900000000003</v>
      </c>
      <c r="L308">
        <v>30.1128</v>
      </c>
      <c r="M308">
        <v>305</v>
      </c>
      <c r="N308">
        <f t="shared" si="33"/>
        <v>18.601066716666679</v>
      </c>
      <c r="O308">
        <f t="shared" si="34"/>
        <v>19.723670734274215</v>
      </c>
      <c r="P308">
        <f t="shared" si="35"/>
        <v>0.81989247311827962</v>
      </c>
      <c r="Q308" s="6">
        <f>H308-F308</f>
        <v>0.4223332833333231</v>
      </c>
      <c r="R308">
        <v>0</v>
      </c>
      <c r="S308" s="6">
        <f>((H308-H307)/(G308-G307)-(H307-H306)/(G307-G306))/(G308-G307)</f>
        <v>5.7395216659069777E-2</v>
      </c>
      <c r="U308" s="3">
        <f t="shared" si="32"/>
        <v>23.257705038066472</v>
      </c>
      <c r="V308" s="3">
        <f t="shared" si="36"/>
        <v>35.150254495009285</v>
      </c>
      <c r="W308" s="5">
        <f t="shared" si="37"/>
        <v>25.456161678600207</v>
      </c>
      <c r="X308">
        <f t="shared" si="38"/>
        <v>21.502465952111862</v>
      </c>
      <c r="Y308">
        <f t="shared" si="39"/>
        <v>0.81989247311827962</v>
      </c>
    </row>
    <row r="309" spans="1:25" x14ac:dyDescent="0.25">
      <c r="A309" s="1">
        <v>19.077256918416669</v>
      </c>
      <c r="B309" s="3">
        <v>10.355822399999999</v>
      </c>
      <c r="C309" s="1">
        <v>6</v>
      </c>
      <c r="D309" s="1">
        <v>2006</v>
      </c>
      <c r="F309" s="1">
        <v>49.002811433333356</v>
      </c>
      <c r="G309" s="1">
        <v>43.358846322580611</v>
      </c>
      <c r="H309">
        <v>49.18</v>
      </c>
      <c r="I309">
        <v>46.027900000000002</v>
      </c>
      <c r="J309">
        <v>40.488799999999998</v>
      </c>
      <c r="K309">
        <v>34.777299999999997</v>
      </c>
      <c r="L309">
        <v>30.428999999999998</v>
      </c>
      <c r="M309">
        <v>306</v>
      </c>
      <c r="N309">
        <f t="shared" si="33"/>
        <v>18.573811433333358</v>
      </c>
      <c r="O309">
        <f t="shared" si="34"/>
        <v>19.752925043548373</v>
      </c>
      <c r="P309">
        <f t="shared" si="35"/>
        <v>0.82258064516129037</v>
      </c>
      <c r="Q309" s="6">
        <f>H309-F309</f>
        <v>0.17718856666664351</v>
      </c>
      <c r="R309">
        <v>0</v>
      </c>
      <c r="S309" s="6">
        <f>((H309-H308)/(G309-G308)-(H308-H307)/(G308-G307))/(G309-G308)</f>
        <v>-6.8973210701715392E-3</v>
      </c>
      <c r="U309" s="3">
        <f t="shared" si="32"/>
        <v>23.370667762864368</v>
      </c>
      <c r="V309" s="3">
        <f t="shared" si="36"/>
        <v>35.298306962867969</v>
      </c>
      <c r="W309" s="5">
        <f t="shared" si="37"/>
        <v>25.632143670468988</v>
      </c>
      <c r="X309">
        <f t="shared" si="38"/>
        <v>21.605847454444977</v>
      </c>
      <c r="Y309">
        <f t="shared" si="39"/>
        <v>0.82258064516129037</v>
      </c>
    </row>
    <row r="310" spans="1:25" x14ac:dyDescent="0.25">
      <c r="A310" s="1">
        <v>27.793399945161298</v>
      </c>
      <c r="B310" s="3">
        <v>9.8380312799999992</v>
      </c>
      <c r="C310" s="1">
        <v>7</v>
      </c>
      <c r="D310" s="1">
        <v>2006</v>
      </c>
      <c r="F310" s="1">
        <v>37.230062370967715</v>
      </c>
      <c r="G310" s="1">
        <v>43.700215649999976</v>
      </c>
      <c r="H310">
        <v>49.261600000000001</v>
      </c>
      <c r="I310">
        <v>46.072099999999999</v>
      </c>
      <c r="J310">
        <v>40.7958</v>
      </c>
      <c r="K310">
        <v>35.333399999999997</v>
      </c>
      <c r="L310">
        <v>31.018000000000001</v>
      </c>
      <c r="M310">
        <v>307</v>
      </c>
      <c r="N310">
        <f t="shared" si="33"/>
        <v>6.2120623709677147</v>
      </c>
      <c r="O310">
        <f t="shared" si="34"/>
        <v>19.905035214516165</v>
      </c>
      <c r="P310">
        <f t="shared" si="35"/>
        <v>0.82526881720430112</v>
      </c>
      <c r="Q310" s="6">
        <f>H310-F310</f>
        <v>12.031537629032286</v>
      </c>
      <c r="R310">
        <v>0</v>
      </c>
      <c r="S310" s="6">
        <f>((H310-H309)/(G310-G309)-(H309-H308)/(G309-G308))/(G310-G309)</f>
        <v>3.4027417580094958E-5</v>
      </c>
      <c r="U310" s="3">
        <f t="shared" si="32"/>
        <v>23.581108639814637</v>
      </c>
      <c r="V310" s="3">
        <f t="shared" si="36"/>
        <v>35.574117335064429</v>
      </c>
      <c r="W310" s="5">
        <f t="shared" si="37"/>
        <v>13.648953731153078</v>
      </c>
      <c r="X310">
        <f t="shared" si="38"/>
        <v>21.878318157842997</v>
      </c>
      <c r="Y310">
        <f t="shared" si="39"/>
        <v>0.82526881720430112</v>
      </c>
    </row>
    <row r="311" spans="1:25" x14ac:dyDescent="0.25">
      <c r="A311" s="1">
        <v>40.722989491935522</v>
      </c>
      <c r="B311" s="3">
        <v>7.7668667999999998</v>
      </c>
      <c r="C311" s="1">
        <v>8</v>
      </c>
      <c r="D311" s="1">
        <v>2006</v>
      </c>
      <c r="F311" s="1">
        <v>40.692984150000001</v>
      </c>
      <c r="G311" s="1">
        <v>43.701942008064584</v>
      </c>
      <c r="H311">
        <v>49.262</v>
      </c>
      <c r="I311">
        <v>46.072299999999998</v>
      </c>
      <c r="J311">
        <v>40.797400000000003</v>
      </c>
      <c r="K311">
        <v>35.336199999999998</v>
      </c>
      <c r="L311">
        <v>31.021000000000001</v>
      </c>
      <c r="M311">
        <v>308</v>
      </c>
      <c r="N311">
        <f t="shared" si="33"/>
        <v>9.6719841500000001</v>
      </c>
      <c r="O311">
        <f t="shared" si="34"/>
        <v>20.078614814516136</v>
      </c>
      <c r="P311">
        <f t="shared" si="35"/>
        <v>0.82795698924731187</v>
      </c>
      <c r="Q311" s="6">
        <f>H311-F311</f>
        <v>8.5690158499999995</v>
      </c>
      <c r="R311">
        <v>0</v>
      </c>
      <c r="S311" s="6">
        <f>((H311-H310)/(G311-G310)-(H310-H309)/(G310-G309))/(G311-G310)</f>
        <v>-4.2492054888130752</v>
      </c>
      <c r="U311" s="3">
        <f t="shared" si="32"/>
        <v>23.582172872233503</v>
      </c>
      <c r="V311" s="3">
        <f t="shared" si="36"/>
        <v>35.575512151241803</v>
      </c>
      <c r="W311" s="5">
        <f t="shared" si="37"/>
        <v>17.110811277766498</v>
      </c>
      <c r="X311">
        <f t="shared" si="38"/>
        <v>21.950652592581189</v>
      </c>
      <c r="Y311">
        <f t="shared" si="39"/>
        <v>0.82795698924731187</v>
      </c>
    </row>
    <row r="312" spans="1:25" x14ac:dyDescent="0.25">
      <c r="A312" s="1">
        <v>46.005714300000022</v>
      </c>
      <c r="B312" s="3">
        <v>9.0613446</v>
      </c>
      <c r="C312" s="1">
        <v>9</v>
      </c>
      <c r="D312" s="1">
        <v>2006</v>
      </c>
      <c r="F312" s="1">
        <v>41.395065833333362</v>
      </c>
      <c r="G312" s="1">
        <v>43.779589225806482</v>
      </c>
      <c r="H312">
        <v>49.2806</v>
      </c>
      <c r="I312">
        <v>46.0824</v>
      </c>
      <c r="J312">
        <v>40.867199999999997</v>
      </c>
      <c r="K312">
        <v>35.462699999999998</v>
      </c>
      <c r="L312">
        <v>31.155000000000001</v>
      </c>
      <c r="M312">
        <v>309</v>
      </c>
      <c r="N312">
        <f t="shared" si="33"/>
        <v>10.240065833333361</v>
      </c>
      <c r="O312">
        <f t="shared" si="34"/>
        <v>20.084334633333341</v>
      </c>
      <c r="P312">
        <f t="shared" si="35"/>
        <v>0.83064516129032262</v>
      </c>
      <c r="Q312" s="6">
        <f>H312-F312</f>
        <v>7.8855341666666376</v>
      </c>
      <c r="R312">
        <v>0</v>
      </c>
      <c r="S312" s="6">
        <f>((H312-H311)/(G312-G311)-(H311-H310)/(G311-G310))/(G312-G311)</f>
        <v>0.10101226404943262</v>
      </c>
      <c r="U312" s="3">
        <f t="shared" si="32"/>
        <v>23.630039353729892</v>
      </c>
      <c r="V312" s="3">
        <f t="shared" si="36"/>
        <v>35.638247453758026</v>
      </c>
      <c r="W312" s="5">
        <f t="shared" si="37"/>
        <v>17.76502647960347</v>
      </c>
      <c r="X312">
        <f t="shared" si="38"/>
        <v>22.415294460419133</v>
      </c>
      <c r="Y312">
        <f t="shared" si="39"/>
        <v>0.83064516129032262</v>
      </c>
    </row>
    <row r="313" spans="1:25" x14ac:dyDescent="0.25">
      <c r="A313" s="1">
        <v>44.380689725806441</v>
      </c>
      <c r="B313" s="3">
        <v>10.873613519999999</v>
      </c>
      <c r="C313" s="1">
        <v>10</v>
      </c>
      <c r="D313" s="1">
        <v>2006</v>
      </c>
      <c r="F313" s="1">
        <v>36.136514637096774</v>
      </c>
      <c r="G313" s="1">
        <v>43.831078958333322</v>
      </c>
      <c r="H313">
        <v>49.292900000000003</v>
      </c>
      <c r="I313">
        <v>46.088999999999999</v>
      </c>
      <c r="J313">
        <v>40.913499999999999</v>
      </c>
      <c r="K313">
        <v>35.546500000000002</v>
      </c>
      <c r="L313">
        <v>31.2439</v>
      </c>
      <c r="M313">
        <v>310</v>
      </c>
      <c r="N313">
        <f t="shared" si="33"/>
        <v>4.8926146370967736</v>
      </c>
      <c r="O313">
        <f t="shared" si="34"/>
        <v>20.087905266129038</v>
      </c>
      <c r="P313">
        <f t="shared" si="35"/>
        <v>0.83333333333333337</v>
      </c>
      <c r="Q313" s="6">
        <f>H313-F313</f>
        <v>13.156385362903229</v>
      </c>
      <c r="R313">
        <v>0</v>
      </c>
      <c r="S313" s="6">
        <f>((H313-H312)/(G313-G312)-(H312-H311)/(G312-G311))/(G313-G312)</f>
        <v>-1.2864451723866216E-2</v>
      </c>
      <c r="U313" s="3">
        <f t="shared" si="32"/>
        <v>23.66178076573312</v>
      </c>
      <c r="V313" s="3">
        <f t="shared" si="36"/>
        <v>35.679848737622279</v>
      </c>
      <c r="W313" s="5">
        <f t="shared" si="37"/>
        <v>12.474733871363654</v>
      </c>
      <c r="X313">
        <f t="shared" si="38"/>
        <v>22.597409280276526</v>
      </c>
      <c r="Y313">
        <f t="shared" si="39"/>
        <v>0.83333333333333337</v>
      </c>
    </row>
    <row r="314" spans="1:25" x14ac:dyDescent="0.25">
      <c r="A314" s="1">
        <v>42.84914952499998</v>
      </c>
      <c r="B314" s="3">
        <v>19.676062559999998</v>
      </c>
      <c r="C314" s="1">
        <v>11</v>
      </c>
      <c r="D314" s="1">
        <v>2006</v>
      </c>
      <c r="F314" s="1">
        <v>35.194382830645154</v>
      </c>
      <c r="G314" s="1">
        <v>43.911408450000025</v>
      </c>
      <c r="H314">
        <v>49.312100000000001</v>
      </c>
      <c r="I314">
        <v>46.099400000000003</v>
      </c>
      <c r="J314">
        <v>40.985799999999998</v>
      </c>
      <c r="K314">
        <v>35.677399999999999</v>
      </c>
      <c r="L314">
        <v>31.3825</v>
      </c>
      <c r="M314">
        <v>311</v>
      </c>
      <c r="N314">
        <f t="shared" si="33"/>
        <v>3.8118828306451533</v>
      </c>
      <c r="O314">
        <f t="shared" si="34"/>
        <v>20.10566628790324</v>
      </c>
      <c r="P314">
        <f t="shared" si="35"/>
        <v>0.83602150537634412</v>
      </c>
      <c r="Q314" s="6">
        <f>H314-F314</f>
        <v>14.117717169354847</v>
      </c>
      <c r="R314" s="4">
        <v>1.13687E-13</v>
      </c>
      <c r="S314" s="6">
        <f>((H314-H313)/(G314-G313)-(H313-H312)/(G313-G312))/(G314-G313)</f>
        <v>1.6557105046043868E-3</v>
      </c>
      <c r="U314" s="3">
        <f t="shared" si="32"/>
        <v>23.711300764495466</v>
      </c>
      <c r="V314" s="3">
        <f t="shared" si="36"/>
        <v>35.744751191402869</v>
      </c>
      <c r="W314" s="5">
        <f t="shared" si="37"/>
        <v>11.483082066149688</v>
      </c>
      <c r="X314">
        <f t="shared" si="38"/>
        <v>22.663137255809936</v>
      </c>
      <c r="Y314">
        <f t="shared" si="39"/>
        <v>0.83602150537634412</v>
      </c>
    </row>
    <row r="315" spans="1:25" x14ac:dyDescent="0.25">
      <c r="A315" s="1">
        <v>33.986916600000001</v>
      </c>
      <c r="B315" s="3">
        <v>25.889555999999995</v>
      </c>
      <c r="C315" s="1">
        <v>12</v>
      </c>
      <c r="D315" s="1">
        <v>2006</v>
      </c>
      <c r="F315" s="1">
        <v>43.701942008064584</v>
      </c>
      <c r="G315" s="1">
        <v>43.915583833333301</v>
      </c>
      <c r="H315">
        <v>49.313099999999999</v>
      </c>
      <c r="I315">
        <v>46.1</v>
      </c>
      <c r="J315">
        <v>40.9895</v>
      </c>
      <c r="K315">
        <v>35.684199999999997</v>
      </c>
      <c r="L315">
        <v>31.389700000000001</v>
      </c>
      <c r="M315">
        <v>312</v>
      </c>
      <c r="N315">
        <f t="shared" si="33"/>
        <v>12.312242008064583</v>
      </c>
      <c r="O315">
        <f t="shared" si="34"/>
        <v>20.125214300000021</v>
      </c>
      <c r="P315">
        <f t="shared" si="35"/>
        <v>0.83870967741935487</v>
      </c>
      <c r="Q315" s="6">
        <f>H315-F315</f>
        <v>5.6111579919354142</v>
      </c>
      <c r="R315">
        <v>0</v>
      </c>
      <c r="S315" s="6">
        <f>((H315-H314)/(G315-G314)-(H314-H313)/(G314-G313))/(G315-G314)</f>
        <v>0.11577109055670674</v>
      </c>
      <c r="U315" s="3">
        <f t="shared" si="32"/>
        <v>23.71387472548048</v>
      </c>
      <c r="V315" s="3">
        <f t="shared" si="36"/>
        <v>35.748124704893137</v>
      </c>
      <c r="W315" s="5">
        <f t="shared" si="37"/>
        <v>19.988067282584105</v>
      </c>
      <c r="X315">
        <f t="shared" si="38"/>
        <v>22.845987255441862</v>
      </c>
      <c r="Y315">
        <f t="shared" si="39"/>
        <v>0.83870967741935487</v>
      </c>
    </row>
    <row r="316" spans="1:25" x14ac:dyDescent="0.25">
      <c r="A316" s="1">
        <v>28.927550191129001</v>
      </c>
      <c r="B316" s="3">
        <v>27.184033799999998</v>
      </c>
      <c r="C316" s="1">
        <v>1</v>
      </c>
      <c r="D316" s="1">
        <v>2007</v>
      </c>
      <c r="F316" s="1">
        <v>43.13689910833331</v>
      </c>
      <c r="G316" s="1">
        <v>44.06660322580646</v>
      </c>
      <c r="H316">
        <v>49.349200000000003</v>
      </c>
      <c r="I316">
        <v>46.119500000000002</v>
      </c>
      <c r="J316">
        <v>41.125300000000003</v>
      </c>
      <c r="K316">
        <v>35.930199999999999</v>
      </c>
      <c r="L316">
        <v>31.650300000000001</v>
      </c>
      <c r="M316">
        <v>313</v>
      </c>
      <c r="N316">
        <f t="shared" si="33"/>
        <v>11.486599108333309</v>
      </c>
      <c r="O316">
        <f t="shared" si="34"/>
        <v>20.172697583333299</v>
      </c>
      <c r="P316">
        <f t="shared" si="35"/>
        <v>0.84139784946236562</v>
      </c>
      <c r="Q316" s="6">
        <f>H316-F316</f>
        <v>6.2123008916666933</v>
      </c>
      <c r="R316">
        <v>0</v>
      </c>
      <c r="S316" s="6">
        <f>((H316-H315)/(G316-G315)-(H315-H314)/(G315-G314))/(G316-G315)</f>
        <v>-3.0249091297863562E-3</v>
      </c>
      <c r="U316" s="3">
        <f t="shared" si="32"/>
        <v>23.806972291183879</v>
      </c>
      <c r="V316" s="3">
        <f t="shared" si="36"/>
        <v>35.870141276100007</v>
      </c>
      <c r="W316" s="5">
        <f t="shared" si="37"/>
        <v>19.329926817149431</v>
      </c>
      <c r="X316">
        <f t="shared" si="38"/>
        <v>23.098405609343423</v>
      </c>
      <c r="Y316">
        <f t="shared" si="39"/>
        <v>0.84139784946236562</v>
      </c>
    </row>
    <row r="317" spans="1:25" x14ac:dyDescent="0.25">
      <c r="A317" s="1">
        <v>11.125207640624998</v>
      </c>
      <c r="B317" s="3">
        <v>17.863793640000001</v>
      </c>
      <c r="C317" s="1">
        <v>2</v>
      </c>
      <c r="D317" s="1">
        <v>2007</v>
      </c>
      <c r="F317" s="1">
        <v>44.730077816666643</v>
      </c>
      <c r="G317" s="1">
        <v>44.070727580645148</v>
      </c>
      <c r="H317">
        <v>49.350200000000001</v>
      </c>
      <c r="I317">
        <v>46.120100000000001</v>
      </c>
      <c r="J317">
        <v>41.129100000000001</v>
      </c>
      <c r="K317">
        <v>35.936900000000001</v>
      </c>
      <c r="L317">
        <v>31.657399999999999</v>
      </c>
      <c r="M317">
        <v>314</v>
      </c>
      <c r="N317">
        <f t="shared" si="33"/>
        <v>13.072677816666644</v>
      </c>
      <c r="O317">
        <f t="shared" si="34"/>
        <v>20.490189945161298</v>
      </c>
      <c r="P317">
        <f t="shared" si="35"/>
        <v>0.84408602150537637</v>
      </c>
      <c r="Q317" s="6">
        <f>H317-F317</f>
        <v>4.6201221833333577</v>
      </c>
      <c r="R317">
        <v>0</v>
      </c>
      <c r="S317" s="6">
        <f>((H317-H316)/(G317-G316)-(H316-H315)/(G316-G315))/(G317-G316)</f>
        <v>0.82922446845667641</v>
      </c>
      <c r="U317" s="3">
        <f t="shared" si="32"/>
        <v>23.809514795092088</v>
      </c>
      <c r="V317" s="3">
        <f t="shared" si="36"/>
        <v>35.873473560964989</v>
      </c>
      <c r="W317" s="5">
        <f t="shared" si="37"/>
        <v>20.920563021574555</v>
      </c>
      <c r="X317">
        <f t="shared" si="38"/>
        <v>23.266387371678114</v>
      </c>
      <c r="Y317">
        <f t="shared" si="39"/>
        <v>0.84408602150537637</v>
      </c>
    </row>
    <row r="318" spans="1:25" x14ac:dyDescent="0.25">
      <c r="A318" s="1">
        <v>16.102571746258075</v>
      </c>
      <c r="B318" s="3">
        <v>12.685882439999997</v>
      </c>
      <c r="C318" s="1">
        <v>3</v>
      </c>
      <c r="D318" s="1">
        <v>2007</v>
      </c>
      <c r="F318" s="1">
        <v>35.78609657056456</v>
      </c>
      <c r="G318" s="1">
        <v>44.131278100000031</v>
      </c>
      <c r="H318">
        <v>49.364600000000003</v>
      </c>
      <c r="I318">
        <v>46.127899999999997</v>
      </c>
      <c r="J318">
        <v>41.183500000000002</v>
      </c>
      <c r="K318">
        <v>36.035499999999999</v>
      </c>
      <c r="L318">
        <v>31.761900000000001</v>
      </c>
      <c r="M318">
        <v>315</v>
      </c>
      <c r="N318">
        <f t="shared" si="33"/>
        <v>4.024196570564559</v>
      </c>
      <c r="O318">
        <f t="shared" si="34"/>
        <v>20.596319908333282</v>
      </c>
      <c r="P318">
        <f t="shared" si="35"/>
        <v>0.84677419354838712</v>
      </c>
      <c r="Q318" s="6">
        <f>H318-F318</f>
        <v>13.578503429435443</v>
      </c>
      <c r="R318">
        <v>0</v>
      </c>
      <c r="S318" s="6">
        <f>((H318-H317)/(G318-G317)-(H317-H316)/(G317-G316))/(G318-G317)</f>
        <v>-7.6699928740336112E-2</v>
      </c>
      <c r="U318" s="3">
        <f t="shared" si="32"/>
        <v>23.84684182880412</v>
      </c>
      <c r="V318" s="3">
        <f t="shared" si="36"/>
        <v>35.922395534729326</v>
      </c>
      <c r="W318" s="5">
        <f t="shared" si="37"/>
        <v>11.93925474176044</v>
      </c>
      <c r="X318">
        <f t="shared" si="38"/>
        <v>23.489926181900142</v>
      </c>
      <c r="Y318">
        <f t="shared" si="39"/>
        <v>0.84677419354838712</v>
      </c>
    </row>
    <row r="319" spans="1:25" x14ac:dyDescent="0.25">
      <c r="A319" s="1">
        <v>11.913261011166659</v>
      </c>
      <c r="B319" s="3">
        <v>10.873613519999999</v>
      </c>
      <c r="C319" s="1">
        <v>4</v>
      </c>
      <c r="D319" s="1">
        <v>2007</v>
      </c>
      <c r="F319" s="1">
        <v>43.113796483333289</v>
      </c>
      <c r="G319" s="1">
        <v>44.256870282258092</v>
      </c>
      <c r="H319">
        <v>49.394599999999997</v>
      </c>
      <c r="I319">
        <v>46.144199999999998</v>
      </c>
      <c r="J319">
        <v>41.296500000000002</v>
      </c>
      <c r="K319">
        <v>36.240099999999998</v>
      </c>
      <c r="L319">
        <v>31.9786</v>
      </c>
      <c r="M319">
        <v>316</v>
      </c>
      <c r="N319">
        <f t="shared" si="33"/>
        <v>11.135196483333289</v>
      </c>
      <c r="O319">
        <f t="shared" si="34"/>
        <v>20.843249802419365</v>
      </c>
      <c r="P319">
        <f t="shared" si="35"/>
        <v>0.84946236559139787</v>
      </c>
      <c r="Q319" s="6">
        <f>H319-F319</f>
        <v>6.2808035166667082</v>
      </c>
      <c r="R319">
        <v>0</v>
      </c>
      <c r="S319" s="6">
        <f>((H319-H318)/(G319-G318)-(H318-H317)/(G318-G317))/(G319-G318)</f>
        <v>8.3637965247448116E-3</v>
      </c>
      <c r="U319" s="3">
        <f t="shared" si="32"/>
        <v>23.924264511071108</v>
      </c>
      <c r="V319" s="3">
        <f t="shared" si="36"/>
        <v>36.023868115161271</v>
      </c>
      <c r="W319" s="5">
        <f t="shared" si="37"/>
        <v>19.189531972262181</v>
      </c>
      <c r="X319">
        <f t="shared" si="38"/>
        <v>23.528373101984517</v>
      </c>
      <c r="Y319">
        <f t="shared" si="39"/>
        <v>0.84946236559139787</v>
      </c>
    </row>
    <row r="320" spans="1:25" x14ac:dyDescent="0.25">
      <c r="A320" s="1">
        <v>17.678769370725821</v>
      </c>
      <c r="B320" s="3">
        <v>10.614717959999998</v>
      </c>
      <c r="C320" s="1">
        <v>5</v>
      </c>
      <c r="D320" s="1">
        <v>2007</v>
      </c>
      <c r="F320" s="1">
        <v>46.341650927419401</v>
      </c>
      <c r="G320" s="1">
        <v>44.260263774999984</v>
      </c>
      <c r="H320">
        <v>49.395499999999998</v>
      </c>
      <c r="I320">
        <v>46.144599999999997</v>
      </c>
      <c r="J320">
        <v>41.299500000000002</v>
      </c>
      <c r="K320">
        <v>36.245600000000003</v>
      </c>
      <c r="L320">
        <v>31.984500000000001</v>
      </c>
      <c r="M320">
        <v>317</v>
      </c>
      <c r="N320">
        <f t="shared" si="33"/>
        <v>14.357150927419401</v>
      </c>
      <c r="O320">
        <f t="shared" si="34"/>
        <v>20.90627773064519</v>
      </c>
      <c r="P320">
        <f t="shared" si="35"/>
        <v>0.85215053763440862</v>
      </c>
      <c r="Q320" s="6">
        <f>H320-F320</f>
        <v>3.0538490725805971</v>
      </c>
      <c r="R320">
        <v>0</v>
      </c>
      <c r="S320" s="6">
        <f>((H320-H319)/(G320-G319)-(H319-H318)/(G319-G318))/(G320-G319)</f>
        <v>7.7634181561757183</v>
      </c>
      <c r="U320" s="3">
        <f t="shared" si="32"/>
        <v>23.926356467000268</v>
      </c>
      <c r="V320" s="3">
        <f t="shared" si="36"/>
        <v>36.026609897802558</v>
      </c>
      <c r="W320" s="5">
        <f t="shared" si="37"/>
        <v>22.415294460419133</v>
      </c>
      <c r="X320">
        <f t="shared" si="38"/>
        <v>23.629936583008224</v>
      </c>
      <c r="Y320">
        <f t="shared" si="39"/>
        <v>0.85215053763440862</v>
      </c>
    </row>
    <row r="321" spans="1:25" x14ac:dyDescent="0.25">
      <c r="A321" s="1">
        <v>21.566450572333313</v>
      </c>
      <c r="B321" s="3">
        <v>9.57913572</v>
      </c>
      <c r="C321" s="1">
        <v>6</v>
      </c>
      <c r="D321" s="1">
        <v>2007</v>
      </c>
      <c r="F321" s="1">
        <v>42.940147250000031</v>
      </c>
      <c r="G321" s="1">
        <v>44.309995935483862</v>
      </c>
      <c r="H321">
        <v>49.407299999999999</v>
      </c>
      <c r="I321">
        <v>46.1511</v>
      </c>
      <c r="J321">
        <v>41.344299999999997</v>
      </c>
      <c r="K321">
        <v>36.326599999999999</v>
      </c>
      <c r="L321">
        <v>32.070300000000003</v>
      </c>
      <c r="M321">
        <v>318</v>
      </c>
      <c r="N321">
        <f t="shared" si="33"/>
        <v>10.869847250000028</v>
      </c>
      <c r="O321">
        <f t="shared" si="34"/>
        <v>20.974475256451633</v>
      </c>
      <c r="P321">
        <f t="shared" si="35"/>
        <v>0.85483870967741937</v>
      </c>
      <c r="Q321" s="6">
        <f>H321-F321</f>
        <v>6.4671527499999684</v>
      </c>
      <c r="R321">
        <v>0</v>
      </c>
      <c r="S321" s="6">
        <f>((H321-H320)/(G321-G320)-(H320-H319)/(G320-G319))/(G321-G320)</f>
        <v>-0.56185902535583632</v>
      </c>
      <c r="U321" s="3">
        <f t="shared" si="32"/>
        <v>23.957014404384317</v>
      </c>
      <c r="V321" s="3">
        <f t="shared" si="36"/>
        <v>36.066791146061995</v>
      </c>
      <c r="W321" s="5">
        <f t="shared" si="37"/>
        <v>18.983132845615714</v>
      </c>
      <c r="X321">
        <f t="shared" si="38"/>
        <v>24.076269481781459</v>
      </c>
      <c r="Y321">
        <f t="shared" si="39"/>
        <v>0.85483870967741937</v>
      </c>
    </row>
    <row r="322" spans="1:25" x14ac:dyDescent="0.25">
      <c r="A322" s="1">
        <v>30.562325782258085</v>
      </c>
      <c r="B322" s="3">
        <v>12.944777999999998</v>
      </c>
      <c r="C322" s="1">
        <v>7</v>
      </c>
      <c r="D322" s="1">
        <v>2007</v>
      </c>
      <c r="F322" s="1">
        <v>36.40831475806452</v>
      </c>
      <c r="G322" s="1">
        <v>44.363726983333329</v>
      </c>
      <c r="H322">
        <v>49.420200000000001</v>
      </c>
      <c r="I322">
        <v>46.158000000000001</v>
      </c>
      <c r="J322">
        <v>41.392600000000002</v>
      </c>
      <c r="K322">
        <v>36.414099999999998</v>
      </c>
      <c r="L322">
        <v>32.162999999999997</v>
      </c>
      <c r="M322">
        <v>319</v>
      </c>
      <c r="N322">
        <f t="shared" si="33"/>
        <v>4.2453147580645236</v>
      </c>
      <c r="O322">
        <f t="shared" si="34"/>
        <v>21.104583833333301</v>
      </c>
      <c r="P322">
        <f t="shared" si="35"/>
        <v>0.85752688172043012</v>
      </c>
      <c r="Q322" s="6">
        <f>H322-F322</f>
        <v>13.011885241935481</v>
      </c>
      <c r="R322">
        <v>0</v>
      </c>
      <c r="S322" s="6">
        <f>((H322-H321)/(G322-G321)-(H321-H320)/(G321-G320))/(G322-G321)</f>
        <v>5.2365298301598008E-2</v>
      </c>
      <c r="U322" s="3">
        <f t="shared" si="32"/>
        <v>23.990137499872649</v>
      </c>
      <c r="V322" s="3">
        <f t="shared" si="36"/>
        <v>36.110203307365111</v>
      </c>
      <c r="W322" s="5">
        <f t="shared" si="37"/>
        <v>12.418177258191871</v>
      </c>
      <c r="X322">
        <f t="shared" si="38"/>
        <v>24.259949474811958</v>
      </c>
      <c r="Y322">
        <f t="shared" si="39"/>
        <v>0.85752688172043012</v>
      </c>
    </row>
    <row r="323" spans="1:25" x14ac:dyDescent="0.25">
      <c r="A323" s="1">
        <v>42.946996467741954</v>
      </c>
      <c r="B323" s="3">
        <v>7.2490756799999998</v>
      </c>
      <c r="C323" s="1">
        <v>8</v>
      </c>
      <c r="D323" s="1">
        <v>2007</v>
      </c>
      <c r="F323" s="1">
        <v>42.84914952499998</v>
      </c>
      <c r="G323" s="1">
        <v>44.380689725806441</v>
      </c>
      <c r="H323">
        <v>49.424199999999999</v>
      </c>
      <c r="I323">
        <v>46.160200000000003</v>
      </c>
      <c r="J323">
        <v>41.407800000000002</v>
      </c>
      <c r="K323">
        <v>36.441699999999997</v>
      </c>
      <c r="L323">
        <v>32.192300000000003</v>
      </c>
      <c r="M323">
        <v>320</v>
      </c>
      <c r="N323">
        <f t="shared" si="33"/>
        <v>10.656849524999977</v>
      </c>
      <c r="O323">
        <f t="shared" si="34"/>
        <v>21.227576701612886</v>
      </c>
      <c r="P323">
        <f t="shared" si="35"/>
        <v>0.86021505376344087</v>
      </c>
      <c r="Q323" s="6">
        <f>H323-F323</f>
        <v>6.5750504750000189</v>
      </c>
      <c r="R323">
        <v>0</v>
      </c>
      <c r="S323" s="6">
        <f>((H323-H322)/(G323-G322)-(H322-H321)/(G322-G321))/(G323-G322)</f>
        <v>-0.25194793860258097</v>
      </c>
      <c r="U323" s="3">
        <f t="shared" si="32"/>
        <v>24.000594369060366</v>
      </c>
      <c r="V323" s="3">
        <f t="shared" si="36"/>
        <v>36.123908406034488</v>
      </c>
      <c r="W323" s="5">
        <f t="shared" si="37"/>
        <v>18.848555155939614</v>
      </c>
      <c r="X323">
        <f t="shared" si="38"/>
        <v>24.295886418558322</v>
      </c>
      <c r="Y323">
        <f t="shared" si="39"/>
        <v>0.86021505376344087</v>
      </c>
    </row>
    <row r="324" spans="1:25" x14ac:dyDescent="0.25">
      <c r="A324" s="1">
        <v>47.796372108333316</v>
      </c>
      <c r="B324" s="3">
        <v>5.4368067599999996</v>
      </c>
      <c r="C324" s="1">
        <v>9</v>
      </c>
      <c r="D324" s="1">
        <v>2007</v>
      </c>
      <c r="F324" s="1">
        <v>37.969705967741973</v>
      </c>
      <c r="G324" s="1">
        <v>44.500334666666625</v>
      </c>
      <c r="H324">
        <v>49.452800000000003</v>
      </c>
      <c r="I324">
        <v>46.175699999999999</v>
      </c>
      <c r="J324">
        <v>41.515500000000003</v>
      </c>
      <c r="K324">
        <v>36.636600000000001</v>
      </c>
      <c r="L324">
        <v>32.398699999999998</v>
      </c>
      <c r="M324">
        <v>321</v>
      </c>
      <c r="N324">
        <f t="shared" si="33"/>
        <v>5.571005967741975</v>
      </c>
      <c r="O324">
        <f t="shared" si="34"/>
        <v>21.292127983870955</v>
      </c>
      <c r="P324">
        <f t="shared" si="35"/>
        <v>0.86290322580645162</v>
      </c>
      <c r="Q324" s="6">
        <f>H324-F324</f>
        <v>11.48309403225803</v>
      </c>
      <c r="R324">
        <v>0</v>
      </c>
      <c r="S324" s="6">
        <f>((H324-H323)/(G324-G323)-(H323-H322)/(G323-G322))/(G324-G323)</f>
        <v>2.699393325700878E-2</v>
      </c>
      <c r="U324" s="3">
        <f t="shared" ref="U324:U375" si="40">G324*$U$3+$U$2</f>
        <v>24.074350808947976</v>
      </c>
      <c r="V324" s="3">
        <f t="shared" si="36"/>
        <v>36.220575894937298</v>
      </c>
      <c r="W324" s="5">
        <f t="shared" si="37"/>
        <v>13.895355158793997</v>
      </c>
      <c r="X324">
        <f t="shared" si="38"/>
        <v>24.679593718832642</v>
      </c>
      <c r="Y324">
        <f t="shared" si="39"/>
        <v>0.86290322580645162</v>
      </c>
    </row>
    <row r="325" spans="1:25" x14ac:dyDescent="0.25">
      <c r="A325" s="1">
        <v>47.608695298387126</v>
      </c>
      <c r="B325" s="3">
        <v>11.13250908</v>
      </c>
      <c r="C325" s="1">
        <v>10</v>
      </c>
      <c r="D325" s="1">
        <v>2007</v>
      </c>
      <c r="F325" s="1">
        <v>48.183757591666684</v>
      </c>
      <c r="G325" s="1">
        <v>44.554088758064538</v>
      </c>
      <c r="H325">
        <v>49.465699999999998</v>
      </c>
      <c r="I325">
        <v>46.182699999999997</v>
      </c>
      <c r="J325">
        <v>41.563800000000001</v>
      </c>
      <c r="K325">
        <v>36.724200000000003</v>
      </c>
      <c r="L325">
        <v>32.491500000000002</v>
      </c>
      <c r="M325">
        <v>322</v>
      </c>
      <c r="N325">
        <f t="shared" ref="N325:N375" si="41">F325-L325</f>
        <v>15.692257591666682</v>
      </c>
      <c r="O325">
        <f t="shared" ref="O325:O375" si="42">SMALL($N$4:$N$375,M325)</f>
        <v>21.327479524999976</v>
      </c>
      <c r="P325">
        <f t="shared" ref="P325:P375" si="43">M325/$M$375</f>
        <v>0.86559139784946237</v>
      </c>
      <c r="Q325" s="6">
        <f>H325-F325</f>
        <v>1.2819424083333146</v>
      </c>
      <c r="R325">
        <v>0</v>
      </c>
      <c r="S325" s="6">
        <f>((H325-H324)/(G325-G324)-(H324-H323)/(G324-G323))/(G325-G324)</f>
        <v>1.7507874191092388E-2</v>
      </c>
      <c r="U325" s="3">
        <f t="shared" si="40"/>
        <v>24.107488109885225</v>
      </c>
      <c r="V325" s="3">
        <f t="shared" ref="V325:V363" si="44">G325*$V$3+$V$2</f>
        <v>36.264006674344515</v>
      </c>
      <c r="W325" s="5">
        <f t="shared" ref="W325:W375" si="45">F325-U325</f>
        <v>24.076269481781459</v>
      </c>
      <c r="X325">
        <f t="shared" ref="X325:X375" si="46">SMALL($W$4:$W$375,M325)</f>
        <v>24.896378401880831</v>
      </c>
      <c r="Y325">
        <f t="shared" ref="Y325:Y375" si="47">M325/$M$375</f>
        <v>0.86559139784946237</v>
      </c>
    </row>
    <row r="326" spans="1:25" x14ac:dyDescent="0.25">
      <c r="A326" s="1">
        <v>42.969910316666635</v>
      </c>
      <c r="B326" s="3">
        <v>16.828211399999997</v>
      </c>
      <c r="C326" s="1">
        <v>11</v>
      </c>
      <c r="D326" s="1">
        <v>2007</v>
      </c>
      <c r="F326" s="1">
        <v>44.309995935483862</v>
      </c>
      <c r="G326" s="1">
        <v>44.58291792499999</v>
      </c>
      <c r="H326">
        <v>49.4726</v>
      </c>
      <c r="I326">
        <v>46.186399999999999</v>
      </c>
      <c r="J326">
        <v>41.589700000000001</v>
      </c>
      <c r="K326">
        <v>36.771099999999997</v>
      </c>
      <c r="L326">
        <v>32.541200000000003</v>
      </c>
      <c r="M326">
        <v>323</v>
      </c>
      <c r="N326">
        <f t="shared" si="41"/>
        <v>11.768795935483858</v>
      </c>
      <c r="O326">
        <f t="shared" si="42"/>
        <v>21.502063774999986</v>
      </c>
      <c r="P326">
        <f t="shared" si="43"/>
        <v>0.86827956989247312</v>
      </c>
      <c r="Q326" s="6">
        <f>H326-F326</f>
        <v>5.1626040645161382</v>
      </c>
      <c r="R326">
        <v>0</v>
      </c>
      <c r="S326" s="6">
        <f>((H326-H325)/(G326-G325)-(H325-H324)/(G325-G324))/(G326-G325)</f>
        <v>-2.222713658374028E-2</v>
      </c>
      <c r="U326" s="3">
        <f t="shared" si="40"/>
        <v>24.125260166963418</v>
      </c>
      <c r="V326" s="3">
        <f t="shared" si="44"/>
        <v>36.287299286257515</v>
      </c>
      <c r="W326" s="5">
        <f t="shared" si="45"/>
        <v>20.184735768520444</v>
      </c>
      <c r="X326">
        <f t="shared" si="46"/>
        <v>24.950896458012569</v>
      </c>
      <c r="Y326">
        <f t="shared" si="47"/>
        <v>0.86827956989247312</v>
      </c>
    </row>
    <row r="327" spans="1:25" x14ac:dyDescent="0.25">
      <c r="A327" s="1">
        <v>35.977177306451594</v>
      </c>
      <c r="B327" s="3">
        <v>13.46256912</v>
      </c>
      <c r="C327" s="1">
        <v>12</v>
      </c>
      <c r="D327" s="1">
        <v>2007</v>
      </c>
      <c r="F327" s="1">
        <v>41.514579924999985</v>
      </c>
      <c r="G327" s="1">
        <v>44.659360346774186</v>
      </c>
      <c r="H327">
        <v>49.490900000000003</v>
      </c>
      <c r="I327">
        <v>46.196300000000001</v>
      </c>
      <c r="J327">
        <v>41.658499999999997</v>
      </c>
      <c r="K327">
        <v>36.895699999999998</v>
      </c>
      <c r="L327">
        <v>32.673200000000001</v>
      </c>
      <c r="M327">
        <v>324</v>
      </c>
      <c r="N327">
        <f t="shared" si="41"/>
        <v>8.841379924999984</v>
      </c>
      <c r="O327">
        <f t="shared" si="42"/>
        <v>21.553946068750015</v>
      </c>
      <c r="P327">
        <f t="shared" si="43"/>
        <v>0.87096774193548387</v>
      </c>
      <c r="Q327" s="6">
        <f>H327-F327</f>
        <v>7.9763200750000181</v>
      </c>
      <c r="R327">
        <v>0</v>
      </c>
      <c r="S327" s="6">
        <f>((H327-H326)/(G327-G326)-(H326-H325)/(G326-G325))/(G327-G326)</f>
        <v>7.1852970506949344E-4</v>
      </c>
      <c r="U327" s="3">
        <f t="shared" si="40"/>
        <v>24.172383938732761</v>
      </c>
      <c r="V327" s="3">
        <f t="shared" si="44"/>
        <v>36.349061170257244</v>
      </c>
      <c r="W327" s="5">
        <f t="shared" si="45"/>
        <v>17.342195986267225</v>
      </c>
      <c r="X327">
        <f t="shared" si="46"/>
        <v>25.456161678600207</v>
      </c>
      <c r="Y327">
        <f t="shared" si="47"/>
        <v>0.87096774193548387</v>
      </c>
    </row>
    <row r="328" spans="1:25" x14ac:dyDescent="0.25">
      <c r="A328" s="1">
        <v>20.418182059201605</v>
      </c>
      <c r="B328" s="3">
        <v>15.792629160000001</v>
      </c>
      <c r="C328" s="1">
        <v>1</v>
      </c>
      <c r="D328" s="1">
        <v>2008</v>
      </c>
      <c r="F328" s="1">
        <v>43.779589225806482</v>
      </c>
      <c r="G328" s="1">
        <v>44.730077816666643</v>
      </c>
      <c r="H328">
        <v>49.507800000000003</v>
      </c>
      <c r="I328">
        <v>46.205500000000001</v>
      </c>
      <c r="J328">
        <v>41.722099999999998</v>
      </c>
      <c r="K328">
        <v>37.010800000000003</v>
      </c>
      <c r="L328">
        <v>32.795200000000001</v>
      </c>
      <c r="M328">
        <v>325</v>
      </c>
      <c r="N328">
        <f t="shared" si="41"/>
        <v>10.984389225806481</v>
      </c>
      <c r="O328">
        <f t="shared" si="42"/>
        <v>21.587137791666752</v>
      </c>
      <c r="P328">
        <f t="shared" si="43"/>
        <v>0.87365591397849462</v>
      </c>
      <c r="Q328" s="6">
        <f>H328-F328</f>
        <v>5.7282107741935206</v>
      </c>
      <c r="R328">
        <v>0</v>
      </c>
      <c r="S328" s="6">
        <f>((H328-H327)/(G328-G327)-(H327-H326)/(G327-G326))/(G328-G327)</f>
        <v>-5.8929016120630876E-3</v>
      </c>
      <c r="U328" s="3">
        <f t="shared" si="40"/>
        <v>24.215978500940135</v>
      </c>
      <c r="V328" s="3">
        <f t="shared" si="44"/>
        <v>36.406197562209265</v>
      </c>
      <c r="W328" s="5">
        <f t="shared" si="45"/>
        <v>19.563610724866347</v>
      </c>
      <c r="X328">
        <f t="shared" si="46"/>
        <v>25.632143670468988</v>
      </c>
      <c r="Y328">
        <f t="shared" si="47"/>
        <v>0.87365591397849462</v>
      </c>
    </row>
    <row r="329" spans="1:25" x14ac:dyDescent="0.25">
      <c r="A329" s="1">
        <v>15.462852467758623</v>
      </c>
      <c r="B329" s="3">
        <v>30</v>
      </c>
      <c r="C329" s="1">
        <v>2</v>
      </c>
      <c r="D329" s="1">
        <v>2008</v>
      </c>
      <c r="F329" s="1">
        <v>42.791743862903239</v>
      </c>
      <c r="G329" s="1">
        <v>44.753467091666636</v>
      </c>
      <c r="H329">
        <v>49.513399999999997</v>
      </c>
      <c r="I329">
        <v>46.208500000000001</v>
      </c>
      <c r="J329">
        <v>41.743099999999998</v>
      </c>
      <c r="K329">
        <v>37.048900000000003</v>
      </c>
      <c r="L329">
        <v>32.835500000000003</v>
      </c>
      <c r="M329">
        <v>326</v>
      </c>
      <c r="N329">
        <f t="shared" si="41"/>
        <v>9.9562438629032357</v>
      </c>
      <c r="O329">
        <f t="shared" si="42"/>
        <v>21.66328498709678</v>
      </c>
      <c r="P329">
        <f t="shared" si="43"/>
        <v>0.87634408602150538</v>
      </c>
      <c r="Q329" s="6">
        <f>H329-F329</f>
        <v>6.7216561370967582</v>
      </c>
      <c r="R329">
        <v>0</v>
      </c>
      <c r="S329" s="6">
        <f>((H329-H328)/(G329-G328)-(H328-H327)/(G328-G327))/(G329-G328)</f>
        <v>1.9104404540143193E-2</v>
      </c>
      <c r="U329" s="3">
        <f t="shared" si="40"/>
        <v>24.230397076795906</v>
      </c>
      <c r="V329" s="3">
        <f t="shared" si="44"/>
        <v>36.425094997113334</v>
      </c>
      <c r="W329" s="5">
        <f t="shared" si="45"/>
        <v>18.561346786107332</v>
      </c>
      <c r="X329">
        <f t="shared" si="46"/>
        <v>25.735823156264246</v>
      </c>
      <c r="Y329">
        <f t="shared" si="47"/>
        <v>0.87634408602150538</v>
      </c>
    </row>
    <row r="330" spans="1:25" x14ac:dyDescent="0.25">
      <c r="A330" s="1">
        <v>3.5110643352975828</v>
      </c>
      <c r="B330" s="3">
        <v>25.630660440000003</v>
      </c>
      <c r="C330" s="1">
        <v>3</v>
      </c>
      <c r="D330" s="1">
        <v>2008</v>
      </c>
      <c r="F330" s="1">
        <v>40.199525935483884</v>
      </c>
      <c r="G330" s="1">
        <v>44.778159183333358</v>
      </c>
      <c r="H330">
        <v>49.519300000000001</v>
      </c>
      <c r="I330">
        <v>46.2117</v>
      </c>
      <c r="J330">
        <v>41.765300000000003</v>
      </c>
      <c r="K330">
        <v>37.089199999999998</v>
      </c>
      <c r="L330">
        <v>32.8782</v>
      </c>
      <c r="M330">
        <v>327</v>
      </c>
      <c r="N330">
        <f t="shared" si="41"/>
        <v>7.321325935483884</v>
      </c>
      <c r="O330">
        <f t="shared" si="42"/>
        <v>21.704331216666734</v>
      </c>
      <c r="P330">
        <f t="shared" si="43"/>
        <v>0.87903225806451613</v>
      </c>
      <c r="Q330" s="6">
        <f>H330-F330</f>
        <v>9.3197740645161176</v>
      </c>
      <c r="R330">
        <v>0</v>
      </c>
      <c r="S330" s="6">
        <f>((H330-H329)/(G330-G329)-(H329-H328)/(G329-G328))/(G330-G329)</f>
        <v>-1.956398913684361E-2</v>
      </c>
      <c r="U330" s="3">
        <f t="shared" si="40"/>
        <v>24.245618788316865</v>
      </c>
      <c r="V330" s="3">
        <f t="shared" si="44"/>
        <v>36.445045046651735</v>
      </c>
      <c r="W330" s="5">
        <f t="shared" si="45"/>
        <v>15.953907147167019</v>
      </c>
      <c r="X330">
        <f t="shared" si="46"/>
        <v>25.736600953556735</v>
      </c>
      <c r="Y330">
        <f t="shared" si="47"/>
        <v>0.87903225806451613</v>
      </c>
    </row>
    <row r="331" spans="1:25" x14ac:dyDescent="0.25">
      <c r="A331" s="1">
        <v>9.3703033719750053</v>
      </c>
      <c r="B331" s="3">
        <v>25.371764879999994</v>
      </c>
      <c r="C331" s="1">
        <v>4</v>
      </c>
      <c r="D331" s="1">
        <v>2008</v>
      </c>
      <c r="F331" s="1">
        <v>41.789267216666644</v>
      </c>
      <c r="G331" s="1">
        <v>44.804762935483851</v>
      </c>
      <c r="H331">
        <v>49.525599999999997</v>
      </c>
      <c r="I331">
        <v>46.2151</v>
      </c>
      <c r="J331">
        <v>41.789299999999997</v>
      </c>
      <c r="K331">
        <v>37.1325</v>
      </c>
      <c r="L331">
        <v>32.924100000000003</v>
      </c>
      <c r="M331">
        <v>328</v>
      </c>
      <c r="N331">
        <f t="shared" si="41"/>
        <v>8.8651672166666415</v>
      </c>
      <c r="O331">
        <f t="shared" si="42"/>
        <v>22.378614583333253</v>
      </c>
      <c r="P331">
        <f t="shared" si="43"/>
        <v>0.88172043010752688</v>
      </c>
      <c r="Q331" s="6">
        <f>H331-F331</f>
        <v>7.7363327833333528</v>
      </c>
      <c r="R331">
        <v>0</v>
      </c>
      <c r="S331" s="6">
        <f>((H331-H330)/(G331-G330)-(H330-H329)/(G330-G329))/(G331-G330)</f>
        <v>-8.0221728270115478E-2</v>
      </c>
      <c r="U331" s="3">
        <f t="shared" si="40"/>
        <v>24.262018963971311</v>
      </c>
      <c r="V331" s="3">
        <f t="shared" si="44"/>
        <v>36.466539628012981</v>
      </c>
      <c r="W331" s="5">
        <f t="shared" si="45"/>
        <v>17.527248252695333</v>
      </c>
      <c r="X331">
        <f t="shared" si="46"/>
        <v>25.89556186940159</v>
      </c>
      <c r="Y331">
        <f t="shared" si="47"/>
        <v>0.88172043010752688</v>
      </c>
    </row>
    <row r="332" spans="1:25" x14ac:dyDescent="0.25">
      <c r="A332" s="1">
        <v>8.709158529919355</v>
      </c>
      <c r="B332" s="3">
        <v>15.274838040000001</v>
      </c>
      <c r="C332" s="1">
        <v>5</v>
      </c>
      <c r="D332" s="1">
        <v>2008</v>
      </c>
      <c r="F332" s="1">
        <v>40.145430324999978</v>
      </c>
      <c r="G332" s="1">
        <v>44.919717217741912</v>
      </c>
      <c r="H332">
        <v>49.553100000000001</v>
      </c>
      <c r="I332">
        <v>46.23</v>
      </c>
      <c r="J332">
        <v>41.892699999999998</v>
      </c>
      <c r="K332">
        <v>37.319699999999997</v>
      </c>
      <c r="L332">
        <v>33.122399999999999</v>
      </c>
      <c r="M332">
        <v>329</v>
      </c>
      <c r="N332">
        <f t="shared" si="41"/>
        <v>7.0230303249999793</v>
      </c>
      <c r="O332">
        <f t="shared" si="42"/>
        <v>22.426318808333342</v>
      </c>
      <c r="P332">
        <f t="shared" si="43"/>
        <v>0.88440860215053763</v>
      </c>
      <c r="Q332" s="6">
        <f>H332-F332</f>
        <v>9.4076696750000224</v>
      </c>
      <c r="R332">
        <v>0</v>
      </c>
      <c r="S332" s="6">
        <f>((H332-H331)/(G332-G331)-(H331-H330)/(G331-G330))/(G332-G331)</f>
        <v>2.1024326872704398E-2</v>
      </c>
      <c r="U332" s="3">
        <f t="shared" si="40"/>
        <v>24.332883795766399</v>
      </c>
      <c r="V332" s="3">
        <f t="shared" si="44"/>
        <v>36.559417285226232</v>
      </c>
      <c r="W332" s="5">
        <f t="shared" si="45"/>
        <v>15.812546529233579</v>
      </c>
      <c r="X332">
        <f t="shared" si="46"/>
        <v>25.897352125342266</v>
      </c>
      <c r="Y332">
        <f t="shared" si="47"/>
        <v>0.88440860215053763</v>
      </c>
    </row>
    <row r="333" spans="1:25" x14ac:dyDescent="0.25">
      <c r="A333" s="1">
        <v>13.023199687224995</v>
      </c>
      <c r="B333" s="3">
        <v>13.46256912</v>
      </c>
      <c r="C333" s="1">
        <v>6</v>
      </c>
      <c r="D333" s="1">
        <v>2008</v>
      </c>
      <c r="F333" s="1">
        <v>36.550000070161296</v>
      </c>
      <c r="G333" s="1">
        <v>44.966904558333354</v>
      </c>
      <c r="H333">
        <v>49.564399999999999</v>
      </c>
      <c r="I333">
        <v>46.2361</v>
      </c>
      <c r="J333">
        <v>41.935099999999998</v>
      </c>
      <c r="K333">
        <v>37.396599999999999</v>
      </c>
      <c r="L333">
        <v>33.203899999999997</v>
      </c>
      <c r="M333">
        <v>330</v>
      </c>
      <c r="N333">
        <f t="shared" si="41"/>
        <v>3.3461000701612988</v>
      </c>
      <c r="O333">
        <f t="shared" si="42"/>
        <v>22.449965782258083</v>
      </c>
      <c r="P333">
        <f t="shared" si="43"/>
        <v>0.88709677419354838</v>
      </c>
      <c r="Q333" s="6">
        <f>H333-F333</f>
        <v>13.014399929838703</v>
      </c>
      <c r="R333">
        <v>0</v>
      </c>
      <c r="S333" s="6">
        <f>((H333-H332)/(G333-G332)-(H332-H331)/(G332-G331))/(G333-G332)</f>
        <v>5.2020269362215632E-3</v>
      </c>
      <c r="U333" s="3">
        <f t="shared" si="40"/>
        <v>24.361972950934739</v>
      </c>
      <c r="V333" s="3">
        <f t="shared" si="44"/>
        <v>36.597542438619108</v>
      </c>
      <c r="W333" s="5">
        <f t="shared" si="45"/>
        <v>12.188027119226557</v>
      </c>
      <c r="X333">
        <f t="shared" si="46"/>
        <v>26.152627871636234</v>
      </c>
      <c r="Y333">
        <f t="shared" si="47"/>
        <v>0.88709677419354838</v>
      </c>
    </row>
    <row r="334" spans="1:25" x14ac:dyDescent="0.25">
      <c r="A334" s="1">
        <v>23.612441924919342</v>
      </c>
      <c r="B334" s="3">
        <v>8.8024490399999991</v>
      </c>
      <c r="C334" s="1">
        <v>7</v>
      </c>
      <c r="D334" s="1">
        <v>2008</v>
      </c>
      <c r="F334" s="1">
        <v>36.0754962016129</v>
      </c>
      <c r="G334" s="1">
        <v>44.982781783333309</v>
      </c>
      <c r="H334">
        <v>49.568199999999997</v>
      </c>
      <c r="I334">
        <v>46.238199999999999</v>
      </c>
      <c r="J334">
        <v>41.949399999999997</v>
      </c>
      <c r="K334">
        <v>37.422499999999999</v>
      </c>
      <c r="L334">
        <v>33.231299999999997</v>
      </c>
      <c r="M334">
        <v>331</v>
      </c>
      <c r="N334">
        <f t="shared" si="41"/>
        <v>2.8441962016129025</v>
      </c>
      <c r="O334">
        <f t="shared" si="42"/>
        <v>22.921906616666647</v>
      </c>
      <c r="P334">
        <f t="shared" si="43"/>
        <v>0.88978494623655913</v>
      </c>
      <c r="Q334" s="6">
        <f>H334-F334</f>
        <v>13.492703798387097</v>
      </c>
      <c r="R334">
        <v>0</v>
      </c>
      <c r="S334" s="6">
        <f>((H334-H333)/(G334-G333)-(H333-H332)/(G333-G332))/(G334-G333)</f>
        <v>-8.4695984304381244E-3</v>
      </c>
      <c r="U334" s="3">
        <f t="shared" si="40"/>
        <v>24.371760640935435</v>
      </c>
      <c r="V334" s="3">
        <f t="shared" si="44"/>
        <v>36.610370490189496</v>
      </c>
      <c r="W334" s="5">
        <f t="shared" si="45"/>
        <v>11.703735560677465</v>
      </c>
      <c r="X334">
        <f t="shared" si="46"/>
        <v>26.165914714733354</v>
      </c>
      <c r="Y334">
        <f t="shared" si="47"/>
        <v>0.88978494623655913</v>
      </c>
    </row>
    <row r="335" spans="1:25" x14ac:dyDescent="0.25">
      <c r="A335" s="1">
        <v>36.933602717741948</v>
      </c>
      <c r="B335" s="3">
        <v>11.13250908</v>
      </c>
      <c r="C335" s="1">
        <v>8</v>
      </c>
      <c r="D335" s="1">
        <v>2008</v>
      </c>
      <c r="F335" s="1">
        <v>50.638837491666663</v>
      </c>
      <c r="G335" s="1">
        <v>45.05758221774186</v>
      </c>
      <c r="H335">
        <v>49.586100000000002</v>
      </c>
      <c r="I335">
        <v>46.247900000000001</v>
      </c>
      <c r="J335">
        <v>42.0167</v>
      </c>
      <c r="K335">
        <v>37.5443</v>
      </c>
      <c r="L335">
        <v>33.360300000000002</v>
      </c>
      <c r="M335">
        <v>332</v>
      </c>
      <c r="N335">
        <f t="shared" si="41"/>
        <v>17.278537491666661</v>
      </c>
      <c r="O335">
        <f t="shared" si="42"/>
        <v>22.980616925000032</v>
      </c>
      <c r="P335">
        <f t="shared" si="43"/>
        <v>0.89247311827956988</v>
      </c>
      <c r="Q335" s="6">
        <f>H335-F335</f>
        <v>-1.0527374916666616</v>
      </c>
      <c r="R335">
        <v>0</v>
      </c>
      <c r="S335" s="6">
        <f>((H335-H334)/(G335-G334)-(H334-H333)/(G334-G333))/(G335-G334)</f>
        <v>-4.4265624869233928E-4</v>
      </c>
      <c r="U335" s="3">
        <f t="shared" si="40"/>
        <v>24.417872191531366</v>
      </c>
      <c r="V335" s="3">
        <f t="shared" si="44"/>
        <v>36.670805725571185</v>
      </c>
      <c r="W335" s="5">
        <f t="shared" si="45"/>
        <v>26.220965300135298</v>
      </c>
      <c r="X335">
        <f t="shared" si="46"/>
        <v>26.189158996898716</v>
      </c>
      <c r="Y335">
        <f t="shared" si="47"/>
        <v>0.89247311827956988</v>
      </c>
    </row>
    <row r="336" spans="1:25" x14ac:dyDescent="0.25">
      <c r="A336" s="1">
        <v>45.819257575000009</v>
      </c>
      <c r="B336" s="3">
        <v>9.3202401600000009</v>
      </c>
      <c r="C336" s="1">
        <v>9</v>
      </c>
      <c r="D336" s="1">
        <v>2008</v>
      </c>
      <c r="F336" s="1">
        <v>41.210847096774188</v>
      </c>
      <c r="G336" s="1">
        <v>45.183931216666736</v>
      </c>
      <c r="H336">
        <v>49.616300000000003</v>
      </c>
      <c r="I336">
        <v>46.264299999999999</v>
      </c>
      <c r="J336">
        <v>42.130299999999998</v>
      </c>
      <c r="K336">
        <v>37.750100000000003</v>
      </c>
      <c r="L336">
        <v>33.578400000000002</v>
      </c>
      <c r="M336">
        <v>333</v>
      </c>
      <c r="N336">
        <f t="shared" si="41"/>
        <v>7.632447096774186</v>
      </c>
      <c r="O336">
        <f t="shared" si="42"/>
        <v>23.429698950000034</v>
      </c>
      <c r="P336">
        <f t="shared" si="43"/>
        <v>0.89516129032258063</v>
      </c>
      <c r="Q336" s="6">
        <f>H336-F336</f>
        <v>8.4054529032258145</v>
      </c>
      <c r="R336">
        <v>0</v>
      </c>
      <c r="S336" s="6">
        <f>((H336-H335)/(G336-G335)-(H335-H334)/(G335-G334))/(G336-G335)</f>
        <v>-2.2392750351971232E-3</v>
      </c>
      <c r="U336" s="3">
        <f t="shared" si="40"/>
        <v>24.495761421757592</v>
      </c>
      <c r="V336" s="3">
        <f t="shared" si="44"/>
        <v>36.772889778299536</v>
      </c>
      <c r="W336" s="5">
        <f t="shared" si="45"/>
        <v>16.715085675016596</v>
      </c>
      <c r="X336">
        <f t="shared" si="46"/>
        <v>26.220965300135298</v>
      </c>
      <c r="Y336">
        <f t="shared" si="47"/>
        <v>0.89516129032258063</v>
      </c>
    </row>
    <row r="337" spans="1:25" x14ac:dyDescent="0.25">
      <c r="A337" s="1">
        <v>46.493262798387057</v>
      </c>
      <c r="B337" s="3">
        <v>13.203673559999999</v>
      </c>
      <c r="C337" s="1">
        <v>10</v>
      </c>
      <c r="D337" s="1">
        <v>2008</v>
      </c>
      <c r="F337" s="1">
        <v>51.330824241666619</v>
      </c>
      <c r="G337" s="1">
        <v>45.433655862903215</v>
      </c>
      <c r="H337">
        <v>49.676000000000002</v>
      </c>
      <c r="I337">
        <v>46.296599999999998</v>
      </c>
      <c r="J337">
        <v>42.354900000000001</v>
      </c>
      <c r="K337">
        <v>38.1569</v>
      </c>
      <c r="L337">
        <v>34.009300000000003</v>
      </c>
      <c r="M337">
        <v>334</v>
      </c>
      <c r="N337">
        <f t="shared" si="41"/>
        <v>17.321524241666616</v>
      </c>
      <c r="O337">
        <f t="shared" si="42"/>
        <v>23.496390379032242</v>
      </c>
      <c r="P337">
        <f t="shared" si="43"/>
        <v>0.89784946236559138</v>
      </c>
      <c r="Q337" s="6">
        <f>H337-F337</f>
        <v>-1.654824241666617</v>
      </c>
      <c r="R337">
        <v>0</v>
      </c>
      <c r="S337" s="6">
        <f>((H337-H336)/(G337-G336)-(H336-H335)/(G336-G335))/(G337-G336)</f>
        <v>1.7144895543969388E-4</v>
      </c>
      <c r="U337" s="3">
        <f t="shared" si="40"/>
        <v>24.649706926901182</v>
      </c>
      <c r="V337" s="3">
        <f t="shared" si="44"/>
        <v>36.97465555540024</v>
      </c>
      <c r="W337" s="5">
        <f t="shared" si="45"/>
        <v>26.681117314765437</v>
      </c>
      <c r="X337">
        <f t="shared" si="46"/>
        <v>26.226584960622759</v>
      </c>
      <c r="Y337">
        <f t="shared" si="47"/>
        <v>0.89784946236559138</v>
      </c>
    </row>
    <row r="338" spans="1:25" x14ac:dyDescent="0.25">
      <c r="A338" s="1">
        <v>43.911408450000025</v>
      </c>
      <c r="B338" s="3">
        <v>20.711644799999998</v>
      </c>
      <c r="C338" s="1">
        <v>11</v>
      </c>
      <c r="D338" s="1">
        <v>2008</v>
      </c>
      <c r="F338" s="1">
        <v>40.992575524193612</v>
      </c>
      <c r="G338" s="1">
        <v>45.793706291666616</v>
      </c>
      <c r="H338">
        <v>49.762</v>
      </c>
      <c r="I338">
        <v>46.343200000000003</v>
      </c>
      <c r="J338">
        <v>42.678699999999999</v>
      </c>
      <c r="K338">
        <v>38.743299999999998</v>
      </c>
      <c r="L338">
        <v>34.630600000000001</v>
      </c>
      <c r="M338">
        <v>335</v>
      </c>
      <c r="N338">
        <f t="shared" si="41"/>
        <v>6.3619755241936105</v>
      </c>
      <c r="O338">
        <f t="shared" si="42"/>
        <v>23.595623025000013</v>
      </c>
      <c r="P338">
        <f t="shared" si="43"/>
        <v>0.90053763440860213</v>
      </c>
      <c r="Q338" s="6">
        <f>H338-F338</f>
        <v>8.7694244758063888</v>
      </c>
      <c r="R338">
        <v>0</v>
      </c>
      <c r="S338" s="6">
        <f>((H338-H337)/(G338-G337)-(H337-H336)/(G337-G336))/(G338-G337)</f>
        <v>-5.7735768406850445E-4</v>
      </c>
      <c r="U338" s="3">
        <f t="shared" si="40"/>
        <v>24.871663974267094</v>
      </c>
      <c r="V338" s="3">
        <f t="shared" si="44"/>
        <v>37.265559379470915</v>
      </c>
      <c r="W338" s="5">
        <f t="shared" si="45"/>
        <v>16.120911549926518</v>
      </c>
      <c r="X338">
        <f t="shared" si="46"/>
        <v>26.245192112775104</v>
      </c>
      <c r="Y338">
        <f t="shared" si="47"/>
        <v>0.90053763440860213</v>
      </c>
    </row>
    <row r="339" spans="1:25" x14ac:dyDescent="0.25">
      <c r="A339" s="1">
        <v>35.194382830645154</v>
      </c>
      <c r="B339" s="3">
        <v>22.782809279999999</v>
      </c>
      <c r="C339" s="1">
        <v>12</v>
      </c>
      <c r="D339" s="1">
        <v>2008</v>
      </c>
      <c r="F339" s="1">
        <v>45.939921153225818</v>
      </c>
      <c r="G339" s="1">
        <v>45.803997633333331</v>
      </c>
      <c r="H339">
        <v>49.764499999999998</v>
      </c>
      <c r="I339">
        <v>46.3446</v>
      </c>
      <c r="J339">
        <v>42.688000000000002</v>
      </c>
      <c r="K339">
        <v>38.760100000000001</v>
      </c>
      <c r="L339">
        <v>34.648299999999999</v>
      </c>
      <c r="M339">
        <v>336</v>
      </c>
      <c r="N339">
        <f t="shared" si="41"/>
        <v>11.291621153225819</v>
      </c>
      <c r="O339">
        <f t="shared" si="42"/>
        <v>23.937844391666623</v>
      </c>
      <c r="P339">
        <f t="shared" si="43"/>
        <v>0.90322580645161288</v>
      </c>
      <c r="Q339" s="6">
        <f>H339-F339</f>
        <v>3.8245788467741804</v>
      </c>
      <c r="R339">
        <v>0</v>
      </c>
      <c r="S339" s="6">
        <f>((H339-H338)/(G339-G338)-(H338-H337)/(G338-G337))/(G339-G338)</f>
        <v>0.39520803841949426</v>
      </c>
      <c r="U339" s="3">
        <f t="shared" si="40"/>
        <v>24.878008185042301</v>
      </c>
      <c r="V339" s="3">
        <f t="shared" si="44"/>
        <v>37.273874299844564</v>
      </c>
      <c r="W339" s="5">
        <f t="shared" si="45"/>
        <v>21.061912968183517</v>
      </c>
      <c r="X339">
        <f t="shared" si="46"/>
        <v>26.40950191001809</v>
      </c>
      <c r="Y339">
        <f t="shared" si="47"/>
        <v>0.90322580645161288</v>
      </c>
    </row>
    <row r="340" spans="1:25" x14ac:dyDescent="0.25">
      <c r="A340" s="1">
        <v>21.478739349516154</v>
      </c>
      <c r="B340" s="3">
        <v>27.701824919999993</v>
      </c>
      <c r="C340" s="1">
        <v>1</v>
      </c>
      <c r="D340" s="1">
        <v>2009</v>
      </c>
      <c r="F340" s="1">
        <v>46.493262798387057</v>
      </c>
      <c r="G340" s="1">
        <v>45.819257575000009</v>
      </c>
      <c r="H340">
        <v>49.768099999999997</v>
      </c>
      <c r="I340">
        <v>46.346499999999999</v>
      </c>
      <c r="J340">
        <v>42.701700000000002</v>
      </c>
      <c r="K340">
        <v>38.7849</v>
      </c>
      <c r="L340">
        <v>34.674700000000001</v>
      </c>
      <c r="M340">
        <v>337</v>
      </c>
      <c r="N340">
        <f t="shared" si="41"/>
        <v>11.818562798387056</v>
      </c>
      <c r="O340">
        <f t="shared" si="42"/>
        <v>24.027584177419335</v>
      </c>
      <c r="P340">
        <f t="shared" si="43"/>
        <v>0.90591397849462363</v>
      </c>
      <c r="Q340" s="6">
        <f>H340-F340</f>
        <v>3.2748372016129395</v>
      </c>
      <c r="R340">
        <v>0</v>
      </c>
      <c r="S340" s="6">
        <f>((H340-H339)/(G340-G339)-(H339-H338)/(G339-G338))/(G340-G339)</f>
        <v>-0.45942974321726143</v>
      </c>
      <c r="U340" s="3">
        <f t="shared" si="40"/>
        <v>24.887415343942081</v>
      </c>
      <c r="V340" s="3">
        <f t="shared" si="44"/>
        <v>37.286203615493982</v>
      </c>
      <c r="W340" s="5">
        <f t="shared" si="45"/>
        <v>21.605847454444977</v>
      </c>
      <c r="X340">
        <f t="shared" si="46"/>
        <v>26.638885792418094</v>
      </c>
      <c r="Y340">
        <f t="shared" si="47"/>
        <v>0.90591397849462363</v>
      </c>
    </row>
    <row r="341" spans="1:25" x14ac:dyDescent="0.25">
      <c r="A341" s="1">
        <v>15.162444253125022</v>
      </c>
      <c r="B341" s="3">
        <v>30</v>
      </c>
      <c r="C341" s="1">
        <v>2</v>
      </c>
      <c r="D341" s="1">
        <v>2009</v>
      </c>
      <c r="F341" s="1">
        <v>40.137815141666728</v>
      </c>
      <c r="G341" s="1">
        <v>45.858908403225868</v>
      </c>
      <c r="H341">
        <v>49.7776</v>
      </c>
      <c r="I341">
        <v>46.351700000000001</v>
      </c>
      <c r="J341">
        <v>42.737400000000001</v>
      </c>
      <c r="K341">
        <v>38.849499999999999</v>
      </c>
      <c r="L341">
        <v>34.743099999999998</v>
      </c>
      <c r="M341">
        <v>338</v>
      </c>
      <c r="N341">
        <f t="shared" si="41"/>
        <v>5.3947151416667296</v>
      </c>
      <c r="O341">
        <f t="shared" si="42"/>
        <v>24.588898733333313</v>
      </c>
      <c r="P341">
        <f t="shared" si="43"/>
        <v>0.90860215053763438</v>
      </c>
      <c r="Q341" s="6">
        <f>H341-F341</f>
        <v>9.6397848583332717</v>
      </c>
      <c r="R341">
        <v>0</v>
      </c>
      <c r="S341" s="6">
        <f>((H341-H340)/(G341-G340)-(H340-H339)/(G340-G339))/(G341-G340)</f>
        <v>9.2802210352230005E-2</v>
      </c>
      <c r="U341" s="3">
        <f t="shared" si="40"/>
        <v>24.911858533161023</v>
      </c>
      <c r="V341" s="3">
        <f t="shared" si="44"/>
        <v>37.318239621111552</v>
      </c>
      <c r="W341" s="5">
        <f t="shared" si="45"/>
        <v>15.225956608505705</v>
      </c>
      <c r="X341">
        <f t="shared" si="46"/>
        <v>26.681117314765437</v>
      </c>
      <c r="Y341">
        <f t="shared" si="47"/>
        <v>0.90860215053763438</v>
      </c>
    </row>
    <row r="342" spans="1:25" x14ac:dyDescent="0.25">
      <c r="A342" s="1">
        <v>6.7375059041612868</v>
      </c>
      <c r="B342" s="3">
        <v>25.112869320000001</v>
      </c>
      <c r="C342" s="1">
        <v>3</v>
      </c>
      <c r="D342" s="1">
        <v>2009</v>
      </c>
      <c r="F342" s="1">
        <v>40.640643452500001</v>
      </c>
      <c r="G342" s="1">
        <v>45.939921153225818</v>
      </c>
      <c r="H342">
        <v>49.796999999999997</v>
      </c>
      <c r="I342">
        <v>46.362200000000001</v>
      </c>
      <c r="J342">
        <v>42.810299999999998</v>
      </c>
      <c r="K342">
        <v>38.981499999999997</v>
      </c>
      <c r="L342">
        <v>34.882899999999999</v>
      </c>
      <c r="M342">
        <v>339</v>
      </c>
      <c r="N342">
        <f t="shared" si="41"/>
        <v>5.7577434525000015</v>
      </c>
      <c r="O342">
        <f t="shared" si="42"/>
        <v>25.825182858333303</v>
      </c>
      <c r="P342">
        <f t="shared" si="43"/>
        <v>0.91129032258064513</v>
      </c>
      <c r="Q342" s="6">
        <f>H342-F342</f>
        <v>9.1563565474999962</v>
      </c>
      <c r="R342">
        <v>0</v>
      </c>
      <c r="S342" s="6">
        <f>((H342-H341)/(G342-G341)-(H341-H340)/(G341-G340))/(G342-G341)</f>
        <v>-1.5181028952555471E-3</v>
      </c>
      <c r="U342" s="3">
        <f t="shared" si="40"/>
        <v>24.961799734038742</v>
      </c>
      <c r="V342" s="3">
        <f t="shared" si="44"/>
        <v>37.383694115512256</v>
      </c>
      <c r="W342" s="5">
        <f t="shared" si="45"/>
        <v>15.678843718461259</v>
      </c>
      <c r="X342">
        <f t="shared" si="46"/>
        <v>26.826561406260524</v>
      </c>
      <c r="Y342">
        <f t="shared" si="47"/>
        <v>0.91129032258064513</v>
      </c>
    </row>
    <row r="343" spans="1:25" x14ac:dyDescent="0.25">
      <c r="A343" s="1">
        <v>3.799880417666667</v>
      </c>
      <c r="B343" s="3">
        <v>20.193853679999997</v>
      </c>
      <c r="C343" s="1">
        <v>4</v>
      </c>
      <c r="D343" s="1">
        <v>2009</v>
      </c>
      <c r="F343" s="1">
        <v>44.380689725806441</v>
      </c>
      <c r="G343" s="1">
        <v>46.005714300000022</v>
      </c>
      <c r="H343">
        <v>49.8127</v>
      </c>
      <c r="I343">
        <v>46.370699999999999</v>
      </c>
      <c r="J343">
        <v>42.869399999999999</v>
      </c>
      <c r="K343">
        <v>39.088700000000003</v>
      </c>
      <c r="L343">
        <v>34.996400000000001</v>
      </c>
      <c r="M343">
        <v>340</v>
      </c>
      <c r="N343">
        <f t="shared" si="41"/>
        <v>9.3842897258064397</v>
      </c>
      <c r="O343">
        <f t="shared" si="42"/>
        <v>26.477757575000009</v>
      </c>
      <c r="P343">
        <f t="shared" si="43"/>
        <v>0.91397849462365588</v>
      </c>
      <c r="Q343" s="6">
        <f>H343-F343</f>
        <v>5.4320102741935585</v>
      </c>
      <c r="R343">
        <v>0</v>
      </c>
      <c r="S343" s="6">
        <f>((H343-H342)/(G343-G342)-(H342-H341)/(G342-G341))/(G343-G342)</f>
        <v>-1.2794668241689214E-2</v>
      </c>
      <c r="U343" s="3">
        <f t="shared" si="40"/>
        <v>25.002358643092315</v>
      </c>
      <c r="V343" s="3">
        <f t="shared" si="44"/>
        <v>37.43685188582792</v>
      </c>
      <c r="W343" s="5">
        <f t="shared" si="45"/>
        <v>19.378331082714126</v>
      </c>
      <c r="X343">
        <f t="shared" si="46"/>
        <v>26.884100365365224</v>
      </c>
      <c r="Y343">
        <f t="shared" si="47"/>
        <v>0.91397849462365588</v>
      </c>
    </row>
    <row r="344" spans="1:25" x14ac:dyDescent="0.25">
      <c r="A344" s="1">
        <v>4.4831848175483877</v>
      </c>
      <c r="B344" s="3">
        <v>14.49815136</v>
      </c>
      <c r="C344" s="1">
        <v>5</v>
      </c>
      <c r="D344" s="1">
        <v>2009</v>
      </c>
      <c r="F344" s="1">
        <v>46.930621274193513</v>
      </c>
      <c r="G344" s="1">
        <v>46.086732358333315</v>
      </c>
      <c r="H344">
        <v>49.832099999999997</v>
      </c>
      <c r="I344">
        <v>46.3812</v>
      </c>
      <c r="J344">
        <v>42.942300000000003</v>
      </c>
      <c r="K344">
        <v>39.220599999999997</v>
      </c>
      <c r="L344">
        <v>35.136200000000002</v>
      </c>
      <c r="M344">
        <v>341</v>
      </c>
      <c r="N344">
        <f t="shared" si="41"/>
        <v>11.79442127419351</v>
      </c>
      <c r="O344">
        <f t="shared" si="42"/>
        <v>26.867006075000059</v>
      </c>
      <c r="P344">
        <f t="shared" si="43"/>
        <v>0.91666666666666663</v>
      </c>
      <c r="Q344" s="6">
        <f>H344-F344</f>
        <v>2.9014787258064842</v>
      </c>
      <c r="R344" s="4">
        <v>1.8189900000000001E-12</v>
      </c>
      <c r="S344" s="6">
        <f>((H344-H343)/(G344-G343)-(H343-H342)/(G343-G342))/(G344-G343)</f>
        <v>1.0196633178752445E-2</v>
      </c>
      <c r="U344" s="3">
        <f t="shared" si="40"/>
        <v>25.052303116350515</v>
      </c>
      <c r="V344" s="3">
        <f t="shared" si="44"/>
        <v>37.502310669112475</v>
      </c>
      <c r="W344" s="5">
        <f t="shared" si="45"/>
        <v>21.878318157842997</v>
      </c>
      <c r="X344">
        <f t="shared" si="46"/>
        <v>26.947812368341442</v>
      </c>
      <c r="Y344">
        <f t="shared" si="47"/>
        <v>0.91666666666666663</v>
      </c>
    </row>
    <row r="345" spans="1:25" x14ac:dyDescent="0.25">
      <c r="A345" s="1">
        <v>12.883016167233336</v>
      </c>
      <c r="B345" s="3">
        <v>12.944777999999998</v>
      </c>
      <c r="C345" s="1">
        <v>6</v>
      </c>
      <c r="D345" s="1">
        <v>2009</v>
      </c>
      <c r="F345" s="1">
        <v>41.98160785000001</v>
      </c>
      <c r="G345" s="1">
        <v>46.341650927419401</v>
      </c>
      <c r="H345">
        <v>49.893000000000001</v>
      </c>
      <c r="I345">
        <v>46.414200000000001</v>
      </c>
      <c r="J345">
        <v>43.171599999999998</v>
      </c>
      <c r="K345">
        <v>39.635800000000003</v>
      </c>
      <c r="L345">
        <v>35.576099999999997</v>
      </c>
      <c r="M345">
        <v>342</v>
      </c>
      <c r="N345">
        <f t="shared" si="41"/>
        <v>6.4055078500000135</v>
      </c>
      <c r="O345">
        <f t="shared" si="42"/>
        <v>28.15616271774195</v>
      </c>
      <c r="P345">
        <f t="shared" si="43"/>
        <v>0.91935483870967738</v>
      </c>
      <c r="Q345" s="6">
        <f>H345-F345</f>
        <v>7.9113921499999904</v>
      </c>
      <c r="R345">
        <v>0</v>
      </c>
      <c r="S345" s="6">
        <f>((H345-H344)/(G345-G344)-(H344-H343)/(G344-G343))/(G345-G344)</f>
        <v>-2.1692014113930316E-3</v>
      </c>
      <c r="U345" s="3">
        <f t="shared" si="40"/>
        <v>25.209450472367891</v>
      </c>
      <c r="V345" s="3">
        <f t="shared" si="44"/>
        <v>37.70827289176129</v>
      </c>
      <c r="W345" s="5">
        <f t="shared" si="45"/>
        <v>16.772157377632119</v>
      </c>
      <c r="X345">
        <f t="shared" si="46"/>
        <v>27.039279871227851</v>
      </c>
      <c r="Y345">
        <f t="shared" si="47"/>
        <v>0.91935483870967738</v>
      </c>
    </row>
    <row r="346" spans="1:25" x14ac:dyDescent="0.25">
      <c r="A346" s="1">
        <v>24.53129711290325</v>
      </c>
      <c r="B346" s="3">
        <v>16.310420279999999</v>
      </c>
      <c r="C346" s="1">
        <v>7</v>
      </c>
      <c r="D346" s="1">
        <v>2009</v>
      </c>
      <c r="F346" s="1">
        <v>44.804762935483851</v>
      </c>
      <c r="G346" s="1">
        <v>46.469398733333314</v>
      </c>
      <c r="H346">
        <v>49.9236</v>
      </c>
      <c r="I346">
        <v>46.430700000000002</v>
      </c>
      <c r="J346">
        <v>43.286499999999997</v>
      </c>
      <c r="K346">
        <v>39.843899999999998</v>
      </c>
      <c r="L346">
        <v>35.796599999999998</v>
      </c>
      <c r="M346">
        <v>343</v>
      </c>
      <c r="N346">
        <f t="shared" si="41"/>
        <v>9.0081629354838526</v>
      </c>
      <c r="O346">
        <f t="shared" si="42"/>
        <v>29.326973741935547</v>
      </c>
      <c r="P346">
        <f t="shared" si="43"/>
        <v>0.92204301075268813</v>
      </c>
      <c r="Q346" s="6">
        <f>H346-F346</f>
        <v>5.1188370645161498</v>
      </c>
      <c r="R346">
        <v>0</v>
      </c>
      <c r="S346" s="6">
        <f>((H346-H345)/(G346-G345)-(H345-H344)/(G345-G344))/(G346-G345)</f>
        <v>4.9678168582614887E-3</v>
      </c>
      <c r="U346" s="3">
        <f t="shared" si="40"/>
        <v>25.288202012549387</v>
      </c>
      <c r="V346" s="3">
        <f t="shared" si="44"/>
        <v>37.811487114792847</v>
      </c>
      <c r="W346" s="5">
        <f t="shared" si="45"/>
        <v>19.516560922934463</v>
      </c>
      <c r="X346">
        <f t="shared" si="46"/>
        <v>27.386837122475974</v>
      </c>
      <c r="Y346">
        <f t="shared" si="47"/>
        <v>0.92204301075268813</v>
      </c>
    </row>
    <row r="347" spans="1:25" x14ac:dyDescent="0.25">
      <c r="A347" s="1">
        <v>38.403103741935546</v>
      </c>
      <c r="B347" s="3">
        <v>12.685882439999997</v>
      </c>
      <c r="C347" s="1">
        <v>8</v>
      </c>
      <c r="D347" s="1">
        <v>2009</v>
      </c>
      <c r="F347" s="1">
        <v>43.911408450000025</v>
      </c>
      <c r="G347" s="1">
        <v>46.493262798387057</v>
      </c>
      <c r="H347">
        <v>49.929299999999998</v>
      </c>
      <c r="I347">
        <v>46.433799999999998</v>
      </c>
      <c r="J347">
        <v>43.307899999999997</v>
      </c>
      <c r="K347">
        <v>39.882800000000003</v>
      </c>
      <c r="L347">
        <v>35.837699999999998</v>
      </c>
      <c r="M347">
        <v>344</v>
      </c>
      <c r="N347">
        <f t="shared" si="41"/>
        <v>8.0737084500000265</v>
      </c>
      <c r="O347">
        <f t="shared" si="42"/>
        <v>29.680238379032261</v>
      </c>
      <c r="P347">
        <f t="shared" si="43"/>
        <v>0.92473118279569888</v>
      </c>
      <c r="Q347" s="6">
        <f>H347-F347</f>
        <v>6.0178915499999732</v>
      </c>
      <c r="R347">
        <v>0</v>
      </c>
      <c r="S347" s="6">
        <f>((H347-H346)/(G347-G346)-(H346-H345)/(G346-G345))/(G347-G346)</f>
        <v>-2.8561545523178973E-2</v>
      </c>
      <c r="U347" s="3">
        <f t="shared" si="40"/>
        <v>25.302913277956485</v>
      </c>
      <c r="V347" s="3">
        <f t="shared" si="44"/>
        <v>37.830768157745219</v>
      </c>
      <c r="W347" s="5">
        <f t="shared" si="45"/>
        <v>18.60849517204354</v>
      </c>
      <c r="X347">
        <f t="shared" si="46"/>
        <v>27.464884553685351</v>
      </c>
      <c r="Y347">
        <f t="shared" si="47"/>
        <v>0.92473118279569888</v>
      </c>
    </row>
    <row r="348" spans="1:25" x14ac:dyDescent="0.25">
      <c r="A348" s="1">
        <v>47.702482858333305</v>
      </c>
      <c r="B348" s="3">
        <v>13.203673559999999</v>
      </c>
      <c r="C348" s="1">
        <v>9</v>
      </c>
      <c r="D348" s="1">
        <v>2009</v>
      </c>
      <c r="F348" s="1">
        <v>38.025270641129019</v>
      </c>
      <c r="G348" s="1">
        <v>46.734019908333281</v>
      </c>
      <c r="H348">
        <v>49.986800000000002</v>
      </c>
      <c r="I348">
        <v>46.465000000000003</v>
      </c>
      <c r="J348">
        <v>43.524500000000003</v>
      </c>
      <c r="K348">
        <v>40.274900000000002</v>
      </c>
      <c r="L348">
        <v>36.2532</v>
      </c>
      <c r="M348">
        <v>345</v>
      </c>
      <c r="N348">
        <f t="shared" si="41"/>
        <v>1.7720706411290195</v>
      </c>
      <c r="O348">
        <f t="shared" si="42"/>
        <v>29.915630209677403</v>
      </c>
      <c r="P348">
        <f t="shared" si="43"/>
        <v>0.92741935483870963</v>
      </c>
      <c r="Q348" s="6">
        <f>H348-F348</f>
        <v>11.961529358870983</v>
      </c>
      <c r="R348">
        <v>0</v>
      </c>
      <c r="S348" s="6">
        <f>((H348-H347)/(G348-G347)-(H347-H346)/(G347-G346))/(G348-G347)</f>
        <v>-9.5272365212684142E-5</v>
      </c>
      <c r="U348" s="3">
        <f t="shared" si="40"/>
        <v>25.451330646711043</v>
      </c>
      <c r="V348" s="3">
        <f t="shared" si="44"/>
        <v>38.025288586997597</v>
      </c>
      <c r="W348" s="5">
        <f t="shared" si="45"/>
        <v>12.573939994417977</v>
      </c>
      <c r="X348">
        <f t="shared" si="46"/>
        <v>27.504618514145761</v>
      </c>
      <c r="Y348">
        <f t="shared" si="47"/>
        <v>0.92741935483870963</v>
      </c>
    </row>
    <row r="349" spans="1:25" x14ac:dyDescent="0.25">
      <c r="A349" s="1">
        <v>40.87202841129033</v>
      </c>
      <c r="B349" s="3">
        <v>23.818391519999995</v>
      </c>
      <c r="C349" s="1">
        <v>10</v>
      </c>
      <c r="D349" s="1">
        <v>2009</v>
      </c>
      <c r="F349" s="1">
        <v>37.219058391666699</v>
      </c>
      <c r="G349" s="1">
        <v>46.763528395161295</v>
      </c>
      <c r="H349">
        <v>49.993899999999996</v>
      </c>
      <c r="I349">
        <v>46.468800000000002</v>
      </c>
      <c r="J349">
        <v>43.551000000000002</v>
      </c>
      <c r="K349">
        <v>40.323</v>
      </c>
      <c r="L349">
        <v>36.304099999999998</v>
      </c>
      <c r="M349">
        <v>346</v>
      </c>
      <c r="N349">
        <f t="shared" si="41"/>
        <v>0.91495839166670123</v>
      </c>
      <c r="O349">
        <f t="shared" si="42"/>
        <v>30.586489491935524</v>
      </c>
      <c r="P349">
        <f t="shared" si="43"/>
        <v>0.93010752688172038</v>
      </c>
      <c r="Q349" s="6">
        <f>H349-F349</f>
        <v>12.774841608333297</v>
      </c>
      <c r="R349">
        <v>0</v>
      </c>
      <c r="S349" s="6">
        <f>((H349-H348)/(G349-G348)-(H348-H347)/(G348-G347))/(G349-G348)</f>
        <v>6.0282014266670396E-2</v>
      </c>
      <c r="U349" s="3">
        <f t="shared" si="40"/>
        <v>25.469521478009529</v>
      </c>
      <c r="V349" s="3">
        <f t="shared" si="44"/>
        <v>38.049130057455756</v>
      </c>
      <c r="W349" s="5">
        <f t="shared" si="45"/>
        <v>11.74953691365717</v>
      </c>
      <c r="X349">
        <f t="shared" si="46"/>
        <v>27.665897723302617</v>
      </c>
      <c r="Y349">
        <f t="shared" si="47"/>
        <v>0.93010752688172038</v>
      </c>
    </row>
    <row r="350" spans="1:25" x14ac:dyDescent="0.25">
      <c r="A350" s="1">
        <v>46.734019908333281</v>
      </c>
      <c r="B350" s="3">
        <v>19.676062559999998</v>
      </c>
      <c r="C350" s="1">
        <v>11</v>
      </c>
      <c r="D350" s="1">
        <v>2009</v>
      </c>
      <c r="F350" s="1">
        <v>44.982781783333309</v>
      </c>
      <c r="G350" s="1">
        <v>46.930621274193513</v>
      </c>
      <c r="H350">
        <v>50.033799999999999</v>
      </c>
      <c r="I350">
        <v>46.490499999999997</v>
      </c>
      <c r="J350">
        <v>43.701300000000003</v>
      </c>
      <c r="K350">
        <v>40.595199999999998</v>
      </c>
      <c r="L350">
        <v>36.592500000000001</v>
      </c>
      <c r="M350">
        <v>347</v>
      </c>
      <c r="N350">
        <f t="shared" si="41"/>
        <v>8.3902817833333074</v>
      </c>
      <c r="O350">
        <f t="shared" si="42"/>
        <v>30.872732346774264</v>
      </c>
      <c r="P350">
        <f t="shared" si="43"/>
        <v>0.93279569892473113</v>
      </c>
      <c r="Q350" s="6">
        <f>H350-F350</f>
        <v>5.0510182166666908</v>
      </c>
      <c r="R350">
        <v>0</v>
      </c>
      <c r="S350" s="6">
        <f>((H350-H349)/(G350-G349)-(H349-H348)/(G349-G348))/(G350-G349)</f>
        <v>-1.0888527655350514E-2</v>
      </c>
      <c r="U350" s="3">
        <f t="shared" si="40"/>
        <v>25.572527721310607</v>
      </c>
      <c r="V350" s="3">
        <f t="shared" si="44"/>
        <v>38.184133250348474</v>
      </c>
      <c r="W350" s="5">
        <f t="shared" si="45"/>
        <v>19.410254062022702</v>
      </c>
      <c r="X350">
        <f t="shared" si="46"/>
        <v>27.666789428058731</v>
      </c>
      <c r="Y350">
        <f t="shared" si="47"/>
        <v>0.93279569892473113</v>
      </c>
    </row>
    <row r="351" spans="1:25" x14ac:dyDescent="0.25">
      <c r="A351" s="1">
        <v>38.025270641129019</v>
      </c>
      <c r="B351" s="3">
        <v>30</v>
      </c>
      <c r="C351" s="1">
        <v>12</v>
      </c>
      <c r="D351" s="1">
        <v>2009</v>
      </c>
      <c r="F351" s="1">
        <v>40.985317540322541</v>
      </c>
      <c r="G351" s="1">
        <v>46.96611692500003</v>
      </c>
      <c r="H351">
        <v>50.042299999999997</v>
      </c>
      <c r="I351">
        <v>46.495100000000001</v>
      </c>
      <c r="J351">
        <v>43.733199999999997</v>
      </c>
      <c r="K351">
        <v>40.652999999999999</v>
      </c>
      <c r="L351">
        <v>36.653700000000001</v>
      </c>
      <c r="M351">
        <v>348</v>
      </c>
      <c r="N351">
        <f t="shared" si="41"/>
        <v>4.3316175403225401</v>
      </c>
      <c r="O351">
        <f t="shared" si="42"/>
        <v>30.874465346774187</v>
      </c>
      <c r="P351">
        <f t="shared" si="43"/>
        <v>0.93548387096774188</v>
      </c>
      <c r="Q351" s="6">
        <f>H351-F351</f>
        <v>9.0569824596774566</v>
      </c>
      <c r="R351">
        <v>0</v>
      </c>
      <c r="S351" s="6">
        <f>((H351-H350)/(G351-G350)-(H350-H349)/(G350-G349))/(G351-G350)</f>
        <v>1.9061691135250643E-2</v>
      </c>
      <c r="U351" s="3">
        <f t="shared" si="40"/>
        <v>25.594409405702443</v>
      </c>
      <c r="V351" s="3">
        <f t="shared" si="44"/>
        <v>38.212812067904551</v>
      </c>
      <c r="W351" s="5">
        <f t="shared" si="45"/>
        <v>15.390908134620098</v>
      </c>
      <c r="X351">
        <f t="shared" si="46"/>
        <v>27.808154482277864</v>
      </c>
      <c r="Y351">
        <f t="shared" si="47"/>
        <v>0.93548387096774188</v>
      </c>
    </row>
    <row r="352" spans="1:25" x14ac:dyDescent="0.25">
      <c r="A352" s="1">
        <v>24.749008008064497</v>
      </c>
      <c r="B352" s="3">
        <v>30</v>
      </c>
      <c r="C352" s="1">
        <v>1</v>
      </c>
      <c r="D352" s="1">
        <v>2010</v>
      </c>
      <c r="F352" s="1">
        <v>47.069787427419293</v>
      </c>
      <c r="G352" s="1">
        <v>47.024118808333341</v>
      </c>
      <c r="H352">
        <v>50.056199999999997</v>
      </c>
      <c r="I352">
        <v>46.502600000000001</v>
      </c>
      <c r="J352">
        <v>43.785400000000003</v>
      </c>
      <c r="K352">
        <v>40.747500000000002</v>
      </c>
      <c r="L352">
        <v>36.753799999999998</v>
      </c>
      <c r="M352">
        <v>349</v>
      </c>
      <c r="N352">
        <f t="shared" si="41"/>
        <v>10.315987427419294</v>
      </c>
      <c r="O352">
        <f t="shared" si="42"/>
        <v>30.913582217741862</v>
      </c>
      <c r="P352">
        <f t="shared" si="43"/>
        <v>0.93817204301075274</v>
      </c>
      <c r="Q352" s="6">
        <f>H352-F352</f>
        <v>2.9864125725807042</v>
      </c>
      <c r="R352">
        <v>0</v>
      </c>
      <c r="S352" s="6">
        <f>((H352-H351)/(G352-G351)-(H351-H350)/(G351-G350))/(G352-G351)</f>
        <v>3.12806171329314E-3</v>
      </c>
      <c r="U352" s="3">
        <f t="shared" si="40"/>
        <v>25.630165304703979</v>
      </c>
      <c r="V352" s="3">
        <f t="shared" si="44"/>
        <v>38.25967486354935</v>
      </c>
      <c r="W352" s="5">
        <f t="shared" si="45"/>
        <v>21.439622122715313</v>
      </c>
      <c r="X352">
        <f t="shared" si="46"/>
        <v>28.040609873124549</v>
      </c>
      <c r="Y352">
        <f t="shared" si="47"/>
        <v>0.93817204301075274</v>
      </c>
    </row>
    <row r="353" spans="1:25" x14ac:dyDescent="0.25">
      <c r="A353" s="1">
        <v>30.700846068750018</v>
      </c>
      <c r="B353" s="3">
        <v>30</v>
      </c>
      <c r="C353" s="1">
        <v>2</v>
      </c>
      <c r="D353" s="1">
        <v>2010</v>
      </c>
      <c r="F353" s="1">
        <v>40.467675733333323</v>
      </c>
      <c r="G353" s="1">
        <v>47.069787427419293</v>
      </c>
      <c r="H353">
        <v>50.067100000000003</v>
      </c>
      <c r="I353">
        <v>46.508499999999998</v>
      </c>
      <c r="J353">
        <v>43.826500000000003</v>
      </c>
      <c r="K353">
        <v>40.821899999999999</v>
      </c>
      <c r="L353">
        <v>36.832599999999999</v>
      </c>
      <c r="M353">
        <v>350</v>
      </c>
      <c r="N353">
        <f t="shared" si="41"/>
        <v>3.6350757333333235</v>
      </c>
      <c r="O353">
        <f t="shared" si="42"/>
        <v>31.094918879032221</v>
      </c>
      <c r="P353">
        <f t="shared" si="43"/>
        <v>0.94086021505376349</v>
      </c>
      <c r="Q353" s="6">
        <f>H353-F353</f>
        <v>9.5994242666666807</v>
      </c>
      <c r="R353">
        <v>0</v>
      </c>
      <c r="S353" s="6">
        <f>((H353-H352)/(G353-G352)-(H352-H351)/(G352-G351))/(G353-G352)</f>
        <v>-2.1272017266603379E-2</v>
      </c>
      <c r="U353" s="3">
        <f t="shared" si="40"/>
        <v>25.658318227294327</v>
      </c>
      <c r="V353" s="3">
        <f t="shared" si="44"/>
        <v>38.296572961345696</v>
      </c>
      <c r="W353" s="5">
        <f t="shared" si="45"/>
        <v>14.809357506038996</v>
      </c>
      <c r="X353">
        <f t="shared" si="46"/>
        <v>28.478447199200922</v>
      </c>
      <c r="Y353">
        <f t="shared" si="47"/>
        <v>0.94086021505376349</v>
      </c>
    </row>
    <row r="354" spans="1:25" x14ac:dyDescent="0.25">
      <c r="A354" s="1">
        <v>16.986007286048384</v>
      </c>
      <c r="B354" s="3">
        <v>30</v>
      </c>
      <c r="C354" s="1">
        <v>3</v>
      </c>
      <c r="D354" s="1">
        <v>2010</v>
      </c>
      <c r="F354" s="1">
        <v>44.131278100000031</v>
      </c>
      <c r="G354" s="1">
        <v>47.208938169354802</v>
      </c>
      <c r="H354">
        <v>50.100299999999997</v>
      </c>
      <c r="I354">
        <v>46.526499999999999</v>
      </c>
      <c r="J354">
        <v>43.951599999999999</v>
      </c>
      <c r="K354">
        <v>41.048499999999997</v>
      </c>
      <c r="L354">
        <v>37.072699999999998</v>
      </c>
      <c r="M354">
        <v>351</v>
      </c>
      <c r="N354">
        <f t="shared" si="41"/>
        <v>7.0585781000000338</v>
      </c>
      <c r="O354">
        <f t="shared" si="42"/>
        <v>31.322833072580622</v>
      </c>
      <c r="P354">
        <f t="shared" si="43"/>
        <v>0.94354838709677424</v>
      </c>
      <c r="Q354" s="6">
        <f>H354-F354</f>
        <v>5.9690218999999658</v>
      </c>
      <c r="R354">
        <v>0</v>
      </c>
      <c r="S354" s="6">
        <f>((H354-H353)/(G354-G353)-(H353-H352)/(G353-G352))/(G354-G353)</f>
        <v>-6.1624659229802127E-4</v>
      </c>
      <c r="U354" s="3">
        <f t="shared" si="40"/>
        <v>25.74409923281863</v>
      </c>
      <c r="V354" s="3">
        <f t="shared" si="44"/>
        <v>38.409000220744723</v>
      </c>
      <c r="W354" s="5">
        <f t="shared" si="45"/>
        <v>18.387178867181401</v>
      </c>
      <c r="X354">
        <f t="shared" si="46"/>
        <v>28.530304342130819</v>
      </c>
      <c r="Y354">
        <f t="shared" si="47"/>
        <v>0.94354838709677424</v>
      </c>
    </row>
    <row r="355" spans="1:25" x14ac:dyDescent="0.25">
      <c r="A355" s="1">
        <v>16.948404541249989</v>
      </c>
      <c r="B355" s="3">
        <v>30</v>
      </c>
      <c r="C355" s="1">
        <v>4</v>
      </c>
      <c r="D355" s="1">
        <v>2010</v>
      </c>
      <c r="F355" s="1">
        <v>44.966904558333354</v>
      </c>
      <c r="G355" s="1">
        <v>47.297951580645162</v>
      </c>
      <c r="H355">
        <v>50.121600000000001</v>
      </c>
      <c r="I355">
        <v>46.537999999999997</v>
      </c>
      <c r="J355">
        <v>44.031700000000001</v>
      </c>
      <c r="K355">
        <v>41.1935</v>
      </c>
      <c r="L355">
        <v>37.226300000000002</v>
      </c>
      <c r="M355">
        <v>352</v>
      </c>
      <c r="N355">
        <f t="shared" si="41"/>
        <v>7.7406045583333523</v>
      </c>
      <c r="O355">
        <f t="shared" si="42"/>
        <v>31.33618166935485</v>
      </c>
      <c r="P355">
        <f t="shared" si="43"/>
        <v>0.94623655913978499</v>
      </c>
      <c r="Q355" s="6">
        <f>H355-F355</f>
        <v>5.1546954416666466</v>
      </c>
      <c r="R355">
        <v>0</v>
      </c>
      <c r="S355" s="6">
        <f>((H355-H354)/(G355-G354)-(H354-H353)/(G354-G353))/(G355-G354)</f>
        <v>7.859585367619569E-3</v>
      </c>
      <c r="U355" s="3">
        <f t="shared" si="40"/>
        <v>25.798972529356099</v>
      </c>
      <c r="V355" s="3">
        <f t="shared" si="44"/>
        <v>38.480918873436998</v>
      </c>
      <c r="W355" s="5">
        <f t="shared" si="45"/>
        <v>19.167932028977255</v>
      </c>
      <c r="X355">
        <f t="shared" si="46"/>
        <v>28.539232177992115</v>
      </c>
      <c r="Y355">
        <f t="shared" si="47"/>
        <v>0.94623655913978499</v>
      </c>
    </row>
    <row r="356" spans="1:25" x14ac:dyDescent="0.25">
      <c r="A356" s="1">
        <v>15.720869471491936</v>
      </c>
      <c r="B356" s="3">
        <v>19.15827144</v>
      </c>
      <c r="C356" s="1">
        <v>5</v>
      </c>
      <c r="D356" s="1">
        <v>2010</v>
      </c>
      <c r="F356" s="1">
        <v>42.969910316666635</v>
      </c>
      <c r="G356" s="1">
        <v>47.608695298387126</v>
      </c>
      <c r="H356">
        <v>50.195900000000002</v>
      </c>
      <c r="I356">
        <v>46.578299999999999</v>
      </c>
      <c r="J356">
        <v>44.311199999999999</v>
      </c>
      <c r="K356">
        <v>41.699599999999997</v>
      </c>
      <c r="L356">
        <v>37.762500000000003</v>
      </c>
      <c r="M356">
        <v>353</v>
      </c>
      <c r="N356">
        <f t="shared" si="41"/>
        <v>5.2074103166666319</v>
      </c>
      <c r="O356">
        <f t="shared" si="42"/>
        <v>31.669338241935435</v>
      </c>
      <c r="P356">
        <f t="shared" si="43"/>
        <v>0.94892473118279574</v>
      </c>
      <c r="Q356" s="6">
        <f>H356-F356</f>
        <v>7.225989683333367</v>
      </c>
      <c r="R356">
        <v>0</v>
      </c>
      <c r="S356" s="6">
        <f>((H356-H355)/(G356-G355)-(H355-H354)/(G355-G354))/(G356-G355)</f>
        <v>-5.9855263373140624E-4</v>
      </c>
      <c r="U356" s="3">
        <f t="shared" si="40"/>
        <v>25.990533912339028</v>
      </c>
      <c r="V356" s="3">
        <f t="shared" si="44"/>
        <v>38.731985192417774</v>
      </c>
      <c r="W356" s="5">
        <f t="shared" si="45"/>
        <v>16.979376404327606</v>
      </c>
      <c r="X356">
        <f t="shared" si="46"/>
        <v>28.565299910463882</v>
      </c>
      <c r="Y356">
        <f t="shared" si="47"/>
        <v>0.94892473118279574</v>
      </c>
    </row>
    <row r="357" spans="1:25" x14ac:dyDescent="0.25">
      <c r="A357" s="1">
        <v>16.862834473333344</v>
      </c>
      <c r="B357" s="3">
        <v>15.792629160000001</v>
      </c>
      <c r="C357" s="1">
        <v>6</v>
      </c>
      <c r="D357" s="1">
        <v>2010</v>
      </c>
      <c r="F357" s="1">
        <v>44.500334666666625</v>
      </c>
      <c r="G357" s="1">
        <v>47.658968395161324</v>
      </c>
      <c r="H357">
        <v>50.207900000000002</v>
      </c>
      <c r="I357">
        <v>46.584800000000001</v>
      </c>
      <c r="J357">
        <v>44.356400000000001</v>
      </c>
      <c r="K357">
        <v>41.781500000000001</v>
      </c>
      <c r="L357">
        <v>37.849299999999999</v>
      </c>
      <c r="M357">
        <v>354</v>
      </c>
      <c r="N357">
        <f t="shared" si="41"/>
        <v>6.6510346666666251</v>
      </c>
      <c r="O357">
        <f t="shared" si="42"/>
        <v>31.910396467741954</v>
      </c>
      <c r="P357">
        <f t="shared" si="43"/>
        <v>0.95161290322580649</v>
      </c>
      <c r="Q357" s="6">
        <f>H357-F357</f>
        <v>5.7075653333333776</v>
      </c>
      <c r="R357">
        <v>0</v>
      </c>
      <c r="S357" s="6">
        <f>((H357-H356)/(G357-G356)-(H356-H355)/(G356-G355))/(G357-G356)</f>
        <v>-8.1063540774693049E-3</v>
      </c>
      <c r="U357" s="3">
        <f t="shared" si="40"/>
        <v>26.021525315849544</v>
      </c>
      <c r="V357" s="3">
        <f t="shared" si="44"/>
        <v>38.772603491775776</v>
      </c>
      <c r="W357" s="5">
        <f t="shared" si="45"/>
        <v>18.47880935081708</v>
      </c>
      <c r="X357">
        <f t="shared" si="46"/>
        <v>28.636541660528188</v>
      </c>
      <c r="Y357">
        <f t="shared" si="47"/>
        <v>0.95161290322580649</v>
      </c>
    </row>
    <row r="358" spans="1:25" x14ac:dyDescent="0.25">
      <c r="A358" s="1">
        <v>27.426629802419363</v>
      </c>
      <c r="B358" s="3">
        <v>18.640480320000002</v>
      </c>
      <c r="C358" s="1">
        <v>7</v>
      </c>
      <c r="D358" s="1">
        <v>2010</v>
      </c>
      <c r="F358" s="1">
        <v>40.87202841129033</v>
      </c>
      <c r="G358" s="1">
        <v>47.702482858333305</v>
      </c>
      <c r="H358">
        <v>50.218299999999999</v>
      </c>
      <c r="I358">
        <v>46.590400000000002</v>
      </c>
      <c r="J358">
        <v>44.395499999999998</v>
      </c>
      <c r="K358">
        <v>41.852400000000003</v>
      </c>
      <c r="L358">
        <v>37.924399999999999</v>
      </c>
      <c r="M358">
        <v>355</v>
      </c>
      <c r="N358">
        <f t="shared" si="41"/>
        <v>2.9476284112903315</v>
      </c>
      <c r="O358">
        <f t="shared" si="42"/>
        <v>31.912705266129063</v>
      </c>
      <c r="P358">
        <f t="shared" si="43"/>
        <v>0.95430107526881724</v>
      </c>
      <c r="Q358" s="6">
        <f>H358-F358</f>
        <v>9.3462715887096692</v>
      </c>
      <c r="R358">
        <v>0</v>
      </c>
      <c r="S358" s="6">
        <f>((H358-H357)/(G358-G357)-(H357-H356)/(G357-G356))/(G358-G357)</f>
        <v>7.0031581622143251E-3</v>
      </c>
      <c r="U358" s="3">
        <f t="shared" si="40"/>
        <v>26.048350285331008</v>
      </c>
      <c r="V358" s="3">
        <f t="shared" si="44"/>
        <v>38.807761132838969</v>
      </c>
      <c r="W358" s="5">
        <f t="shared" si="45"/>
        <v>14.823678125959322</v>
      </c>
      <c r="X358">
        <f t="shared" si="46"/>
        <v>28.680023765822636</v>
      </c>
      <c r="Y358">
        <f t="shared" si="47"/>
        <v>0.95430107526881724</v>
      </c>
    </row>
    <row r="359" spans="1:25" x14ac:dyDescent="0.25">
      <c r="A359" s="1">
        <v>43.17560241129037</v>
      </c>
      <c r="B359" s="3">
        <v>11.650300199999998</v>
      </c>
      <c r="C359" s="1">
        <v>8</v>
      </c>
      <c r="D359" s="1">
        <v>2010</v>
      </c>
      <c r="F359" s="1">
        <v>39.853403032258015</v>
      </c>
      <c r="G359" s="1">
        <v>47.754714583333254</v>
      </c>
      <c r="H359">
        <v>50.230800000000002</v>
      </c>
      <c r="I359">
        <v>46.597200000000001</v>
      </c>
      <c r="J359">
        <v>44.442500000000003</v>
      </c>
      <c r="K359">
        <v>41.9375</v>
      </c>
      <c r="L359">
        <v>38.014499999999998</v>
      </c>
      <c r="M359">
        <v>356</v>
      </c>
      <c r="N359">
        <f t="shared" si="41"/>
        <v>1.8389030322580169</v>
      </c>
      <c r="O359">
        <f t="shared" si="42"/>
        <v>32.078770798387147</v>
      </c>
      <c r="P359">
        <f t="shared" si="43"/>
        <v>0.956989247311828</v>
      </c>
      <c r="Q359" s="6">
        <f>H359-F359</f>
        <v>10.377396967741987</v>
      </c>
      <c r="R359">
        <v>0</v>
      </c>
      <c r="S359" s="6">
        <f>((H359-H358)/(G359-G358)-(H358-H357)/(G358-G357))/(G359-G358)</f>
        <v>6.0721476610305506E-3</v>
      </c>
      <c r="U359" s="3">
        <f t="shared" si="40"/>
        <v>26.080549106756202</v>
      </c>
      <c r="V359" s="3">
        <f t="shared" si="44"/>
        <v>38.849961911747855</v>
      </c>
      <c r="W359" s="5">
        <f t="shared" si="45"/>
        <v>13.772853925501813</v>
      </c>
      <c r="X359">
        <f t="shared" si="46"/>
        <v>28.7760063763332</v>
      </c>
      <c r="Y359">
        <f t="shared" si="47"/>
        <v>0.956989247311828</v>
      </c>
    </row>
    <row r="360" spans="1:25" x14ac:dyDescent="0.25">
      <c r="A360" s="1">
        <v>48.713866716666679</v>
      </c>
      <c r="B360" s="3">
        <v>11.391404639999999</v>
      </c>
      <c r="C360" s="1">
        <v>9</v>
      </c>
      <c r="D360" s="1">
        <v>2010</v>
      </c>
      <c r="F360" s="1">
        <v>47.608695298387126</v>
      </c>
      <c r="G360" s="1">
        <v>47.796372108333316</v>
      </c>
      <c r="H360">
        <v>50.2408</v>
      </c>
      <c r="I360">
        <v>46.602600000000002</v>
      </c>
      <c r="J360">
        <v>44.48</v>
      </c>
      <c r="K360">
        <v>42.005299999999998</v>
      </c>
      <c r="L360">
        <v>38.086399999999998</v>
      </c>
      <c r="M360">
        <v>357</v>
      </c>
      <c r="N360">
        <f t="shared" si="41"/>
        <v>9.5222952983871281</v>
      </c>
      <c r="O360">
        <f t="shared" si="42"/>
        <v>32.099953879032249</v>
      </c>
      <c r="P360">
        <f t="shared" si="43"/>
        <v>0.95967741935483875</v>
      </c>
      <c r="Q360" s="6">
        <f>H360-F360</f>
        <v>2.6321047016128745</v>
      </c>
      <c r="R360">
        <v>0</v>
      </c>
      <c r="S360" s="6">
        <f>((H360-H359)/(G360-G359)-(H359-H358)/(G359-G358))/(G360-G359)</f>
        <v>1.7632197138382329E-2</v>
      </c>
      <c r="U360" s="3">
        <f t="shared" si="40"/>
        <v>26.106229346275263</v>
      </c>
      <c r="V360" s="3">
        <f t="shared" si="44"/>
        <v>38.883619234044225</v>
      </c>
      <c r="W360" s="5">
        <f t="shared" si="45"/>
        <v>21.502465952111862</v>
      </c>
      <c r="X360">
        <f t="shared" si="46"/>
        <v>28.928156615733922</v>
      </c>
      <c r="Y360">
        <f t="shared" si="47"/>
        <v>0.95967741935483875</v>
      </c>
    </row>
    <row r="361" spans="1:25" x14ac:dyDescent="0.25">
      <c r="A361" s="1">
        <v>35.786538177419331</v>
      </c>
      <c r="B361" s="3">
        <v>12.426986880000001</v>
      </c>
      <c r="C361" s="1">
        <v>10</v>
      </c>
      <c r="D361" s="1">
        <v>2010</v>
      </c>
      <c r="F361" s="1">
        <v>44.256870282258092</v>
      </c>
      <c r="G361" s="1">
        <v>48.063639866666698</v>
      </c>
      <c r="H361">
        <v>50.304699999999997</v>
      </c>
      <c r="I361">
        <v>46.6372</v>
      </c>
      <c r="J361">
        <v>44.720399999999998</v>
      </c>
      <c r="K361">
        <v>42.4407</v>
      </c>
      <c r="L361">
        <v>38.547600000000003</v>
      </c>
      <c r="M361">
        <v>358</v>
      </c>
      <c r="N361">
        <f t="shared" si="41"/>
        <v>5.709270282258089</v>
      </c>
      <c r="O361">
        <f t="shared" si="42"/>
        <v>32.260677266129058</v>
      </c>
      <c r="P361">
        <f t="shared" si="43"/>
        <v>0.9623655913978495</v>
      </c>
      <c r="Q361" s="6">
        <f>H361-F361</f>
        <v>6.0478297177419051</v>
      </c>
      <c r="R361">
        <v>0</v>
      </c>
      <c r="S361" s="6">
        <f>((H361-H360)/(G361-G360)-(H360-H359)/(G360-G359))/(G361-G360)</f>
        <v>-3.6165603890863842E-3</v>
      </c>
      <c r="U361" s="3">
        <f t="shared" si="40"/>
        <v>26.270989495845221</v>
      </c>
      <c r="V361" s="3">
        <f t="shared" si="44"/>
        <v>39.09955902119296</v>
      </c>
      <c r="W361" s="5">
        <f t="shared" si="45"/>
        <v>17.985880786412871</v>
      </c>
      <c r="X361">
        <f t="shared" si="46"/>
        <v>28.95492375044757</v>
      </c>
      <c r="Y361">
        <f t="shared" si="47"/>
        <v>0.9623655913978495</v>
      </c>
    </row>
    <row r="362" spans="1:25" x14ac:dyDescent="0.25">
      <c r="A362" s="1">
        <v>41.300044391666624</v>
      </c>
      <c r="B362" s="3">
        <v>13.98036024</v>
      </c>
      <c r="C362" s="1">
        <v>11</v>
      </c>
      <c r="D362" s="1">
        <v>2010</v>
      </c>
      <c r="F362" s="1">
        <v>44.659360346774186</v>
      </c>
      <c r="G362" s="1">
        <v>48.183757591666684</v>
      </c>
      <c r="H362">
        <v>50.333399999999997</v>
      </c>
      <c r="I362">
        <v>46.652799999999999</v>
      </c>
      <c r="J362">
        <v>44.828400000000002</v>
      </c>
      <c r="K362">
        <v>42.636299999999999</v>
      </c>
      <c r="L362">
        <v>38.754899999999999</v>
      </c>
      <c r="M362">
        <v>359</v>
      </c>
      <c r="N362">
        <f t="shared" si="41"/>
        <v>5.9044603467741865</v>
      </c>
      <c r="O362">
        <f t="shared" si="42"/>
        <v>32.363370653225815</v>
      </c>
      <c r="P362">
        <f t="shared" si="43"/>
        <v>0.96505376344086025</v>
      </c>
      <c r="Q362" s="6">
        <f>H362-F362</f>
        <v>5.6740396532258117</v>
      </c>
      <c r="R362">
        <v>0</v>
      </c>
      <c r="S362" s="6">
        <f>((H362-H361)/(G362-G361)-(H361-H360)/(G361-G360))/(G362-G361)</f>
        <v>-1.2805221439274651E-3</v>
      </c>
      <c r="U362" s="3">
        <f t="shared" si="40"/>
        <v>26.345037388716438</v>
      </c>
      <c r="V362" s="3">
        <f t="shared" si="44"/>
        <v>39.19660849745987</v>
      </c>
      <c r="W362" s="5">
        <f t="shared" si="45"/>
        <v>18.314322958057748</v>
      </c>
      <c r="X362">
        <f t="shared" si="46"/>
        <v>29.003906464648555</v>
      </c>
      <c r="Y362">
        <f t="shared" si="47"/>
        <v>0.96505376344086025</v>
      </c>
    </row>
    <row r="363" spans="1:25" x14ac:dyDescent="0.25">
      <c r="A363" s="1">
        <v>30.146298675161283</v>
      </c>
      <c r="B363" s="3">
        <v>28.996302719999999</v>
      </c>
      <c r="C363" s="1">
        <v>12</v>
      </c>
      <c r="D363" s="1">
        <v>2010</v>
      </c>
      <c r="F363" s="1">
        <v>47.208938169354802</v>
      </c>
      <c r="G363" s="1">
        <v>48.251698950000034</v>
      </c>
      <c r="H363">
        <v>50.349600000000002</v>
      </c>
      <c r="I363">
        <v>46.6616</v>
      </c>
      <c r="J363">
        <v>44.889499999999998</v>
      </c>
      <c r="K363">
        <v>42.747</v>
      </c>
      <c r="L363">
        <v>38.872100000000003</v>
      </c>
      <c r="M363">
        <v>360</v>
      </c>
      <c r="N363">
        <f t="shared" si="41"/>
        <v>8.3368381693547988</v>
      </c>
      <c r="O363">
        <f t="shared" si="42"/>
        <v>32.488545693548396</v>
      </c>
      <c r="P363">
        <f t="shared" si="43"/>
        <v>0.967741935483871</v>
      </c>
      <c r="Q363" s="6">
        <f>H363-F363</f>
        <v>3.1406618306452003</v>
      </c>
      <c r="R363">
        <v>0</v>
      </c>
      <c r="S363" s="6">
        <f>((H363-H362)/(G363-G362)-(H362-H361)/(G362-G361))/(G363-G362)</f>
        <v>-7.2318832221914715E-3</v>
      </c>
      <c r="U363" s="3">
        <f t="shared" si="40"/>
        <v>26.386920586415972</v>
      </c>
      <c r="V363" s="3">
        <f t="shared" si="44"/>
        <v>39.251501921749373</v>
      </c>
      <c r="W363" s="5">
        <f t="shared" si="45"/>
        <v>20.82201758293883</v>
      </c>
      <c r="X363">
        <f t="shared" si="46"/>
        <v>29.062509677676399</v>
      </c>
      <c r="Y363">
        <f t="shared" si="47"/>
        <v>0.967741935483871</v>
      </c>
    </row>
    <row r="364" spans="1:25" x14ac:dyDescent="0.25">
      <c r="A364" s="1">
        <v>16.329704461451616</v>
      </c>
      <c r="B364" s="3">
        <v>30</v>
      </c>
      <c r="C364" s="1">
        <v>1</v>
      </c>
      <c r="D364" s="1">
        <v>2011</v>
      </c>
      <c r="F364" s="1">
        <v>42.830200903225794</v>
      </c>
      <c r="G364" s="1">
        <v>48.302779524999977</v>
      </c>
      <c r="H364">
        <v>50.361800000000002</v>
      </c>
      <c r="I364">
        <v>46.668199999999999</v>
      </c>
      <c r="J364">
        <v>44.935499999999998</v>
      </c>
      <c r="K364">
        <v>42.830199999999998</v>
      </c>
      <c r="L364">
        <v>38.960299999999997</v>
      </c>
      <c r="M364">
        <v>361</v>
      </c>
      <c r="N364">
        <f t="shared" si="41"/>
        <v>3.8699009032257976</v>
      </c>
      <c r="O364">
        <f t="shared" si="42"/>
        <v>32.597627016128989</v>
      </c>
      <c r="P364">
        <f t="shared" si="43"/>
        <v>0.97043010752688175</v>
      </c>
      <c r="Q364" s="3">
        <f>SUM(Q4:Q363)</f>
        <v>3973.1225528703822</v>
      </c>
      <c r="R364"/>
      <c r="S364" s="3"/>
      <c r="U364" s="3">
        <f t="shared" si="40"/>
        <v>26.418409768761013</v>
      </c>
      <c r="W364" s="5">
        <f t="shared" si="45"/>
        <v>16.411791134464782</v>
      </c>
      <c r="X364">
        <f t="shared" si="46"/>
        <v>29.626524776661128</v>
      </c>
      <c r="Y364">
        <f t="shared" si="47"/>
        <v>0.97043010752688175</v>
      </c>
    </row>
    <row r="365" spans="1:25" x14ac:dyDescent="0.25">
      <c r="A365" s="1">
        <v>14.785187080625013</v>
      </c>
      <c r="B365" s="3">
        <v>23.300600399999997</v>
      </c>
      <c r="C365" s="1">
        <v>2</v>
      </c>
      <c r="D365" s="1">
        <v>2011</v>
      </c>
      <c r="F365" s="1">
        <v>42.134504435483898</v>
      </c>
      <c r="G365" s="1">
        <v>48.400923025000012</v>
      </c>
      <c r="H365">
        <v>50.385300000000001</v>
      </c>
      <c r="I365">
        <v>46.680900000000001</v>
      </c>
      <c r="J365">
        <v>45.023699999999998</v>
      </c>
      <c r="K365">
        <v>42.990099999999998</v>
      </c>
      <c r="L365">
        <v>39.129600000000003</v>
      </c>
      <c r="M365">
        <v>362</v>
      </c>
      <c r="N365">
        <f t="shared" si="41"/>
        <v>3.0049044354838941</v>
      </c>
      <c r="O365">
        <f t="shared" si="42"/>
        <v>32.59865107258063</v>
      </c>
      <c r="P365">
        <f t="shared" si="43"/>
        <v>0.9731182795698925</v>
      </c>
      <c r="R365"/>
      <c r="U365" s="3">
        <f t="shared" si="40"/>
        <v>26.478911408914534</v>
      </c>
      <c r="W365" s="5">
        <f t="shared" si="45"/>
        <v>15.655593026569363</v>
      </c>
      <c r="X365">
        <f t="shared" si="46"/>
        <v>29.990019188245235</v>
      </c>
      <c r="Y365">
        <f t="shared" si="47"/>
        <v>0.9731182795698925</v>
      </c>
    </row>
    <row r="366" spans="1:25" x14ac:dyDescent="0.25">
      <c r="A366" s="1">
        <v>9.3010920986854746</v>
      </c>
      <c r="B366" s="3">
        <v>30</v>
      </c>
      <c r="C366" s="1">
        <v>3</v>
      </c>
      <c r="D366" s="1">
        <v>2011</v>
      </c>
      <c r="F366" s="1">
        <v>44.919717217741912</v>
      </c>
      <c r="G366" s="1">
        <v>48.444406616666647</v>
      </c>
      <c r="H366">
        <v>50.395699999999998</v>
      </c>
      <c r="I366">
        <v>46.686500000000002</v>
      </c>
      <c r="J366">
        <v>45.062899999999999</v>
      </c>
      <c r="K366">
        <v>43.060899999999997</v>
      </c>
      <c r="L366">
        <v>39.204700000000003</v>
      </c>
      <c r="M366">
        <v>363</v>
      </c>
      <c r="N366">
        <f t="shared" si="41"/>
        <v>5.7150172177419094</v>
      </c>
      <c r="O366">
        <f t="shared" si="42"/>
        <v>32.620603225806462</v>
      </c>
      <c r="P366">
        <f t="shared" si="43"/>
        <v>0.97580645161290325</v>
      </c>
      <c r="R366"/>
      <c r="U366" s="3">
        <f t="shared" si="40"/>
        <v>26.505717347316939</v>
      </c>
      <c r="W366" s="5">
        <f t="shared" si="45"/>
        <v>18.413999870424973</v>
      </c>
      <c r="X366">
        <f t="shared" si="46"/>
        <v>30.039904414663269</v>
      </c>
      <c r="Y366">
        <f t="shared" si="47"/>
        <v>0.97580645161290325</v>
      </c>
    </row>
    <row r="367" spans="1:25" x14ac:dyDescent="0.25">
      <c r="A367" s="1">
        <v>7.6956947590249989</v>
      </c>
      <c r="B367" s="3">
        <v>30</v>
      </c>
      <c r="C367" s="1">
        <v>4</v>
      </c>
      <c r="D367" s="1">
        <v>2011</v>
      </c>
      <c r="F367" s="1">
        <v>35.786538177419331</v>
      </c>
      <c r="G367" s="1">
        <v>48.713866716666679</v>
      </c>
      <c r="H367">
        <v>50.460099999999997</v>
      </c>
      <c r="I367">
        <v>46.721400000000003</v>
      </c>
      <c r="J367">
        <v>45.305199999999999</v>
      </c>
      <c r="K367">
        <v>43.4998</v>
      </c>
      <c r="L367">
        <v>39.669600000000003</v>
      </c>
      <c r="M367">
        <v>364</v>
      </c>
      <c r="N367">
        <f t="shared" si="41"/>
        <v>-3.8830618225806717</v>
      </c>
      <c r="O367">
        <f t="shared" si="42"/>
        <v>32.753717274193534</v>
      </c>
      <c r="P367">
        <f t="shared" si="43"/>
        <v>0.978494623655914</v>
      </c>
      <c r="R367"/>
      <c r="U367" s="3">
        <f t="shared" si="40"/>
        <v>26.671828990023059</v>
      </c>
      <c r="W367" s="5">
        <f t="shared" si="45"/>
        <v>9.1147091873962722</v>
      </c>
      <c r="X367">
        <f t="shared" si="46"/>
        <v>30.088434711760232</v>
      </c>
      <c r="Y367">
        <f t="shared" si="47"/>
        <v>0.978494623655914</v>
      </c>
    </row>
    <row r="368" spans="1:25" x14ac:dyDescent="0.25">
      <c r="A368" s="1">
        <v>13.354811073709682</v>
      </c>
      <c r="B368" s="3">
        <v>18.381584759999999</v>
      </c>
      <c r="C368" s="1">
        <v>5</v>
      </c>
      <c r="D368" s="1">
        <v>2011</v>
      </c>
      <c r="F368" s="1">
        <v>47.297951580645162</v>
      </c>
      <c r="G368" s="1">
        <v>48.916306075000058</v>
      </c>
      <c r="H368">
        <v>50.508499999999998</v>
      </c>
      <c r="I368">
        <v>46.747599999999998</v>
      </c>
      <c r="J368">
        <v>45.487299999999998</v>
      </c>
      <c r="K368">
        <v>43.829500000000003</v>
      </c>
      <c r="L368">
        <v>40.018999999999998</v>
      </c>
      <c r="M368">
        <v>365</v>
      </c>
      <c r="N368">
        <f t="shared" si="41"/>
        <v>7.2789515806451632</v>
      </c>
      <c r="O368">
        <f t="shared" si="42"/>
        <v>33.021827580645152</v>
      </c>
      <c r="P368">
        <f t="shared" si="43"/>
        <v>0.98118279569892475</v>
      </c>
      <c r="R368"/>
      <c r="U368" s="3">
        <f t="shared" si="40"/>
        <v>26.796624959300612</v>
      </c>
      <c r="W368" s="5">
        <f t="shared" si="45"/>
        <v>20.50132662134455</v>
      </c>
      <c r="X368">
        <f t="shared" si="46"/>
        <v>30.403897472483493</v>
      </c>
      <c r="Y368">
        <f t="shared" si="47"/>
        <v>0.98118279569892475</v>
      </c>
    </row>
    <row r="369" spans="1:25" x14ac:dyDescent="0.25">
      <c r="A369" s="1">
        <v>18.602316657166647</v>
      </c>
      <c r="B369" s="3">
        <v>16.05152472</v>
      </c>
      <c r="C369" s="1">
        <v>6</v>
      </c>
      <c r="D369" s="1">
        <v>2011</v>
      </c>
      <c r="F369" s="1">
        <v>45.858908403225868</v>
      </c>
      <c r="G369" s="1">
        <v>49.002811433333356</v>
      </c>
      <c r="H369">
        <v>50.529200000000003</v>
      </c>
      <c r="I369">
        <v>46.758800000000001</v>
      </c>
      <c r="J369">
        <v>45.565100000000001</v>
      </c>
      <c r="K369">
        <v>43.970399999999998</v>
      </c>
      <c r="L369">
        <v>40.168199999999999</v>
      </c>
      <c r="M369">
        <v>366</v>
      </c>
      <c r="N369">
        <f t="shared" si="41"/>
        <v>5.6907084032258695</v>
      </c>
      <c r="O369">
        <f t="shared" si="42"/>
        <v>33.158302411290371</v>
      </c>
      <c r="P369">
        <f t="shared" si="43"/>
        <v>0.9838709677419355</v>
      </c>
      <c r="R369"/>
      <c r="U369" s="3">
        <f t="shared" si="40"/>
        <v>26.849952139004117</v>
      </c>
      <c r="W369" s="5">
        <f t="shared" si="45"/>
        <v>19.008956264221752</v>
      </c>
      <c r="X369">
        <f t="shared" si="46"/>
        <v>30.489129819619279</v>
      </c>
      <c r="Y369">
        <f t="shared" si="47"/>
        <v>0.9838709677419355</v>
      </c>
    </row>
    <row r="370" spans="1:25" x14ac:dyDescent="0.25">
      <c r="A370" s="1">
        <v>23.528995585403241</v>
      </c>
      <c r="B370" s="3">
        <v>12.685882439999997</v>
      </c>
      <c r="C370" s="1">
        <v>7</v>
      </c>
      <c r="D370" s="1">
        <v>2011</v>
      </c>
      <c r="F370" s="1">
        <v>46.763528395161295</v>
      </c>
      <c r="G370" s="1">
        <v>49.038997583333298</v>
      </c>
      <c r="H370">
        <v>50.537799999999997</v>
      </c>
      <c r="I370">
        <v>46.763500000000001</v>
      </c>
      <c r="J370">
        <v>45.5976</v>
      </c>
      <c r="K370">
        <v>44.029400000000003</v>
      </c>
      <c r="L370">
        <v>40.230699999999999</v>
      </c>
      <c r="M370">
        <v>367</v>
      </c>
      <c r="N370">
        <f t="shared" si="41"/>
        <v>6.532828395161296</v>
      </c>
      <c r="O370">
        <f t="shared" si="42"/>
        <v>33.2213714919355</v>
      </c>
      <c r="P370">
        <f t="shared" si="43"/>
        <v>0.98655913978494625</v>
      </c>
      <c r="R370"/>
      <c r="U370" s="3">
        <f t="shared" si="40"/>
        <v>26.872259489219228</v>
      </c>
      <c r="W370" s="5">
        <f t="shared" si="45"/>
        <v>19.891268905942066</v>
      </c>
      <c r="X370">
        <f t="shared" si="46"/>
        <v>30.62340103223611</v>
      </c>
      <c r="Y370">
        <f t="shared" si="47"/>
        <v>0.98655913978494625</v>
      </c>
    </row>
    <row r="371" spans="1:25" x14ac:dyDescent="0.25">
      <c r="A371" s="1">
        <v>39.624785346774189</v>
      </c>
      <c r="B371" s="3">
        <v>12.16809132</v>
      </c>
      <c r="C371" s="1">
        <v>8</v>
      </c>
      <c r="D371" s="1">
        <v>2011</v>
      </c>
      <c r="F371" s="1">
        <v>42.477750564516114</v>
      </c>
      <c r="G371" s="1">
        <v>49.11703463333334</v>
      </c>
      <c r="H371">
        <v>50.5565</v>
      </c>
      <c r="I371">
        <v>46.773600000000002</v>
      </c>
      <c r="J371">
        <v>45.6678</v>
      </c>
      <c r="K371">
        <v>44.156500000000001</v>
      </c>
      <c r="L371">
        <v>40.365299999999998</v>
      </c>
      <c r="M371">
        <v>368</v>
      </c>
      <c r="N371">
        <f t="shared" si="41"/>
        <v>2.1124505645161165</v>
      </c>
      <c r="O371">
        <f t="shared" si="42"/>
        <v>33.50755811290319</v>
      </c>
      <c r="P371">
        <f t="shared" si="43"/>
        <v>0.989247311827957</v>
      </c>
      <c r="R371"/>
      <c r="U371" s="3">
        <f t="shared" si="40"/>
        <v>26.920366287099306</v>
      </c>
      <c r="W371" s="5">
        <f t="shared" si="45"/>
        <v>15.557384277416809</v>
      </c>
      <c r="X371">
        <f t="shared" si="46"/>
        <v>31.321314353910058</v>
      </c>
      <c r="Y371">
        <f t="shared" si="47"/>
        <v>0.989247311827957</v>
      </c>
    </row>
    <row r="372" spans="1:25" x14ac:dyDescent="0.25">
      <c r="A372" s="1">
        <v>46.96611692500003</v>
      </c>
      <c r="B372" s="3">
        <v>10.355822399999999</v>
      </c>
      <c r="C372" s="1">
        <v>9</v>
      </c>
      <c r="D372" s="1">
        <v>2011</v>
      </c>
      <c r="F372" s="1">
        <v>43.831078958333322</v>
      </c>
      <c r="G372" s="1">
        <v>49.319767564516162</v>
      </c>
      <c r="H372">
        <v>50.604900000000001</v>
      </c>
      <c r="I372">
        <v>46.799900000000001</v>
      </c>
      <c r="J372">
        <v>45.850200000000001</v>
      </c>
      <c r="K372">
        <v>44.486699999999999</v>
      </c>
      <c r="L372">
        <v>40.715200000000003</v>
      </c>
      <c r="M372">
        <v>369</v>
      </c>
      <c r="N372">
        <f t="shared" si="41"/>
        <v>3.1158789583333188</v>
      </c>
      <c r="O372">
        <f t="shared" si="42"/>
        <v>33.654826322580611</v>
      </c>
      <c r="P372">
        <f t="shared" si="43"/>
        <v>0.99193548387096775</v>
      </c>
      <c r="R372"/>
      <c r="U372" s="3">
        <f t="shared" si="40"/>
        <v>27.0453432325892</v>
      </c>
      <c r="W372" s="5">
        <f t="shared" si="45"/>
        <v>16.785735725744122</v>
      </c>
      <c r="X372">
        <f t="shared" si="46"/>
        <v>31.691668590695276</v>
      </c>
      <c r="Y372">
        <f t="shared" si="47"/>
        <v>0.99193548387096775</v>
      </c>
    </row>
    <row r="373" spans="1:25" x14ac:dyDescent="0.25">
      <c r="A373" s="1">
        <v>40.985317540322541</v>
      </c>
      <c r="B373" s="3">
        <v>13.98036024</v>
      </c>
      <c r="C373" s="1">
        <v>10</v>
      </c>
      <c r="D373" s="1">
        <v>2011</v>
      </c>
      <c r="F373" s="1">
        <v>42.740648830645142</v>
      </c>
      <c r="G373" s="1">
        <v>50.493537791666753</v>
      </c>
      <c r="H373">
        <v>50.8855</v>
      </c>
      <c r="I373">
        <v>46.951900000000002</v>
      </c>
      <c r="J373">
        <v>46.905900000000003</v>
      </c>
      <c r="K373">
        <v>46.398600000000002</v>
      </c>
      <c r="L373">
        <v>42.740600000000001</v>
      </c>
      <c r="M373">
        <v>370</v>
      </c>
      <c r="N373">
        <f t="shared" si="41"/>
        <v>4.883064514160651E-5</v>
      </c>
      <c r="O373">
        <f t="shared" si="42"/>
        <v>33.721530596774201</v>
      </c>
      <c r="P373">
        <f t="shared" si="43"/>
        <v>0.9946236559139785</v>
      </c>
      <c r="R373"/>
      <c r="U373" s="3">
        <f t="shared" si="40"/>
        <v>27.76892680058868</v>
      </c>
      <c r="W373" s="5">
        <f t="shared" si="45"/>
        <v>14.971722030056462</v>
      </c>
      <c r="X373">
        <f t="shared" si="46"/>
        <v>31.717395092164601</v>
      </c>
      <c r="Y373">
        <f t="shared" si="47"/>
        <v>0.9946236559139785</v>
      </c>
    </row>
    <row r="374" spans="1:25" x14ac:dyDescent="0.25">
      <c r="A374" s="1">
        <v>44.753467091666636</v>
      </c>
      <c r="B374" s="3">
        <v>12.426986880000001</v>
      </c>
      <c r="C374" s="1">
        <v>11</v>
      </c>
      <c r="D374" s="1">
        <v>2011</v>
      </c>
      <c r="F374" s="1">
        <v>49.319767564516162</v>
      </c>
      <c r="G374" s="1">
        <v>50.638837491666663</v>
      </c>
      <c r="H374">
        <v>50.920299999999997</v>
      </c>
      <c r="I374">
        <v>46.970700000000001</v>
      </c>
      <c r="J374">
        <v>47.0366</v>
      </c>
      <c r="K374">
        <v>46.635300000000001</v>
      </c>
      <c r="L374">
        <v>42.991399999999999</v>
      </c>
      <c r="M374">
        <v>371</v>
      </c>
      <c r="N374">
        <f t="shared" si="41"/>
        <v>6.3283675645161637</v>
      </c>
      <c r="O374">
        <f t="shared" si="42"/>
        <v>34.469255862903218</v>
      </c>
      <c r="P374">
        <f t="shared" si="43"/>
        <v>0.99731182795698925</v>
      </c>
      <c r="R374"/>
      <c r="U374" s="3">
        <f t="shared" si="40"/>
        <v>27.858498398950324</v>
      </c>
      <c r="W374" s="5">
        <f t="shared" si="45"/>
        <v>21.461269165565838</v>
      </c>
      <c r="X374">
        <f t="shared" si="46"/>
        <v>33.105373737741473</v>
      </c>
      <c r="Y374">
        <f t="shared" si="47"/>
        <v>0.99731182795698925</v>
      </c>
    </row>
    <row r="375" spans="1:25" x14ac:dyDescent="0.25">
      <c r="A375" s="1">
        <v>42.791743862903239</v>
      </c>
      <c r="B375" s="3">
        <v>19.15827144</v>
      </c>
      <c r="C375" s="1">
        <v>12</v>
      </c>
      <c r="D375" s="1">
        <v>2011</v>
      </c>
      <c r="F375" s="1">
        <v>47.658968395161324</v>
      </c>
      <c r="G375" s="1">
        <v>51.330824241666619</v>
      </c>
      <c r="H375">
        <v>51.085700000000003</v>
      </c>
      <c r="I375">
        <v>47.060299999999998</v>
      </c>
      <c r="J375">
        <v>47.658999999999999</v>
      </c>
      <c r="K375">
        <v>47.7624</v>
      </c>
      <c r="L375">
        <v>44.185499999999998</v>
      </c>
      <c r="M375">
        <v>372</v>
      </c>
      <c r="N375">
        <f t="shared" si="41"/>
        <v>3.4734683951613263</v>
      </c>
      <c r="O375">
        <f t="shared" si="42"/>
        <v>35.644328758064539</v>
      </c>
      <c r="P375">
        <f t="shared" si="43"/>
        <v>1</v>
      </c>
      <c r="R375"/>
      <c r="U375" s="3">
        <f t="shared" si="40"/>
        <v>28.285081242842047</v>
      </c>
      <c r="W375" s="5">
        <f t="shared" si="45"/>
        <v>19.373887152319277</v>
      </c>
      <c r="X375">
        <f t="shared" si="46"/>
        <v>33.734683419321676</v>
      </c>
      <c r="Y375">
        <f t="shared" si="47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y_ord_lambda_1</vt:lpstr>
      <vt:lpstr>y_ord_lambda_10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de Laboratorio</dc:creator>
  <cp:lastModifiedBy>Henrique Helfer Hoeltgebaum</cp:lastModifiedBy>
  <dcterms:created xsi:type="dcterms:W3CDTF">2016-03-18T16:26:07Z</dcterms:created>
  <dcterms:modified xsi:type="dcterms:W3CDTF">2016-03-23T21:29:13Z</dcterms:modified>
</cp:coreProperties>
</file>