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uersG\OneDrive - Government of Ontario\Documents\R Projects\Analysis\MCP Report\MCP 2023.5\data\"/>
    </mc:Choice>
  </mc:AlternateContent>
  <xr:revisionPtr revIDLastSave="0" documentId="13_ncr:1_{760E6F9F-A81D-4E14-AD94-428D48A36B38}" xr6:coauthVersionLast="47" xr6:coauthVersionMax="47" xr10:uidLastSave="{00000000-0000-0000-0000-000000000000}"/>
  <bookViews>
    <workbookView xWindow="-28920" yWindow="-10560" windowWidth="29040" windowHeight="15840" xr2:uid="{B3FF762C-B1B2-4B21-AC3F-016E4BB2252A}"/>
  </bookViews>
  <sheets>
    <sheet name="Cell Info" sheetId="1" r:id="rId1"/>
    <sheet name="Sheet Info" sheetId="2" r:id="rId2"/>
    <sheet name="Workbook Info" sheetId="3" r:id="rId3"/>
    <sheet name="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0" i="1" l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C74" i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72" i="1"/>
  <c r="C73" i="1" s="1"/>
  <c r="T56" i="1"/>
  <c r="C56" i="1"/>
  <c r="T16" i="1"/>
  <c r="T14" i="1"/>
  <c r="T17" i="1"/>
  <c r="T18" i="1"/>
  <c r="T9" i="1"/>
  <c r="T10" i="1"/>
  <c r="T11" i="1"/>
  <c r="C14" i="1"/>
  <c r="C12" i="1"/>
  <c r="C11" i="1"/>
  <c r="C10" i="1"/>
  <c r="C9" i="1"/>
  <c r="C61" i="1"/>
  <c r="T68" i="1" l="1"/>
  <c r="T67" i="1"/>
  <c r="T66" i="1"/>
  <c r="T65" i="1"/>
  <c r="T64" i="1"/>
  <c r="T63" i="1"/>
  <c r="T62" i="1"/>
  <c r="T61" i="1"/>
  <c r="T60" i="1"/>
  <c r="T59" i="1"/>
  <c r="T58" i="1"/>
  <c r="T57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4" i="1"/>
  <c r="T5" i="1"/>
  <c r="T6" i="1"/>
  <c r="T7" i="1"/>
  <c r="T8" i="1"/>
  <c r="T12" i="1"/>
  <c r="T13" i="1"/>
  <c r="T15" i="1"/>
  <c r="T3" i="1"/>
  <c r="K69" i="1" l="1"/>
  <c r="T69" i="1" s="1"/>
  <c r="C62" i="1"/>
  <c r="C63" i="1" s="1"/>
  <c r="C64" i="1" s="1"/>
  <c r="C65" i="1" s="1"/>
  <c r="C66" i="1" s="1"/>
  <c r="C67" i="1" s="1"/>
  <c r="C68" i="1" s="1"/>
  <c r="C69" i="1" s="1"/>
  <c r="C58" i="1"/>
  <c r="C57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McRuer, Geordie (EDU)</author>
  </authors>
  <commentList>
    <comment ref="A2" authorId="0" shapeId="0" xr:uid="{56C0713E-C67E-4152-886B-E93E35F26949}">
      <text>
        <r>
          <rPr>
            <b/>
            <sz val="9"/>
            <color indexed="81"/>
            <rFont val="Tahoma"/>
            <family val="2"/>
          </rPr>
          <t>McRuer, Geordie (EDU):</t>
        </r>
        <r>
          <rPr>
            <sz val="9"/>
            <color indexed="81"/>
            <rFont val="Tahoma"/>
            <family val="2"/>
          </rPr>
          <t xml:space="preserve">
First Row provides default data</t>
        </r>
      </text>
    </comment>
  </commentList>
</comments>
</file>

<file path=xl/sharedStrings.xml><?xml version="1.0" encoding="utf-8"?>
<sst xmlns="http://schemas.openxmlformats.org/spreadsheetml/2006/main" count="433" uniqueCount="218">
  <si>
    <t>sheet.number</t>
  </si>
  <si>
    <t>column.number</t>
  </si>
  <si>
    <t>data.length</t>
  </si>
  <si>
    <t>data.start.row</t>
  </si>
  <si>
    <t>column.type</t>
  </si>
  <si>
    <t>data</t>
  </si>
  <si>
    <t>column.name</t>
  </si>
  <si>
    <t>total.funding</t>
  </si>
  <si>
    <t>project.id</t>
  </si>
  <si>
    <t>project.name.long</t>
  </si>
  <si>
    <t>board.number</t>
  </si>
  <si>
    <t>board.name</t>
  </si>
  <si>
    <t>validation.type</t>
  </si>
  <si>
    <t>validation.operator</t>
  </si>
  <si>
    <t>eo.funding</t>
  </si>
  <si>
    <t>chr.funding</t>
  </si>
  <si>
    <t>formula.literal</t>
  </si>
  <si>
    <t>formula.text</t>
  </si>
  <si>
    <t>locked</t>
  </si>
  <si>
    <t>#FFF2CC</t>
  </si>
  <si>
    <t>password</t>
  </si>
  <si>
    <t>discombobulate</t>
  </si>
  <si>
    <t>hide</t>
  </si>
  <si>
    <t>protect</t>
  </si>
  <si>
    <t>lock.selecting.locked.cells</t>
  </si>
  <si>
    <t>lock.selecting.unlocked.cells</t>
  </si>
  <si>
    <t>lock.formatting.cells</t>
  </si>
  <si>
    <t>lock.formatting.columns</t>
  </si>
  <si>
    <t>lock.formatting.rows</t>
  </si>
  <si>
    <t>lock.inserting.columns</t>
  </si>
  <si>
    <t>lock.inserting.rows</t>
  </si>
  <si>
    <t>lock.inserting.hyperlinks</t>
  </si>
  <si>
    <t>lock.deleting.columns</t>
  </si>
  <si>
    <t>lock.deleting.rows</t>
  </si>
  <si>
    <t>lock.sorting</t>
  </si>
  <si>
    <t>lock.auto.filter</t>
  </si>
  <si>
    <t>lock.pivot.tables</t>
  </si>
  <si>
    <t>lock.objects</t>
  </si>
  <si>
    <t>lock.scenarios</t>
  </si>
  <si>
    <t>active.sheet</t>
  </si>
  <si>
    <t>lock.structure</t>
  </si>
  <si>
    <t>lock.windows</t>
  </si>
  <si>
    <t>type</t>
  </si>
  <si>
    <t>project.type</t>
  </si>
  <si>
    <t>project.catigory</t>
  </si>
  <si>
    <t>construction.status</t>
  </si>
  <si>
    <t>atp.anticipated.date</t>
  </si>
  <si>
    <t>atp.date</t>
  </si>
  <si>
    <t>construction.date</t>
  </si>
  <si>
    <t>opening.date</t>
  </si>
  <si>
    <t>completion.date</t>
  </si>
  <si>
    <t>lp.funding</t>
  </si>
  <si>
    <t>cp.funding</t>
  </si>
  <si>
    <t>fdk.funding</t>
  </si>
  <si>
    <t>cc.funding</t>
  </si>
  <si>
    <t>other.funding</t>
  </si>
  <si>
    <t>land.cost</t>
  </si>
  <si>
    <t>building.cost</t>
  </si>
  <si>
    <t>fte.cost</t>
  </si>
  <si>
    <t>total.cost</t>
  </si>
  <si>
    <t>variance.cost</t>
  </si>
  <si>
    <t>comments</t>
  </si>
  <si>
    <t>date</t>
  </si>
  <si>
    <t>greaterThanOrEqual</t>
  </si>
  <si>
    <t>2000-01-01</t>
  </si>
  <si>
    <t>sum(land.cost, building.cost, fte.cost)</t>
  </si>
  <si>
    <t>total.funding - total.cost</t>
  </si>
  <si>
    <t>sum(lp.funding, cp.funding, fdk.funding, cc.funding, eo.funding, chr.funding, other.funding)</t>
  </si>
  <si>
    <t>lp.remaining</t>
  </si>
  <si>
    <t>cp.remaining</t>
  </si>
  <si>
    <t>fdk.remaining</t>
  </si>
  <si>
    <t>cc.remaining</t>
  </si>
  <si>
    <t>eo.remaining</t>
  </si>
  <si>
    <t>chr.remaining</t>
  </si>
  <si>
    <t>other.remaining</t>
  </si>
  <si>
    <t>gross.total.remaining</t>
  </si>
  <si>
    <t>project.savings</t>
  </si>
  <si>
    <t>net.total.remaining</t>
  </si>
  <si>
    <t>spending.2022.5.perc</t>
  </si>
  <si>
    <t>spending.2023.0.perc</t>
  </si>
  <si>
    <t>spending.2023.5.perc</t>
  </si>
  <si>
    <t>spending.2024.0.perc</t>
  </si>
  <si>
    <t>spending.2024.5.perc</t>
  </si>
  <si>
    <t>spending.2025.perc</t>
  </si>
  <si>
    <t>spending.2026.perc</t>
  </si>
  <si>
    <t>spending.2027.perc</t>
  </si>
  <si>
    <t>spending.2028.perc</t>
  </si>
  <si>
    <t>spending.2029.perc</t>
  </si>
  <si>
    <t>spending.2030.perc</t>
  </si>
  <si>
    <t>spending.2031.perc</t>
  </si>
  <si>
    <t>spending.2032.perc</t>
  </si>
  <si>
    <t>spending.total.perc</t>
  </si>
  <si>
    <t>gross.total.remaining-project.savings</t>
  </si>
  <si>
    <t>default</t>
  </si>
  <si>
    <t>sum(lp.remaining, cp.remaining, fdk.remaining, cc.remaining, eo.remaining, chr.remaining, other.remaining)</t>
  </si>
  <si>
    <t>board.language</t>
  </si>
  <si>
    <t>list</t>
  </si>
  <si>
    <t>has.ministry.provided.funding</t>
  </si>
  <si>
    <t>List!$W$2:$W$3</t>
  </si>
  <si>
    <t>can.project.be.removed.from.reg</t>
  </si>
  <si>
    <t>lp.savings</t>
  </si>
  <si>
    <t>cp.savings</t>
  </si>
  <si>
    <t>fdk.savings</t>
  </si>
  <si>
    <t>cc.savings</t>
  </si>
  <si>
    <t>eo.savings</t>
  </si>
  <si>
    <t>chr.savings</t>
  </si>
  <si>
    <t>other.savings</t>
  </si>
  <si>
    <t>total.savings</t>
  </si>
  <si>
    <t>whole</t>
  </si>
  <si>
    <t>decimal</t>
  </si>
  <si>
    <t>time</t>
  </si>
  <si>
    <t>textLength</t>
  </si>
  <si>
    <t>between</t>
  </si>
  <si>
    <t>notBetween</t>
  </si>
  <si>
    <t>equal</t>
  </si>
  <si>
    <t>notEqual</t>
  </si>
  <si>
    <t>greaterThan</t>
  </si>
  <si>
    <t>lessThan</t>
  </si>
  <si>
    <t>lessThanOrEqual</t>
  </si>
  <si>
    <t>validation.value.1</t>
  </si>
  <si>
    <t>validation.value.2</t>
  </si>
  <si>
    <t>border</t>
  </si>
  <si>
    <t>bgFill</t>
  </si>
  <si>
    <t>fgFill</t>
  </si>
  <si>
    <t>halign</t>
  </si>
  <si>
    <t>fontName</t>
  </si>
  <si>
    <t>fontSize</t>
  </si>
  <si>
    <t>fontColour</t>
  </si>
  <si>
    <t>numFmt</t>
  </si>
  <si>
    <t>borderColour</t>
  </si>
  <si>
    <t>borderStyle</t>
  </si>
  <si>
    <t>valign</t>
  </si>
  <si>
    <t>textDecoration</t>
  </si>
  <si>
    <t>wrapText</t>
  </si>
  <si>
    <t>textRotation</t>
  </si>
  <si>
    <t>indent</t>
  </si>
  <si>
    <t>GENERAL</t>
  </si>
  <si>
    <t>NUMBER</t>
  </si>
  <si>
    <t>CURRENCY</t>
  </si>
  <si>
    <t>ACCOUNTING</t>
  </si>
  <si>
    <t>DATE</t>
  </si>
  <si>
    <t>LONGDATE</t>
  </si>
  <si>
    <t>TIME</t>
  </si>
  <si>
    <t>PERCENTAGE</t>
  </si>
  <si>
    <t>FRACTION</t>
  </si>
  <si>
    <t>SCIENTIFIC</t>
  </si>
  <si>
    <t>TEXT</t>
  </si>
  <si>
    <t>COMMA</t>
  </si>
  <si>
    <t>top</t>
  </si>
  <si>
    <t>bottom</t>
  </si>
  <si>
    <t>left</t>
  </si>
  <si>
    <t>right</t>
  </si>
  <si>
    <t>TopBottom</t>
  </si>
  <si>
    <t>LeftRight</t>
  </si>
  <si>
    <t>TopLeftRight</t>
  </si>
  <si>
    <t>TopBottomLeftRight</t>
  </si>
  <si>
    <t>none</t>
  </si>
  <si>
    <t>thin</t>
  </si>
  <si>
    <t>medium</t>
  </si>
  <si>
    <t>dashed</t>
  </si>
  <si>
    <t>dotted</t>
  </si>
  <si>
    <t>thick</t>
  </si>
  <si>
    <t>double</t>
  </si>
  <si>
    <t>hair</t>
  </si>
  <si>
    <t>mediumDashed</t>
  </si>
  <si>
    <t>dashDot</t>
  </si>
  <si>
    <t>mediumDashDot</t>
  </si>
  <si>
    <t>dashDotDot</t>
  </si>
  <si>
    <t>mediumDashDotDot</t>
  </si>
  <si>
    <t>slantDashDot</t>
  </si>
  <si>
    <t>center</t>
  </si>
  <si>
    <t>justify</t>
  </si>
  <si>
    <t>bold</t>
  </si>
  <si>
    <t>strikeout</t>
  </si>
  <si>
    <t>italic</t>
  </si>
  <si>
    <t>underline</t>
  </si>
  <si>
    <t>underline2</t>
  </si>
  <si>
    <t>accounting</t>
  </si>
  <si>
    <t>accounting2</t>
  </si>
  <si>
    <t>hidden</t>
  </si>
  <si>
    <t>0.0</t>
  </si>
  <si>
    <t>0.00</t>
  </si>
  <si>
    <t>0.000</t>
  </si>
  <si>
    <t>0%</t>
  </si>
  <si>
    <t>firstActiveRow</t>
  </si>
  <si>
    <t>firstActiveCol</t>
  </si>
  <si>
    <t>ori.school.year</t>
  </si>
  <si>
    <t>comments.savings</t>
  </si>
  <si>
    <t>site.name</t>
  </si>
  <si>
    <t>amount.requested</t>
  </si>
  <si>
    <t>close.2022.5</t>
  </si>
  <si>
    <t>close.2023.0</t>
  </si>
  <si>
    <t>close.2023.5</t>
  </si>
  <si>
    <t>close.2024.0</t>
  </si>
  <si>
    <t>close.2024.5</t>
  </si>
  <si>
    <t>close.2025</t>
  </si>
  <si>
    <t>close.2026</t>
  </si>
  <si>
    <t>close.2027</t>
  </si>
  <si>
    <t>close.2028</t>
  </si>
  <si>
    <t>close.2029</t>
  </si>
  <si>
    <t>close.2030</t>
  </si>
  <si>
    <t>close.2031</t>
  </si>
  <si>
    <t>close.2032</t>
  </si>
  <si>
    <t>close.total</t>
  </si>
  <si>
    <t>land.comments</t>
  </si>
  <si>
    <t>site.status</t>
  </si>
  <si>
    <t>site.acquisition.date</t>
  </si>
  <si>
    <t>site.plan.date</t>
  </si>
  <si>
    <t>design.complete.date</t>
  </si>
  <si>
    <t>2000-01-02</t>
  </si>
  <si>
    <t>spending.2033.perc</t>
  </si>
  <si>
    <t>close.2033</t>
  </si>
  <si>
    <t>Translations!$A$12:$A$13</t>
  </si>
  <si>
    <t>Translations!$A$9:$A$11</t>
  </si>
  <si>
    <t>Translations!$A$5:$A$8</t>
  </si>
  <si>
    <t>sum(spending.2022.5.perc:spending.2033.perc)</t>
  </si>
  <si>
    <t>Translations!$A$2:$A$3</t>
  </si>
  <si>
    <t>sum(close.2022.5:close.2033)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</si>
</sst>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2" borderId="0" xfId="0" applyFont="1" applyFill="1"/>
    <xf numFmtId="0" fontId="2" fillId="0" borderId="0" xfId="0" applyFont="1"/>
    <xf numFmtId="0" fontId="0" fillId="2" borderId="0" xfId="0" applyFill="1"/>
    <xf numFmtId="2" fontId="0" fillId="0" borderId="0" xfId="0" quotePrefix="1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1527-B942-4CA1-A1CD-4ABEFD910344}">
  <dimension ref="A1:AB90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T69" sqref="T69:T90"/>
    </sheetView>
  </sheetViews>
  <sheetFormatPr defaultRowHeight="15" x14ac:dyDescent="0.25"/>
  <cols>
    <col min="1" max="1" width="26.5703125" bestFit="1" customWidth="1"/>
    <col min="2" max="2" width="17.5703125" bestFit="1" customWidth="1"/>
    <col min="3" max="3" width="19.42578125" bestFit="1" customWidth="1"/>
    <col min="4" max="4" width="15.5703125" bestFit="1" customWidth="1"/>
    <col min="5" max="5" width="14.42578125" bestFit="1" customWidth="1"/>
    <col min="6" max="6" width="17.85546875" bestFit="1" customWidth="1"/>
    <col min="7" max="7" width="18.7109375" bestFit="1" customWidth="1"/>
    <col min="8" max="8" width="23.7109375" bestFit="1" customWidth="1"/>
    <col min="9" max="10" width="22" bestFit="1" customWidth="1"/>
    <col min="11" max="11" width="33.140625" customWidth="1"/>
    <col min="12" max="12" width="12.7109375" bestFit="1" customWidth="1"/>
    <col min="13" max="13" width="10.5703125" bestFit="1" customWidth="1"/>
    <col min="14" max="14" width="13.5703125" bestFit="1" customWidth="1"/>
    <col min="15" max="15" width="12.42578125" bestFit="1" customWidth="1"/>
    <col min="16" max="16" width="9" bestFit="1" customWidth="1"/>
    <col min="17" max="17" width="16.5703125" bestFit="1" customWidth="1"/>
    <col min="18" max="18" width="14.85546875" bestFit="1" customWidth="1"/>
    <col min="19" max="19" width="7.42578125" bestFit="1" customWidth="1"/>
    <col min="20" max="20" width="8.85546875" bestFit="1" customWidth="1"/>
    <col min="21" max="21" width="8.140625" bestFit="1" customWidth="1"/>
    <col min="22" max="22" width="8" bestFit="1" customWidth="1"/>
    <col min="23" max="23" width="18.85546875" bestFit="1" customWidth="1"/>
    <col min="24" max="24" width="12" bestFit="1" customWidth="1"/>
    <col min="25" max="25" width="16" bestFit="1" customWidth="1"/>
    <col min="26" max="27" width="8.7109375" bestFit="1" customWidth="1"/>
  </cols>
  <sheetData>
    <row r="1" spans="1:28" ht="18.75" x14ac:dyDescent="0.3">
      <c r="A1" s="4" t="s">
        <v>6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12</v>
      </c>
      <c r="H1" s="4" t="s">
        <v>13</v>
      </c>
      <c r="I1" s="4" t="s">
        <v>119</v>
      </c>
      <c r="J1" s="4" t="s">
        <v>120</v>
      </c>
      <c r="K1" s="4" t="s">
        <v>17</v>
      </c>
      <c r="L1" s="4" t="s">
        <v>125</v>
      </c>
      <c r="M1" s="4" t="s">
        <v>126</v>
      </c>
      <c r="N1" s="4" t="s">
        <v>127</v>
      </c>
      <c r="O1" s="4" t="s">
        <v>128</v>
      </c>
      <c r="P1" s="4" t="s">
        <v>121</v>
      </c>
      <c r="Q1" s="4" t="s">
        <v>129</v>
      </c>
      <c r="R1" s="4" t="s">
        <v>130</v>
      </c>
      <c r="S1" s="4" t="s">
        <v>122</v>
      </c>
      <c r="T1" s="4" t="s">
        <v>123</v>
      </c>
      <c r="U1" s="4" t="s">
        <v>124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18</v>
      </c>
      <c r="AB1" s="4" t="s">
        <v>179</v>
      </c>
    </row>
    <row r="2" spans="1:28" x14ac:dyDescent="0.25">
      <c r="A2" s="3" t="s">
        <v>93</v>
      </c>
      <c r="B2" s="3">
        <v>1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5" t="s">
        <v>19</v>
      </c>
      <c r="U2" s="3"/>
      <c r="V2" s="3"/>
      <c r="W2" s="3"/>
      <c r="X2" s="3"/>
      <c r="Y2" s="3"/>
      <c r="Z2" s="3"/>
      <c r="AA2" s="3" t="b">
        <v>1</v>
      </c>
      <c r="AB2" s="3"/>
    </row>
    <row r="3" spans="1:28" x14ac:dyDescent="0.25">
      <c r="A3" t="s">
        <v>8</v>
      </c>
      <c r="B3">
        <v>2</v>
      </c>
      <c r="C3">
        <f>ROW()-2</f>
        <v>1</v>
      </c>
      <c r="D3" t="s">
        <v>5</v>
      </c>
      <c r="F3">
        <v>8</v>
      </c>
      <c r="O3" t="s">
        <v>146</v>
      </c>
      <c r="T3" t="str">
        <f>IF(K3="", IF(AA3=TRUE, "#FFFFFF", ""), "#D9D9D9")</f>
        <v>#FFFFFF</v>
      </c>
      <c r="AA3" t="b">
        <v>1</v>
      </c>
    </row>
    <row r="4" spans="1:28" x14ac:dyDescent="0.25">
      <c r="A4" t="s">
        <v>9</v>
      </c>
      <c r="B4">
        <v>2</v>
      </c>
      <c r="C4">
        <f t="shared" ref="C4:C58" si="0">ROW()-2</f>
        <v>2</v>
      </c>
      <c r="D4" t="s">
        <v>5</v>
      </c>
      <c r="F4">
        <v>8</v>
      </c>
      <c r="O4" t="s">
        <v>146</v>
      </c>
      <c r="T4" t="str">
        <f t="shared" ref="T4:T73" si="1">IF(K4="", IF(AA4=TRUE, "#FFFFFF", ""), "#D9D9D9")</f>
        <v>#FFFFFF</v>
      </c>
      <c r="AA4" t="b">
        <v>1</v>
      </c>
    </row>
    <row r="5" spans="1:28" x14ac:dyDescent="0.25">
      <c r="A5" t="s">
        <v>10</v>
      </c>
      <c r="B5">
        <v>2</v>
      </c>
      <c r="C5">
        <f t="shared" si="0"/>
        <v>3</v>
      </c>
      <c r="D5" t="s">
        <v>5</v>
      </c>
      <c r="F5">
        <v>8</v>
      </c>
      <c r="O5" t="s">
        <v>146</v>
      </c>
      <c r="T5" t="str">
        <f t="shared" si="1"/>
        <v>#FFFFFF</v>
      </c>
      <c r="AA5" t="b">
        <v>1</v>
      </c>
    </row>
    <row r="6" spans="1:28" x14ac:dyDescent="0.25">
      <c r="A6" t="s">
        <v>11</v>
      </c>
      <c r="B6">
        <v>2</v>
      </c>
      <c r="C6">
        <f t="shared" si="0"/>
        <v>4</v>
      </c>
      <c r="D6" t="s">
        <v>5</v>
      </c>
      <c r="F6">
        <v>8</v>
      </c>
      <c r="O6" t="s">
        <v>146</v>
      </c>
      <c r="T6" t="str">
        <f t="shared" si="1"/>
        <v>#FFFFFF</v>
      </c>
      <c r="AA6" t="b">
        <v>1</v>
      </c>
    </row>
    <row r="7" spans="1:28" x14ac:dyDescent="0.25">
      <c r="A7" t="s">
        <v>43</v>
      </c>
      <c r="B7">
        <v>2</v>
      </c>
      <c r="C7">
        <f t="shared" si="0"/>
        <v>5</v>
      </c>
      <c r="D7" t="s">
        <v>5</v>
      </c>
      <c r="F7">
        <v>8</v>
      </c>
      <c r="O7" t="s">
        <v>146</v>
      </c>
      <c r="T7" t="str">
        <f t="shared" si="1"/>
        <v>#FFFFFF</v>
      </c>
      <c r="AA7" t="b">
        <v>1</v>
      </c>
    </row>
    <row r="8" spans="1:28" x14ac:dyDescent="0.25">
      <c r="A8" t="s">
        <v>44</v>
      </c>
      <c r="B8">
        <v>2</v>
      </c>
      <c r="C8">
        <f t="shared" si="0"/>
        <v>6</v>
      </c>
      <c r="D8" t="s">
        <v>5</v>
      </c>
      <c r="F8">
        <v>8</v>
      </c>
      <c r="O8" t="s">
        <v>146</v>
      </c>
      <c r="T8" t="str">
        <f t="shared" si="1"/>
        <v>#FFFFFF</v>
      </c>
      <c r="AA8" t="b">
        <v>1</v>
      </c>
    </row>
    <row r="9" spans="1:28" x14ac:dyDescent="0.25">
      <c r="A9" t="s">
        <v>205</v>
      </c>
      <c r="B9">
        <v>2</v>
      </c>
      <c r="C9">
        <f t="shared" si="0"/>
        <v>7</v>
      </c>
      <c r="F9">
        <v>8</v>
      </c>
      <c r="G9" t="s">
        <v>96</v>
      </c>
      <c r="I9" t="s">
        <v>213</v>
      </c>
      <c r="T9" t="str">
        <f t="shared" si="1"/>
        <v/>
      </c>
      <c r="AA9" t="b">
        <v>0</v>
      </c>
    </row>
    <row r="10" spans="1:28" x14ac:dyDescent="0.25">
      <c r="A10" t="s">
        <v>206</v>
      </c>
      <c r="B10">
        <v>2</v>
      </c>
      <c r="C10">
        <f t="shared" si="0"/>
        <v>8</v>
      </c>
      <c r="F10">
        <v>8</v>
      </c>
      <c r="G10" t="s">
        <v>62</v>
      </c>
      <c r="H10" t="s">
        <v>63</v>
      </c>
      <c r="I10" s="2" t="s">
        <v>64</v>
      </c>
      <c r="T10" t="str">
        <f t="shared" si="1"/>
        <v/>
      </c>
      <c r="AA10" t="b">
        <v>0</v>
      </c>
    </row>
    <row r="11" spans="1:28" x14ac:dyDescent="0.25">
      <c r="A11" t="s">
        <v>207</v>
      </c>
      <c r="B11">
        <v>2</v>
      </c>
      <c r="C11">
        <f t="shared" si="0"/>
        <v>9</v>
      </c>
      <c r="F11">
        <v>8</v>
      </c>
      <c r="G11" t="s">
        <v>62</v>
      </c>
      <c r="H11" t="s">
        <v>63</v>
      </c>
      <c r="I11" s="2" t="s">
        <v>64</v>
      </c>
      <c r="T11" t="str">
        <f t="shared" si="1"/>
        <v/>
      </c>
      <c r="AA11" t="b">
        <v>0</v>
      </c>
    </row>
    <row r="12" spans="1:28" x14ac:dyDescent="0.25">
      <c r="A12" t="s">
        <v>45</v>
      </c>
      <c r="B12">
        <v>2</v>
      </c>
      <c r="C12">
        <f t="shared" si="0"/>
        <v>10</v>
      </c>
      <c r="D12" t="s">
        <v>5</v>
      </c>
      <c r="F12">
        <v>8</v>
      </c>
      <c r="G12" t="s">
        <v>96</v>
      </c>
      <c r="I12" t="s">
        <v>214</v>
      </c>
      <c r="J12" s="1"/>
      <c r="O12" t="s">
        <v>146</v>
      </c>
      <c r="T12" t="str">
        <f t="shared" si="1"/>
        <v/>
      </c>
      <c r="AA12" t="b">
        <v>0</v>
      </c>
    </row>
    <row r="13" spans="1:28" x14ac:dyDescent="0.25">
      <c r="A13" t="s">
        <v>186</v>
      </c>
      <c r="B13">
        <v>2</v>
      </c>
      <c r="C13">
        <f t="shared" si="0"/>
        <v>11</v>
      </c>
      <c r="D13" t="s">
        <v>5</v>
      </c>
      <c r="F13">
        <v>8</v>
      </c>
      <c r="I13" s="1"/>
      <c r="J13" s="1"/>
      <c r="O13" t="s">
        <v>146</v>
      </c>
      <c r="T13" t="str">
        <f t="shared" si="1"/>
        <v>#FFFFFF</v>
      </c>
      <c r="AA13" t="b">
        <v>1</v>
      </c>
    </row>
    <row r="14" spans="1:28" x14ac:dyDescent="0.25">
      <c r="A14" t="s">
        <v>208</v>
      </c>
      <c r="B14">
        <v>2</v>
      </c>
      <c r="C14">
        <f t="shared" si="0"/>
        <v>12</v>
      </c>
      <c r="F14">
        <v>8</v>
      </c>
      <c r="G14" t="s">
        <v>62</v>
      </c>
      <c r="H14" t="s">
        <v>63</v>
      </c>
      <c r="I14" s="2" t="s">
        <v>209</v>
      </c>
      <c r="J14" s="2"/>
      <c r="T14" t="str">
        <f>IF(K14="", IF(AA14=TRUE, "#FFFFFF", ""), "#D9D9D9")</f>
        <v/>
      </c>
      <c r="AA14" t="b">
        <v>0</v>
      </c>
    </row>
    <row r="15" spans="1:28" x14ac:dyDescent="0.25">
      <c r="A15" t="s">
        <v>47</v>
      </c>
      <c r="B15">
        <v>2</v>
      </c>
      <c r="C15">
        <f t="shared" si="0"/>
        <v>13</v>
      </c>
      <c r="D15" t="s">
        <v>5</v>
      </c>
      <c r="F15">
        <v>8</v>
      </c>
      <c r="G15" t="s">
        <v>62</v>
      </c>
      <c r="H15" t="s">
        <v>63</v>
      </c>
      <c r="I15" s="2" t="s">
        <v>64</v>
      </c>
      <c r="J15" s="2"/>
      <c r="T15" t="str">
        <f t="shared" si="1"/>
        <v>#FFFFFF</v>
      </c>
      <c r="AA15" t="b">
        <v>1</v>
      </c>
    </row>
    <row r="16" spans="1:28" x14ac:dyDescent="0.25">
      <c r="A16" t="s">
        <v>46</v>
      </c>
      <c r="B16">
        <v>2</v>
      </c>
      <c r="C16">
        <f t="shared" si="0"/>
        <v>14</v>
      </c>
      <c r="D16" t="s">
        <v>5</v>
      </c>
      <c r="F16">
        <v>8</v>
      </c>
      <c r="G16" t="s">
        <v>62</v>
      </c>
      <c r="H16" t="s">
        <v>63</v>
      </c>
      <c r="I16" s="2" t="s">
        <v>64</v>
      </c>
      <c r="J16" s="2"/>
      <c r="T16" t="str">
        <f t="shared" si="1"/>
        <v/>
      </c>
      <c r="AA16" t="b">
        <v>0</v>
      </c>
    </row>
    <row r="17" spans="1:27" x14ac:dyDescent="0.25">
      <c r="A17" t="s">
        <v>48</v>
      </c>
      <c r="B17">
        <v>2</v>
      </c>
      <c r="C17">
        <f t="shared" si="0"/>
        <v>15</v>
      </c>
      <c r="D17" t="s">
        <v>5</v>
      </c>
      <c r="F17">
        <v>8</v>
      </c>
      <c r="G17" t="s">
        <v>62</v>
      </c>
      <c r="H17" t="s">
        <v>63</v>
      </c>
      <c r="I17" s="2" t="s">
        <v>64</v>
      </c>
      <c r="J17" s="2"/>
      <c r="T17" t="str">
        <f t="shared" si="1"/>
        <v/>
      </c>
      <c r="AA17" t="b">
        <v>0</v>
      </c>
    </row>
    <row r="18" spans="1:27" x14ac:dyDescent="0.25">
      <c r="A18" t="s">
        <v>49</v>
      </c>
      <c r="B18">
        <v>2</v>
      </c>
      <c r="C18">
        <f t="shared" si="0"/>
        <v>16</v>
      </c>
      <c r="D18" t="s">
        <v>5</v>
      </c>
      <c r="F18">
        <v>8</v>
      </c>
      <c r="G18" t="s">
        <v>62</v>
      </c>
      <c r="H18" t="s">
        <v>63</v>
      </c>
      <c r="I18" s="2" t="s">
        <v>64</v>
      </c>
      <c r="J18" s="2"/>
      <c r="T18" t="str">
        <f t="shared" si="1"/>
        <v/>
      </c>
      <c r="AA18" t="b">
        <v>0</v>
      </c>
    </row>
    <row r="19" spans="1:27" x14ac:dyDescent="0.25">
      <c r="A19" t="s">
        <v>50</v>
      </c>
      <c r="B19">
        <v>2</v>
      </c>
      <c r="C19">
        <f t="shared" si="0"/>
        <v>17</v>
      </c>
      <c r="D19" t="s">
        <v>5</v>
      </c>
      <c r="F19">
        <v>8</v>
      </c>
      <c r="G19" t="s">
        <v>62</v>
      </c>
      <c r="H19" t="s">
        <v>63</v>
      </c>
      <c r="I19" s="2" t="s">
        <v>64</v>
      </c>
      <c r="J19" s="2"/>
      <c r="T19" t="str">
        <f t="shared" si="1"/>
        <v/>
      </c>
      <c r="AA19" t="b">
        <v>0</v>
      </c>
    </row>
    <row r="20" spans="1:27" x14ac:dyDescent="0.25">
      <c r="A20" t="s">
        <v>51</v>
      </c>
      <c r="B20">
        <v>2</v>
      </c>
      <c r="C20">
        <f t="shared" si="0"/>
        <v>18</v>
      </c>
      <c r="D20" t="s">
        <v>5</v>
      </c>
      <c r="F20">
        <v>8</v>
      </c>
      <c r="I20" s="1"/>
      <c r="J20" s="1"/>
      <c r="O20" t="s">
        <v>147</v>
      </c>
      <c r="T20" t="str">
        <f t="shared" si="1"/>
        <v/>
      </c>
      <c r="AA20" t="b">
        <v>0</v>
      </c>
    </row>
    <row r="21" spans="1:27" x14ac:dyDescent="0.25">
      <c r="A21" t="s">
        <v>52</v>
      </c>
      <c r="B21">
        <v>2</v>
      </c>
      <c r="C21">
        <f t="shared" si="0"/>
        <v>19</v>
      </c>
      <c r="D21" t="s">
        <v>5</v>
      </c>
      <c r="F21">
        <v>8</v>
      </c>
      <c r="I21" s="1"/>
      <c r="J21" s="1"/>
      <c r="O21" t="s">
        <v>147</v>
      </c>
      <c r="T21" t="str">
        <f t="shared" si="1"/>
        <v/>
      </c>
      <c r="AA21" t="b">
        <v>0</v>
      </c>
    </row>
    <row r="22" spans="1:27" x14ac:dyDescent="0.25">
      <c r="A22" t="s">
        <v>53</v>
      </c>
      <c r="B22">
        <v>2</v>
      </c>
      <c r="C22">
        <f t="shared" si="0"/>
        <v>20</v>
      </c>
      <c r="D22" t="s">
        <v>5</v>
      </c>
      <c r="F22">
        <v>8</v>
      </c>
      <c r="I22" s="2"/>
      <c r="J22" s="2"/>
      <c r="O22" t="s">
        <v>147</v>
      </c>
      <c r="T22" t="str">
        <f t="shared" si="1"/>
        <v/>
      </c>
      <c r="AA22" t="b">
        <v>0</v>
      </c>
    </row>
    <row r="23" spans="1:27" x14ac:dyDescent="0.25">
      <c r="A23" t="s">
        <v>54</v>
      </c>
      <c r="B23">
        <v>2</v>
      </c>
      <c r="C23">
        <f t="shared" si="0"/>
        <v>21</v>
      </c>
      <c r="D23" t="s">
        <v>5</v>
      </c>
      <c r="F23">
        <v>8</v>
      </c>
      <c r="O23" t="s">
        <v>147</v>
      </c>
      <c r="T23" t="str">
        <f t="shared" si="1"/>
        <v/>
      </c>
      <c r="AA23" t="b">
        <v>0</v>
      </c>
    </row>
    <row r="24" spans="1:27" x14ac:dyDescent="0.25">
      <c r="A24" t="s">
        <v>14</v>
      </c>
      <c r="B24">
        <v>2</v>
      </c>
      <c r="C24">
        <f t="shared" si="0"/>
        <v>22</v>
      </c>
      <c r="D24" t="s">
        <v>5</v>
      </c>
      <c r="F24">
        <v>8</v>
      </c>
      <c r="I24" s="2"/>
      <c r="J24" s="2"/>
      <c r="O24" t="s">
        <v>147</v>
      </c>
      <c r="T24" t="str">
        <f t="shared" si="1"/>
        <v/>
      </c>
      <c r="AA24" t="b">
        <v>0</v>
      </c>
    </row>
    <row r="25" spans="1:27" x14ac:dyDescent="0.25">
      <c r="A25" t="s">
        <v>15</v>
      </c>
      <c r="B25">
        <v>2</v>
      </c>
      <c r="C25">
        <f t="shared" si="0"/>
        <v>23</v>
      </c>
      <c r="D25" t="s">
        <v>5</v>
      </c>
      <c r="F25">
        <v>8</v>
      </c>
      <c r="I25" s="2"/>
      <c r="J25" s="2"/>
      <c r="O25" t="s">
        <v>147</v>
      </c>
      <c r="T25" t="str">
        <f t="shared" si="1"/>
        <v/>
      </c>
      <c r="AA25" t="b">
        <v>0</v>
      </c>
    </row>
    <row r="26" spans="1:27" x14ac:dyDescent="0.25">
      <c r="A26" t="s">
        <v>55</v>
      </c>
      <c r="B26">
        <v>2</v>
      </c>
      <c r="C26">
        <f t="shared" si="0"/>
        <v>24</v>
      </c>
      <c r="D26" t="s">
        <v>5</v>
      </c>
      <c r="F26">
        <v>8</v>
      </c>
      <c r="I26" s="2"/>
      <c r="J26" s="2"/>
      <c r="O26" t="s">
        <v>147</v>
      </c>
      <c r="T26" t="str">
        <f t="shared" si="1"/>
        <v/>
      </c>
      <c r="AA26" t="b">
        <v>0</v>
      </c>
    </row>
    <row r="27" spans="1:27" x14ac:dyDescent="0.25">
      <c r="A27" t="s">
        <v>7</v>
      </c>
      <c r="B27">
        <v>2</v>
      </c>
      <c r="C27">
        <f t="shared" si="0"/>
        <v>25</v>
      </c>
      <c r="D27" t="s">
        <v>16</v>
      </c>
      <c r="F27">
        <v>8</v>
      </c>
      <c r="I27" s="2"/>
      <c r="J27" s="2"/>
      <c r="K27" t="s">
        <v>67</v>
      </c>
      <c r="O27" t="s">
        <v>147</v>
      </c>
      <c r="T27" t="str">
        <f t="shared" si="1"/>
        <v>#D9D9D9</v>
      </c>
      <c r="AA27" t="b">
        <v>1</v>
      </c>
    </row>
    <row r="28" spans="1:27" x14ac:dyDescent="0.25">
      <c r="A28" t="s">
        <v>56</v>
      </c>
      <c r="B28">
        <v>2</v>
      </c>
      <c r="C28">
        <f t="shared" si="0"/>
        <v>26</v>
      </c>
      <c r="D28" t="s">
        <v>5</v>
      </c>
      <c r="F28">
        <v>8</v>
      </c>
      <c r="G28" t="s">
        <v>108</v>
      </c>
      <c r="H28" t="s">
        <v>63</v>
      </c>
      <c r="I28" s="6">
        <v>0</v>
      </c>
      <c r="J28" s="2"/>
      <c r="O28" t="s">
        <v>147</v>
      </c>
      <c r="T28" t="str">
        <f t="shared" si="1"/>
        <v/>
      </c>
      <c r="AA28" t="b">
        <v>0</v>
      </c>
    </row>
    <row r="29" spans="1:27" x14ac:dyDescent="0.25">
      <c r="A29" t="s">
        <v>57</v>
      </c>
      <c r="B29">
        <v>2</v>
      </c>
      <c r="C29">
        <f t="shared" si="0"/>
        <v>27</v>
      </c>
      <c r="D29" t="s">
        <v>5</v>
      </c>
      <c r="F29">
        <v>8</v>
      </c>
      <c r="G29" t="s">
        <v>108</v>
      </c>
      <c r="H29" t="s">
        <v>63</v>
      </c>
      <c r="I29" s="6">
        <v>0</v>
      </c>
      <c r="J29" s="2"/>
      <c r="O29" t="s">
        <v>147</v>
      </c>
      <c r="T29" t="str">
        <f t="shared" si="1"/>
        <v/>
      </c>
      <c r="AA29" t="b">
        <v>0</v>
      </c>
    </row>
    <row r="30" spans="1:27" x14ac:dyDescent="0.25">
      <c r="A30" t="s">
        <v>58</v>
      </c>
      <c r="B30">
        <v>2</v>
      </c>
      <c r="C30">
        <f t="shared" si="0"/>
        <v>28</v>
      </c>
      <c r="D30" t="s">
        <v>5</v>
      </c>
      <c r="F30">
        <v>8</v>
      </c>
      <c r="G30" t="s">
        <v>108</v>
      </c>
      <c r="H30" t="s">
        <v>63</v>
      </c>
      <c r="I30" s="6">
        <v>0</v>
      </c>
      <c r="O30" t="s">
        <v>147</v>
      </c>
      <c r="T30" t="str">
        <f t="shared" si="1"/>
        <v/>
      </c>
      <c r="AA30" t="b">
        <v>0</v>
      </c>
    </row>
    <row r="31" spans="1:27" x14ac:dyDescent="0.25">
      <c r="A31" t="s">
        <v>59</v>
      </c>
      <c r="B31">
        <v>2</v>
      </c>
      <c r="C31">
        <f t="shared" si="0"/>
        <v>29</v>
      </c>
      <c r="D31" t="s">
        <v>16</v>
      </c>
      <c r="F31">
        <v>8</v>
      </c>
      <c r="K31" t="s">
        <v>65</v>
      </c>
      <c r="O31" t="s">
        <v>147</v>
      </c>
      <c r="T31" t="str">
        <f t="shared" si="1"/>
        <v>#D9D9D9</v>
      </c>
      <c r="AA31" t="b">
        <v>1</v>
      </c>
    </row>
    <row r="32" spans="1:27" x14ac:dyDescent="0.25">
      <c r="A32" t="s">
        <v>60</v>
      </c>
      <c r="B32">
        <v>2</v>
      </c>
      <c r="C32">
        <f t="shared" si="0"/>
        <v>30</v>
      </c>
      <c r="D32" t="s">
        <v>16</v>
      </c>
      <c r="F32">
        <v>8</v>
      </c>
      <c r="K32" t="s">
        <v>66</v>
      </c>
      <c r="O32" t="s">
        <v>147</v>
      </c>
      <c r="T32" t="str">
        <f t="shared" si="1"/>
        <v>#D9D9D9</v>
      </c>
      <c r="AA32" t="b">
        <v>1</v>
      </c>
    </row>
    <row r="33" spans="1:27" x14ac:dyDescent="0.25">
      <c r="A33" t="s">
        <v>68</v>
      </c>
      <c r="B33">
        <v>2</v>
      </c>
      <c r="C33">
        <f t="shared" si="0"/>
        <v>31</v>
      </c>
      <c r="D33" t="s">
        <v>5</v>
      </c>
      <c r="F33">
        <v>8</v>
      </c>
      <c r="O33" t="s">
        <v>147</v>
      </c>
      <c r="T33" t="str">
        <f t="shared" si="1"/>
        <v/>
      </c>
      <c r="AA33" t="b">
        <v>0</v>
      </c>
    </row>
    <row r="34" spans="1:27" x14ac:dyDescent="0.25">
      <c r="A34" t="s">
        <v>69</v>
      </c>
      <c r="B34">
        <v>2</v>
      </c>
      <c r="C34">
        <f t="shared" si="0"/>
        <v>32</v>
      </c>
      <c r="D34" t="s">
        <v>5</v>
      </c>
      <c r="F34">
        <v>8</v>
      </c>
      <c r="O34" t="s">
        <v>147</v>
      </c>
      <c r="T34" t="str">
        <f t="shared" si="1"/>
        <v/>
      </c>
      <c r="AA34" t="b">
        <v>0</v>
      </c>
    </row>
    <row r="35" spans="1:27" x14ac:dyDescent="0.25">
      <c r="A35" t="s">
        <v>70</v>
      </c>
      <c r="B35">
        <v>2</v>
      </c>
      <c r="C35">
        <f t="shared" si="0"/>
        <v>33</v>
      </c>
      <c r="F35">
        <v>8</v>
      </c>
      <c r="O35" t="s">
        <v>147</v>
      </c>
      <c r="T35" t="str">
        <f t="shared" si="1"/>
        <v/>
      </c>
      <c r="AA35" t="b">
        <v>0</v>
      </c>
    </row>
    <row r="36" spans="1:27" x14ac:dyDescent="0.25">
      <c r="A36" t="s">
        <v>71</v>
      </c>
      <c r="B36">
        <v>2</v>
      </c>
      <c r="C36">
        <f t="shared" si="0"/>
        <v>34</v>
      </c>
      <c r="D36" t="s">
        <v>5</v>
      </c>
      <c r="F36">
        <v>8</v>
      </c>
      <c r="O36" t="s">
        <v>147</v>
      </c>
      <c r="T36" t="str">
        <f t="shared" si="1"/>
        <v/>
      </c>
      <c r="AA36" t="b">
        <v>0</v>
      </c>
    </row>
    <row r="37" spans="1:27" x14ac:dyDescent="0.25">
      <c r="A37" t="s">
        <v>72</v>
      </c>
      <c r="B37">
        <v>2</v>
      </c>
      <c r="C37">
        <f t="shared" si="0"/>
        <v>35</v>
      </c>
      <c r="D37" t="s">
        <v>5</v>
      </c>
      <c r="F37">
        <v>8</v>
      </c>
      <c r="O37" t="s">
        <v>147</v>
      </c>
      <c r="T37" t="str">
        <f t="shared" si="1"/>
        <v/>
      </c>
      <c r="AA37" t="b">
        <v>0</v>
      </c>
    </row>
    <row r="38" spans="1:27" x14ac:dyDescent="0.25">
      <c r="A38" t="s">
        <v>73</v>
      </c>
      <c r="B38">
        <v>2</v>
      </c>
      <c r="C38">
        <f t="shared" si="0"/>
        <v>36</v>
      </c>
      <c r="D38" t="s">
        <v>5</v>
      </c>
      <c r="F38">
        <v>8</v>
      </c>
      <c r="I38" s="1"/>
      <c r="J38" s="1"/>
      <c r="O38" t="s">
        <v>147</v>
      </c>
      <c r="T38" t="str">
        <f t="shared" si="1"/>
        <v/>
      </c>
      <c r="AA38" t="b">
        <v>0</v>
      </c>
    </row>
    <row r="39" spans="1:27" x14ac:dyDescent="0.25">
      <c r="A39" t="s">
        <v>74</v>
      </c>
      <c r="B39">
        <v>2</v>
      </c>
      <c r="C39">
        <f t="shared" si="0"/>
        <v>37</v>
      </c>
      <c r="F39">
        <v>8</v>
      </c>
      <c r="G39" t="s">
        <v>108</v>
      </c>
      <c r="H39" t="s">
        <v>63</v>
      </c>
      <c r="I39" s="6">
        <v>0</v>
      </c>
      <c r="O39" t="s">
        <v>147</v>
      </c>
      <c r="T39" t="str">
        <f t="shared" si="1"/>
        <v/>
      </c>
      <c r="AA39" t="b">
        <v>0</v>
      </c>
    </row>
    <row r="40" spans="1:27" x14ac:dyDescent="0.25">
      <c r="A40" t="s">
        <v>75</v>
      </c>
      <c r="B40">
        <v>2</v>
      </c>
      <c r="C40">
        <f t="shared" si="0"/>
        <v>38</v>
      </c>
      <c r="D40" t="s">
        <v>16</v>
      </c>
      <c r="F40">
        <v>8</v>
      </c>
      <c r="K40" t="s">
        <v>94</v>
      </c>
      <c r="O40" t="s">
        <v>147</v>
      </c>
      <c r="T40" t="str">
        <f t="shared" si="1"/>
        <v>#D9D9D9</v>
      </c>
      <c r="AA40" t="b">
        <v>1</v>
      </c>
    </row>
    <row r="41" spans="1:27" x14ac:dyDescent="0.25">
      <c r="A41" t="s">
        <v>76</v>
      </c>
      <c r="B41">
        <v>2</v>
      </c>
      <c r="C41">
        <f t="shared" si="0"/>
        <v>39</v>
      </c>
      <c r="D41" t="s">
        <v>5</v>
      </c>
      <c r="F41">
        <v>8</v>
      </c>
      <c r="G41" t="s">
        <v>108</v>
      </c>
      <c r="H41" t="s">
        <v>63</v>
      </c>
      <c r="I41" s="6">
        <v>0</v>
      </c>
      <c r="O41" t="s">
        <v>147</v>
      </c>
      <c r="T41" t="str">
        <f t="shared" si="1"/>
        <v/>
      </c>
      <c r="AA41" t="b">
        <v>0</v>
      </c>
    </row>
    <row r="42" spans="1:27" x14ac:dyDescent="0.25">
      <c r="A42" t="s">
        <v>77</v>
      </c>
      <c r="B42">
        <v>2</v>
      </c>
      <c r="C42">
        <f t="shared" si="0"/>
        <v>40</v>
      </c>
      <c r="D42" t="s">
        <v>16</v>
      </c>
      <c r="F42">
        <v>8</v>
      </c>
      <c r="K42" t="s">
        <v>92</v>
      </c>
      <c r="O42" t="s">
        <v>147</v>
      </c>
      <c r="T42" t="str">
        <f t="shared" si="1"/>
        <v>#D9D9D9</v>
      </c>
      <c r="AA42" t="b">
        <v>1</v>
      </c>
    </row>
    <row r="43" spans="1:27" x14ac:dyDescent="0.25">
      <c r="A43" t="s">
        <v>78</v>
      </c>
      <c r="B43">
        <v>2</v>
      </c>
      <c r="C43">
        <f t="shared" si="0"/>
        <v>41</v>
      </c>
      <c r="F43">
        <v>8</v>
      </c>
      <c r="G43" t="s">
        <v>109</v>
      </c>
      <c r="H43" t="s">
        <v>112</v>
      </c>
      <c r="I43">
        <v>0</v>
      </c>
      <c r="J43">
        <v>1</v>
      </c>
      <c r="O43" t="s">
        <v>183</v>
      </c>
      <c r="T43" t="str">
        <f t="shared" si="1"/>
        <v/>
      </c>
      <c r="AA43" t="b">
        <v>0</v>
      </c>
    </row>
    <row r="44" spans="1:27" x14ac:dyDescent="0.25">
      <c r="A44" t="s">
        <v>79</v>
      </c>
      <c r="B44">
        <v>2</v>
      </c>
      <c r="C44">
        <f t="shared" si="0"/>
        <v>42</v>
      </c>
      <c r="F44">
        <v>8</v>
      </c>
      <c r="G44" t="s">
        <v>109</v>
      </c>
      <c r="H44" t="s">
        <v>112</v>
      </c>
      <c r="I44">
        <v>0</v>
      </c>
      <c r="J44">
        <v>1</v>
      </c>
      <c r="O44" t="s">
        <v>183</v>
      </c>
      <c r="T44" t="str">
        <f t="shared" si="1"/>
        <v/>
      </c>
      <c r="AA44" t="b">
        <v>0</v>
      </c>
    </row>
    <row r="45" spans="1:27" x14ac:dyDescent="0.25">
      <c r="A45" t="s">
        <v>80</v>
      </c>
      <c r="B45">
        <v>2</v>
      </c>
      <c r="C45">
        <f t="shared" si="0"/>
        <v>43</v>
      </c>
      <c r="F45">
        <v>8</v>
      </c>
      <c r="G45" t="s">
        <v>109</v>
      </c>
      <c r="H45" t="s">
        <v>112</v>
      </c>
      <c r="I45">
        <v>0</v>
      </c>
      <c r="J45">
        <v>1</v>
      </c>
      <c r="O45" t="s">
        <v>183</v>
      </c>
      <c r="T45" t="str">
        <f t="shared" si="1"/>
        <v/>
      </c>
      <c r="AA45" t="b">
        <v>0</v>
      </c>
    </row>
    <row r="46" spans="1:27" x14ac:dyDescent="0.25">
      <c r="A46" t="s">
        <v>81</v>
      </c>
      <c r="B46">
        <v>2</v>
      </c>
      <c r="C46">
        <f t="shared" si="0"/>
        <v>44</v>
      </c>
      <c r="F46">
        <v>8</v>
      </c>
      <c r="G46" t="s">
        <v>109</v>
      </c>
      <c r="H46" t="s">
        <v>112</v>
      </c>
      <c r="I46">
        <v>0</v>
      </c>
      <c r="J46">
        <v>1</v>
      </c>
      <c r="O46" t="s">
        <v>183</v>
      </c>
      <c r="T46" t="str">
        <f t="shared" si="1"/>
        <v/>
      </c>
      <c r="AA46" t="b">
        <v>0</v>
      </c>
    </row>
    <row r="47" spans="1:27" x14ac:dyDescent="0.25">
      <c r="A47" t="s">
        <v>82</v>
      </c>
      <c r="B47">
        <v>2</v>
      </c>
      <c r="C47">
        <f t="shared" si="0"/>
        <v>45</v>
      </c>
      <c r="F47">
        <v>8</v>
      </c>
      <c r="G47" t="s">
        <v>109</v>
      </c>
      <c r="H47" t="s">
        <v>112</v>
      </c>
      <c r="I47">
        <v>0</v>
      </c>
      <c r="J47">
        <v>1</v>
      </c>
      <c r="O47" t="s">
        <v>183</v>
      </c>
      <c r="T47" t="str">
        <f t="shared" si="1"/>
        <v/>
      </c>
      <c r="AA47" t="b">
        <v>0</v>
      </c>
    </row>
    <row r="48" spans="1:27" x14ac:dyDescent="0.25">
      <c r="A48" t="s">
        <v>83</v>
      </c>
      <c r="B48">
        <v>2</v>
      </c>
      <c r="C48">
        <f t="shared" si="0"/>
        <v>46</v>
      </c>
      <c r="F48">
        <v>8</v>
      </c>
      <c r="G48" t="s">
        <v>109</v>
      </c>
      <c r="H48" t="s">
        <v>112</v>
      </c>
      <c r="I48">
        <v>0</v>
      </c>
      <c r="J48">
        <v>1</v>
      </c>
      <c r="O48" t="s">
        <v>183</v>
      </c>
      <c r="T48" t="str">
        <f t="shared" si="1"/>
        <v/>
      </c>
      <c r="AA48" t="b">
        <v>0</v>
      </c>
    </row>
    <row r="49" spans="1:27" x14ac:dyDescent="0.25">
      <c r="A49" t="s">
        <v>84</v>
      </c>
      <c r="B49">
        <v>2</v>
      </c>
      <c r="C49">
        <f t="shared" si="0"/>
        <v>47</v>
      </c>
      <c r="F49">
        <v>8</v>
      </c>
      <c r="G49" t="s">
        <v>109</v>
      </c>
      <c r="H49" t="s">
        <v>112</v>
      </c>
      <c r="I49">
        <v>0</v>
      </c>
      <c r="J49">
        <v>1</v>
      </c>
      <c r="O49" t="s">
        <v>183</v>
      </c>
      <c r="T49" t="str">
        <f t="shared" si="1"/>
        <v/>
      </c>
      <c r="AA49" t="b">
        <v>0</v>
      </c>
    </row>
    <row r="50" spans="1:27" x14ac:dyDescent="0.25">
      <c r="A50" t="s">
        <v>85</v>
      </c>
      <c r="B50">
        <v>2</v>
      </c>
      <c r="C50">
        <f t="shared" si="0"/>
        <v>48</v>
      </c>
      <c r="F50">
        <v>8</v>
      </c>
      <c r="G50" t="s">
        <v>109</v>
      </c>
      <c r="H50" t="s">
        <v>112</v>
      </c>
      <c r="I50">
        <v>0</v>
      </c>
      <c r="J50">
        <v>1</v>
      </c>
      <c r="O50" t="s">
        <v>183</v>
      </c>
      <c r="T50" t="str">
        <f t="shared" si="1"/>
        <v/>
      </c>
      <c r="AA50" t="b">
        <v>0</v>
      </c>
    </row>
    <row r="51" spans="1:27" x14ac:dyDescent="0.25">
      <c r="A51" t="s">
        <v>86</v>
      </c>
      <c r="B51">
        <v>2</v>
      </c>
      <c r="C51">
        <f t="shared" si="0"/>
        <v>49</v>
      </c>
      <c r="F51">
        <v>8</v>
      </c>
      <c r="G51" t="s">
        <v>109</v>
      </c>
      <c r="H51" t="s">
        <v>112</v>
      </c>
      <c r="I51">
        <v>0</v>
      </c>
      <c r="J51">
        <v>1</v>
      </c>
      <c r="O51" t="s">
        <v>183</v>
      </c>
      <c r="T51" t="str">
        <f t="shared" si="1"/>
        <v/>
      </c>
      <c r="AA51" t="b">
        <v>0</v>
      </c>
    </row>
    <row r="52" spans="1:27" x14ac:dyDescent="0.25">
      <c r="A52" t="s">
        <v>87</v>
      </c>
      <c r="B52">
        <v>2</v>
      </c>
      <c r="C52">
        <f t="shared" si="0"/>
        <v>50</v>
      </c>
      <c r="F52">
        <v>8</v>
      </c>
      <c r="G52" t="s">
        <v>109</v>
      </c>
      <c r="H52" t="s">
        <v>112</v>
      </c>
      <c r="I52">
        <v>0</v>
      </c>
      <c r="J52">
        <v>1</v>
      </c>
      <c r="O52" t="s">
        <v>183</v>
      </c>
      <c r="T52" t="str">
        <f t="shared" si="1"/>
        <v/>
      </c>
      <c r="AA52" t="b">
        <v>0</v>
      </c>
    </row>
    <row r="53" spans="1:27" x14ac:dyDescent="0.25">
      <c r="A53" t="s">
        <v>88</v>
      </c>
      <c r="B53">
        <v>2</v>
      </c>
      <c r="C53">
        <f t="shared" si="0"/>
        <v>51</v>
      </c>
      <c r="F53">
        <v>8</v>
      </c>
      <c r="G53" t="s">
        <v>109</v>
      </c>
      <c r="H53" t="s">
        <v>112</v>
      </c>
      <c r="I53">
        <v>0</v>
      </c>
      <c r="J53">
        <v>1</v>
      </c>
      <c r="O53" t="s">
        <v>183</v>
      </c>
      <c r="T53" t="str">
        <f t="shared" si="1"/>
        <v/>
      </c>
      <c r="AA53" t="b">
        <v>0</v>
      </c>
    </row>
    <row r="54" spans="1:27" x14ac:dyDescent="0.25">
      <c r="A54" t="s">
        <v>89</v>
      </c>
      <c r="B54">
        <v>2</v>
      </c>
      <c r="C54">
        <f t="shared" si="0"/>
        <v>52</v>
      </c>
      <c r="F54">
        <v>8</v>
      </c>
      <c r="G54" t="s">
        <v>109</v>
      </c>
      <c r="H54" t="s">
        <v>112</v>
      </c>
      <c r="I54">
        <v>0</v>
      </c>
      <c r="J54">
        <v>1</v>
      </c>
      <c r="O54" t="s">
        <v>183</v>
      </c>
      <c r="T54" t="str">
        <f t="shared" si="1"/>
        <v/>
      </c>
      <c r="AA54" t="b">
        <v>0</v>
      </c>
    </row>
    <row r="55" spans="1:27" x14ac:dyDescent="0.25">
      <c r="A55" t="s">
        <v>90</v>
      </c>
      <c r="B55">
        <v>2</v>
      </c>
      <c r="C55">
        <f t="shared" si="0"/>
        <v>53</v>
      </c>
      <c r="F55">
        <v>8</v>
      </c>
      <c r="G55" t="s">
        <v>109</v>
      </c>
      <c r="H55" t="s">
        <v>112</v>
      </c>
      <c r="I55">
        <v>0</v>
      </c>
      <c r="J55">
        <v>1</v>
      </c>
      <c r="O55" t="s">
        <v>183</v>
      </c>
      <c r="T55" t="str">
        <f t="shared" si="1"/>
        <v/>
      </c>
      <c r="AA55" t="b">
        <v>0</v>
      </c>
    </row>
    <row r="56" spans="1:27" x14ac:dyDescent="0.25">
      <c r="A56" t="s">
        <v>210</v>
      </c>
      <c r="B56">
        <v>2</v>
      </c>
      <c r="C56">
        <f t="shared" si="0"/>
        <v>54</v>
      </c>
      <c r="F56">
        <v>8</v>
      </c>
      <c r="G56" t="s">
        <v>109</v>
      </c>
      <c r="H56" t="s">
        <v>112</v>
      </c>
      <c r="I56">
        <v>0</v>
      </c>
      <c r="J56">
        <v>1</v>
      </c>
      <c r="O56" t="s">
        <v>183</v>
      </c>
      <c r="T56" t="str">
        <f t="shared" ref="T56" si="2">IF(K56="", IF(AA56=TRUE, "#FFFFFF", ""), "#D9D9D9")</f>
        <v/>
      </c>
      <c r="AA56" t="b">
        <v>0</v>
      </c>
    </row>
    <row r="57" spans="1:27" x14ac:dyDescent="0.25">
      <c r="A57" t="s">
        <v>91</v>
      </c>
      <c r="B57">
        <v>2</v>
      </c>
      <c r="C57">
        <f t="shared" si="0"/>
        <v>55</v>
      </c>
      <c r="D57" t="s">
        <v>16</v>
      </c>
      <c r="F57">
        <v>8</v>
      </c>
      <c r="K57" t="s">
        <v>215</v>
      </c>
      <c r="O57" t="s">
        <v>183</v>
      </c>
      <c r="T57" t="str">
        <f t="shared" si="1"/>
        <v>#D9D9D9</v>
      </c>
      <c r="AA57" t="b">
        <v>1</v>
      </c>
    </row>
    <row r="58" spans="1:27" x14ac:dyDescent="0.25">
      <c r="A58" t="s">
        <v>61</v>
      </c>
      <c r="B58">
        <v>2</v>
      </c>
      <c r="C58">
        <f t="shared" si="0"/>
        <v>56</v>
      </c>
      <c r="F58">
        <v>8</v>
      </c>
      <c r="O58" t="s">
        <v>146</v>
      </c>
      <c r="T58" t="str">
        <f t="shared" si="1"/>
        <v/>
      </c>
      <c r="AA58" t="b">
        <v>0</v>
      </c>
    </row>
    <row r="59" spans="1:27" x14ac:dyDescent="0.25">
      <c r="A59" t="s">
        <v>95</v>
      </c>
      <c r="B59">
        <v>2</v>
      </c>
      <c r="C59">
        <v>3</v>
      </c>
      <c r="D59" t="s">
        <v>5</v>
      </c>
      <c r="E59">
        <v>1</v>
      </c>
      <c r="F59">
        <v>1</v>
      </c>
      <c r="G59" t="s">
        <v>96</v>
      </c>
      <c r="I59" t="s">
        <v>212</v>
      </c>
      <c r="T59" t="str">
        <f t="shared" si="1"/>
        <v/>
      </c>
      <c r="AA59" t="b">
        <v>0</v>
      </c>
    </row>
    <row r="60" spans="1:27" x14ac:dyDescent="0.25">
      <c r="A60" t="s">
        <v>8</v>
      </c>
      <c r="B60">
        <v>3</v>
      </c>
      <c r="C60">
        <v>1</v>
      </c>
      <c r="F60">
        <v>8</v>
      </c>
      <c r="O60" t="s">
        <v>146</v>
      </c>
      <c r="T60" t="str">
        <f t="shared" si="1"/>
        <v>#FFFFFF</v>
      </c>
      <c r="AA60" t="b">
        <v>1</v>
      </c>
    </row>
    <row r="61" spans="1:27" x14ac:dyDescent="0.25">
      <c r="A61" t="s">
        <v>9</v>
      </c>
      <c r="B61">
        <v>3</v>
      </c>
      <c r="C61">
        <f>C60+1</f>
        <v>2</v>
      </c>
      <c r="F61">
        <v>8</v>
      </c>
      <c r="O61" t="s">
        <v>146</v>
      </c>
      <c r="T61" t="str">
        <f t="shared" si="1"/>
        <v>#FFFFFF</v>
      </c>
      <c r="AA61" t="b">
        <v>1</v>
      </c>
    </row>
    <row r="62" spans="1:27" x14ac:dyDescent="0.25">
      <c r="A62" t="s">
        <v>100</v>
      </c>
      <c r="B62">
        <v>3</v>
      </c>
      <c r="C62">
        <f>C61+1</f>
        <v>3</v>
      </c>
      <c r="F62">
        <v>8</v>
      </c>
      <c r="T62" t="str">
        <f t="shared" si="1"/>
        <v/>
      </c>
      <c r="AA62" t="b">
        <v>0</v>
      </c>
    </row>
    <row r="63" spans="1:27" x14ac:dyDescent="0.25">
      <c r="A63" t="s">
        <v>101</v>
      </c>
      <c r="B63">
        <v>3</v>
      </c>
      <c r="C63">
        <f t="shared" ref="C63:C69" si="3">C62+1</f>
        <v>4</v>
      </c>
      <c r="F63">
        <v>8</v>
      </c>
      <c r="T63" t="str">
        <f t="shared" si="1"/>
        <v/>
      </c>
      <c r="AA63" t="b">
        <v>0</v>
      </c>
    </row>
    <row r="64" spans="1:27" x14ac:dyDescent="0.25">
      <c r="A64" t="s">
        <v>102</v>
      </c>
      <c r="B64">
        <v>3</v>
      </c>
      <c r="C64">
        <f t="shared" si="3"/>
        <v>5</v>
      </c>
      <c r="F64">
        <v>8</v>
      </c>
      <c r="T64" t="str">
        <f t="shared" si="1"/>
        <v/>
      </c>
      <c r="AA64" t="b">
        <v>0</v>
      </c>
    </row>
    <row r="65" spans="1:27" x14ac:dyDescent="0.25">
      <c r="A65" t="s">
        <v>103</v>
      </c>
      <c r="B65">
        <v>3</v>
      </c>
      <c r="C65">
        <f t="shared" si="3"/>
        <v>6</v>
      </c>
      <c r="F65">
        <v>8</v>
      </c>
      <c r="T65" t="str">
        <f t="shared" si="1"/>
        <v/>
      </c>
      <c r="AA65" t="b">
        <v>0</v>
      </c>
    </row>
    <row r="66" spans="1:27" x14ac:dyDescent="0.25">
      <c r="A66" t="s">
        <v>104</v>
      </c>
      <c r="B66">
        <v>3</v>
      </c>
      <c r="C66">
        <f t="shared" si="3"/>
        <v>7</v>
      </c>
      <c r="F66">
        <v>8</v>
      </c>
      <c r="T66" t="str">
        <f t="shared" si="1"/>
        <v/>
      </c>
      <c r="AA66" t="b">
        <v>0</v>
      </c>
    </row>
    <row r="67" spans="1:27" x14ac:dyDescent="0.25">
      <c r="A67" t="s">
        <v>105</v>
      </c>
      <c r="B67">
        <v>3</v>
      </c>
      <c r="C67">
        <f t="shared" si="3"/>
        <v>8</v>
      </c>
      <c r="F67">
        <v>8</v>
      </c>
      <c r="T67" t="str">
        <f t="shared" si="1"/>
        <v/>
      </c>
      <c r="AA67" t="b">
        <v>0</v>
      </c>
    </row>
    <row r="68" spans="1:27" x14ac:dyDescent="0.25">
      <c r="A68" t="s">
        <v>106</v>
      </c>
      <c r="B68">
        <v>3</v>
      </c>
      <c r="C68">
        <f t="shared" si="3"/>
        <v>9</v>
      </c>
      <c r="F68">
        <v>8</v>
      </c>
      <c r="T68" t="str">
        <f t="shared" si="1"/>
        <v/>
      </c>
      <c r="AA68" t="b">
        <v>0</v>
      </c>
    </row>
    <row r="69" spans="1:27" x14ac:dyDescent="0.25">
      <c r="A69" t="s">
        <v>107</v>
      </c>
      <c r="B69">
        <v>3</v>
      </c>
      <c r="C69">
        <f t="shared" si="3"/>
        <v>10</v>
      </c>
      <c r="F69">
        <v>8</v>
      </c>
      <c r="K69" t="str">
        <f>_xlfn.CONCAT("sum(",A62,":",A68,")")</f>
        <v>sum(lp.savings:other.savings)</v>
      </c>
      <c r="T69" t="str">
        <f t="shared" si="1"/>
        <v>#D9D9D9</v>
      </c>
      <c r="AA69" t="b">
        <v>1</v>
      </c>
    </row>
    <row r="70" spans="1:27" x14ac:dyDescent="0.25">
      <c r="A70" t="s">
        <v>187</v>
      </c>
      <c r="B70">
        <v>3</v>
      </c>
      <c r="C70">
        <v>11</v>
      </c>
      <c r="F70">
        <v>8</v>
      </c>
      <c r="T70" t="str">
        <f t="shared" si="1"/>
        <v/>
      </c>
      <c r="AA70" t="b">
        <v>0</v>
      </c>
    </row>
    <row r="71" spans="1:27" x14ac:dyDescent="0.25">
      <c r="A71" t="s">
        <v>188</v>
      </c>
      <c r="B71">
        <v>4</v>
      </c>
      <c r="C71">
        <v>1</v>
      </c>
      <c r="E71">
        <v>72</v>
      </c>
      <c r="F71">
        <v>9</v>
      </c>
      <c r="T71" t="str">
        <f t="shared" si="1"/>
        <v/>
      </c>
      <c r="AA71" t="b">
        <v>0</v>
      </c>
    </row>
    <row r="72" spans="1:27" x14ac:dyDescent="0.25">
      <c r="A72" t="s">
        <v>189</v>
      </c>
      <c r="B72">
        <v>4</v>
      </c>
      <c r="C72">
        <f>C71+1</f>
        <v>2</v>
      </c>
      <c r="E72">
        <v>72</v>
      </c>
      <c r="F72">
        <v>9</v>
      </c>
      <c r="T72" t="str">
        <f t="shared" si="1"/>
        <v/>
      </c>
      <c r="AA72" t="b">
        <v>0</v>
      </c>
    </row>
    <row r="73" spans="1:27" x14ac:dyDescent="0.25">
      <c r="A73" t="s">
        <v>97</v>
      </c>
      <c r="B73">
        <v>4</v>
      </c>
      <c r="C73">
        <f t="shared" ref="C73:C89" si="4">C72+1</f>
        <v>3</v>
      </c>
      <c r="E73">
        <v>72</v>
      </c>
      <c r="F73">
        <v>9</v>
      </c>
      <c r="G73" t="s">
        <v>96</v>
      </c>
      <c r="I73" t="s">
        <v>216</v>
      </c>
      <c r="T73" t="str">
        <f t="shared" si="1"/>
        <v/>
      </c>
      <c r="AA73" t="b">
        <v>0</v>
      </c>
    </row>
    <row r="74" spans="1:27" x14ac:dyDescent="0.25">
      <c r="A74" t="s">
        <v>190</v>
      </c>
      <c r="B74">
        <v>4</v>
      </c>
      <c r="C74">
        <f t="shared" si="4"/>
        <v>4</v>
      </c>
      <c r="E74">
        <v>72</v>
      </c>
      <c r="F74">
        <v>9</v>
      </c>
      <c r="G74" t="s">
        <v>109</v>
      </c>
      <c r="H74" t="s">
        <v>112</v>
      </c>
      <c r="I74">
        <v>0</v>
      </c>
      <c r="J74">
        <v>1</v>
      </c>
      <c r="O74" t="s">
        <v>183</v>
      </c>
      <c r="T74" t="str">
        <f t="shared" ref="T74:T90" si="5">IF(K74="", IF(AA74=TRUE, "#FFFFFF", ""), "#D9D9D9")</f>
        <v/>
      </c>
      <c r="AA74" t="b">
        <v>0</v>
      </c>
    </row>
    <row r="75" spans="1:27" x14ac:dyDescent="0.25">
      <c r="A75" t="s">
        <v>191</v>
      </c>
      <c r="B75">
        <v>4</v>
      </c>
      <c r="C75">
        <f t="shared" si="4"/>
        <v>5</v>
      </c>
      <c r="E75">
        <v>72</v>
      </c>
      <c r="F75">
        <v>9</v>
      </c>
      <c r="G75" t="s">
        <v>109</v>
      </c>
      <c r="H75" t="s">
        <v>112</v>
      </c>
      <c r="I75">
        <v>0</v>
      </c>
      <c r="J75">
        <v>1</v>
      </c>
      <c r="O75" t="s">
        <v>183</v>
      </c>
      <c r="T75" t="str">
        <f t="shared" si="5"/>
        <v/>
      </c>
      <c r="AA75" t="b">
        <v>0</v>
      </c>
    </row>
    <row r="76" spans="1:27" x14ac:dyDescent="0.25">
      <c r="A76" t="s">
        <v>192</v>
      </c>
      <c r="B76">
        <v>4</v>
      </c>
      <c r="C76">
        <f t="shared" si="4"/>
        <v>6</v>
      </c>
      <c r="E76">
        <v>72</v>
      </c>
      <c r="F76">
        <v>9</v>
      </c>
      <c r="G76" t="s">
        <v>109</v>
      </c>
      <c r="H76" t="s">
        <v>112</v>
      </c>
      <c r="I76">
        <v>0</v>
      </c>
      <c r="J76">
        <v>1</v>
      </c>
      <c r="O76" t="s">
        <v>183</v>
      </c>
      <c r="T76" t="str">
        <f t="shared" si="5"/>
        <v/>
      </c>
      <c r="AA76" t="b">
        <v>0</v>
      </c>
    </row>
    <row r="77" spans="1:27" x14ac:dyDescent="0.25">
      <c r="A77" t="s">
        <v>193</v>
      </c>
      <c r="B77">
        <v>4</v>
      </c>
      <c r="C77">
        <f t="shared" si="4"/>
        <v>7</v>
      </c>
      <c r="E77">
        <v>72</v>
      </c>
      <c r="F77">
        <v>9</v>
      </c>
      <c r="G77" t="s">
        <v>109</v>
      </c>
      <c r="H77" t="s">
        <v>112</v>
      </c>
      <c r="I77">
        <v>0</v>
      </c>
      <c r="J77">
        <v>1</v>
      </c>
      <c r="O77" t="s">
        <v>183</v>
      </c>
      <c r="T77" t="str">
        <f t="shared" si="5"/>
        <v/>
      </c>
      <c r="AA77" t="b">
        <v>0</v>
      </c>
    </row>
    <row r="78" spans="1:27" x14ac:dyDescent="0.25">
      <c r="A78" t="s">
        <v>194</v>
      </c>
      <c r="B78">
        <v>4</v>
      </c>
      <c r="C78">
        <f t="shared" si="4"/>
        <v>8</v>
      </c>
      <c r="E78">
        <v>72</v>
      </c>
      <c r="F78">
        <v>9</v>
      </c>
      <c r="G78" t="s">
        <v>109</v>
      </c>
      <c r="H78" t="s">
        <v>112</v>
      </c>
      <c r="I78">
        <v>0</v>
      </c>
      <c r="J78">
        <v>1</v>
      </c>
      <c r="O78" t="s">
        <v>183</v>
      </c>
      <c r="T78" t="str">
        <f t="shared" si="5"/>
        <v/>
      </c>
      <c r="AA78" t="b">
        <v>0</v>
      </c>
    </row>
    <row r="79" spans="1:27" x14ac:dyDescent="0.25">
      <c r="A79" t="s">
        <v>195</v>
      </c>
      <c r="B79">
        <v>4</v>
      </c>
      <c r="C79">
        <f t="shared" si="4"/>
        <v>9</v>
      </c>
      <c r="E79">
        <v>72</v>
      </c>
      <c r="F79">
        <v>9</v>
      </c>
      <c r="G79" t="s">
        <v>109</v>
      </c>
      <c r="H79" t="s">
        <v>112</v>
      </c>
      <c r="I79">
        <v>0</v>
      </c>
      <c r="J79">
        <v>1</v>
      </c>
      <c r="O79" t="s">
        <v>183</v>
      </c>
      <c r="T79" t="str">
        <f t="shared" si="5"/>
        <v/>
      </c>
      <c r="AA79" t="b">
        <v>0</v>
      </c>
    </row>
    <row r="80" spans="1:27" x14ac:dyDescent="0.25">
      <c r="A80" t="s">
        <v>196</v>
      </c>
      <c r="B80">
        <v>4</v>
      </c>
      <c r="C80">
        <f t="shared" si="4"/>
        <v>10</v>
      </c>
      <c r="E80">
        <v>72</v>
      </c>
      <c r="F80">
        <v>9</v>
      </c>
      <c r="G80" t="s">
        <v>109</v>
      </c>
      <c r="H80" t="s">
        <v>112</v>
      </c>
      <c r="I80">
        <v>0</v>
      </c>
      <c r="J80">
        <v>1</v>
      </c>
      <c r="O80" t="s">
        <v>183</v>
      </c>
      <c r="T80" t="str">
        <f t="shared" si="5"/>
        <v/>
      </c>
      <c r="AA80" t="b">
        <v>0</v>
      </c>
    </row>
    <row r="81" spans="1:27" x14ac:dyDescent="0.25">
      <c r="A81" t="s">
        <v>197</v>
      </c>
      <c r="B81">
        <v>4</v>
      </c>
      <c r="C81">
        <f t="shared" si="4"/>
        <v>11</v>
      </c>
      <c r="E81">
        <v>72</v>
      </c>
      <c r="F81">
        <v>9</v>
      </c>
      <c r="G81" t="s">
        <v>109</v>
      </c>
      <c r="H81" t="s">
        <v>112</v>
      </c>
      <c r="I81">
        <v>0</v>
      </c>
      <c r="J81">
        <v>1</v>
      </c>
      <c r="O81" t="s">
        <v>183</v>
      </c>
      <c r="T81" t="str">
        <f t="shared" si="5"/>
        <v/>
      </c>
      <c r="AA81" t="b">
        <v>0</v>
      </c>
    </row>
    <row r="82" spans="1:27" x14ac:dyDescent="0.25">
      <c r="A82" t="s">
        <v>198</v>
      </c>
      <c r="B82">
        <v>4</v>
      </c>
      <c r="C82">
        <f t="shared" si="4"/>
        <v>12</v>
      </c>
      <c r="E82">
        <v>72</v>
      </c>
      <c r="F82">
        <v>9</v>
      </c>
      <c r="G82" t="s">
        <v>109</v>
      </c>
      <c r="H82" t="s">
        <v>112</v>
      </c>
      <c r="I82">
        <v>0</v>
      </c>
      <c r="J82">
        <v>1</v>
      </c>
      <c r="O82" t="s">
        <v>183</v>
      </c>
      <c r="T82" t="str">
        <f t="shared" si="5"/>
        <v/>
      </c>
      <c r="AA82" t="b">
        <v>0</v>
      </c>
    </row>
    <row r="83" spans="1:27" x14ac:dyDescent="0.25">
      <c r="A83" t="s">
        <v>199</v>
      </c>
      <c r="B83">
        <v>4</v>
      </c>
      <c r="C83">
        <f t="shared" si="4"/>
        <v>13</v>
      </c>
      <c r="E83">
        <v>72</v>
      </c>
      <c r="F83">
        <v>9</v>
      </c>
      <c r="G83" t="s">
        <v>109</v>
      </c>
      <c r="H83" t="s">
        <v>112</v>
      </c>
      <c r="I83">
        <v>0</v>
      </c>
      <c r="J83">
        <v>1</v>
      </c>
      <c r="O83" t="s">
        <v>183</v>
      </c>
      <c r="T83" t="str">
        <f t="shared" si="5"/>
        <v/>
      </c>
      <c r="AA83" t="b">
        <v>0</v>
      </c>
    </row>
    <row r="84" spans="1:27" x14ac:dyDescent="0.25">
      <c r="A84" t="s">
        <v>200</v>
      </c>
      <c r="B84">
        <v>4</v>
      </c>
      <c r="C84">
        <f t="shared" si="4"/>
        <v>14</v>
      </c>
      <c r="E84">
        <v>72</v>
      </c>
      <c r="F84">
        <v>9</v>
      </c>
      <c r="G84" t="s">
        <v>109</v>
      </c>
      <c r="H84" t="s">
        <v>112</v>
      </c>
      <c r="I84">
        <v>0</v>
      </c>
      <c r="J84">
        <v>1</v>
      </c>
      <c r="O84" t="s">
        <v>183</v>
      </c>
      <c r="T84" t="str">
        <f t="shared" si="5"/>
        <v/>
      </c>
      <c r="AA84" t="b">
        <v>0</v>
      </c>
    </row>
    <row r="85" spans="1:27" x14ac:dyDescent="0.25">
      <c r="A85" t="s">
        <v>201</v>
      </c>
      <c r="B85">
        <v>4</v>
      </c>
      <c r="C85">
        <f t="shared" si="4"/>
        <v>15</v>
      </c>
      <c r="E85">
        <v>72</v>
      </c>
      <c r="F85">
        <v>9</v>
      </c>
      <c r="G85" t="s">
        <v>109</v>
      </c>
      <c r="H85" t="s">
        <v>112</v>
      </c>
      <c r="I85">
        <v>0</v>
      </c>
      <c r="J85">
        <v>1</v>
      </c>
      <c r="O85" t="s">
        <v>183</v>
      </c>
      <c r="T85" t="str">
        <f t="shared" si="5"/>
        <v/>
      </c>
      <c r="AA85" t="b">
        <v>0</v>
      </c>
    </row>
    <row r="86" spans="1:27" x14ac:dyDescent="0.25">
      <c r="A86" t="s">
        <v>202</v>
      </c>
      <c r="B86">
        <v>4</v>
      </c>
      <c r="C86">
        <f t="shared" si="4"/>
        <v>16</v>
      </c>
      <c r="E86">
        <v>72</v>
      </c>
      <c r="F86">
        <v>9</v>
      </c>
      <c r="G86" t="s">
        <v>109</v>
      </c>
      <c r="H86" t="s">
        <v>112</v>
      </c>
      <c r="I86">
        <v>0</v>
      </c>
      <c r="J86">
        <v>1</v>
      </c>
      <c r="O86" t="s">
        <v>183</v>
      </c>
      <c r="T86" t="str">
        <f t="shared" si="5"/>
        <v/>
      </c>
      <c r="AA86" t="b">
        <v>0</v>
      </c>
    </row>
    <row r="87" spans="1:27" x14ac:dyDescent="0.25">
      <c r="A87" t="s">
        <v>211</v>
      </c>
      <c r="B87">
        <v>4</v>
      </c>
      <c r="C87">
        <f t="shared" si="4"/>
        <v>17</v>
      </c>
      <c r="E87">
        <v>72</v>
      </c>
      <c r="F87">
        <v>9</v>
      </c>
      <c r="G87" t="s">
        <v>109</v>
      </c>
      <c r="H87" t="s">
        <v>112</v>
      </c>
      <c r="I87">
        <v>0</v>
      </c>
      <c r="J87">
        <v>1</v>
      </c>
      <c r="O87" t="s">
        <v>183</v>
      </c>
      <c r="T87" t="str">
        <f t="shared" si="5"/>
        <v/>
      </c>
      <c r="AA87" t="b">
        <v>0</v>
      </c>
    </row>
    <row r="88" spans="1:27" x14ac:dyDescent="0.25">
      <c r="A88" t="s">
        <v>203</v>
      </c>
      <c r="B88">
        <v>4</v>
      </c>
      <c r="C88">
        <f t="shared" si="4"/>
        <v>18</v>
      </c>
      <c r="D88" t="s">
        <v>16</v>
      </c>
      <c r="E88">
        <v>72</v>
      </c>
      <c r="F88">
        <v>9</v>
      </c>
      <c r="K88" t="s">
        <v>217</v>
      </c>
      <c r="O88" t="s">
        <v>183</v>
      </c>
      <c r="T88" t="str">
        <f t="shared" si="5"/>
        <v>#D9D9D9</v>
      </c>
      <c r="AA88" t="b">
        <v>1</v>
      </c>
    </row>
    <row r="89" spans="1:27" x14ac:dyDescent="0.25">
      <c r="A89" t="s">
        <v>204</v>
      </c>
      <c r="B89">
        <v>4</v>
      </c>
      <c r="C89">
        <f t="shared" si="4"/>
        <v>19</v>
      </c>
      <c r="E89">
        <v>72</v>
      </c>
      <c r="F89">
        <v>9</v>
      </c>
      <c r="T89" t="str">
        <f t="shared" si="5"/>
        <v/>
      </c>
      <c r="AA89" t="b">
        <v>0</v>
      </c>
    </row>
    <row r="90" spans="1:27" x14ac:dyDescent="0.25">
      <c r="A90" t="s">
        <v>99</v>
      </c>
      <c r="B90">
        <v>5</v>
      </c>
      <c r="C90">
        <v>8</v>
      </c>
      <c r="E90">
        <v>72</v>
      </c>
      <c r="F90">
        <v>6</v>
      </c>
      <c r="G90" t="s">
        <v>96</v>
      </c>
      <c r="I90" t="s">
        <v>98</v>
      </c>
      <c r="T90" t="str">
        <f t="shared" si="5"/>
        <v/>
      </c>
      <c r="AA90" t="b">
        <v>0</v>
      </c>
    </row>
  </sheetData>
  <phoneticPr fontId="5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60C8882-EE0D-4D93-8984-958293B93848}">
          <x14:formula1>
            <xm:f>list!$D$1:$D$8</xm:f>
          </x14:formula1>
          <xm:sqref>P88:P1048576 P3:P8 P10:P85</xm:sqref>
        </x14:dataValidation>
        <x14:dataValidation type="list" allowBlank="1" showInputMessage="1" showErrorMessage="1" xr:uid="{344DAE7A-A42E-4C72-B3B3-BEEF07C74CF5}">
          <x14:formula1>
            <xm:f>list!$E$1:$E$14</xm:f>
          </x14:formula1>
          <xm:sqref>R88:R1048576 R3:R8 R10:R85</xm:sqref>
        </x14:dataValidation>
        <x14:dataValidation type="list" allowBlank="1" showInputMessage="1" showErrorMessage="1" xr:uid="{289D175C-98DF-4A8C-B00C-8F141A89DBC7}">
          <x14:formula1>
            <xm:f>list!$F$1:$F$4</xm:f>
          </x14:formula1>
          <xm:sqref>U88:U1048576 U3:U8 U10:U85</xm:sqref>
        </x14:dataValidation>
        <x14:dataValidation type="list" allowBlank="1" showInputMessage="1" showErrorMessage="1" xr:uid="{1D2A690F-383E-4DCF-8D18-F603D674DAAD}">
          <x14:formula1>
            <xm:f>list!$G$1:$G$3</xm:f>
          </x14:formula1>
          <xm:sqref>V88:V1048576 V3:V8 V10:V85</xm:sqref>
        </x14:dataValidation>
        <x14:dataValidation type="list" allowBlank="1" showInputMessage="1" showErrorMessage="1" xr:uid="{121FAAB7-13C7-4D9A-909D-DE09A03A7753}">
          <x14:formula1>
            <xm:f>list!$H$1:$H$7</xm:f>
          </x14:formula1>
          <xm:sqref>W88:W1048576 W3:W8 W10:W85</xm:sqref>
        </x14:dataValidation>
        <x14:dataValidation type="list" allowBlank="1" showInputMessage="1" showErrorMessage="1" xr:uid="{601939CD-4BFA-4B25-91C2-421BA80E49EC}">
          <x14:formula1>
            <xm:f>list!$C$1:$C$16</xm:f>
          </x14:formula1>
          <xm:sqref>O2:O8 O10:O1048576</xm:sqref>
        </x14:dataValidation>
        <x14:dataValidation type="list" allowBlank="1" showInputMessage="1" showErrorMessage="1" xr:uid="{84F80430-935E-4108-83C9-7B9C5841C96F}">
          <x14:formula1>
            <xm:f>list!$A$1:$A$6</xm:f>
          </x14:formula1>
          <xm:sqref>G2:G1048576</xm:sqref>
        </x14:dataValidation>
        <x14:dataValidation type="list" allowBlank="1" showInputMessage="1" showErrorMessage="1" xr:uid="{6915FAB3-D28F-4B66-9ADE-CAE59E3C5ED2}">
          <x14:formula1>
            <xm:f>list!$B$1:$B$8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AEB9-C7F2-4078-9454-92FF5B231375}">
  <dimension ref="A1:U1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defaultRowHeight="15" x14ac:dyDescent="0.25"/>
  <cols>
    <col min="1" max="1" width="17.5703125" bestFit="1" customWidth="1"/>
    <col min="2" max="3" width="17.5703125" customWidth="1"/>
    <col min="4" max="4" width="9.7109375" bestFit="1" customWidth="1"/>
    <col min="5" max="5" width="15.42578125" bestFit="1" customWidth="1"/>
    <col min="6" max="6" width="6.28515625" bestFit="1" customWidth="1"/>
    <col min="7" max="7" width="31.5703125" bestFit="1" customWidth="1"/>
    <col min="8" max="8" width="34.5703125" bestFit="1" customWidth="1"/>
    <col min="9" max="9" width="25" bestFit="1" customWidth="1"/>
    <col min="10" max="10" width="29.42578125" bestFit="1" customWidth="1"/>
    <col min="11" max="11" width="25.42578125" bestFit="1" customWidth="1"/>
    <col min="12" max="12" width="27.42578125" bestFit="1" customWidth="1"/>
    <col min="13" max="13" width="23.42578125" bestFit="1" customWidth="1"/>
    <col min="14" max="14" width="30" bestFit="1" customWidth="1"/>
    <col min="15" max="15" width="26.7109375" bestFit="1" customWidth="1"/>
    <col min="16" max="16" width="22.7109375" bestFit="1" customWidth="1"/>
    <col min="17" max="17" width="14.7109375" bestFit="1" customWidth="1"/>
    <col min="18" max="18" width="18.42578125" bestFit="1" customWidth="1"/>
    <col min="19" max="19" width="20.42578125" bestFit="1" customWidth="1"/>
    <col min="20" max="20" width="15" bestFit="1" customWidth="1"/>
    <col min="21" max="21" width="17.5703125" bestFit="1" customWidth="1"/>
  </cols>
  <sheetData>
    <row r="1" spans="1:21" s="4" customFormat="1" ht="18.75" x14ac:dyDescent="0.3">
      <c r="A1" s="4" t="s">
        <v>0</v>
      </c>
      <c r="B1" s="4" t="s">
        <v>184</v>
      </c>
      <c r="C1" s="4" t="s">
        <v>185</v>
      </c>
      <c r="D1" s="4" t="s">
        <v>23</v>
      </c>
      <c r="E1" s="4" t="s">
        <v>20</v>
      </c>
      <c r="F1" s="4" t="s">
        <v>22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4" t="s">
        <v>38</v>
      </c>
    </row>
    <row r="2" spans="1:21" s="5" customFormat="1" x14ac:dyDescent="0.25">
      <c r="A2" s="5">
        <v>1</v>
      </c>
      <c r="B2" s="5">
        <v>1</v>
      </c>
      <c r="C2" s="5">
        <v>1</v>
      </c>
      <c r="D2" s="5" t="b">
        <v>0</v>
      </c>
      <c r="F2" s="5" t="b">
        <v>0</v>
      </c>
      <c r="G2" s="5" t="b">
        <v>1</v>
      </c>
      <c r="H2" s="5" t="b">
        <v>0</v>
      </c>
      <c r="I2" s="5" t="b">
        <v>1</v>
      </c>
      <c r="J2" s="5" t="b">
        <v>1</v>
      </c>
      <c r="K2" s="5" t="b">
        <v>1</v>
      </c>
      <c r="L2" s="5" t="b">
        <v>1</v>
      </c>
      <c r="M2" s="5" t="b">
        <v>1</v>
      </c>
      <c r="N2" s="5" t="b">
        <v>1</v>
      </c>
      <c r="O2" s="5" t="b">
        <v>1</v>
      </c>
      <c r="P2" s="5" t="b">
        <v>1</v>
      </c>
      <c r="Q2" s="5" t="b">
        <v>1</v>
      </c>
      <c r="R2" s="5" t="b">
        <v>1</v>
      </c>
      <c r="S2" s="5" t="b">
        <v>1</v>
      </c>
      <c r="T2" s="5" t="b">
        <v>1</v>
      </c>
      <c r="U2" s="5" t="b">
        <v>1</v>
      </c>
    </row>
    <row r="3" spans="1:21" x14ac:dyDescent="0.25">
      <c r="A3">
        <v>1</v>
      </c>
      <c r="D3" t="b">
        <v>1</v>
      </c>
      <c r="E3" t="s">
        <v>21</v>
      </c>
    </row>
    <row r="4" spans="1:21" x14ac:dyDescent="0.25">
      <c r="A4">
        <v>2</v>
      </c>
      <c r="B4">
        <v>8</v>
      </c>
      <c r="C4">
        <v>3</v>
      </c>
      <c r="D4" t="b">
        <v>1</v>
      </c>
      <c r="E4" t="s">
        <v>21</v>
      </c>
    </row>
    <row r="5" spans="1:21" x14ac:dyDescent="0.25">
      <c r="A5">
        <v>3</v>
      </c>
      <c r="B5">
        <v>8</v>
      </c>
      <c r="C5">
        <v>3</v>
      </c>
      <c r="D5" t="b">
        <v>1</v>
      </c>
      <c r="E5" t="s">
        <v>21</v>
      </c>
      <c r="F5" t="b">
        <v>1</v>
      </c>
    </row>
    <row r="6" spans="1:21" x14ac:dyDescent="0.25">
      <c r="A6">
        <v>4</v>
      </c>
      <c r="B6">
        <v>9</v>
      </c>
      <c r="C6">
        <v>2</v>
      </c>
      <c r="D6" t="b">
        <v>1</v>
      </c>
      <c r="E6" t="s">
        <v>21</v>
      </c>
    </row>
    <row r="7" spans="1:21" x14ac:dyDescent="0.25">
      <c r="A7">
        <v>5</v>
      </c>
      <c r="B7">
        <v>6</v>
      </c>
      <c r="C7">
        <v>1</v>
      </c>
      <c r="D7" t="b">
        <v>1</v>
      </c>
      <c r="E7" t="s">
        <v>21</v>
      </c>
      <c r="F7" t="b">
        <v>1</v>
      </c>
    </row>
    <row r="8" spans="1:21" x14ac:dyDescent="0.25">
      <c r="A8">
        <v>6</v>
      </c>
      <c r="E8" t="s">
        <v>21</v>
      </c>
      <c r="F8" t="b">
        <v>1</v>
      </c>
    </row>
    <row r="9" spans="1:21" x14ac:dyDescent="0.25">
      <c r="A9">
        <v>7</v>
      </c>
      <c r="E9" t="s">
        <v>21</v>
      </c>
      <c r="F9" t="b">
        <v>1</v>
      </c>
    </row>
    <row r="10" spans="1:21" x14ac:dyDescent="0.25">
      <c r="A10">
        <v>8</v>
      </c>
      <c r="E10" t="s">
        <v>21</v>
      </c>
      <c r="F10" t="b">
        <v>1</v>
      </c>
    </row>
    <row r="11" spans="1:21" x14ac:dyDescent="0.25">
      <c r="A11">
        <v>9</v>
      </c>
      <c r="E11" t="s">
        <v>21</v>
      </c>
      <c r="F11" t="b">
        <v>1</v>
      </c>
    </row>
    <row r="12" spans="1:21" x14ac:dyDescent="0.25">
      <c r="A12">
        <v>10</v>
      </c>
      <c r="E12" t="s">
        <v>21</v>
      </c>
      <c r="F12" t="b">
        <v>1</v>
      </c>
    </row>
    <row r="13" spans="1:21" x14ac:dyDescent="0.25">
      <c r="A13">
        <v>11</v>
      </c>
      <c r="E13" t="s">
        <v>21</v>
      </c>
      <c r="F13" t="b">
        <v>1</v>
      </c>
    </row>
    <row r="14" spans="1:21" x14ac:dyDescent="0.25">
      <c r="A14">
        <v>12</v>
      </c>
      <c r="E14" t="s">
        <v>21</v>
      </c>
      <c r="F14" t="b">
        <v>1</v>
      </c>
    </row>
    <row r="15" spans="1:21" x14ac:dyDescent="0.25">
      <c r="A15">
        <v>13</v>
      </c>
      <c r="E15" t="s">
        <v>21</v>
      </c>
      <c r="F15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26A7-162D-4CC8-BF30-07573A4FC777}">
  <dimension ref="A1:F3"/>
  <sheetViews>
    <sheetView workbookViewId="0">
      <selection sqref="A1:A1048576"/>
    </sheetView>
  </sheetViews>
  <sheetFormatPr defaultRowHeight="15" x14ac:dyDescent="0.25"/>
  <cols>
    <col min="1" max="1" width="9.7109375" bestFit="1" customWidth="1"/>
    <col min="2" max="2" width="15.42578125" bestFit="1" customWidth="1"/>
    <col min="3" max="3" width="17.28515625" bestFit="1" customWidth="1"/>
    <col min="4" max="4" width="16.85546875" bestFit="1" customWidth="1"/>
    <col min="5" max="5" width="6.42578125" bestFit="1" customWidth="1"/>
    <col min="6" max="6" width="15.42578125" bestFit="1" customWidth="1"/>
  </cols>
  <sheetData>
    <row r="1" spans="1:6" ht="18.75" x14ac:dyDescent="0.3">
      <c r="A1" s="4" t="s">
        <v>23</v>
      </c>
      <c r="B1" s="4" t="s">
        <v>20</v>
      </c>
      <c r="C1" s="4" t="s">
        <v>40</v>
      </c>
      <c r="D1" s="4" t="s">
        <v>41</v>
      </c>
      <c r="E1" s="4" t="s">
        <v>42</v>
      </c>
      <c r="F1" s="4" t="s">
        <v>39</v>
      </c>
    </row>
    <row r="2" spans="1:6" x14ac:dyDescent="0.25">
      <c r="A2" s="5" t="b">
        <v>1</v>
      </c>
      <c r="B2" s="5"/>
      <c r="C2" s="5" t="b">
        <v>1</v>
      </c>
      <c r="D2" s="5" t="b">
        <v>0</v>
      </c>
      <c r="E2" s="5">
        <v>1</v>
      </c>
      <c r="F2" s="5">
        <v>1</v>
      </c>
    </row>
    <row r="3" spans="1:6" x14ac:dyDescent="0.25">
      <c r="A3" t="b">
        <v>1</v>
      </c>
      <c r="B3" t="s">
        <v>21</v>
      </c>
      <c r="C3" t="b">
        <v>1</v>
      </c>
      <c r="F3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59CB-E2DF-4F9B-882E-9630E3032389}">
  <dimension ref="A1:H16"/>
  <sheetViews>
    <sheetView workbookViewId="0">
      <selection activeCell="C14" sqref="C14"/>
    </sheetView>
  </sheetViews>
  <sheetFormatPr defaultRowHeight="15" x14ac:dyDescent="0.25"/>
  <sheetData>
    <row r="1" spans="1:8" x14ac:dyDescent="0.25">
      <c r="A1" t="s">
        <v>108</v>
      </c>
      <c r="B1" t="s">
        <v>112</v>
      </c>
      <c r="C1" t="s">
        <v>136</v>
      </c>
      <c r="D1" t="s">
        <v>148</v>
      </c>
      <c r="E1" t="s">
        <v>156</v>
      </c>
      <c r="F1" t="s">
        <v>150</v>
      </c>
      <c r="G1" t="s">
        <v>148</v>
      </c>
      <c r="H1" t="s">
        <v>172</v>
      </c>
    </row>
    <row r="2" spans="1:8" x14ac:dyDescent="0.25">
      <c r="A2" t="s">
        <v>109</v>
      </c>
      <c r="B2" t="s">
        <v>113</v>
      </c>
      <c r="C2" t="s">
        <v>137</v>
      </c>
      <c r="D2" t="s">
        <v>149</v>
      </c>
      <c r="E2" t="s">
        <v>157</v>
      </c>
      <c r="F2" t="s">
        <v>151</v>
      </c>
      <c r="G2" t="s">
        <v>170</v>
      </c>
      <c r="H2" t="s">
        <v>173</v>
      </c>
    </row>
    <row r="3" spans="1:8" x14ac:dyDescent="0.25">
      <c r="A3" t="s">
        <v>62</v>
      </c>
      <c r="B3" t="s">
        <v>114</v>
      </c>
      <c r="C3" t="s">
        <v>138</v>
      </c>
      <c r="D3" t="s">
        <v>150</v>
      </c>
      <c r="E3" t="s">
        <v>158</v>
      </c>
      <c r="F3" t="s">
        <v>170</v>
      </c>
      <c r="G3" t="s">
        <v>149</v>
      </c>
      <c r="H3" t="s">
        <v>174</v>
      </c>
    </row>
    <row r="4" spans="1:8" x14ac:dyDescent="0.25">
      <c r="A4" t="s">
        <v>110</v>
      </c>
      <c r="B4" t="s">
        <v>115</v>
      </c>
      <c r="C4" t="s">
        <v>139</v>
      </c>
      <c r="D4" t="s">
        <v>151</v>
      </c>
      <c r="E4" t="s">
        <v>159</v>
      </c>
      <c r="F4" t="s">
        <v>171</v>
      </c>
      <c r="H4" t="s">
        <v>175</v>
      </c>
    </row>
    <row r="5" spans="1:8" x14ac:dyDescent="0.25">
      <c r="A5" t="s">
        <v>111</v>
      </c>
      <c r="B5" t="s">
        <v>116</v>
      </c>
      <c r="C5" t="s">
        <v>140</v>
      </c>
      <c r="D5" t="s">
        <v>152</v>
      </c>
      <c r="E5" t="s">
        <v>160</v>
      </c>
      <c r="H5" t="s">
        <v>176</v>
      </c>
    </row>
    <row r="6" spans="1:8" x14ac:dyDescent="0.25">
      <c r="A6" t="s">
        <v>96</v>
      </c>
      <c r="B6" t="s">
        <v>117</v>
      </c>
      <c r="C6" t="s">
        <v>141</v>
      </c>
      <c r="D6" t="s">
        <v>153</v>
      </c>
      <c r="E6" t="s">
        <v>161</v>
      </c>
      <c r="H6" t="s">
        <v>177</v>
      </c>
    </row>
    <row r="7" spans="1:8" x14ac:dyDescent="0.25">
      <c r="B7" t="s">
        <v>63</v>
      </c>
      <c r="C7" t="s">
        <v>142</v>
      </c>
      <c r="D7" t="s">
        <v>154</v>
      </c>
      <c r="E7" t="s">
        <v>162</v>
      </c>
      <c r="H7" t="s">
        <v>178</v>
      </c>
    </row>
    <row r="8" spans="1:8" x14ac:dyDescent="0.25">
      <c r="B8" t="s">
        <v>118</v>
      </c>
      <c r="C8" t="s">
        <v>143</v>
      </c>
      <c r="D8" t="s">
        <v>155</v>
      </c>
      <c r="E8" t="s">
        <v>163</v>
      </c>
    </row>
    <row r="9" spans="1:8" x14ac:dyDescent="0.25">
      <c r="C9" t="s">
        <v>144</v>
      </c>
      <c r="E9" t="s">
        <v>164</v>
      </c>
    </row>
    <row r="10" spans="1:8" x14ac:dyDescent="0.25">
      <c r="C10" t="s">
        <v>145</v>
      </c>
      <c r="E10" t="s">
        <v>165</v>
      </c>
    </row>
    <row r="11" spans="1:8" x14ac:dyDescent="0.25">
      <c r="C11" t="s">
        <v>146</v>
      </c>
      <c r="E11" t="s">
        <v>166</v>
      </c>
    </row>
    <row r="12" spans="1:8" x14ac:dyDescent="0.25">
      <c r="C12" t="s">
        <v>147</v>
      </c>
      <c r="E12" t="s">
        <v>167</v>
      </c>
    </row>
    <row r="13" spans="1:8" x14ac:dyDescent="0.25">
      <c r="C13" s="7" t="s">
        <v>183</v>
      </c>
      <c r="E13" t="s">
        <v>168</v>
      </c>
    </row>
    <row r="14" spans="1:8" x14ac:dyDescent="0.25">
      <c r="C14" s="1" t="s">
        <v>180</v>
      </c>
      <c r="E14" t="s">
        <v>169</v>
      </c>
    </row>
    <row r="15" spans="1:8" x14ac:dyDescent="0.25">
      <c r="C15" s="1" t="s">
        <v>181</v>
      </c>
    </row>
    <row r="16" spans="1:8" x14ac:dyDescent="0.25">
      <c r="C16" s="1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 Info</vt:lpstr>
      <vt:lpstr>Sheet Info</vt:lpstr>
      <vt:lpstr>Workbook Info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McRuer, Geordie (EDU)</dc:creator>
  <cp:lastModifiedBy>McRuer, Geordie (EDU)</cp:lastModifiedBy>
  <dcterms:created xsi:type="dcterms:W3CDTF">2023-04-27T20:15:04Z</dcterms:created>
  <dcterms:modified xsi:type="dcterms:W3CDTF">2023-09-11T16:51:46Z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2023-04-27T20:15:04Z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9604e6b9-cbd6-424a-8c3b-ff77b86c5e37</vt:lpwstr>
  </property>
  <property fmtid="{D5CDD505-2E9C-101B-9397-08002B2CF9AE}" pid="8" name="MSIP_Label_034a106e-6316-442c-ad35-738afd673d2b_ContentBits">
    <vt:lpwstr>0</vt:lpwstr>
  </property>
</Properties>
</file>