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90" windowWidth="19155" windowHeight="8505" activeTab="1"/>
  </bookViews>
  <sheets>
    <sheet name="Scope" sheetId="1" r:id="rId1"/>
    <sheet name="Changes" sheetId="2" r:id="rId2"/>
    <sheet name="Ledger" sheetId="3" r:id="rId3"/>
    <sheet name="CommonFund" sheetId="4" r:id="rId4"/>
  </sheets>
  <calcPr calcId="125725"/>
</workbook>
</file>

<file path=xl/calcChain.xml><?xml version="1.0" encoding="utf-8"?>
<calcChain xmlns="http://schemas.openxmlformats.org/spreadsheetml/2006/main">
  <c r="D12" i="3"/>
  <c r="G34" i="1"/>
  <c r="G32"/>
  <c r="E32"/>
  <c r="G33" s="1"/>
</calcChain>
</file>

<file path=xl/sharedStrings.xml><?xml version="1.0" encoding="utf-8"?>
<sst xmlns="http://schemas.openxmlformats.org/spreadsheetml/2006/main" count="159" uniqueCount="124">
  <si>
    <t>S.No</t>
  </si>
  <si>
    <t>Page/Module Name</t>
  </si>
  <si>
    <t>Description</t>
  </si>
  <si>
    <t>Comments</t>
  </si>
  <si>
    <t>Site report contains the following details : 
Point No : (system will generate)
Drilling dept, Casing depth, welding, cap, Holes pipe, Starting rpm, Ending rpm, Driller Name,
Party Name, Party Phone No., Address and Remarks</t>
  </si>
  <si>
    <t>Site Managemnet (Report)</t>
  </si>
  <si>
    <t xml:space="preserve">Billing </t>
  </si>
  <si>
    <t xml:space="preserve">This contains the following details
this coming from daily report of site mangement page:
Drilling depth rate, Casing depth rate, Welding rate, Holes Pipe rate
At the bottom Grand total and amount paid,
Party name, Ph No, Address and Remarks.
Here print option needed like generating PDF
</t>
  </si>
  <si>
    <t>Balance</t>
  </si>
  <si>
    <r>
      <t xml:space="preserve">This contains the following details
this coming from daily report of site mangement and Billing page:
Once the bill is generated then corresponding point no apeared in this page as one row with certain detail. After expanding this row  </t>
    </r>
    <r>
      <rPr>
        <b/>
        <sz val="11"/>
        <color theme="1"/>
        <rFont val="Calibri"/>
        <family val="2"/>
        <scheme val="minor"/>
      </rPr>
      <t xml:space="preserve">Balance legdger </t>
    </r>
    <r>
      <rPr>
        <sz val="11"/>
        <color theme="1"/>
        <rFont val="Calibri"/>
        <family val="2"/>
        <scheme val="minor"/>
      </rPr>
      <t>will be shown.
balance ledger will hold the following details which comes from Billing part:
Party name, Ph No, Address, Depth casing, Total calculated, Paid, remaining amount. After you select view for particular row then you can see full details of payment with installment and it's details as ledger.</t>
    </r>
  </si>
  <si>
    <t>Expenses -&gt; Diesel</t>
  </si>
  <si>
    <t>This contains the following details: 
Vehicle No: , Date, rpm, Person Name, Amount and remarks</t>
  </si>
  <si>
    <t>Expenses -&gt; Bit</t>
  </si>
  <si>
    <t>Login</t>
  </si>
  <si>
    <t>Login page, forgot password, Change Password</t>
  </si>
  <si>
    <t>Profile Page</t>
  </si>
  <si>
    <t>Name details , Vehicle No and others</t>
  </si>
  <si>
    <t>Expenses -&gt; Hammer</t>
  </si>
  <si>
    <t>This Contains the following Bit No, Date, Replaceable,  Vendor Name, Vendor Details, 
Total Size  Qty
6                      2
6.5                   3
upto 8 
total amount , Paid amount and remaing, remarks.</t>
  </si>
  <si>
    <t>this is like Bit expense, 
When modify we have option to add it's spares as expenses of hammer. Remain same as Bit expense</t>
  </si>
  <si>
    <t>Report-&gt; Diesel Calc</t>
  </si>
  <si>
    <t xml:space="preserve">This report will be sent as mail once in a month
Diesel Average = (Total No.Of Diesel Litre)/(Total feet as Total Drilling depth)
Drilling Avg =(Total Depth/Total rpm)
</t>
  </si>
  <si>
    <t>Repot Month status</t>
  </si>
  <si>
    <t xml:space="preserve">Here one option is provided for to enter remaining diesel in litre at the end of the month/week
This should match with the total diesel litre and remaing. If no it's highlighted and report will be sent </t>
  </si>
  <si>
    <t>Service and Intimation</t>
  </si>
  <si>
    <t>If any vehice crossed 500 hours then intimation sent as SMS /mail to the particular vehile manger and Admin
After service completion user want to fill the data here with date as service conmpleted as on now.</t>
  </si>
  <si>
    <t>Casing Inward</t>
  </si>
  <si>
    <t>Casing Outward</t>
  </si>
  <si>
    <t xml:space="preserve">Here 
Date, Qty/No.Of length, Bill amount, Vehicel No, Vendor Name
Vendor name should come from master as selectable, if it’s new then added 
</t>
  </si>
  <si>
    <t>Date, Qty/Length, Vehicle No, Vendaor name from master, Person name and Remarks</t>
  </si>
  <si>
    <t>Report-&gt; Monthly</t>
  </si>
  <si>
    <t>For casing Outward= (Total No.Of length)*(19.5 feet)
This should be equal to sum of daily casing depth. If not it's highloighted and intimated through SMS/mail</t>
  </si>
  <si>
    <t>Daily Expenses</t>
  </si>
  <si>
    <t>This page has two part
One is for Bill + Balance amount
Another one is for Bit, Hammer, Diesel expenses
Once they entered any input here that will not be modifiable</t>
  </si>
  <si>
    <t>Masters</t>
  </si>
  <si>
    <t>Master-&gt;Vendors</t>
  </si>
  <si>
    <t>Masters-&gt;Labers</t>
  </si>
  <si>
    <t>Masters-&gt;Vehicle No</t>
  </si>
  <si>
    <t>Manager payments</t>
  </si>
  <si>
    <t>Labers Payments</t>
  </si>
  <si>
    <t>Here
Manager name/Vehice no, Date, Advance amount, remarks</t>
  </si>
  <si>
    <t>Here
laber Name, date, amount</t>
  </si>
  <si>
    <t>User Capability</t>
  </si>
  <si>
    <t>Here some many pages are should not be visible to othres. This is configured by admin</t>
  </si>
  <si>
    <t>Vendors add/Modify/Delete</t>
  </si>
  <si>
    <t>Labers add/Modify/Delete</t>
  </si>
  <si>
    <t>Vehicles add/Modify/Delete</t>
  </si>
  <si>
    <t>technical Works</t>
  </si>
  <si>
    <t>Server Mnagement for Schedule/Generate and send a monthly report</t>
  </si>
  <si>
    <t>Server adtabase backup and management</t>
  </si>
  <si>
    <t>Complete load testing + Usability testing + user acceptance testing</t>
  </si>
  <si>
    <t>Hosting and setup the application</t>
  </si>
  <si>
    <t>Grid</t>
  </si>
  <si>
    <t>put link for generating bill here itself if it's same time entry and biull</t>
  </si>
  <si>
    <t>HR Management</t>
  </si>
  <si>
    <t>Site Management</t>
  </si>
  <si>
    <t>Add collar int ,(input)
Closed RPM=Ending RPM-StartingRPM (Label),
Bit Alpha Numeric(Input),
Hammer Alpha Numeric(Input)</t>
  </si>
  <si>
    <t>Starting RPM to be read only and it should come from Backend</t>
  </si>
  <si>
    <t>Billing</t>
  </si>
  <si>
    <t>Collar  int (input),
Add one more textbox for all the columns that should have number and it's calculated multiple of rate and qty then sum at the botom.</t>
  </si>
  <si>
    <t>Calculated columns to be read only.</t>
  </si>
  <si>
    <t>Tax deduction Check box if it's true this value willl come from master data.</t>
  </si>
  <si>
    <t>Admin</t>
  </si>
  <si>
    <t>New form for tax deduction value to input.</t>
  </si>
  <si>
    <t>Diesel Expenses</t>
  </si>
  <si>
    <t xml:space="preserve">Add one more column for to input No.Of litrs textbox. </t>
  </si>
  <si>
    <t>Report-Diesel Calc</t>
  </si>
  <si>
    <t>Here RPM to be automatic and this will come from last entry RPM of Sitemanagement.
Calculate the Feet=(Ending RPM of this entry-Starting RPM ie Previous entry of DB). Diesel Avg=(Total No.Of diesel Litr/Total feet).
This diesel avag should match with Remaining diesel else report to be sent as mail.</t>
  </si>
  <si>
    <t>Bit Expenses</t>
  </si>
  <si>
    <t>Remove Replacable column,
Remove all the total size labels and add those as 5 dropdown list with three text box for each as row wise.
Example ddl-6, Qty-txbox, rate-txtbox, Total-txtbox
ddl2-6.5, Qty-txbox, rate-txtbox, Total-txtbox…..
Uptp ddl5-12……… finalli one Grand Total text box.</t>
  </si>
  <si>
    <t>Bit Repla cement ----- New</t>
  </si>
  <si>
    <t xml:space="preserve">View </t>
  </si>
  <si>
    <t>Hammer expenses</t>
  </si>
  <si>
    <t xml:space="preserve">This also same as Bit expenses. Here only three only will appear ie. 6,6.5,7 only. 
Remove Replacable. </t>
  </si>
  <si>
    <t>Spares Should be as link. This link will a pop up. This popup details are: 
Name-TextBox, Qty-Textbox, rate per qty-Textbox, Amount-Textbox(Qty*rate).
Grand trotal at the bottom.</t>
  </si>
  <si>
    <t>Hammer Replacement</t>
  </si>
  <si>
    <t>This is like Bit replacement</t>
  </si>
  <si>
    <t>Stock Maintanane</t>
  </si>
  <si>
    <t>Bit and hammer stock details should be shown as report for all the Vehicle.</t>
  </si>
  <si>
    <t>Balance Ledger</t>
  </si>
  <si>
    <t>other Expenses -- New</t>
  </si>
  <si>
    <t>Add one more page under Other Expenses and expenses. This will following fields
date,particulars(textbox), Amount(txtbox).</t>
  </si>
  <si>
    <t>Particulars</t>
  </si>
  <si>
    <t>credit</t>
  </si>
  <si>
    <t>debit</t>
  </si>
  <si>
    <t>point-1</t>
  </si>
  <si>
    <t>poiunt-1</t>
  </si>
  <si>
    <t>point-4</t>
  </si>
  <si>
    <t>food</t>
  </si>
  <si>
    <t>driver exp</t>
  </si>
  <si>
    <t>Total</t>
  </si>
  <si>
    <t>Available=</t>
  </si>
  <si>
    <r>
      <t xml:space="preserve">refer sheet </t>
    </r>
    <r>
      <rPr>
        <sz val="11"/>
        <color rgb="FFFF0000"/>
        <rFont val="Calibri"/>
        <family val="2"/>
        <scheme val="minor"/>
      </rPr>
      <t>Ledger</t>
    </r>
  </si>
  <si>
    <t>Common Fund</t>
  </si>
  <si>
    <r>
      <t xml:space="preserve">Show all the Vehicle name and number and it's available amount. At the end there should be link caled Transfer. After clicking textbox will visisble to enetr amount to transfer to Common fund. It's View link format as avialble in Sheet refer </t>
    </r>
    <r>
      <rPr>
        <sz val="11"/>
        <color rgb="FFFF0000"/>
        <rFont val="Calibri"/>
        <family val="2"/>
        <scheme val="minor"/>
      </rPr>
      <t>CommonFund</t>
    </r>
  </si>
  <si>
    <t>Date</t>
  </si>
  <si>
    <t>Credit</t>
  </si>
  <si>
    <t>Amount</t>
  </si>
  <si>
    <t>Remarks</t>
  </si>
  <si>
    <t>Debit</t>
  </si>
  <si>
    <t>Credit/Debit</t>
  </si>
  <si>
    <t>Transfer from vehicle 2</t>
  </si>
  <si>
    <t>For personnal use Ok</t>
  </si>
  <si>
    <t>manual Purchase</t>
  </si>
  <si>
    <t>To buy a pens</t>
  </si>
  <si>
    <t>Add Bill No(Alpha Numeric), Remove Vehicle No and add Party Vehicle No.</t>
  </si>
  <si>
    <t>Vehicle No to be DDL, Remove Vendors.</t>
  </si>
  <si>
    <t>Manager payment</t>
  </si>
  <si>
    <t>Search by Name date. Add Account Close . This will close his account. Add one text box for His salary.</t>
  </si>
  <si>
    <t>UC</t>
  </si>
  <si>
    <t>Dropdown issue in IIS shows server Error</t>
  </si>
  <si>
    <t>Validation</t>
  </si>
  <si>
    <t>Dropdown not showing as per user selection</t>
  </si>
  <si>
    <t>Party Phone No  alignment issue</t>
  </si>
  <si>
    <t>Add two Radio button for Casing/Drilling rate variations Yes/No. If it's yes then need to open pop up and show 8X2  text boxes first 8 for drilling and second for casing. 
Example : 0-100 is first text box then 100*txtbox1.text=value1, 100-300 is second text box then 200*txtbox2.text=value3, ...... Total=value1+value2+....+Value8.
Likewise for both casing and driling</t>
  </si>
  <si>
    <t>Validation for second time entry in billing- all the contents textboxes are read only except Amount paid, Remarks</t>
  </si>
  <si>
    <t>MC</t>
  </si>
  <si>
    <t>AK</t>
  </si>
  <si>
    <t>SM</t>
  </si>
  <si>
    <t>This is new page under the bit expenses.
Same as above page with additionally one more column for Replacement amount.
 In the page top there should be one Dropdown for vendor name and another dropdown for BITExpense MasterID. After the selection of This ID all the values are filled automaticaly . Then user will input for the bit replacement amount for each row. and this will go and reduce the bill amount (Grand total of the above bit expenses)_.</t>
  </si>
  <si>
    <t>All the place of View link should have Calender MM/YY only . Currently this will show current month status only</t>
  </si>
  <si>
    <t>AK,MC</t>
  </si>
  <si>
    <t>SM,MC</t>
  </si>
  <si>
    <t>After the demo on 14/01/2014, This has been changed</t>
  </si>
</sst>
</file>

<file path=xl/styles.xml><?xml version="1.0" encoding="utf-8"?>
<styleSheet xmlns="http://schemas.openxmlformats.org/spreadsheetml/2006/main">
  <fonts count="4">
    <font>
      <sz val="11"/>
      <color theme="1"/>
      <name val="Calibri"/>
      <family val="2"/>
      <scheme val="minor"/>
    </font>
    <font>
      <b/>
      <sz val="11"/>
      <color theme="0"/>
      <name val="Calibri"/>
      <family val="2"/>
      <scheme val="minor"/>
    </font>
    <font>
      <b/>
      <sz val="11"/>
      <color theme="1"/>
      <name val="Calibri"/>
      <family val="2"/>
      <scheme val="minor"/>
    </font>
    <font>
      <sz val="11"/>
      <color rgb="FFFF0000"/>
      <name val="Calibri"/>
      <family val="2"/>
      <scheme val="minor"/>
    </font>
  </fonts>
  <fills count="5">
    <fill>
      <patternFill patternType="none"/>
    </fill>
    <fill>
      <patternFill patternType="gray125"/>
    </fill>
    <fill>
      <patternFill patternType="solid">
        <fgColor rgb="FF0070C0"/>
        <bgColor indexed="64"/>
      </patternFill>
    </fill>
    <fill>
      <patternFill patternType="solid">
        <fgColor rgb="FF00B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1" fillId="2" borderId="0" xfId="0" applyFont="1" applyFill="1"/>
    <xf numFmtId="0" fontId="0" fillId="0" borderId="0" xfId="0"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14"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H35"/>
  <sheetViews>
    <sheetView workbookViewId="0">
      <pane ySplit="1" topLeftCell="A8" activePane="bottomLeft" state="frozen"/>
      <selection pane="bottomLeft" activeCell="D11" sqref="D11"/>
    </sheetView>
  </sheetViews>
  <sheetFormatPr defaultRowHeight="15"/>
  <cols>
    <col min="2" max="2" width="24.85546875" bestFit="1" customWidth="1"/>
    <col min="3" max="3" width="83.5703125" customWidth="1"/>
    <col min="4" max="4" width="27.7109375" customWidth="1"/>
  </cols>
  <sheetData>
    <row r="1" spans="1:5">
      <c r="A1" s="1" t="s">
        <v>0</v>
      </c>
      <c r="B1" s="1" t="s">
        <v>1</v>
      </c>
      <c r="C1" s="1" t="s">
        <v>2</v>
      </c>
      <c r="D1" s="1" t="s">
        <v>3</v>
      </c>
      <c r="E1" s="1"/>
    </row>
    <row r="2" spans="1:5">
      <c r="A2">
        <v>1</v>
      </c>
      <c r="B2" s="5" t="s">
        <v>13</v>
      </c>
      <c r="C2" s="6" t="s">
        <v>14</v>
      </c>
      <c r="E2">
        <v>8</v>
      </c>
    </row>
    <row r="3" spans="1:5">
      <c r="A3">
        <v>2</v>
      </c>
      <c r="B3" s="3" t="s">
        <v>15</v>
      </c>
      <c r="C3" s="4" t="s">
        <v>16</v>
      </c>
      <c r="E3">
        <v>4</v>
      </c>
    </row>
    <row r="4" spans="1:5">
      <c r="A4">
        <v>3</v>
      </c>
      <c r="B4" t="s">
        <v>42</v>
      </c>
      <c r="C4" s="2" t="s">
        <v>43</v>
      </c>
      <c r="E4">
        <v>12</v>
      </c>
    </row>
    <row r="5" spans="1:5" ht="105">
      <c r="A5">
        <v>4</v>
      </c>
      <c r="B5" s="3" t="s">
        <v>5</v>
      </c>
      <c r="C5" s="4" t="s">
        <v>4</v>
      </c>
      <c r="D5" s="2" t="s">
        <v>53</v>
      </c>
      <c r="E5">
        <v>12</v>
      </c>
    </row>
    <row r="6" spans="1:5" ht="165">
      <c r="A6">
        <v>5</v>
      </c>
      <c r="B6" s="3" t="s">
        <v>6</v>
      </c>
      <c r="C6" s="4" t="s">
        <v>7</v>
      </c>
      <c r="E6">
        <v>16</v>
      </c>
    </row>
    <row r="7" spans="1:5" ht="165">
      <c r="A7">
        <v>6</v>
      </c>
      <c r="B7" t="s">
        <v>8</v>
      </c>
      <c r="C7" s="2" t="s">
        <v>9</v>
      </c>
      <c r="D7" t="s">
        <v>52</v>
      </c>
      <c r="E7">
        <v>30</v>
      </c>
    </row>
    <row r="8" spans="1:5" ht="30">
      <c r="A8">
        <v>7</v>
      </c>
      <c r="B8" s="3" t="s">
        <v>10</v>
      </c>
      <c r="C8" s="4" t="s">
        <v>11</v>
      </c>
      <c r="E8">
        <v>4</v>
      </c>
    </row>
    <row r="9" spans="1:5" ht="105">
      <c r="A9">
        <v>8</v>
      </c>
      <c r="B9" s="3" t="s">
        <v>12</v>
      </c>
      <c r="C9" s="4" t="s">
        <v>18</v>
      </c>
      <c r="E9">
        <v>6</v>
      </c>
    </row>
    <row r="10" spans="1:5" ht="45">
      <c r="A10">
        <v>9</v>
      </c>
      <c r="B10" s="3" t="s">
        <v>17</v>
      </c>
      <c r="C10" s="4" t="s">
        <v>19</v>
      </c>
      <c r="E10">
        <v>4</v>
      </c>
    </row>
    <row r="11" spans="1:5" ht="75">
      <c r="A11">
        <v>10</v>
      </c>
      <c r="B11" s="3" t="s">
        <v>20</v>
      </c>
      <c r="C11" s="4" t="s">
        <v>21</v>
      </c>
      <c r="E11">
        <v>4</v>
      </c>
    </row>
    <row r="12" spans="1:5" ht="75">
      <c r="A12">
        <v>11</v>
      </c>
      <c r="B12" s="5" t="s">
        <v>22</v>
      </c>
      <c r="C12" s="6" t="s">
        <v>23</v>
      </c>
      <c r="E12">
        <v>6</v>
      </c>
    </row>
    <row r="13" spans="1:5" ht="75">
      <c r="A13">
        <v>12</v>
      </c>
      <c r="B13" s="5" t="s">
        <v>24</v>
      </c>
      <c r="C13" s="6" t="s">
        <v>25</v>
      </c>
      <c r="E13">
        <v>8</v>
      </c>
    </row>
    <row r="14" spans="1:5" ht="75">
      <c r="A14">
        <v>13</v>
      </c>
      <c r="B14" s="3" t="s">
        <v>26</v>
      </c>
      <c r="C14" s="4" t="s">
        <v>28</v>
      </c>
      <c r="E14">
        <v>4</v>
      </c>
    </row>
    <row r="15" spans="1:5">
      <c r="A15">
        <v>14</v>
      </c>
      <c r="B15" s="3" t="s">
        <v>27</v>
      </c>
      <c r="C15" s="4" t="s">
        <v>29</v>
      </c>
      <c r="E15">
        <v>4</v>
      </c>
    </row>
    <row r="16" spans="1:5" ht="45">
      <c r="A16">
        <v>15</v>
      </c>
      <c r="B16" s="3" t="s">
        <v>30</v>
      </c>
      <c r="C16" s="4" t="s">
        <v>31</v>
      </c>
      <c r="E16">
        <v>8</v>
      </c>
    </row>
    <row r="17" spans="1:8" ht="75">
      <c r="A17">
        <v>16</v>
      </c>
      <c r="B17" t="s">
        <v>32</v>
      </c>
      <c r="C17" s="2" t="s">
        <v>33</v>
      </c>
      <c r="D17" t="s">
        <v>123</v>
      </c>
      <c r="E17">
        <v>6</v>
      </c>
    </row>
    <row r="18" spans="1:8">
      <c r="A18">
        <v>17</v>
      </c>
      <c r="B18" s="3" t="s">
        <v>54</v>
      </c>
      <c r="C18" s="3"/>
    </row>
    <row r="19" spans="1:8" ht="30">
      <c r="A19">
        <v>18</v>
      </c>
      <c r="B19" s="3" t="s">
        <v>38</v>
      </c>
      <c r="C19" s="4" t="s">
        <v>40</v>
      </c>
      <c r="E19">
        <v>12</v>
      </c>
    </row>
    <row r="20" spans="1:8" ht="30">
      <c r="A20">
        <v>19</v>
      </c>
      <c r="B20" s="3" t="s">
        <v>39</v>
      </c>
      <c r="C20" s="4" t="s">
        <v>41</v>
      </c>
      <c r="E20">
        <v>8</v>
      </c>
    </row>
    <row r="21" spans="1:8">
      <c r="A21">
        <v>20</v>
      </c>
    </row>
    <row r="22" spans="1:8">
      <c r="A22">
        <v>21</v>
      </c>
      <c r="B22" s="3" t="s">
        <v>34</v>
      </c>
      <c r="C22" s="3"/>
    </row>
    <row r="23" spans="1:8">
      <c r="A23">
        <v>22</v>
      </c>
      <c r="B23" s="3" t="s">
        <v>35</v>
      </c>
      <c r="C23" s="3" t="s">
        <v>44</v>
      </c>
      <c r="E23">
        <v>6</v>
      </c>
    </row>
    <row r="24" spans="1:8">
      <c r="A24">
        <v>23</v>
      </c>
      <c r="B24" s="3" t="s">
        <v>36</v>
      </c>
      <c r="C24" s="3" t="s">
        <v>45</v>
      </c>
      <c r="E24">
        <v>6</v>
      </c>
    </row>
    <row r="25" spans="1:8">
      <c r="A25">
        <v>24</v>
      </c>
      <c r="B25" s="3" t="s">
        <v>37</v>
      </c>
      <c r="C25" s="3" t="s">
        <v>46</v>
      </c>
      <c r="E25">
        <v>6</v>
      </c>
    </row>
    <row r="26" spans="1:8">
      <c r="A26">
        <v>25</v>
      </c>
    </row>
    <row r="27" spans="1:8">
      <c r="A27">
        <v>26</v>
      </c>
      <c r="B27" t="s">
        <v>47</v>
      </c>
      <c r="C27" t="s">
        <v>48</v>
      </c>
      <c r="E27">
        <v>12</v>
      </c>
    </row>
    <row r="28" spans="1:8">
      <c r="A28">
        <v>27</v>
      </c>
      <c r="C28" t="s">
        <v>49</v>
      </c>
      <c r="E28">
        <v>4</v>
      </c>
    </row>
    <row r="29" spans="1:8">
      <c r="A29">
        <v>28</v>
      </c>
      <c r="C29" t="s">
        <v>50</v>
      </c>
      <c r="E29">
        <v>12</v>
      </c>
    </row>
    <row r="30" spans="1:8">
      <c r="A30">
        <v>29</v>
      </c>
      <c r="C30" t="s">
        <v>51</v>
      </c>
      <c r="E30">
        <v>6</v>
      </c>
    </row>
    <row r="32" spans="1:8">
      <c r="E32">
        <f>SUM(E2:E31)</f>
        <v>208</v>
      </c>
      <c r="G32">
        <f>E32*300</f>
        <v>62400</v>
      </c>
      <c r="H32">
        <v>300</v>
      </c>
    </row>
    <row r="33" spans="1:8">
      <c r="G33">
        <f>E32*150</f>
        <v>31200</v>
      </c>
      <c r="H33">
        <v>150</v>
      </c>
    </row>
    <row r="34" spans="1:8">
      <c r="A34">
        <v>1</v>
      </c>
      <c r="B34" t="s">
        <v>109</v>
      </c>
      <c r="C34" t="s">
        <v>110</v>
      </c>
      <c r="G34">
        <f>E32*200</f>
        <v>41600</v>
      </c>
      <c r="H34">
        <v>200</v>
      </c>
    </row>
    <row r="35" spans="1:8">
      <c r="A35">
        <v>2</v>
      </c>
      <c r="B35" t="s">
        <v>55</v>
      </c>
      <c r="C35" t="s">
        <v>111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E29"/>
  <sheetViews>
    <sheetView tabSelected="1" workbookViewId="0">
      <selection activeCell="C9" sqref="C9"/>
    </sheetView>
  </sheetViews>
  <sheetFormatPr defaultRowHeight="24.95" customHeight="1"/>
  <cols>
    <col min="2" max="2" width="27.7109375" customWidth="1"/>
    <col min="3" max="3" width="85.140625" customWidth="1"/>
    <col min="4" max="4" width="37" customWidth="1"/>
    <col min="5" max="5" width="7" customWidth="1"/>
  </cols>
  <sheetData>
    <row r="1" spans="1:5" ht="24.95" customHeight="1">
      <c r="A1" s="1" t="s">
        <v>0</v>
      </c>
      <c r="B1" s="1" t="s">
        <v>1</v>
      </c>
      <c r="C1" s="1" t="s">
        <v>2</v>
      </c>
      <c r="D1" s="1" t="s">
        <v>3</v>
      </c>
      <c r="E1" s="1"/>
    </row>
    <row r="2" spans="1:5" ht="24.95" customHeight="1">
      <c r="A2">
        <v>1</v>
      </c>
      <c r="B2" t="s">
        <v>55</v>
      </c>
      <c r="C2" s="2" t="s">
        <v>56</v>
      </c>
      <c r="D2" s="2" t="s">
        <v>57</v>
      </c>
      <c r="E2" s="3" t="s">
        <v>116</v>
      </c>
    </row>
    <row r="3" spans="1:5" ht="24.95" customHeight="1">
      <c r="A3">
        <v>2</v>
      </c>
      <c r="B3" t="s">
        <v>58</v>
      </c>
      <c r="C3" s="2" t="s">
        <v>59</v>
      </c>
      <c r="D3" s="2" t="s">
        <v>60</v>
      </c>
      <c r="E3" s="3" t="s">
        <v>117</v>
      </c>
    </row>
    <row r="4" spans="1:5" ht="24.95" customHeight="1">
      <c r="A4">
        <v>3</v>
      </c>
      <c r="B4" t="s">
        <v>58</v>
      </c>
      <c r="C4" s="2" t="s">
        <v>114</v>
      </c>
      <c r="D4" s="2"/>
      <c r="E4" s="3" t="s">
        <v>117</v>
      </c>
    </row>
    <row r="5" spans="1:5" ht="24.95" customHeight="1">
      <c r="A5">
        <v>4</v>
      </c>
      <c r="B5" t="s">
        <v>58</v>
      </c>
      <c r="C5" s="2" t="s">
        <v>61</v>
      </c>
      <c r="D5" s="2"/>
      <c r="E5" s="3" t="s">
        <v>117</v>
      </c>
    </row>
    <row r="6" spans="1:5" ht="24.95" customHeight="1">
      <c r="A6">
        <v>5</v>
      </c>
      <c r="B6" t="s">
        <v>62</v>
      </c>
      <c r="C6" s="2" t="s">
        <v>63</v>
      </c>
      <c r="D6" s="2"/>
      <c r="E6" s="3" t="s">
        <v>117</v>
      </c>
    </row>
    <row r="7" spans="1:5" ht="24.95" customHeight="1">
      <c r="A7">
        <v>6</v>
      </c>
      <c r="B7" t="s">
        <v>64</v>
      </c>
      <c r="C7" s="2" t="s">
        <v>65</v>
      </c>
      <c r="D7" s="2"/>
      <c r="E7" s="3" t="s">
        <v>118</v>
      </c>
    </row>
    <row r="8" spans="1:5" ht="24.95" customHeight="1">
      <c r="A8">
        <v>7</v>
      </c>
      <c r="B8" t="s">
        <v>64</v>
      </c>
      <c r="C8" s="2" t="s">
        <v>67</v>
      </c>
      <c r="D8" s="2"/>
      <c r="E8" s="3" t="s">
        <v>118</v>
      </c>
    </row>
    <row r="9" spans="1:5" ht="24.95" customHeight="1">
      <c r="A9">
        <v>8</v>
      </c>
      <c r="B9" t="s">
        <v>66</v>
      </c>
      <c r="C9" s="4" t="s">
        <v>21</v>
      </c>
      <c r="D9" s="2"/>
    </row>
    <row r="10" spans="1:5" ht="24.95" customHeight="1">
      <c r="A10">
        <v>9</v>
      </c>
      <c r="B10" t="s">
        <v>68</v>
      </c>
      <c r="C10" s="2" t="s">
        <v>69</v>
      </c>
      <c r="D10" s="2"/>
      <c r="E10" s="5" t="s">
        <v>118</v>
      </c>
    </row>
    <row r="11" spans="1:5" ht="24.95" customHeight="1">
      <c r="A11">
        <v>10</v>
      </c>
      <c r="B11" t="s">
        <v>70</v>
      </c>
      <c r="C11" s="2" t="s">
        <v>119</v>
      </c>
      <c r="D11" s="2"/>
      <c r="E11" s="3" t="s">
        <v>122</v>
      </c>
    </row>
    <row r="12" spans="1:5" ht="106.5" customHeight="1">
      <c r="A12">
        <v>11</v>
      </c>
      <c r="B12" t="s">
        <v>71</v>
      </c>
      <c r="C12" s="2" t="s">
        <v>120</v>
      </c>
      <c r="D12" s="2"/>
      <c r="E12" s="3" t="s">
        <v>116</v>
      </c>
    </row>
    <row r="13" spans="1:5" ht="24.95" customHeight="1">
      <c r="A13">
        <v>12</v>
      </c>
      <c r="B13" t="s">
        <v>72</v>
      </c>
      <c r="C13" s="2" t="s">
        <v>73</v>
      </c>
      <c r="D13" s="2"/>
      <c r="E13" s="3" t="s">
        <v>117</v>
      </c>
    </row>
    <row r="14" spans="1:5" ht="24.95" customHeight="1">
      <c r="A14">
        <v>13</v>
      </c>
      <c r="B14" t="s">
        <v>72</v>
      </c>
      <c r="C14" s="2" t="s">
        <v>74</v>
      </c>
      <c r="D14" s="2"/>
      <c r="E14" t="s">
        <v>117</v>
      </c>
    </row>
    <row r="15" spans="1:5" ht="24.95" customHeight="1">
      <c r="A15">
        <v>14</v>
      </c>
      <c r="B15" t="s">
        <v>75</v>
      </c>
      <c r="C15" s="2" t="s">
        <v>76</v>
      </c>
      <c r="D15" s="2"/>
      <c r="E15" s="3" t="s">
        <v>116</v>
      </c>
    </row>
    <row r="16" spans="1:5" ht="24.95" customHeight="1">
      <c r="A16">
        <v>15</v>
      </c>
      <c r="B16" t="s">
        <v>77</v>
      </c>
      <c r="C16" s="2" t="s">
        <v>78</v>
      </c>
      <c r="D16" s="2"/>
      <c r="E16" s="3" t="s">
        <v>116</v>
      </c>
    </row>
    <row r="17" spans="1:5" ht="24.95" customHeight="1">
      <c r="A17">
        <v>16</v>
      </c>
      <c r="B17" t="s">
        <v>80</v>
      </c>
      <c r="C17" s="2" t="s">
        <v>81</v>
      </c>
      <c r="D17" s="2"/>
      <c r="E17" s="3" t="s">
        <v>117</v>
      </c>
    </row>
    <row r="18" spans="1:5" ht="24.95" customHeight="1">
      <c r="A18">
        <v>17</v>
      </c>
      <c r="B18" t="s">
        <v>79</v>
      </c>
      <c r="C18" s="2" t="s">
        <v>92</v>
      </c>
      <c r="D18" s="2"/>
      <c r="E18" s="3" t="s">
        <v>116</v>
      </c>
    </row>
    <row r="19" spans="1:5" ht="24.95" customHeight="1">
      <c r="A19">
        <v>18</v>
      </c>
      <c r="B19" t="s">
        <v>93</v>
      </c>
      <c r="C19" s="2" t="s">
        <v>94</v>
      </c>
      <c r="D19" s="2"/>
      <c r="E19" s="3" t="s">
        <v>121</v>
      </c>
    </row>
    <row r="20" spans="1:5" ht="24.95" customHeight="1">
      <c r="A20">
        <v>19</v>
      </c>
      <c r="B20" t="s">
        <v>26</v>
      </c>
      <c r="C20" s="2" t="s">
        <v>105</v>
      </c>
      <c r="D20" s="2"/>
      <c r="E20" s="3" t="s">
        <v>117</v>
      </c>
    </row>
    <row r="21" spans="1:5" ht="24.95" customHeight="1">
      <c r="A21">
        <v>20</v>
      </c>
      <c r="B21" t="s">
        <v>27</v>
      </c>
      <c r="C21" s="2" t="s">
        <v>106</v>
      </c>
      <c r="D21" s="2"/>
      <c r="E21" s="3" t="s">
        <v>117</v>
      </c>
    </row>
    <row r="22" spans="1:5" ht="24.95" customHeight="1">
      <c r="A22">
        <v>21</v>
      </c>
      <c r="B22" t="s">
        <v>107</v>
      </c>
      <c r="C22" s="2" t="s">
        <v>108</v>
      </c>
      <c r="D22" s="2"/>
      <c r="E22" s="3" t="s">
        <v>117</v>
      </c>
    </row>
    <row r="23" spans="1:5" ht="24.95" customHeight="1">
      <c r="C23" s="2"/>
      <c r="D23" s="2"/>
    </row>
    <row r="24" spans="1:5" ht="24.95" customHeight="1">
      <c r="A24">
        <v>1</v>
      </c>
      <c r="B24" t="s">
        <v>109</v>
      </c>
      <c r="C24" t="s">
        <v>110</v>
      </c>
      <c r="D24" s="2"/>
      <c r="E24" s="3" t="s">
        <v>116</v>
      </c>
    </row>
    <row r="25" spans="1:5" ht="24.95" customHeight="1">
      <c r="C25" s="2" t="s">
        <v>112</v>
      </c>
      <c r="D25" s="2"/>
      <c r="E25" s="3" t="s">
        <v>116</v>
      </c>
    </row>
    <row r="26" spans="1:5" ht="24.95" customHeight="1">
      <c r="A26">
        <v>2</v>
      </c>
      <c r="B26" t="s">
        <v>55</v>
      </c>
      <c r="C26" t="s">
        <v>111</v>
      </c>
      <c r="D26" s="2"/>
    </row>
    <row r="27" spans="1:5" ht="24.95" customHeight="1">
      <c r="C27" s="2" t="s">
        <v>113</v>
      </c>
    </row>
    <row r="29" spans="1:5" ht="24.95" customHeight="1">
      <c r="B29" t="s">
        <v>58</v>
      </c>
      <c r="C29" s="2" t="s">
        <v>115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2:D12"/>
  <sheetViews>
    <sheetView workbookViewId="0">
      <selection activeCell="D13" sqref="D13"/>
    </sheetView>
  </sheetViews>
  <sheetFormatPr defaultRowHeight="15"/>
  <sheetData>
    <row r="2" spans="2:4">
      <c r="B2" t="s">
        <v>82</v>
      </c>
      <c r="C2" t="s">
        <v>83</v>
      </c>
      <c r="D2" t="s">
        <v>84</v>
      </c>
    </row>
    <row r="3" spans="2:4">
      <c r="B3" t="s">
        <v>85</v>
      </c>
      <c r="C3">
        <v>600</v>
      </c>
      <c r="D3">
        <v>0</v>
      </c>
    </row>
    <row r="4" spans="2:4">
      <c r="B4" t="s">
        <v>86</v>
      </c>
      <c r="C4">
        <v>500</v>
      </c>
      <c r="D4">
        <v>0</v>
      </c>
    </row>
    <row r="5" spans="2:4">
      <c r="B5" t="s">
        <v>87</v>
      </c>
      <c r="C5">
        <v>1000</v>
      </c>
      <c r="D5">
        <v>0</v>
      </c>
    </row>
    <row r="6" spans="2:4">
      <c r="B6" s="8"/>
      <c r="C6" s="8"/>
      <c r="D6" s="8"/>
    </row>
    <row r="7" spans="2:4">
      <c r="B7" t="s">
        <v>88</v>
      </c>
      <c r="C7">
        <v>0</v>
      </c>
      <c r="D7">
        <v>500</v>
      </c>
    </row>
    <row r="8" spans="2:4">
      <c r="B8" t="s">
        <v>89</v>
      </c>
      <c r="C8">
        <v>0</v>
      </c>
      <c r="D8">
        <v>50</v>
      </c>
    </row>
    <row r="10" spans="2:4">
      <c r="B10" t="s">
        <v>90</v>
      </c>
      <c r="C10">
        <v>2100</v>
      </c>
      <c r="D10">
        <v>550</v>
      </c>
    </row>
    <row r="12" spans="2:4">
      <c r="C12" t="s">
        <v>91</v>
      </c>
      <c r="D12">
        <f>C10-D10</f>
        <v>1550</v>
      </c>
    </row>
  </sheetData>
  <mergeCells count="1">
    <mergeCell ref="B6:D6"/>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F4"/>
  <sheetViews>
    <sheetView workbookViewId="0">
      <selection activeCell="F4" sqref="F4"/>
    </sheetView>
  </sheetViews>
  <sheetFormatPr defaultRowHeight="15"/>
  <cols>
    <col min="2" max="2" width="9.7109375" customWidth="1"/>
    <col min="3" max="3" width="14.140625" customWidth="1"/>
    <col min="4" max="4" width="13" customWidth="1"/>
    <col min="5" max="5" width="21.7109375" bestFit="1" customWidth="1"/>
    <col min="6" max="6" width="19.85546875" bestFit="1" customWidth="1"/>
  </cols>
  <sheetData>
    <row r="2" spans="2:6">
      <c r="B2" t="s">
        <v>95</v>
      </c>
      <c r="C2" t="s">
        <v>100</v>
      </c>
      <c r="D2" t="s">
        <v>97</v>
      </c>
      <c r="E2" t="s">
        <v>82</v>
      </c>
      <c r="F2" t="s">
        <v>98</v>
      </c>
    </row>
    <row r="3" spans="2:6">
      <c r="B3" s="7">
        <v>41641</v>
      </c>
      <c r="C3" t="s">
        <v>96</v>
      </c>
      <c r="D3">
        <v>500</v>
      </c>
      <c r="E3" t="s">
        <v>101</v>
      </c>
      <c r="F3" t="s">
        <v>102</v>
      </c>
    </row>
    <row r="4" spans="2:6">
      <c r="B4" s="7">
        <v>41641</v>
      </c>
      <c r="C4" t="s">
        <v>99</v>
      </c>
      <c r="D4">
        <v>60</v>
      </c>
      <c r="E4" t="s">
        <v>103</v>
      </c>
      <c r="F4"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Scope</vt:lpstr>
      <vt:lpstr>Changes</vt:lpstr>
      <vt:lpstr>Ledger</vt:lpstr>
      <vt:lpstr>CommonFund</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dc:creator>
  <cp:lastModifiedBy>CS</cp:lastModifiedBy>
  <dcterms:created xsi:type="dcterms:W3CDTF">2013-10-29T17:00:53Z</dcterms:created>
  <dcterms:modified xsi:type="dcterms:W3CDTF">2014-02-23T10:57:44Z</dcterms:modified>
</cp:coreProperties>
</file>