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2006\Desktop\"/>
    </mc:Choice>
  </mc:AlternateContent>
  <xr:revisionPtr revIDLastSave="0" documentId="13_ncr:1_{5FDEC0A7-6E5D-4196-B6EE-E767456B80C1}" xr6:coauthVersionLast="47" xr6:coauthVersionMax="47" xr10:uidLastSave="{00000000-0000-0000-0000-000000000000}"/>
  <bookViews>
    <workbookView xWindow="-120" yWindow="-120" windowWidth="29040" windowHeight="15840" activeTab="1" xr2:uid="{8C1C8B4F-A466-45AB-A3EC-474CDE1257F8}"/>
  </bookViews>
  <sheets>
    <sheet name="Sheet1" sheetId="1" r:id="rId1"/>
    <sheet name="Sheet2" sheetId="2" r:id="rId2"/>
    <sheet name="級数展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B2" i="2"/>
  <c r="E2" i="2" s="1"/>
  <c r="B402" i="2"/>
  <c r="B401" i="2"/>
  <c r="B400" i="2"/>
  <c r="E400" i="2" s="1"/>
  <c r="B399" i="2"/>
  <c r="E399" i="2" s="1"/>
  <c r="B398" i="2"/>
  <c r="B397" i="2"/>
  <c r="B396" i="2"/>
  <c r="B395" i="2"/>
  <c r="E395" i="2" s="1"/>
  <c r="B394" i="2"/>
  <c r="B393" i="2"/>
  <c r="B392" i="2"/>
  <c r="B391" i="2"/>
  <c r="B390" i="2"/>
  <c r="B389" i="2"/>
  <c r="B388" i="2"/>
  <c r="B387" i="2"/>
  <c r="E387" i="2" s="1"/>
  <c r="B386" i="2"/>
  <c r="B385" i="2"/>
  <c r="B384" i="2"/>
  <c r="B383" i="2"/>
  <c r="B382" i="2"/>
  <c r="B381" i="2"/>
  <c r="B380" i="2"/>
  <c r="B379" i="2"/>
  <c r="E379" i="2" s="1"/>
  <c r="B378" i="2"/>
  <c r="B377" i="2"/>
  <c r="B376" i="2"/>
  <c r="B375" i="2"/>
  <c r="B374" i="2"/>
  <c r="B373" i="2"/>
  <c r="B372" i="2"/>
  <c r="B371" i="2"/>
  <c r="E371" i="2" s="1"/>
  <c r="B370" i="2"/>
  <c r="B369" i="2"/>
  <c r="B368" i="2"/>
  <c r="B367" i="2"/>
  <c r="E367" i="2" s="1"/>
  <c r="B366" i="2"/>
  <c r="B365" i="2"/>
  <c r="B364" i="2"/>
  <c r="B363" i="2"/>
  <c r="E363" i="2" s="1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E335" i="2" s="1"/>
  <c r="B334" i="2"/>
  <c r="B333" i="2"/>
  <c r="B332" i="2"/>
  <c r="B331" i="2"/>
  <c r="E331" i="2" s="1"/>
  <c r="B330" i="2"/>
  <c r="B329" i="2"/>
  <c r="B328" i="2"/>
  <c r="B327" i="2"/>
  <c r="E327" i="2" s="1"/>
  <c r="B326" i="2"/>
  <c r="B325" i="2"/>
  <c r="B324" i="2"/>
  <c r="B323" i="2"/>
  <c r="E323" i="2" s="1"/>
  <c r="B322" i="2"/>
  <c r="B321" i="2"/>
  <c r="B320" i="2"/>
  <c r="B319" i="2"/>
  <c r="E319" i="2" s="1"/>
  <c r="B318" i="2"/>
  <c r="B317" i="2"/>
  <c r="B316" i="2"/>
  <c r="B315" i="2"/>
  <c r="E315" i="2" s="1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E291" i="2" s="1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E275" i="2" s="1"/>
  <c r="B274" i="2"/>
  <c r="B273" i="2"/>
  <c r="B272" i="2"/>
  <c r="B271" i="2"/>
  <c r="B270" i="2"/>
  <c r="B269" i="2"/>
  <c r="B268" i="2"/>
  <c r="B267" i="2"/>
  <c r="E267" i="2" s="1"/>
  <c r="B266" i="2"/>
  <c r="B265" i="2"/>
  <c r="B264" i="2"/>
  <c r="B263" i="2"/>
  <c r="B262" i="2"/>
  <c r="B261" i="2"/>
  <c r="B260" i="2"/>
  <c r="B259" i="2"/>
  <c r="E259" i="2" s="1"/>
  <c r="B258" i="2"/>
  <c r="B257" i="2"/>
  <c r="B256" i="2"/>
  <c r="B255" i="2"/>
  <c r="B254" i="2"/>
  <c r="B253" i="2"/>
  <c r="B252" i="2"/>
  <c r="B251" i="2"/>
  <c r="E251" i="2" s="1"/>
  <c r="B250" i="2"/>
  <c r="B249" i="2"/>
  <c r="B248" i="2"/>
  <c r="B247" i="2"/>
  <c r="B246" i="2"/>
  <c r="B245" i="2"/>
  <c r="B244" i="2"/>
  <c r="B243" i="2"/>
  <c r="E243" i="2" s="1"/>
  <c r="B242" i="2"/>
  <c r="B241" i="2"/>
  <c r="B240" i="2"/>
  <c r="B239" i="2"/>
  <c r="B238" i="2"/>
  <c r="B237" i="2"/>
  <c r="B236" i="2"/>
  <c r="B235" i="2"/>
  <c r="E235" i="2" s="1"/>
  <c r="B234" i="2"/>
  <c r="B233" i="2"/>
  <c r="B232" i="2"/>
  <c r="B231" i="2"/>
  <c r="B230" i="2"/>
  <c r="B229" i="2"/>
  <c r="B228" i="2"/>
  <c r="B227" i="2"/>
  <c r="E227" i="2" s="1"/>
  <c r="B226" i="2"/>
  <c r="B225" i="2"/>
  <c r="B224" i="2"/>
  <c r="B223" i="2"/>
  <c r="B222" i="2"/>
  <c r="B221" i="2"/>
  <c r="B220" i="2"/>
  <c r="B219" i="2"/>
  <c r="E219" i="2" s="1"/>
  <c r="B218" i="2"/>
  <c r="B217" i="2"/>
  <c r="B216" i="2"/>
  <c r="B215" i="2"/>
  <c r="B214" i="2"/>
  <c r="B213" i="2"/>
  <c r="B212" i="2"/>
  <c r="B211" i="2"/>
  <c r="E211" i="2" s="1"/>
  <c r="B210" i="2"/>
  <c r="B209" i="2"/>
  <c r="B208" i="2"/>
  <c r="B207" i="2"/>
  <c r="B206" i="2"/>
  <c r="B205" i="2"/>
  <c r="B204" i="2"/>
  <c r="B203" i="2"/>
  <c r="E203" i="2" s="1"/>
  <c r="B202" i="2"/>
  <c r="B201" i="2"/>
  <c r="B200" i="2"/>
  <c r="B199" i="2"/>
  <c r="B198" i="2"/>
  <c r="B197" i="2"/>
  <c r="B196" i="2"/>
  <c r="B195" i="2"/>
  <c r="E195" i="2" s="1"/>
  <c r="B194" i="2"/>
  <c r="B193" i="2"/>
  <c r="B192" i="2"/>
  <c r="B191" i="2"/>
  <c r="B190" i="2"/>
  <c r="B189" i="2"/>
  <c r="B188" i="2"/>
  <c r="B187" i="2"/>
  <c r="E187" i="2" s="1"/>
  <c r="B186" i="2"/>
  <c r="B185" i="2"/>
  <c r="B184" i="2"/>
  <c r="B183" i="2"/>
  <c r="B182" i="2"/>
  <c r="B181" i="2"/>
  <c r="B180" i="2"/>
  <c r="B179" i="2"/>
  <c r="E179" i="2" s="1"/>
  <c r="B178" i="2"/>
  <c r="B177" i="2"/>
  <c r="B176" i="2"/>
  <c r="B175" i="2"/>
  <c r="B174" i="2"/>
  <c r="B173" i="2"/>
  <c r="B172" i="2"/>
  <c r="B171" i="2"/>
  <c r="E171" i="2" s="1"/>
  <c r="B170" i="2"/>
  <c r="B169" i="2"/>
  <c r="B168" i="2"/>
  <c r="B167" i="2"/>
  <c r="B166" i="2"/>
  <c r="B165" i="2"/>
  <c r="B164" i="2"/>
  <c r="B163" i="2"/>
  <c r="E163" i="2" s="1"/>
  <c r="B162" i="2"/>
  <c r="B161" i="2"/>
  <c r="B160" i="2"/>
  <c r="B159" i="2"/>
  <c r="B158" i="2"/>
  <c r="B157" i="2"/>
  <c r="B156" i="2"/>
  <c r="B155" i="2"/>
  <c r="E155" i="2" s="1"/>
  <c r="B154" i="2"/>
  <c r="B153" i="2"/>
  <c r="B152" i="2"/>
  <c r="B151" i="2"/>
  <c r="B150" i="2"/>
  <c r="B149" i="2"/>
  <c r="B148" i="2"/>
  <c r="B147" i="2"/>
  <c r="E147" i="2" s="1"/>
  <c r="B146" i="2"/>
  <c r="B145" i="2"/>
  <c r="B144" i="2"/>
  <c r="B143" i="2"/>
  <c r="B142" i="2"/>
  <c r="B141" i="2"/>
  <c r="B140" i="2"/>
  <c r="B139" i="2"/>
  <c r="E139" i="2" s="1"/>
  <c r="B138" i="2"/>
  <c r="B137" i="2"/>
  <c r="B136" i="2"/>
  <c r="B135" i="2"/>
  <c r="B134" i="2"/>
  <c r="B133" i="2"/>
  <c r="B132" i="2"/>
  <c r="B131" i="2"/>
  <c r="E131" i="2" s="1"/>
  <c r="B130" i="2"/>
  <c r="B129" i="2"/>
  <c r="B128" i="2"/>
  <c r="E128" i="2" s="1"/>
  <c r="B127" i="2"/>
  <c r="B126" i="2"/>
  <c r="B125" i="2"/>
  <c r="B124" i="2"/>
  <c r="B123" i="2"/>
  <c r="E123" i="2" s="1"/>
  <c r="B122" i="2"/>
  <c r="B121" i="2"/>
  <c r="B120" i="2"/>
  <c r="E120" i="2" s="1"/>
  <c r="B119" i="2"/>
  <c r="B118" i="2"/>
  <c r="B117" i="2"/>
  <c r="B116" i="2"/>
  <c r="B115" i="2"/>
  <c r="E115" i="2" s="1"/>
  <c r="B114" i="2"/>
  <c r="B113" i="2"/>
  <c r="B112" i="2"/>
  <c r="E112" i="2" s="1"/>
  <c r="B111" i="2"/>
  <c r="B110" i="2"/>
  <c r="B109" i="2"/>
  <c r="B108" i="2"/>
  <c r="B107" i="2"/>
  <c r="E107" i="2" s="1"/>
  <c r="B106" i="2"/>
  <c r="B105" i="2"/>
  <c r="B104" i="2"/>
  <c r="E104" i="2" s="1"/>
  <c r="B103" i="2"/>
  <c r="B102" i="2"/>
  <c r="B101" i="2"/>
  <c r="B100" i="2"/>
  <c r="B99" i="2"/>
  <c r="E99" i="2" s="1"/>
  <c r="B98" i="2"/>
  <c r="B97" i="2"/>
  <c r="B96" i="2"/>
  <c r="E96" i="2" s="1"/>
  <c r="B95" i="2"/>
  <c r="B94" i="2"/>
  <c r="B93" i="2"/>
  <c r="B92" i="2"/>
  <c r="B91" i="2"/>
  <c r="E91" i="2" s="1"/>
  <c r="B90" i="2"/>
  <c r="E90" i="2" s="1"/>
  <c r="B89" i="2"/>
  <c r="B88" i="2"/>
  <c r="E88" i="2" s="1"/>
  <c r="B87" i="2"/>
  <c r="B86" i="2"/>
  <c r="B85" i="2"/>
  <c r="B84" i="2"/>
  <c r="B83" i="2"/>
  <c r="E83" i="2" s="1"/>
  <c r="B82" i="2"/>
  <c r="E82" i="2" s="1"/>
  <c r="B81" i="2"/>
  <c r="B80" i="2"/>
  <c r="E80" i="2" s="1"/>
  <c r="B79" i="2"/>
  <c r="B78" i="2"/>
  <c r="B77" i="2"/>
  <c r="B76" i="2"/>
  <c r="B75" i="2"/>
  <c r="E75" i="2" s="1"/>
  <c r="B74" i="2"/>
  <c r="E74" i="2" s="1"/>
  <c r="B73" i="2"/>
  <c r="B72" i="2"/>
  <c r="E72" i="2" s="1"/>
  <c r="B71" i="2"/>
  <c r="B70" i="2"/>
  <c r="B69" i="2"/>
  <c r="B68" i="2"/>
  <c r="B67" i="2"/>
  <c r="E67" i="2" s="1"/>
  <c r="B66" i="2"/>
  <c r="E66" i="2" s="1"/>
  <c r="B65" i="2"/>
  <c r="B64" i="2"/>
  <c r="E64" i="2" s="1"/>
  <c r="B63" i="2"/>
  <c r="B62" i="2"/>
  <c r="B61" i="2"/>
  <c r="B60" i="2"/>
  <c r="B59" i="2"/>
  <c r="E59" i="2" s="1"/>
  <c r="B58" i="2"/>
  <c r="E58" i="2" s="1"/>
  <c r="B57" i="2"/>
  <c r="B56" i="2"/>
  <c r="E56" i="2" s="1"/>
  <c r="B55" i="2"/>
  <c r="B54" i="2"/>
  <c r="B53" i="2"/>
  <c r="B52" i="2"/>
  <c r="B51" i="2"/>
  <c r="E51" i="2" s="1"/>
  <c r="B50" i="2"/>
  <c r="E50" i="2" s="1"/>
  <c r="B49" i="2"/>
  <c r="B48" i="2"/>
  <c r="E48" i="2" s="1"/>
  <c r="B47" i="2"/>
  <c r="B46" i="2"/>
  <c r="B45" i="2"/>
  <c r="B44" i="2"/>
  <c r="B43" i="2"/>
  <c r="E43" i="2" s="1"/>
  <c r="B42" i="2"/>
  <c r="B41" i="2"/>
  <c r="B40" i="2"/>
  <c r="B39" i="2"/>
  <c r="E39" i="2" s="1"/>
  <c r="B38" i="2"/>
  <c r="B37" i="2"/>
  <c r="B36" i="2"/>
  <c r="B35" i="2"/>
  <c r="B34" i="2"/>
  <c r="B33" i="2"/>
  <c r="B32" i="2"/>
  <c r="B31" i="2"/>
  <c r="E31" i="2" s="1"/>
  <c r="B30" i="2"/>
  <c r="B29" i="2"/>
  <c r="B28" i="2"/>
  <c r="B27" i="2"/>
  <c r="E27" i="2" s="1"/>
  <c r="B26" i="2"/>
  <c r="B25" i="2"/>
  <c r="B24" i="2"/>
  <c r="B23" i="2"/>
  <c r="E23" i="2" s="1"/>
  <c r="B22" i="2"/>
  <c r="B21" i="2"/>
  <c r="B20" i="2"/>
  <c r="B19" i="2"/>
  <c r="E19" i="2" s="1"/>
  <c r="B18" i="2"/>
  <c r="B17" i="2"/>
  <c r="B16" i="2"/>
  <c r="B15" i="2"/>
  <c r="E15" i="2" s="1"/>
  <c r="B14" i="2"/>
  <c r="B13" i="2"/>
  <c r="B12" i="2"/>
  <c r="B11" i="2"/>
  <c r="E11" i="2" s="1"/>
  <c r="B10" i="2"/>
  <c r="B9" i="2"/>
  <c r="B8" i="2"/>
  <c r="E8" i="2" s="1"/>
  <c r="B7" i="2"/>
  <c r="E7" i="2" s="1"/>
  <c r="B6" i="2"/>
  <c r="B5" i="2"/>
  <c r="B4" i="2"/>
  <c r="B3" i="2"/>
  <c r="P3" i="2"/>
  <c r="J2" i="1"/>
  <c r="I2" i="3"/>
  <c r="B2" i="3"/>
  <c r="E2" i="3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3" i="1" s="1"/>
  <c r="B2" i="1"/>
  <c r="E329" i="2" l="1"/>
  <c r="E401" i="2"/>
  <c r="E22" i="2"/>
  <c r="E30" i="2"/>
  <c r="E54" i="2"/>
  <c r="E62" i="2"/>
  <c r="E70" i="2"/>
  <c r="E78" i="2"/>
  <c r="E86" i="2"/>
  <c r="E94" i="2"/>
  <c r="E102" i="2"/>
  <c r="E110" i="2"/>
  <c r="E118" i="2"/>
  <c r="E126" i="2"/>
  <c r="E134" i="2"/>
  <c r="E142" i="2"/>
  <c r="E150" i="2"/>
  <c r="E158" i="2"/>
  <c r="E166" i="2"/>
  <c r="E174" i="2"/>
  <c r="E182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86" i="2"/>
  <c r="E326" i="2"/>
  <c r="E334" i="2"/>
  <c r="E342" i="2"/>
  <c r="E382" i="2"/>
  <c r="E333" i="2"/>
  <c r="E365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02" i="2"/>
  <c r="E210" i="2"/>
  <c r="E218" i="2"/>
  <c r="E226" i="2"/>
  <c r="E234" i="2"/>
  <c r="E242" i="2"/>
  <c r="E250" i="2"/>
  <c r="E258" i="2"/>
  <c r="E266" i="2"/>
  <c r="E274" i="2"/>
  <c r="E282" i="2"/>
  <c r="E290" i="2"/>
  <c r="E298" i="2"/>
  <c r="E306" i="2"/>
  <c r="E314" i="2"/>
  <c r="E322" i="2"/>
  <c r="E330" i="2"/>
  <c r="E402" i="2"/>
  <c r="E12" i="2"/>
  <c r="E20" i="2"/>
  <c r="E28" i="2"/>
  <c r="E36" i="2"/>
  <c r="E44" i="2"/>
  <c r="E52" i="2"/>
  <c r="E60" i="2"/>
  <c r="E68" i="2"/>
  <c r="E76" i="2"/>
  <c r="E84" i="2"/>
  <c r="E92" i="2"/>
  <c r="E100" i="2"/>
  <c r="E108" i="2"/>
  <c r="E116" i="2"/>
  <c r="E124" i="2"/>
  <c r="E132" i="2"/>
  <c r="E140" i="2"/>
  <c r="E148" i="2"/>
  <c r="E156" i="2"/>
  <c r="E164" i="2"/>
  <c r="E172" i="2"/>
  <c r="E180" i="2"/>
  <c r="E188" i="2"/>
  <c r="E196" i="2"/>
  <c r="E204" i="2"/>
  <c r="E212" i="2"/>
  <c r="E220" i="2"/>
  <c r="E228" i="2"/>
  <c r="E236" i="2"/>
  <c r="E244" i="2"/>
  <c r="E252" i="2"/>
  <c r="E260" i="2"/>
  <c r="E268" i="2"/>
  <c r="E276" i="2"/>
  <c r="E284" i="2"/>
  <c r="E300" i="2"/>
  <c r="E308" i="2"/>
  <c r="E316" i="2"/>
  <c r="E324" i="2"/>
  <c r="E332" i="2"/>
  <c r="E356" i="2"/>
  <c r="E13" i="2"/>
  <c r="E21" i="2"/>
  <c r="E29" i="2"/>
  <c r="E37" i="2"/>
  <c r="E53" i="2"/>
  <c r="E61" i="2"/>
  <c r="E69" i="2"/>
  <c r="E77" i="2"/>
  <c r="E85" i="2"/>
  <c r="E93" i="2"/>
  <c r="E101" i="2"/>
  <c r="E109" i="2"/>
  <c r="E117" i="2"/>
  <c r="E125" i="2"/>
  <c r="E133" i="2"/>
  <c r="E141" i="2"/>
  <c r="E149" i="2"/>
  <c r="E157" i="2"/>
  <c r="E165" i="2"/>
  <c r="E173" i="2"/>
  <c r="E181" i="2"/>
  <c r="E189" i="2"/>
  <c r="E197" i="2"/>
  <c r="E205" i="2"/>
  <c r="E213" i="2"/>
  <c r="E221" i="2"/>
  <c r="E229" i="2"/>
  <c r="E237" i="2"/>
  <c r="E245" i="2"/>
  <c r="E253" i="2"/>
  <c r="E261" i="2"/>
  <c r="E269" i="2"/>
  <c r="E277" i="2"/>
  <c r="E343" i="2"/>
  <c r="E320" i="2"/>
  <c r="E328" i="2"/>
  <c r="E336" i="2"/>
  <c r="E9" i="2"/>
  <c r="E17" i="2"/>
  <c r="E25" i="2"/>
  <c r="E33" i="2"/>
  <c r="E348" i="2"/>
  <c r="E6" i="2"/>
  <c r="E392" i="2"/>
  <c r="E313" i="2"/>
  <c r="E393" i="2"/>
  <c r="E34" i="2"/>
  <c r="E42" i="2"/>
  <c r="F43" i="2" s="1"/>
  <c r="E292" i="2"/>
  <c r="E340" i="2"/>
  <c r="E294" i="2"/>
  <c r="E302" i="2"/>
  <c r="E310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376" i="2"/>
  <c r="E41" i="2"/>
  <c r="E299" i="2"/>
  <c r="E307" i="2"/>
  <c r="E347" i="2"/>
  <c r="E364" i="2"/>
  <c r="E388" i="2"/>
  <c r="E351" i="2"/>
  <c r="E359" i="2"/>
  <c r="E5" i="2"/>
  <c r="E293" i="2"/>
  <c r="E301" i="2"/>
  <c r="E309" i="2"/>
  <c r="E389" i="2"/>
  <c r="E47" i="2"/>
  <c r="E55" i="2"/>
  <c r="E63" i="2"/>
  <c r="E71" i="2"/>
  <c r="E79" i="2"/>
  <c r="E87" i="2"/>
  <c r="E95" i="2"/>
  <c r="E103" i="2"/>
  <c r="E111" i="2"/>
  <c r="E119" i="2"/>
  <c r="F119" i="2" s="1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75" i="2"/>
  <c r="E383" i="2"/>
  <c r="E40" i="2"/>
  <c r="E49" i="2"/>
  <c r="E57" i="2"/>
  <c r="E65" i="2"/>
  <c r="E73" i="2"/>
  <c r="E81" i="2"/>
  <c r="E89" i="2"/>
  <c r="E97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353" i="2"/>
  <c r="E369" i="2"/>
  <c r="E377" i="2"/>
  <c r="E18" i="2"/>
  <c r="E26" i="2"/>
  <c r="F27" i="2" s="1"/>
  <c r="E346" i="2"/>
  <c r="E35" i="2"/>
  <c r="E339" i="2"/>
  <c r="E355" i="2"/>
  <c r="E45" i="2"/>
  <c r="E285" i="2"/>
  <c r="E317" i="2"/>
  <c r="E325" i="2"/>
  <c r="E341" i="2"/>
  <c r="E349" i="2"/>
  <c r="E357" i="2"/>
  <c r="E373" i="2"/>
  <c r="E381" i="2"/>
  <c r="E397" i="2"/>
  <c r="E14" i="2"/>
  <c r="E38" i="2"/>
  <c r="F39" i="2" s="1"/>
  <c r="E46" i="2"/>
  <c r="E318" i="2"/>
  <c r="E350" i="2"/>
  <c r="E358" i="2"/>
  <c r="E366" i="2"/>
  <c r="E398" i="2"/>
  <c r="E391" i="2"/>
  <c r="E16" i="2"/>
  <c r="E24" i="2"/>
  <c r="E32" i="2"/>
  <c r="E296" i="2"/>
  <c r="E304" i="2"/>
  <c r="E312" i="2"/>
  <c r="E352" i="2"/>
  <c r="E360" i="2"/>
  <c r="E368" i="2"/>
  <c r="E384" i="2"/>
  <c r="E281" i="2"/>
  <c r="E289" i="2"/>
  <c r="E321" i="2"/>
  <c r="E337" i="2"/>
  <c r="E345" i="2"/>
  <c r="E361" i="2"/>
  <c r="E385" i="2"/>
  <c r="E10" i="2"/>
  <c r="F11" i="2" s="1"/>
  <c r="E338" i="2"/>
  <c r="E370" i="2"/>
  <c r="E378" i="2"/>
  <c r="E3" i="2"/>
  <c r="E283" i="2"/>
  <c r="E374" i="2"/>
  <c r="E390" i="2"/>
  <c r="E344" i="2"/>
  <c r="E297" i="2"/>
  <c r="E305" i="2"/>
  <c r="E354" i="2"/>
  <c r="E362" i="2"/>
  <c r="E386" i="2"/>
  <c r="E394" i="2"/>
  <c r="E4" i="2"/>
  <c r="E372" i="2"/>
  <c r="E380" i="2"/>
  <c r="E396" i="2"/>
  <c r="P5" i="2"/>
  <c r="H3" i="2" s="1"/>
  <c r="P4" i="2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E3" i="1"/>
  <c r="C64" i="1"/>
  <c r="C72" i="1"/>
  <c r="C80" i="1"/>
  <c r="C96" i="1"/>
  <c r="C104" i="1"/>
  <c r="C128" i="1"/>
  <c r="E3" i="3"/>
  <c r="E4" i="3" s="1"/>
  <c r="H5" i="3"/>
  <c r="I5" i="3"/>
  <c r="B3" i="3"/>
  <c r="B4" i="3" s="1"/>
  <c r="B5" i="3" s="1"/>
  <c r="C139" i="1"/>
  <c r="C112" i="1"/>
  <c r="C32" i="1"/>
  <c r="C40" i="1"/>
  <c r="C56" i="1"/>
  <c r="C88" i="1"/>
  <c r="C120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47" i="1"/>
  <c r="C155" i="1"/>
  <c r="C163" i="1"/>
  <c r="C171" i="1"/>
  <c r="C179" i="1"/>
  <c r="C187" i="1"/>
  <c r="C3" i="1"/>
  <c r="C137" i="1"/>
  <c r="C145" i="1"/>
  <c r="C153" i="1"/>
  <c r="C161" i="1"/>
  <c r="C169" i="1"/>
  <c r="C177" i="1"/>
  <c r="C185" i="1"/>
  <c r="C193" i="1"/>
  <c r="C201" i="1"/>
  <c r="C81" i="1"/>
  <c r="C49" i="1"/>
  <c r="C57" i="1"/>
  <c r="C73" i="1"/>
  <c r="C65" i="1"/>
  <c r="C97" i="1"/>
  <c r="C113" i="1"/>
  <c r="C129" i="1"/>
  <c r="C89" i="1"/>
  <c r="C105" i="1"/>
  <c r="C121" i="1"/>
  <c r="C195" i="1"/>
  <c r="C14" i="1"/>
  <c r="C22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8" i="1"/>
  <c r="C166" i="1"/>
  <c r="C174" i="1"/>
  <c r="C182" i="1"/>
  <c r="C190" i="1"/>
  <c r="C198" i="1"/>
  <c r="C6" i="1"/>
  <c r="C30" i="1"/>
  <c r="C20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" i="1"/>
  <c r="C4" i="1"/>
  <c r="C150" i="1"/>
  <c r="C12" i="1"/>
  <c r="C17" i="1"/>
  <c r="C33" i="1"/>
  <c r="C9" i="1"/>
  <c r="C25" i="1"/>
  <c r="C41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8" i="1"/>
  <c r="C16" i="1"/>
  <c r="C24" i="1"/>
  <c r="C48" i="1"/>
  <c r="C136" i="1"/>
  <c r="C144" i="1"/>
  <c r="C152" i="1"/>
  <c r="C160" i="1"/>
  <c r="C168" i="1"/>
  <c r="C176" i="1"/>
  <c r="C184" i="1"/>
  <c r="C192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F47" i="2" l="1"/>
  <c r="F80" i="2"/>
  <c r="F83" i="2"/>
  <c r="F347" i="2"/>
  <c r="F32" i="2"/>
  <c r="F307" i="2"/>
  <c r="F299" i="2"/>
  <c r="F40" i="2"/>
  <c r="F315" i="2"/>
  <c r="F363" i="2"/>
  <c r="F171" i="2"/>
  <c r="F283" i="2"/>
  <c r="F120" i="2"/>
  <c r="F379" i="2"/>
  <c r="F371" i="2"/>
  <c r="F79" i="2"/>
  <c r="F155" i="2"/>
  <c r="F211" i="2"/>
  <c r="F395" i="2"/>
  <c r="F331" i="2"/>
  <c r="F338" i="2"/>
  <c r="F51" i="2"/>
  <c r="F339" i="2"/>
  <c r="F203" i="2"/>
  <c r="F64" i="2"/>
  <c r="F112" i="2"/>
  <c r="F96" i="2"/>
  <c r="F232" i="2"/>
  <c r="F387" i="2"/>
  <c r="F323" i="2"/>
  <c r="F72" i="2"/>
  <c r="F56" i="2"/>
  <c r="G3" i="2"/>
  <c r="F147" i="2"/>
  <c r="F127" i="2"/>
  <c r="F99" i="2"/>
  <c r="F34" i="2"/>
  <c r="F16" i="2"/>
  <c r="F187" i="2"/>
  <c r="F59" i="2"/>
  <c r="F128" i="2"/>
  <c r="F267" i="2"/>
  <c r="F278" i="2"/>
  <c r="F151" i="2"/>
  <c r="F152" i="2"/>
  <c r="F367" i="2"/>
  <c r="F296" i="2"/>
  <c r="F168" i="2"/>
  <c r="F87" i="2"/>
  <c r="F19" i="2"/>
  <c r="F107" i="2"/>
  <c r="F104" i="2"/>
  <c r="F8" i="2"/>
  <c r="F239" i="2"/>
  <c r="F31" i="2"/>
  <c r="F251" i="2"/>
  <c r="F35" i="2"/>
  <c r="F139" i="2"/>
  <c r="F243" i="2"/>
  <c r="F179" i="2"/>
  <c r="F131" i="2"/>
  <c r="F3" i="2"/>
  <c r="F103" i="2"/>
  <c r="F115" i="2"/>
  <c r="F219" i="2"/>
  <c r="F275" i="2"/>
  <c r="F91" i="2"/>
  <c r="F322" i="2"/>
  <c r="F55" i="2"/>
  <c r="F259" i="2"/>
  <c r="F88" i="2"/>
  <c r="F67" i="2"/>
  <c r="F75" i="2"/>
  <c r="F348" i="2"/>
  <c r="F284" i="2"/>
  <c r="F7" i="2"/>
  <c r="F235" i="2"/>
  <c r="F123" i="2"/>
  <c r="F71" i="2"/>
  <c r="F15" i="2"/>
  <c r="F144" i="2"/>
  <c r="F60" i="2"/>
  <c r="F111" i="2"/>
  <c r="F23" i="2"/>
  <c r="F136" i="2"/>
  <c r="F48" i="2"/>
  <c r="F95" i="2"/>
  <c r="F24" i="2"/>
  <c r="F204" i="2"/>
  <c r="F205" i="2"/>
  <c r="F165" i="2"/>
  <c r="F351" i="2"/>
  <c r="F228" i="2"/>
  <c r="F248" i="2"/>
  <c r="F392" i="2"/>
  <c r="F208" i="2"/>
  <c r="F116" i="2"/>
  <c r="F81" i="2"/>
  <c r="F279" i="2"/>
  <c r="F132" i="2"/>
  <c r="F164" i="2"/>
  <c r="F180" i="2"/>
  <c r="F396" i="2"/>
  <c r="F252" i="2"/>
  <c r="F140" i="2"/>
  <c r="F372" i="2"/>
  <c r="F308" i="2"/>
  <c r="F52" i="2"/>
  <c r="F220" i="2"/>
  <c r="F92" i="2"/>
  <c r="F4" i="2"/>
  <c r="F270" i="2"/>
  <c r="F167" i="2"/>
  <c r="F207" i="2"/>
  <c r="F188" i="2"/>
  <c r="F36" i="2"/>
  <c r="F76" i="2"/>
  <c r="F159" i="2"/>
  <c r="F343" i="2"/>
  <c r="F276" i="2"/>
  <c r="F163" i="2"/>
  <c r="F257" i="2"/>
  <c r="F41" i="2"/>
  <c r="F364" i="2"/>
  <c r="F49" i="2"/>
  <c r="F108" i="2"/>
  <c r="F300" i="2"/>
  <c r="F255" i="2"/>
  <c r="F196" i="2"/>
  <c r="F356" i="2"/>
  <c r="F292" i="2"/>
  <c r="F195" i="2"/>
  <c r="F260" i="2"/>
  <c r="F388" i="2"/>
  <c r="F384" i="2"/>
  <c r="F227" i="2"/>
  <c r="F280" i="2"/>
  <c r="F291" i="2"/>
  <c r="F256" i="2"/>
  <c r="F355" i="2"/>
  <c r="F212" i="2"/>
  <c r="F304" i="2"/>
  <c r="F359" i="2"/>
  <c r="F368" i="2"/>
  <c r="F236" i="2"/>
  <c r="F391" i="2"/>
  <c r="F175" i="2"/>
  <c r="F344" i="2"/>
  <c r="F176" i="2"/>
  <c r="F295" i="2"/>
  <c r="F352" i="2"/>
  <c r="F62" i="2"/>
  <c r="F160" i="2"/>
  <c r="F287" i="2"/>
  <c r="F143" i="2"/>
  <c r="F135" i="2"/>
  <c r="F63" i="2"/>
  <c r="F312" i="2"/>
  <c r="F231" i="2"/>
  <c r="F285" i="2"/>
  <c r="F328" i="2"/>
  <c r="F224" i="2"/>
  <c r="F183" i="2"/>
  <c r="F281" i="2"/>
  <c r="F216" i="2"/>
  <c r="F327" i="2"/>
  <c r="F340" i="2"/>
  <c r="F247" i="2"/>
  <c r="F124" i="2"/>
  <c r="F28" i="2"/>
  <c r="F240" i="2"/>
  <c r="F223" i="2"/>
  <c r="F100" i="2"/>
  <c r="F154" i="2"/>
  <c r="F376" i="2"/>
  <c r="F288" i="2"/>
  <c r="F311" i="2"/>
  <c r="F316" i="2"/>
  <c r="F244" i="2"/>
  <c r="F172" i="2"/>
  <c r="F200" i="2"/>
  <c r="F303" i="2"/>
  <c r="F84" i="2"/>
  <c r="F383" i="2"/>
  <c r="F215" i="2"/>
  <c r="F184" i="2"/>
  <c r="F380" i="2"/>
  <c r="F156" i="2"/>
  <c r="F375" i="2"/>
  <c r="F44" i="2"/>
  <c r="F199" i="2"/>
  <c r="F68" i="2"/>
  <c r="F345" i="2"/>
  <c r="F310" i="2"/>
  <c r="F271" i="2"/>
  <c r="F148" i="2"/>
  <c r="F335" i="2"/>
  <c r="F399" i="2"/>
  <c r="F400" i="2"/>
  <c r="F336" i="2"/>
  <c r="F272" i="2"/>
  <c r="F263" i="2"/>
  <c r="F332" i="2"/>
  <c r="F268" i="2"/>
  <c r="F264" i="2"/>
  <c r="F319" i="2"/>
  <c r="F191" i="2"/>
  <c r="F324" i="2"/>
  <c r="F12" i="2"/>
  <c r="F320" i="2"/>
  <c r="F192" i="2"/>
  <c r="F106" i="2"/>
  <c r="F360" i="2"/>
  <c r="F20" i="2"/>
  <c r="F309" i="2"/>
  <c r="F25" i="2"/>
  <c r="F69" i="2"/>
  <c r="F10" i="2"/>
  <c r="F246" i="2"/>
  <c r="F250" i="2"/>
  <c r="F378" i="2"/>
  <c r="F185" i="2"/>
  <c r="F242" i="2"/>
  <c r="F314" i="2"/>
  <c r="F66" i="2"/>
  <c r="F9" i="2"/>
  <c r="F186" i="2"/>
  <c r="F70" i="2"/>
  <c r="F110" i="2"/>
  <c r="F313" i="2"/>
  <c r="F373" i="2"/>
  <c r="F182" i="2"/>
  <c r="F370" i="2"/>
  <c r="F305" i="2"/>
  <c r="F65" i="2"/>
  <c r="F114" i="2"/>
  <c r="F146" i="2"/>
  <c r="F241" i="2"/>
  <c r="F74" i="2"/>
  <c r="F374" i="2"/>
  <c r="F369" i="2"/>
  <c r="F177" i="2"/>
  <c r="F385" i="2"/>
  <c r="F193" i="2"/>
  <c r="F194" i="2"/>
  <c r="F29" i="2"/>
  <c r="F346" i="2"/>
  <c r="F321" i="2"/>
  <c r="F73" i="2"/>
  <c r="F141" i="2"/>
  <c r="F130" i="2"/>
  <c r="F121" i="2"/>
  <c r="F137" i="2"/>
  <c r="F265" i="2"/>
  <c r="F57" i="2"/>
  <c r="F266" i="2"/>
  <c r="F98" i="2"/>
  <c r="F330" i="2"/>
  <c r="F294" i="2"/>
  <c r="F353" i="2"/>
  <c r="F153" i="2"/>
  <c r="F221" i="2"/>
  <c r="F394" i="2"/>
  <c r="F37" i="2"/>
  <c r="F329" i="2"/>
  <c r="F225" i="2"/>
  <c r="F173" i="2"/>
  <c r="F202" i="2"/>
  <c r="F90" i="2"/>
  <c r="F174" i="2"/>
  <c r="F89" i="2"/>
  <c r="F229" i="2"/>
  <c r="F138" i="2"/>
  <c r="F217" i="2"/>
  <c r="F17" i="2"/>
  <c r="F357" i="2"/>
  <c r="F354" i="2"/>
  <c r="F201" i="2"/>
  <c r="F149" i="2"/>
  <c r="F290" i="2"/>
  <c r="F226" i="2"/>
  <c r="F393" i="2"/>
  <c r="F158" i="2"/>
  <c r="F293" i="2"/>
  <c r="F38" i="2"/>
  <c r="F30" i="2"/>
  <c r="F282" i="2"/>
  <c r="F162" i="2"/>
  <c r="F358" i="2"/>
  <c r="F58" i="2"/>
  <c r="F150" i="2"/>
  <c r="F22" i="2"/>
  <c r="F13" i="2"/>
  <c r="F129" i="2"/>
  <c r="F349" i="2"/>
  <c r="F53" i="2"/>
  <c r="F301" i="2"/>
  <c r="F166" i="2"/>
  <c r="F377" i="2"/>
  <c r="F289" i="2"/>
  <c r="F26" i="2"/>
  <c r="F245" i="2"/>
  <c r="F61" i="2"/>
  <c r="F258" i="2"/>
  <c r="F178" i="2"/>
  <c r="F286" i="2"/>
  <c r="F142" i="2"/>
  <c r="F230" i="2"/>
  <c r="F157" i="2"/>
  <c r="F50" i="2"/>
  <c r="F362" i="2"/>
  <c r="F298" i="2"/>
  <c r="F234" i="2"/>
  <c r="F170" i="2"/>
  <c r="F105" i="2"/>
  <c r="F33" i="2"/>
  <c r="F366" i="2"/>
  <c r="F126" i="2"/>
  <c r="F5" i="2"/>
  <c r="F341" i="2"/>
  <c r="F277" i="2"/>
  <c r="F213" i="2"/>
  <c r="F133" i="2"/>
  <c r="F82" i="2"/>
  <c r="F334" i="2"/>
  <c r="F206" i="2"/>
  <c r="F401" i="2"/>
  <c r="F337" i="2"/>
  <c r="F274" i="2"/>
  <c r="F397" i="2"/>
  <c r="F269" i="2"/>
  <c r="F117" i="2"/>
  <c r="F210" i="2"/>
  <c r="F402" i="2"/>
  <c r="F249" i="2"/>
  <c r="F161" i="2"/>
  <c r="F134" i="2"/>
  <c r="F333" i="2"/>
  <c r="F181" i="2"/>
  <c r="F14" i="2"/>
  <c r="F145" i="2"/>
  <c r="F18" i="2"/>
  <c r="F306" i="2"/>
  <c r="F218" i="2"/>
  <c r="F350" i="2"/>
  <c r="F222" i="2"/>
  <c r="F109" i="2"/>
  <c r="F94" i="2"/>
  <c r="F390" i="2"/>
  <c r="F326" i="2"/>
  <c r="F262" i="2"/>
  <c r="F197" i="2"/>
  <c r="F101" i="2"/>
  <c r="F113" i="2"/>
  <c r="F21" i="2"/>
  <c r="F86" i="2"/>
  <c r="F382" i="2"/>
  <c r="F318" i="2"/>
  <c r="F253" i="2"/>
  <c r="F189" i="2"/>
  <c r="F77" i="2"/>
  <c r="F386" i="2"/>
  <c r="F42" i="2"/>
  <c r="F302" i="2"/>
  <c r="F97" i="2"/>
  <c r="F122" i="2"/>
  <c r="F365" i="2"/>
  <c r="F237" i="2"/>
  <c r="F45" i="2"/>
  <c r="F361" i="2"/>
  <c r="F297" i="2"/>
  <c r="F233" i="2"/>
  <c r="F169" i="2"/>
  <c r="F398" i="2"/>
  <c r="F214" i="2"/>
  <c r="F273" i="2"/>
  <c r="F209" i="2"/>
  <c r="F118" i="2"/>
  <c r="F6" i="2"/>
  <c r="F238" i="2"/>
  <c r="F198" i="2"/>
  <c r="F78" i="2"/>
  <c r="F389" i="2"/>
  <c r="F325" i="2"/>
  <c r="F261" i="2"/>
  <c r="F254" i="2"/>
  <c r="F190" i="2"/>
  <c r="F54" i="2"/>
  <c r="F85" i="2"/>
  <c r="F93" i="2"/>
  <c r="F342" i="2"/>
  <c r="F102" i="2"/>
  <c r="F381" i="2"/>
  <c r="F317" i="2"/>
  <c r="F46" i="2"/>
  <c r="F125" i="2"/>
  <c r="E4" i="1"/>
  <c r="B6" i="3"/>
  <c r="B7" i="3" s="1"/>
  <c r="B8" i="3" s="1"/>
  <c r="E5" i="3"/>
  <c r="J3" i="2" l="1"/>
  <c r="I3" i="2"/>
  <c r="E5" i="1"/>
  <c r="H4" i="2"/>
  <c r="I4" i="2" s="1"/>
  <c r="G4" i="2"/>
  <c r="J4" i="2" s="1"/>
  <c r="E6" i="3"/>
  <c r="E7" i="3" s="1"/>
  <c r="E8" i="3" s="1"/>
  <c r="E9" i="3" s="1"/>
  <c r="E6" i="1" l="1"/>
  <c r="H5" i="2"/>
  <c r="I5" i="2" s="1"/>
  <c r="G5" i="2"/>
  <c r="J5" i="2" s="1"/>
  <c r="E7" i="1" l="1"/>
  <c r="H6" i="2"/>
  <c r="I6" i="2" s="1"/>
  <c r="G6" i="2"/>
  <c r="J6" i="2" s="1"/>
  <c r="E8" i="1" l="1"/>
  <c r="H7" i="2"/>
  <c r="I7" i="2" s="1"/>
  <c r="G7" i="2"/>
  <c r="J7" i="2" s="1"/>
  <c r="E9" i="1" l="1"/>
  <c r="H8" i="2"/>
  <c r="I8" i="2" s="1"/>
  <c r="G8" i="2"/>
  <c r="J8" i="2" s="1"/>
  <c r="E10" i="1" l="1"/>
  <c r="H9" i="2"/>
  <c r="I9" i="2" s="1"/>
  <c r="G9" i="2"/>
  <c r="J9" i="2" s="1"/>
  <c r="E11" i="1" l="1"/>
  <c r="H10" i="2"/>
  <c r="I10" i="2" s="1"/>
  <c r="G10" i="2"/>
  <c r="J10" i="2" s="1"/>
  <c r="E12" i="1" l="1"/>
  <c r="H11" i="2"/>
  <c r="I11" i="2" s="1"/>
  <c r="G11" i="2"/>
  <c r="J11" i="2" s="1"/>
  <c r="E13" i="1" l="1"/>
  <c r="H12" i="2"/>
  <c r="I12" i="2" s="1"/>
  <c r="G12" i="2"/>
  <c r="J12" i="2" s="1"/>
  <c r="E14" i="1" l="1"/>
  <c r="H13" i="2"/>
  <c r="I13" i="2" s="1"/>
  <c r="G13" i="2"/>
  <c r="J13" i="2" s="1"/>
  <c r="E15" i="1" l="1"/>
  <c r="H14" i="2"/>
  <c r="I14" i="2" s="1"/>
  <c r="G14" i="2"/>
  <c r="J14" i="2" s="1"/>
  <c r="E16" i="1" l="1"/>
  <c r="H15" i="2"/>
  <c r="I15" i="2" s="1"/>
  <c r="G15" i="2"/>
  <c r="J15" i="2" s="1"/>
  <c r="E17" i="1" l="1"/>
  <c r="H16" i="2"/>
  <c r="I16" i="2" s="1"/>
  <c r="G16" i="2"/>
  <c r="J16" i="2" s="1"/>
  <c r="E18" i="1" l="1"/>
  <c r="H17" i="2"/>
  <c r="I17" i="2" s="1"/>
  <c r="G17" i="2"/>
  <c r="J17" i="2" s="1"/>
  <c r="E19" i="1" l="1"/>
  <c r="H18" i="2"/>
  <c r="I18" i="2" s="1"/>
  <c r="G18" i="2"/>
  <c r="J18" i="2" s="1"/>
  <c r="E20" i="1" l="1"/>
  <c r="H19" i="2"/>
  <c r="I19" i="2" s="1"/>
  <c r="G19" i="2"/>
  <c r="J19" i="2" s="1"/>
  <c r="E21" i="1" l="1"/>
  <c r="H20" i="2"/>
  <c r="I20" i="2" s="1"/>
  <c r="G20" i="2"/>
  <c r="J20" i="2" s="1"/>
  <c r="E22" i="1" l="1"/>
  <c r="H21" i="2"/>
  <c r="I21" i="2" s="1"/>
  <c r="G21" i="2"/>
  <c r="J21" i="2" s="1"/>
  <c r="E23" i="1" l="1"/>
  <c r="H22" i="2"/>
  <c r="I22" i="2" s="1"/>
  <c r="G22" i="2"/>
  <c r="J22" i="2" s="1"/>
  <c r="E24" i="1" l="1"/>
  <c r="H23" i="2"/>
  <c r="I23" i="2" s="1"/>
  <c r="G23" i="2"/>
  <c r="J23" i="2" s="1"/>
  <c r="E25" i="1" l="1"/>
  <c r="H24" i="2"/>
  <c r="I24" i="2" s="1"/>
  <c r="G24" i="2"/>
  <c r="J24" i="2" s="1"/>
  <c r="E26" i="1" l="1"/>
  <c r="H25" i="2"/>
  <c r="I25" i="2" s="1"/>
  <c r="G25" i="2"/>
  <c r="J25" i="2" s="1"/>
  <c r="E27" i="1" l="1"/>
  <c r="H26" i="2"/>
  <c r="I26" i="2" s="1"/>
  <c r="G26" i="2"/>
  <c r="J26" i="2" s="1"/>
  <c r="E28" i="1" l="1"/>
  <c r="H27" i="2"/>
  <c r="I27" i="2" s="1"/>
  <c r="G27" i="2"/>
  <c r="J27" i="2" s="1"/>
  <c r="E29" i="1" l="1"/>
  <c r="H28" i="2"/>
  <c r="I28" i="2" s="1"/>
  <c r="G28" i="2"/>
  <c r="J28" i="2" s="1"/>
  <c r="E30" i="1" l="1"/>
  <c r="H29" i="2"/>
  <c r="I29" i="2" s="1"/>
  <c r="G29" i="2"/>
  <c r="J29" i="2" s="1"/>
  <c r="E31" i="1" l="1"/>
  <c r="H30" i="2"/>
  <c r="I30" i="2" s="1"/>
  <c r="G30" i="2"/>
  <c r="J30" i="2" s="1"/>
  <c r="E32" i="1" l="1"/>
  <c r="H31" i="2"/>
  <c r="I31" i="2" s="1"/>
  <c r="G31" i="2"/>
  <c r="J31" i="2" s="1"/>
  <c r="E33" i="1" l="1"/>
  <c r="H32" i="2"/>
  <c r="I32" i="2" s="1"/>
  <c r="G32" i="2"/>
  <c r="J32" i="2" s="1"/>
  <c r="E34" i="1" l="1"/>
  <c r="H33" i="2"/>
  <c r="I33" i="2" s="1"/>
  <c r="G33" i="2"/>
  <c r="J33" i="2" s="1"/>
  <c r="E35" i="1" l="1"/>
  <c r="H34" i="2"/>
  <c r="I34" i="2" s="1"/>
  <c r="G34" i="2"/>
  <c r="J34" i="2" s="1"/>
  <c r="E36" i="1" l="1"/>
  <c r="H35" i="2"/>
  <c r="I35" i="2" s="1"/>
  <c r="G35" i="2"/>
  <c r="J35" i="2" s="1"/>
  <c r="E37" i="1" l="1"/>
  <c r="H36" i="2"/>
  <c r="I36" i="2" s="1"/>
  <c r="G36" i="2"/>
  <c r="J36" i="2" s="1"/>
  <c r="E38" i="1" l="1"/>
  <c r="H37" i="2"/>
  <c r="I37" i="2" s="1"/>
  <c r="G37" i="2"/>
  <c r="J37" i="2" s="1"/>
  <c r="E39" i="1" l="1"/>
  <c r="H38" i="2"/>
  <c r="I38" i="2" s="1"/>
  <c r="G38" i="2"/>
  <c r="J38" i="2" s="1"/>
  <c r="E40" i="1" l="1"/>
  <c r="H39" i="2"/>
  <c r="I39" i="2" s="1"/>
  <c r="G39" i="2"/>
  <c r="J39" i="2" s="1"/>
  <c r="E41" i="1" l="1"/>
  <c r="H40" i="2"/>
  <c r="I40" i="2" s="1"/>
  <c r="G40" i="2"/>
  <c r="J40" i="2" s="1"/>
  <c r="E42" i="1" l="1"/>
  <c r="H41" i="2"/>
  <c r="I41" i="2" s="1"/>
  <c r="G41" i="2"/>
  <c r="J41" i="2" s="1"/>
  <c r="E43" i="1" l="1"/>
  <c r="G42" i="2"/>
  <c r="J42" i="2" s="1"/>
  <c r="H42" i="2"/>
  <c r="I42" i="2" s="1"/>
  <c r="E44" i="1" l="1"/>
  <c r="G43" i="2"/>
  <c r="J43" i="2" s="1"/>
  <c r="H43" i="2"/>
  <c r="I43" i="2" s="1"/>
  <c r="E45" i="1" l="1"/>
  <c r="H44" i="2"/>
  <c r="I44" i="2" s="1"/>
  <c r="G44" i="2"/>
  <c r="J44" i="2" s="1"/>
  <c r="E46" i="1" l="1"/>
  <c r="H45" i="2"/>
  <c r="I45" i="2" s="1"/>
  <c r="G45" i="2"/>
  <c r="J45" i="2" s="1"/>
  <c r="E47" i="1" l="1"/>
  <c r="G46" i="2"/>
  <c r="J46" i="2" s="1"/>
  <c r="H46" i="2"/>
  <c r="I46" i="2" s="1"/>
  <c r="E48" i="1" l="1"/>
  <c r="H47" i="2"/>
  <c r="I47" i="2" s="1"/>
  <c r="G47" i="2"/>
  <c r="J47" i="2" s="1"/>
  <c r="E49" i="1" l="1"/>
  <c r="H48" i="2"/>
  <c r="I48" i="2" s="1"/>
  <c r="G48" i="2"/>
  <c r="J48" i="2" s="1"/>
  <c r="E50" i="1" l="1"/>
  <c r="H49" i="2"/>
  <c r="I49" i="2" s="1"/>
  <c r="G49" i="2"/>
  <c r="J49" i="2" s="1"/>
  <c r="E51" i="1" l="1"/>
  <c r="G50" i="2"/>
  <c r="J50" i="2" s="1"/>
  <c r="H50" i="2"/>
  <c r="I50" i="2" s="1"/>
  <c r="E52" i="1" l="1"/>
  <c r="H51" i="2"/>
  <c r="I51" i="2" s="1"/>
  <c r="G51" i="2"/>
  <c r="J51" i="2" s="1"/>
  <c r="E53" i="1" l="1"/>
  <c r="H52" i="2"/>
  <c r="I52" i="2" s="1"/>
  <c r="G52" i="2"/>
  <c r="J52" i="2" s="1"/>
  <c r="E54" i="1" l="1"/>
  <c r="H53" i="2"/>
  <c r="I53" i="2" s="1"/>
  <c r="G53" i="2"/>
  <c r="J53" i="2" s="1"/>
  <c r="E55" i="1" l="1"/>
  <c r="G54" i="2"/>
  <c r="J54" i="2" s="1"/>
  <c r="H54" i="2"/>
  <c r="I54" i="2" s="1"/>
  <c r="E56" i="1" l="1"/>
  <c r="H55" i="2"/>
  <c r="I55" i="2" s="1"/>
  <c r="G55" i="2"/>
  <c r="J55" i="2" s="1"/>
  <c r="E57" i="1" l="1"/>
  <c r="G56" i="2"/>
  <c r="J56" i="2" s="1"/>
  <c r="H56" i="2"/>
  <c r="I56" i="2" s="1"/>
  <c r="E58" i="1" l="1"/>
  <c r="H57" i="2"/>
  <c r="I57" i="2" s="1"/>
  <c r="G57" i="2"/>
  <c r="J57" i="2" s="1"/>
  <c r="E59" i="1" l="1"/>
  <c r="H58" i="2"/>
  <c r="I58" i="2" s="1"/>
  <c r="G58" i="2"/>
  <c r="J58" i="2" s="1"/>
  <c r="E60" i="1" l="1"/>
  <c r="H59" i="2"/>
  <c r="I59" i="2" s="1"/>
  <c r="G59" i="2"/>
  <c r="J59" i="2" s="1"/>
  <c r="E61" i="1" l="1"/>
  <c r="H60" i="2"/>
  <c r="I60" i="2" s="1"/>
  <c r="G60" i="2"/>
  <c r="J60" i="2" s="1"/>
  <c r="E62" i="1" l="1"/>
  <c r="H61" i="2"/>
  <c r="I61" i="2" s="1"/>
  <c r="G61" i="2"/>
  <c r="J61" i="2" s="1"/>
  <c r="E63" i="1" l="1"/>
  <c r="G62" i="2"/>
  <c r="J62" i="2" s="1"/>
  <c r="H62" i="2"/>
  <c r="I62" i="2" s="1"/>
  <c r="E64" i="1" l="1"/>
  <c r="H63" i="2"/>
  <c r="I63" i="2" s="1"/>
  <c r="G63" i="2"/>
  <c r="J63" i="2" s="1"/>
  <c r="E65" i="1" l="1"/>
  <c r="H64" i="2"/>
  <c r="I64" i="2" s="1"/>
  <c r="G64" i="2"/>
  <c r="J64" i="2" s="1"/>
  <c r="E66" i="1" l="1"/>
  <c r="H65" i="2"/>
  <c r="I65" i="2" s="1"/>
  <c r="G65" i="2"/>
  <c r="J65" i="2" s="1"/>
  <c r="E67" i="1" l="1"/>
  <c r="G66" i="2"/>
  <c r="J66" i="2" s="1"/>
  <c r="H66" i="2"/>
  <c r="I66" i="2" s="1"/>
  <c r="E68" i="1" l="1"/>
  <c r="H67" i="2"/>
  <c r="I67" i="2" s="1"/>
  <c r="G67" i="2"/>
  <c r="J67" i="2" s="1"/>
  <c r="E69" i="1" l="1"/>
  <c r="H68" i="2"/>
  <c r="I68" i="2" s="1"/>
  <c r="G68" i="2"/>
  <c r="J68" i="2" s="1"/>
  <c r="E70" i="1" l="1"/>
  <c r="G69" i="2"/>
  <c r="J69" i="2" s="1"/>
  <c r="H69" i="2"/>
  <c r="I69" i="2" s="1"/>
  <c r="E71" i="1" l="1"/>
  <c r="H70" i="2"/>
  <c r="I70" i="2" s="1"/>
  <c r="G70" i="2"/>
  <c r="J70" i="2" s="1"/>
  <c r="E72" i="1" l="1"/>
  <c r="G71" i="2"/>
  <c r="J71" i="2" s="1"/>
  <c r="H71" i="2"/>
  <c r="I71" i="2" s="1"/>
  <c r="E73" i="1" l="1"/>
  <c r="G72" i="2"/>
  <c r="J72" i="2" s="1"/>
  <c r="H72" i="2"/>
  <c r="I72" i="2" s="1"/>
  <c r="E74" i="1" l="1"/>
  <c r="G73" i="2"/>
  <c r="J73" i="2" s="1"/>
  <c r="H73" i="2"/>
  <c r="I73" i="2" s="1"/>
  <c r="E75" i="1" l="1"/>
  <c r="H74" i="2"/>
  <c r="I74" i="2" s="1"/>
  <c r="G74" i="2"/>
  <c r="J74" i="2" s="1"/>
  <c r="E76" i="1" l="1"/>
  <c r="H75" i="2"/>
  <c r="I75" i="2" s="1"/>
  <c r="G75" i="2"/>
  <c r="J75" i="2" s="1"/>
  <c r="E77" i="1" l="1"/>
  <c r="G76" i="2"/>
  <c r="J76" i="2" s="1"/>
  <c r="H76" i="2"/>
  <c r="I76" i="2" s="1"/>
  <c r="E78" i="1" l="1"/>
  <c r="H77" i="2"/>
  <c r="I77" i="2" s="1"/>
  <c r="G77" i="2"/>
  <c r="J77" i="2" s="1"/>
  <c r="E79" i="1" l="1"/>
  <c r="G78" i="2"/>
  <c r="J78" i="2" s="1"/>
  <c r="H78" i="2"/>
  <c r="I78" i="2" s="1"/>
  <c r="E80" i="1" l="1"/>
  <c r="H79" i="2"/>
  <c r="I79" i="2" s="1"/>
  <c r="G79" i="2"/>
  <c r="J79" i="2" s="1"/>
  <c r="E81" i="1" l="1"/>
  <c r="H80" i="2"/>
  <c r="I80" i="2" s="1"/>
  <c r="G80" i="2"/>
  <c r="J80" i="2" s="1"/>
  <c r="E82" i="1" l="1"/>
  <c r="H81" i="2"/>
  <c r="I81" i="2" s="1"/>
  <c r="G81" i="2"/>
  <c r="J81" i="2" s="1"/>
  <c r="E83" i="1" l="1"/>
  <c r="G82" i="2"/>
  <c r="J82" i="2" s="1"/>
  <c r="H82" i="2"/>
  <c r="I82" i="2" s="1"/>
  <c r="E84" i="1" l="1"/>
  <c r="H83" i="2"/>
  <c r="I83" i="2" s="1"/>
  <c r="G83" i="2"/>
  <c r="J83" i="2" s="1"/>
  <c r="E85" i="1" l="1"/>
  <c r="G84" i="2"/>
  <c r="J84" i="2" s="1"/>
  <c r="H84" i="2"/>
  <c r="I84" i="2" s="1"/>
  <c r="E86" i="1" l="1"/>
  <c r="G85" i="2"/>
  <c r="J85" i="2" s="1"/>
  <c r="H85" i="2"/>
  <c r="I85" i="2" s="1"/>
  <c r="E87" i="1" l="1"/>
  <c r="G86" i="2"/>
  <c r="J86" i="2" s="1"/>
  <c r="H86" i="2"/>
  <c r="I86" i="2" s="1"/>
  <c r="E88" i="1" l="1"/>
  <c r="H87" i="2"/>
  <c r="I87" i="2" s="1"/>
  <c r="G87" i="2"/>
  <c r="J87" i="2" s="1"/>
  <c r="E89" i="1" l="1"/>
  <c r="H88" i="2"/>
  <c r="I88" i="2" s="1"/>
  <c r="G88" i="2"/>
  <c r="J88" i="2" s="1"/>
  <c r="E90" i="1" l="1"/>
  <c r="H89" i="2"/>
  <c r="I89" i="2" s="1"/>
  <c r="G89" i="2"/>
  <c r="J89" i="2" s="1"/>
  <c r="E91" i="1" l="1"/>
  <c r="H90" i="2"/>
  <c r="I90" i="2" s="1"/>
  <c r="G90" i="2"/>
  <c r="J90" i="2" s="1"/>
  <c r="E92" i="1" l="1"/>
  <c r="H91" i="2"/>
  <c r="I91" i="2" s="1"/>
  <c r="G91" i="2"/>
  <c r="J91" i="2" s="1"/>
  <c r="E93" i="1" l="1"/>
  <c r="G92" i="2"/>
  <c r="J92" i="2" s="1"/>
  <c r="H92" i="2"/>
  <c r="I92" i="2" s="1"/>
  <c r="E94" i="1" l="1"/>
  <c r="H93" i="2"/>
  <c r="I93" i="2" s="1"/>
  <c r="G93" i="2"/>
  <c r="J93" i="2" s="1"/>
  <c r="E95" i="1" l="1"/>
  <c r="G94" i="2"/>
  <c r="J94" i="2" s="1"/>
  <c r="H94" i="2"/>
  <c r="I94" i="2" s="1"/>
  <c r="E96" i="1" l="1"/>
  <c r="G95" i="2"/>
  <c r="J95" i="2" s="1"/>
  <c r="H95" i="2"/>
  <c r="I95" i="2" s="1"/>
  <c r="E97" i="1" l="1"/>
  <c r="H96" i="2"/>
  <c r="I96" i="2" s="1"/>
  <c r="G96" i="2"/>
  <c r="J96" i="2" s="1"/>
  <c r="E98" i="1" l="1"/>
  <c r="H97" i="2"/>
  <c r="I97" i="2" s="1"/>
  <c r="G97" i="2"/>
  <c r="J97" i="2" s="1"/>
  <c r="E99" i="1" l="1"/>
  <c r="H98" i="2"/>
  <c r="I98" i="2" s="1"/>
  <c r="G98" i="2"/>
  <c r="J98" i="2" s="1"/>
  <c r="E100" i="1" l="1"/>
  <c r="H99" i="2"/>
  <c r="I99" i="2" s="1"/>
  <c r="G99" i="2"/>
  <c r="J99" i="2" s="1"/>
  <c r="E101" i="1" l="1"/>
  <c r="G100" i="2"/>
  <c r="J100" i="2" s="1"/>
  <c r="H100" i="2"/>
  <c r="I100" i="2" s="1"/>
  <c r="E102" i="1" l="1"/>
  <c r="H101" i="2"/>
  <c r="I101" i="2" s="1"/>
  <c r="G101" i="2"/>
  <c r="J101" i="2" s="1"/>
  <c r="E103" i="1" l="1"/>
  <c r="H102" i="2"/>
  <c r="I102" i="2" s="1"/>
  <c r="G102" i="2"/>
  <c r="J102" i="2" s="1"/>
  <c r="E104" i="1" l="1"/>
  <c r="H103" i="2"/>
  <c r="I103" i="2" s="1"/>
  <c r="G103" i="2"/>
  <c r="J103" i="2" s="1"/>
  <c r="E105" i="1" l="1"/>
  <c r="H104" i="2"/>
  <c r="I104" i="2" s="1"/>
  <c r="G104" i="2"/>
  <c r="J104" i="2" s="1"/>
  <c r="E106" i="1" l="1"/>
  <c r="G105" i="2"/>
  <c r="J105" i="2" s="1"/>
  <c r="H105" i="2"/>
  <c r="I105" i="2" s="1"/>
  <c r="E107" i="1" l="1"/>
  <c r="H106" i="2"/>
  <c r="I106" i="2" s="1"/>
  <c r="G106" i="2"/>
  <c r="J106" i="2" s="1"/>
  <c r="E108" i="1" l="1"/>
  <c r="G107" i="2"/>
  <c r="J107" i="2" s="1"/>
  <c r="H107" i="2"/>
  <c r="I107" i="2" s="1"/>
  <c r="E109" i="1" l="1"/>
  <c r="H108" i="2"/>
  <c r="I108" i="2" s="1"/>
  <c r="G108" i="2"/>
  <c r="J108" i="2" s="1"/>
  <c r="E110" i="1" l="1"/>
  <c r="G109" i="2"/>
  <c r="J109" i="2" s="1"/>
  <c r="H109" i="2"/>
  <c r="I109" i="2" s="1"/>
  <c r="E111" i="1" l="1"/>
  <c r="H110" i="2"/>
  <c r="I110" i="2" s="1"/>
  <c r="G110" i="2"/>
  <c r="J110" i="2" s="1"/>
  <c r="E112" i="1" l="1"/>
  <c r="G111" i="2"/>
  <c r="J111" i="2" s="1"/>
  <c r="H111" i="2"/>
  <c r="I111" i="2" s="1"/>
  <c r="E113" i="1" l="1"/>
  <c r="G112" i="2"/>
  <c r="J112" i="2" s="1"/>
  <c r="H112" i="2"/>
  <c r="I112" i="2" s="1"/>
  <c r="E114" i="1" l="1"/>
  <c r="H113" i="2"/>
  <c r="I113" i="2" s="1"/>
  <c r="G113" i="2"/>
  <c r="J113" i="2" s="1"/>
  <c r="E115" i="1" l="1"/>
  <c r="H114" i="2"/>
  <c r="I114" i="2" s="1"/>
  <c r="G114" i="2"/>
  <c r="J114" i="2" s="1"/>
  <c r="E116" i="1" l="1"/>
  <c r="G115" i="2"/>
  <c r="J115" i="2" s="1"/>
  <c r="H115" i="2"/>
  <c r="I115" i="2" s="1"/>
  <c r="E117" i="1" l="1"/>
  <c r="H116" i="2"/>
  <c r="I116" i="2" s="1"/>
  <c r="G116" i="2"/>
  <c r="J116" i="2" s="1"/>
  <c r="E118" i="1" l="1"/>
  <c r="H117" i="2"/>
  <c r="I117" i="2" s="1"/>
  <c r="G117" i="2"/>
  <c r="J117" i="2" s="1"/>
  <c r="E119" i="1" l="1"/>
  <c r="H118" i="2"/>
  <c r="I118" i="2" s="1"/>
  <c r="G118" i="2"/>
  <c r="J118" i="2" s="1"/>
  <c r="E120" i="1" l="1"/>
  <c r="H119" i="2"/>
  <c r="I119" i="2" s="1"/>
  <c r="G119" i="2"/>
  <c r="J119" i="2" s="1"/>
  <c r="E121" i="1" l="1"/>
  <c r="H120" i="2"/>
  <c r="I120" i="2" s="1"/>
  <c r="G120" i="2"/>
  <c r="J120" i="2" s="1"/>
  <c r="E122" i="1" l="1"/>
  <c r="H121" i="2"/>
  <c r="I121" i="2" s="1"/>
  <c r="G121" i="2"/>
  <c r="J121" i="2" s="1"/>
  <c r="E123" i="1" l="1"/>
  <c r="H122" i="2"/>
  <c r="I122" i="2" s="1"/>
  <c r="G122" i="2"/>
  <c r="J122" i="2" s="1"/>
  <c r="E124" i="1" l="1"/>
  <c r="H123" i="2"/>
  <c r="I123" i="2" s="1"/>
  <c r="G123" i="2"/>
  <c r="J123" i="2" s="1"/>
  <c r="E125" i="1" l="1"/>
  <c r="H124" i="2"/>
  <c r="I124" i="2" s="1"/>
  <c r="G124" i="2"/>
  <c r="J124" i="2" s="1"/>
  <c r="E126" i="1" l="1"/>
  <c r="G125" i="2"/>
  <c r="J125" i="2" s="1"/>
  <c r="H125" i="2"/>
  <c r="I125" i="2" s="1"/>
  <c r="E127" i="1" l="1"/>
  <c r="G126" i="2"/>
  <c r="J126" i="2" s="1"/>
  <c r="H126" i="2"/>
  <c r="I126" i="2" s="1"/>
  <c r="E128" i="1" l="1"/>
  <c r="H127" i="2"/>
  <c r="I127" i="2" s="1"/>
  <c r="G127" i="2"/>
  <c r="J127" i="2" s="1"/>
  <c r="E129" i="1" l="1"/>
  <c r="H128" i="2"/>
  <c r="I128" i="2" s="1"/>
  <c r="G128" i="2"/>
  <c r="J128" i="2" s="1"/>
  <c r="E130" i="1" l="1"/>
  <c r="G129" i="2"/>
  <c r="J129" i="2" s="1"/>
  <c r="H129" i="2"/>
  <c r="I129" i="2" s="1"/>
  <c r="E131" i="1" l="1"/>
  <c r="H130" i="2"/>
  <c r="I130" i="2" s="1"/>
  <c r="G130" i="2"/>
  <c r="J130" i="2" s="1"/>
  <c r="E132" i="1" l="1"/>
  <c r="H131" i="2"/>
  <c r="I131" i="2" s="1"/>
  <c r="G131" i="2"/>
  <c r="J131" i="2" s="1"/>
  <c r="E133" i="1" l="1"/>
  <c r="G132" i="2"/>
  <c r="J132" i="2" s="1"/>
  <c r="H132" i="2"/>
  <c r="I132" i="2" s="1"/>
  <c r="E134" i="1" l="1"/>
  <c r="G133" i="2"/>
  <c r="J133" i="2" s="1"/>
  <c r="H133" i="2"/>
  <c r="I133" i="2" s="1"/>
  <c r="E135" i="1" l="1"/>
  <c r="H134" i="2"/>
  <c r="I134" i="2" s="1"/>
  <c r="G134" i="2"/>
  <c r="J134" i="2" s="1"/>
  <c r="E136" i="1" l="1"/>
  <c r="G135" i="2"/>
  <c r="J135" i="2" s="1"/>
  <c r="H135" i="2"/>
  <c r="I135" i="2" s="1"/>
  <c r="E137" i="1" l="1"/>
  <c r="H136" i="2"/>
  <c r="I136" i="2" s="1"/>
  <c r="G136" i="2"/>
  <c r="J136" i="2" s="1"/>
  <c r="E138" i="1" l="1"/>
  <c r="H137" i="2"/>
  <c r="I137" i="2" s="1"/>
  <c r="G137" i="2"/>
  <c r="J137" i="2" s="1"/>
  <c r="E139" i="1" l="1"/>
  <c r="G138" i="2"/>
  <c r="J138" i="2" s="1"/>
  <c r="H138" i="2"/>
  <c r="I138" i="2" s="1"/>
  <c r="E140" i="1" l="1"/>
  <c r="G139" i="2"/>
  <c r="J139" i="2" s="1"/>
  <c r="H139" i="2"/>
  <c r="I139" i="2" s="1"/>
  <c r="E141" i="1" l="1"/>
  <c r="H140" i="2"/>
  <c r="I140" i="2" s="1"/>
  <c r="G140" i="2"/>
  <c r="J140" i="2" s="1"/>
  <c r="E142" i="1" l="1"/>
  <c r="G141" i="2"/>
  <c r="J141" i="2" s="1"/>
  <c r="H141" i="2"/>
  <c r="I141" i="2" s="1"/>
  <c r="E143" i="1" l="1"/>
  <c r="H142" i="2"/>
  <c r="I142" i="2" s="1"/>
  <c r="G142" i="2"/>
  <c r="J142" i="2" s="1"/>
  <c r="E144" i="1" l="1"/>
  <c r="H143" i="2"/>
  <c r="I143" i="2" s="1"/>
  <c r="G143" i="2"/>
  <c r="J143" i="2" s="1"/>
  <c r="E145" i="1" l="1"/>
  <c r="H144" i="2"/>
  <c r="I144" i="2" s="1"/>
  <c r="G144" i="2"/>
  <c r="J144" i="2" s="1"/>
  <c r="E146" i="1" l="1"/>
  <c r="G145" i="2"/>
  <c r="J145" i="2" s="1"/>
  <c r="H145" i="2"/>
  <c r="I145" i="2" s="1"/>
  <c r="E147" i="1" l="1"/>
  <c r="G146" i="2"/>
  <c r="J146" i="2" s="1"/>
  <c r="H146" i="2"/>
  <c r="I146" i="2" s="1"/>
  <c r="E148" i="1" l="1"/>
  <c r="H147" i="2"/>
  <c r="I147" i="2" s="1"/>
  <c r="G147" i="2"/>
  <c r="J147" i="2" s="1"/>
  <c r="E149" i="1" l="1"/>
  <c r="H148" i="2"/>
  <c r="I148" i="2" s="1"/>
  <c r="G148" i="2"/>
  <c r="J148" i="2" s="1"/>
  <c r="E150" i="1" l="1"/>
  <c r="G149" i="2"/>
  <c r="J149" i="2" s="1"/>
  <c r="H149" i="2"/>
  <c r="I149" i="2" s="1"/>
  <c r="E151" i="1" l="1"/>
  <c r="G150" i="2"/>
  <c r="J150" i="2" s="1"/>
  <c r="H150" i="2"/>
  <c r="I150" i="2" s="1"/>
  <c r="E152" i="1" l="1"/>
  <c r="H151" i="2"/>
  <c r="I151" i="2" s="1"/>
  <c r="G151" i="2"/>
  <c r="J151" i="2" s="1"/>
  <c r="E153" i="1" l="1"/>
  <c r="H152" i="2"/>
  <c r="I152" i="2" s="1"/>
  <c r="G152" i="2"/>
  <c r="J152" i="2" s="1"/>
  <c r="E154" i="1" l="1"/>
  <c r="G153" i="2"/>
  <c r="J153" i="2" s="1"/>
  <c r="H153" i="2"/>
  <c r="I153" i="2" s="1"/>
  <c r="E155" i="1" l="1"/>
  <c r="H154" i="2"/>
  <c r="I154" i="2" s="1"/>
  <c r="G154" i="2"/>
  <c r="J154" i="2" s="1"/>
  <c r="E156" i="1" l="1"/>
  <c r="G155" i="2"/>
  <c r="J155" i="2" s="1"/>
  <c r="H155" i="2"/>
  <c r="I155" i="2" s="1"/>
  <c r="E157" i="1" l="1"/>
  <c r="H156" i="2"/>
  <c r="I156" i="2" s="1"/>
  <c r="G156" i="2"/>
  <c r="J156" i="2" s="1"/>
  <c r="E158" i="1" l="1"/>
  <c r="H157" i="2"/>
  <c r="I157" i="2" s="1"/>
  <c r="G157" i="2"/>
  <c r="J157" i="2" s="1"/>
  <c r="E159" i="1" l="1"/>
  <c r="H158" i="2"/>
  <c r="I158" i="2" s="1"/>
  <c r="G158" i="2"/>
  <c r="J158" i="2" s="1"/>
  <c r="E160" i="1" l="1"/>
  <c r="G159" i="2"/>
  <c r="J159" i="2" s="1"/>
  <c r="H159" i="2"/>
  <c r="I159" i="2" s="1"/>
  <c r="E161" i="1" l="1"/>
  <c r="H160" i="2"/>
  <c r="I160" i="2" s="1"/>
  <c r="G160" i="2"/>
  <c r="J160" i="2" s="1"/>
  <c r="E162" i="1" l="1"/>
  <c r="H161" i="2"/>
  <c r="I161" i="2" s="1"/>
  <c r="G161" i="2"/>
  <c r="J161" i="2" s="1"/>
  <c r="E163" i="1" l="1"/>
  <c r="G162" i="2"/>
  <c r="J162" i="2" s="1"/>
  <c r="H162" i="2"/>
  <c r="I162" i="2" s="1"/>
  <c r="E164" i="1" l="1"/>
  <c r="G163" i="2"/>
  <c r="J163" i="2" s="1"/>
  <c r="H163" i="2"/>
  <c r="I163" i="2" s="1"/>
  <c r="E165" i="1" l="1"/>
  <c r="H164" i="2"/>
  <c r="I164" i="2" s="1"/>
  <c r="G164" i="2"/>
  <c r="J164" i="2" s="1"/>
  <c r="E166" i="1" l="1"/>
  <c r="G165" i="2"/>
  <c r="J165" i="2" s="1"/>
  <c r="H165" i="2"/>
  <c r="I165" i="2" s="1"/>
  <c r="E167" i="1" l="1"/>
  <c r="H166" i="2"/>
  <c r="I166" i="2" s="1"/>
  <c r="G166" i="2"/>
  <c r="J166" i="2" s="1"/>
  <c r="E168" i="1" l="1"/>
  <c r="H167" i="2"/>
  <c r="I167" i="2" s="1"/>
  <c r="G167" i="2"/>
  <c r="J167" i="2" s="1"/>
  <c r="E169" i="1" l="1"/>
  <c r="G168" i="2"/>
  <c r="J168" i="2" s="1"/>
  <c r="H168" i="2"/>
  <c r="I168" i="2" s="1"/>
  <c r="E170" i="1" l="1"/>
  <c r="G169" i="2"/>
  <c r="J169" i="2" s="1"/>
  <c r="H169" i="2"/>
  <c r="I169" i="2" s="1"/>
  <c r="E171" i="1" l="1"/>
  <c r="H170" i="2"/>
  <c r="I170" i="2" s="1"/>
  <c r="G170" i="2"/>
  <c r="J170" i="2" s="1"/>
  <c r="E172" i="1" l="1"/>
  <c r="H171" i="2"/>
  <c r="I171" i="2" s="1"/>
  <c r="G171" i="2"/>
  <c r="J171" i="2" s="1"/>
  <c r="E173" i="1" l="1"/>
  <c r="H172" i="2"/>
  <c r="I172" i="2" s="1"/>
  <c r="G172" i="2"/>
  <c r="J172" i="2" s="1"/>
  <c r="E174" i="1" l="1"/>
  <c r="G173" i="2"/>
  <c r="J173" i="2" s="1"/>
  <c r="H173" i="2"/>
  <c r="I173" i="2" s="1"/>
  <c r="E175" i="1" l="1"/>
  <c r="G174" i="2"/>
  <c r="J174" i="2" s="1"/>
  <c r="H174" i="2"/>
  <c r="I174" i="2" s="1"/>
  <c r="E176" i="1" l="1"/>
  <c r="H175" i="2"/>
  <c r="I175" i="2" s="1"/>
  <c r="G175" i="2"/>
  <c r="J175" i="2" s="1"/>
  <c r="E177" i="1" l="1"/>
  <c r="H176" i="2"/>
  <c r="I176" i="2" s="1"/>
  <c r="G176" i="2"/>
  <c r="J176" i="2" s="1"/>
  <c r="E178" i="1" l="1"/>
  <c r="G177" i="2"/>
  <c r="J177" i="2" s="1"/>
  <c r="H177" i="2"/>
  <c r="I177" i="2" s="1"/>
  <c r="E179" i="1" l="1"/>
  <c r="H178" i="2"/>
  <c r="I178" i="2" s="1"/>
  <c r="G178" i="2"/>
  <c r="J178" i="2" s="1"/>
  <c r="E180" i="1" l="1"/>
  <c r="H179" i="2"/>
  <c r="I179" i="2" s="1"/>
  <c r="G179" i="2"/>
  <c r="J179" i="2" s="1"/>
  <c r="E181" i="1" l="1"/>
  <c r="H180" i="2"/>
  <c r="I180" i="2" s="1"/>
  <c r="G180" i="2"/>
  <c r="J180" i="2" s="1"/>
  <c r="E182" i="1" l="1"/>
  <c r="G181" i="2"/>
  <c r="J181" i="2" s="1"/>
  <c r="H181" i="2"/>
  <c r="I181" i="2" s="1"/>
  <c r="E183" i="1" l="1"/>
  <c r="G182" i="2"/>
  <c r="J182" i="2" s="1"/>
  <c r="H182" i="2"/>
  <c r="I182" i="2" s="1"/>
  <c r="E184" i="1" l="1"/>
  <c r="H183" i="2"/>
  <c r="I183" i="2" s="1"/>
  <c r="G183" i="2"/>
  <c r="J183" i="2" s="1"/>
  <c r="E185" i="1" l="1"/>
  <c r="G184" i="2"/>
  <c r="J184" i="2" s="1"/>
  <c r="H184" i="2"/>
  <c r="I184" i="2" s="1"/>
  <c r="E186" i="1" l="1"/>
  <c r="H185" i="2"/>
  <c r="I185" i="2" s="1"/>
  <c r="G185" i="2"/>
  <c r="J185" i="2" s="1"/>
  <c r="E187" i="1" l="1"/>
  <c r="H186" i="2"/>
  <c r="I186" i="2" s="1"/>
  <c r="G186" i="2"/>
  <c r="J186" i="2" s="1"/>
  <c r="E188" i="1" l="1"/>
  <c r="G187" i="2"/>
  <c r="J187" i="2" s="1"/>
  <c r="H187" i="2"/>
  <c r="I187" i="2" s="1"/>
  <c r="E189" i="1" l="1"/>
  <c r="G188" i="2"/>
  <c r="J188" i="2" s="1"/>
  <c r="H188" i="2"/>
  <c r="I188" i="2" s="1"/>
  <c r="E190" i="1" l="1"/>
  <c r="G189" i="2"/>
  <c r="J189" i="2" s="1"/>
  <c r="H189" i="2"/>
  <c r="I189" i="2" s="1"/>
  <c r="E191" i="1" l="1"/>
  <c r="H190" i="2"/>
  <c r="I190" i="2" s="1"/>
  <c r="G190" i="2"/>
  <c r="J190" i="2" s="1"/>
  <c r="E192" i="1" l="1"/>
  <c r="G191" i="2"/>
  <c r="J191" i="2" s="1"/>
  <c r="H191" i="2"/>
  <c r="I191" i="2" s="1"/>
  <c r="E193" i="1" l="1"/>
  <c r="H192" i="2"/>
  <c r="I192" i="2" s="1"/>
  <c r="G192" i="2"/>
  <c r="J192" i="2" s="1"/>
  <c r="E194" i="1" l="1"/>
  <c r="H193" i="2"/>
  <c r="I193" i="2" s="1"/>
  <c r="G193" i="2"/>
  <c r="J193" i="2" s="1"/>
  <c r="E195" i="1" l="1"/>
  <c r="G194" i="2"/>
  <c r="J194" i="2" s="1"/>
  <c r="H194" i="2"/>
  <c r="I194" i="2" s="1"/>
  <c r="E196" i="1" l="1"/>
  <c r="G195" i="2"/>
  <c r="J195" i="2" s="1"/>
  <c r="H195" i="2"/>
  <c r="I195" i="2" s="1"/>
  <c r="E197" i="1" l="1"/>
  <c r="H196" i="2"/>
  <c r="I196" i="2" s="1"/>
  <c r="G196" i="2"/>
  <c r="J196" i="2" s="1"/>
  <c r="E198" i="1" l="1"/>
  <c r="G197" i="2"/>
  <c r="J197" i="2" s="1"/>
  <c r="H197" i="2"/>
  <c r="I197" i="2" s="1"/>
  <c r="E199" i="1" l="1"/>
  <c r="G198" i="2"/>
  <c r="J198" i="2" s="1"/>
  <c r="H198" i="2"/>
  <c r="I198" i="2" s="1"/>
  <c r="E200" i="1" l="1"/>
  <c r="H199" i="2"/>
  <c r="I199" i="2" s="1"/>
  <c r="G199" i="2"/>
  <c r="J199" i="2" s="1"/>
  <c r="E201" i="1" l="1"/>
  <c r="E202" i="1"/>
  <c r="H200" i="2"/>
  <c r="I200" i="2" s="1"/>
  <c r="G200" i="2"/>
  <c r="J200" i="2" s="1"/>
  <c r="H201" i="2" l="1"/>
  <c r="I201" i="2" s="1"/>
  <c r="G201" i="2"/>
  <c r="J201" i="2" s="1"/>
  <c r="G202" i="2" l="1"/>
  <c r="J202" i="2" s="1"/>
  <c r="H202" i="2"/>
  <c r="I202" i="2" s="1"/>
  <c r="H203" i="2" l="1"/>
  <c r="I203" i="2" s="1"/>
  <c r="G203" i="2"/>
  <c r="J203" i="2" s="1"/>
  <c r="H204" i="2" l="1"/>
  <c r="I204" i="2" s="1"/>
  <c r="G204" i="2"/>
  <c r="J204" i="2" s="1"/>
  <c r="H205" i="2" l="1"/>
  <c r="I205" i="2" s="1"/>
  <c r="G205" i="2"/>
  <c r="J205" i="2" s="1"/>
  <c r="H206" i="2" l="1"/>
  <c r="I206" i="2" s="1"/>
  <c r="G206" i="2"/>
  <c r="J206" i="2" s="1"/>
  <c r="G207" i="2" l="1"/>
  <c r="J207" i="2" s="1"/>
  <c r="H207" i="2"/>
  <c r="I207" i="2" s="1"/>
  <c r="H208" i="2" l="1"/>
  <c r="I208" i="2" s="1"/>
  <c r="G208" i="2"/>
  <c r="J208" i="2" s="1"/>
  <c r="H209" i="2" l="1"/>
  <c r="I209" i="2" s="1"/>
  <c r="G209" i="2"/>
  <c r="J209" i="2" s="1"/>
  <c r="H210" i="2" l="1"/>
  <c r="I210" i="2" s="1"/>
  <c r="G210" i="2"/>
  <c r="J210" i="2" s="1"/>
  <c r="H211" i="2" l="1"/>
  <c r="I211" i="2" s="1"/>
  <c r="G211" i="2"/>
  <c r="J211" i="2" s="1"/>
  <c r="H212" i="2" l="1"/>
  <c r="I212" i="2" s="1"/>
  <c r="G212" i="2"/>
  <c r="J212" i="2" s="1"/>
  <c r="H213" i="2" l="1"/>
  <c r="I213" i="2" s="1"/>
  <c r="G213" i="2"/>
  <c r="J213" i="2" s="1"/>
  <c r="H214" i="2" l="1"/>
  <c r="I214" i="2" s="1"/>
  <c r="G214" i="2"/>
  <c r="J214" i="2" s="1"/>
  <c r="H215" i="2" l="1"/>
  <c r="I215" i="2" s="1"/>
  <c r="G215" i="2"/>
  <c r="J215" i="2" s="1"/>
  <c r="H216" i="2" l="1"/>
  <c r="I216" i="2" s="1"/>
  <c r="G216" i="2"/>
  <c r="J216" i="2" s="1"/>
  <c r="H217" i="2" l="1"/>
  <c r="I217" i="2" s="1"/>
  <c r="G217" i="2"/>
  <c r="J217" i="2" s="1"/>
  <c r="H218" i="2" l="1"/>
  <c r="I218" i="2" s="1"/>
  <c r="G218" i="2"/>
  <c r="J218" i="2" s="1"/>
  <c r="H219" i="2" l="1"/>
  <c r="I219" i="2" s="1"/>
  <c r="G219" i="2"/>
  <c r="J219" i="2" s="1"/>
  <c r="H220" i="2" l="1"/>
  <c r="I220" i="2" s="1"/>
  <c r="G220" i="2"/>
  <c r="J220" i="2" s="1"/>
  <c r="H221" i="2" l="1"/>
  <c r="I221" i="2" s="1"/>
  <c r="G221" i="2"/>
  <c r="J221" i="2" s="1"/>
  <c r="H222" i="2" l="1"/>
  <c r="I222" i="2" s="1"/>
  <c r="G222" i="2"/>
  <c r="J222" i="2" s="1"/>
  <c r="H223" i="2" l="1"/>
  <c r="I223" i="2" s="1"/>
  <c r="G223" i="2"/>
  <c r="J223" i="2" s="1"/>
  <c r="H224" i="2" l="1"/>
  <c r="I224" i="2" s="1"/>
  <c r="G224" i="2"/>
  <c r="J224" i="2" s="1"/>
  <c r="H225" i="2" l="1"/>
  <c r="I225" i="2" s="1"/>
  <c r="G225" i="2"/>
  <c r="J225" i="2" s="1"/>
  <c r="H226" i="2" l="1"/>
  <c r="I226" i="2" s="1"/>
  <c r="G226" i="2"/>
  <c r="J226" i="2" s="1"/>
  <c r="H227" i="2" l="1"/>
  <c r="I227" i="2" s="1"/>
  <c r="G227" i="2"/>
  <c r="J227" i="2" s="1"/>
  <c r="G228" i="2" l="1"/>
  <c r="J228" i="2" s="1"/>
  <c r="H228" i="2"/>
  <c r="I228" i="2" s="1"/>
  <c r="H229" i="2" l="1"/>
  <c r="I229" i="2" s="1"/>
  <c r="G229" i="2"/>
  <c r="J229" i="2" s="1"/>
  <c r="G230" i="2" l="1"/>
  <c r="J230" i="2" s="1"/>
  <c r="H230" i="2"/>
  <c r="I230" i="2" s="1"/>
  <c r="G231" i="2" l="1"/>
  <c r="J231" i="2" s="1"/>
  <c r="H231" i="2"/>
  <c r="I231" i="2" s="1"/>
  <c r="H232" i="2" l="1"/>
  <c r="I232" i="2" s="1"/>
  <c r="G232" i="2"/>
  <c r="J232" i="2" s="1"/>
  <c r="G233" i="2" l="1"/>
  <c r="J233" i="2" s="1"/>
  <c r="H233" i="2"/>
  <c r="I233" i="2" s="1"/>
  <c r="G234" i="2" l="1"/>
  <c r="J234" i="2" s="1"/>
  <c r="H234" i="2"/>
  <c r="I234" i="2" s="1"/>
  <c r="G235" i="2" l="1"/>
  <c r="J235" i="2" s="1"/>
  <c r="H235" i="2"/>
  <c r="I235" i="2" s="1"/>
  <c r="H236" i="2" l="1"/>
  <c r="I236" i="2" s="1"/>
  <c r="G236" i="2"/>
  <c r="J236" i="2" s="1"/>
  <c r="G237" i="2" l="1"/>
  <c r="J237" i="2" s="1"/>
  <c r="H237" i="2"/>
  <c r="I237" i="2" s="1"/>
  <c r="G238" i="2" l="1"/>
  <c r="J238" i="2" s="1"/>
  <c r="H238" i="2"/>
  <c r="I238" i="2" s="1"/>
  <c r="G239" i="2" l="1"/>
  <c r="J239" i="2" s="1"/>
  <c r="H239" i="2"/>
  <c r="I239" i="2" s="1"/>
  <c r="H240" i="2" l="1"/>
  <c r="I240" i="2" s="1"/>
  <c r="G240" i="2"/>
  <c r="J240" i="2" s="1"/>
  <c r="G241" i="2" l="1"/>
  <c r="J241" i="2" s="1"/>
  <c r="H241" i="2"/>
  <c r="I241" i="2" s="1"/>
  <c r="H242" i="2" l="1"/>
  <c r="I242" i="2" s="1"/>
  <c r="G242" i="2"/>
  <c r="J242" i="2" s="1"/>
  <c r="G243" i="2" l="1"/>
  <c r="J243" i="2" s="1"/>
  <c r="H243" i="2"/>
  <c r="I243" i="2" s="1"/>
  <c r="H244" i="2" l="1"/>
  <c r="I244" i="2" s="1"/>
  <c r="G244" i="2"/>
  <c r="J244" i="2" s="1"/>
  <c r="G245" i="2" l="1"/>
  <c r="J245" i="2" s="1"/>
  <c r="H245" i="2"/>
  <c r="I245" i="2" s="1"/>
  <c r="G246" i="2" l="1"/>
  <c r="J246" i="2" s="1"/>
  <c r="H246" i="2"/>
  <c r="I246" i="2" s="1"/>
  <c r="H247" i="2" l="1"/>
  <c r="I247" i="2" s="1"/>
  <c r="G247" i="2"/>
  <c r="J247" i="2" s="1"/>
  <c r="H248" i="2" l="1"/>
  <c r="I248" i="2" s="1"/>
  <c r="G248" i="2"/>
  <c r="J248" i="2" s="1"/>
  <c r="G249" i="2" l="1"/>
  <c r="J249" i="2" s="1"/>
  <c r="H249" i="2"/>
  <c r="I249" i="2" s="1"/>
  <c r="G250" i="2" l="1"/>
  <c r="J250" i="2" s="1"/>
  <c r="H250" i="2"/>
  <c r="I250" i="2" s="1"/>
  <c r="G251" i="2" l="1"/>
  <c r="J251" i="2" s="1"/>
  <c r="H251" i="2"/>
  <c r="I251" i="2" s="1"/>
  <c r="H252" i="2" l="1"/>
  <c r="I252" i="2" s="1"/>
  <c r="G252" i="2"/>
  <c r="J252" i="2" s="1"/>
  <c r="G253" i="2" l="1"/>
  <c r="J253" i="2" s="1"/>
  <c r="H253" i="2"/>
  <c r="I253" i="2" s="1"/>
  <c r="G254" i="2" l="1"/>
  <c r="J254" i="2" s="1"/>
  <c r="H254" i="2"/>
  <c r="I254" i="2" s="1"/>
  <c r="G255" i="2" l="1"/>
  <c r="J255" i="2" s="1"/>
  <c r="H255" i="2"/>
  <c r="I255" i="2" s="1"/>
  <c r="H256" i="2" l="1"/>
  <c r="I256" i="2" s="1"/>
  <c r="G256" i="2"/>
  <c r="J256" i="2" s="1"/>
  <c r="G257" i="2" l="1"/>
  <c r="J257" i="2" s="1"/>
  <c r="H257" i="2"/>
  <c r="I257" i="2" s="1"/>
  <c r="G258" i="2" l="1"/>
  <c r="J258" i="2" s="1"/>
  <c r="H258" i="2"/>
  <c r="I258" i="2" s="1"/>
  <c r="G259" i="2" l="1"/>
  <c r="J259" i="2" s="1"/>
  <c r="H259" i="2"/>
  <c r="I259" i="2" s="1"/>
  <c r="H260" i="2" l="1"/>
  <c r="I260" i="2" s="1"/>
  <c r="G260" i="2"/>
  <c r="J260" i="2" s="1"/>
  <c r="G261" i="2" l="1"/>
  <c r="J261" i="2" s="1"/>
  <c r="H261" i="2"/>
  <c r="I261" i="2" s="1"/>
  <c r="G262" i="2" l="1"/>
  <c r="J262" i="2" s="1"/>
  <c r="H262" i="2"/>
  <c r="I262" i="2" s="1"/>
  <c r="G263" i="2" l="1"/>
  <c r="J263" i="2" s="1"/>
  <c r="H263" i="2"/>
  <c r="I263" i="2" s="1"/>
  <c r="H264" i="2" l="1"/>
  <c r="I264" i="2" s="1"/>
  <c r="G264" i="2"/>
  <c r="J264" i="2" s="1"/>
  <c r="G265" i="2" l="1"/>
  <c r="J265" i="2" s="1"/>
  <c r="H265" i="2"/>
  <c r="I265" i="2" s="1"/>
  <c r="G266" i="2" l="1"/>
  <c r="J266" i="2" s="1"/>
  <c r="H266" i="2"/>
  <c r="I266" i="2" s="1"/>
  <c r="G267" i="2" l="1"/>
  <c r="J267" i="2" s="1"/>
  <c r="H267" i="2"/>
  <c r="I267" i="2" s="1"/>
  <c r="H268" i="2" l="1"/>
  <c r="I268" i="2" s="1"/>
  <c r="G268" i="2"/>
  <c r="J268" i="2" s="1"/>
  <c r="G269" i="2" l="1"/>
  <c r="J269" i="2" s="1"/>
  <c r="H269" i="2"/>
  <c r="I269" i="2" s="1"/>
  <c r="G270" i="2" l="1"/>
  <c r="J270" i="2" s="1"/>
  <c r="H270" i="2"/>
  <c r="I270" i="2" s="1"/>
  <c r="G271" i="2" l="1"/>
  <c r="J271" i="2" s="1"/>
  <c r="H271" i="2"/>
  <c r="I271" i="2" s="1"/>
  <c r="H272" i="2" l="1"/>
  <c r="I272" i="2" s="1"/>
  <c r="G272" i="2"/>
  <c r="J272" i="2" s="1"/>
  <c r="G273" i="2" l="1"/>
  <c r="J273" i="2" s="1"/>
  <c r="H273" i="2"/>
  <c r="I273" i="2" s="1"/>
  <c r="G274" i="2" l="1"/>
  <c r="J274" i="2" s="1"/>
  <c r="H274" i="2"/>
  <c r="I274" i="2" s="1"/>
  <c r="G275" i="2" l="1"/>
  <c r="J275" i="2" s="1"/>
  <c r="H275" i="2"/>
  <c r="I275" i="2" s="1"/>
  <c r="H276" i="2" l="1"/>
  <c r="I276" i="2" s="1"/>
  <c r="G276" i="2"/>
  <c r="J276" i="2" s="1"/>
  <c r="G277" i="2" l="1"/>
  <c r="J277" i="2" s="1"/>
  <c r="H277" i="2"/>
  <c r="I277" i="2" s="1"/>
  <c r="G278" i="2" l="1"/>
  <c r="J278" i="2" s="1"/>
  <c r="H278" i="2"/>
  <c r="I278" i="2" s="1"/>
  <c r="G279" i="2" l="1"/>
  <c r="J279" i="2" s="1"/>
  <c r="H279" i="2"/>
  <c r="I279" i="2" s="1"/>
  <c r="H280" i="2" l="1"/>
  <c r="I280" i="2" s="1"/>
  <c r="G280" i="2"/>
  <c r="J280" i="2" s="1"/>
  <c r="G281" i="2" l="1"/>
  <c r="J281" i="2" s="1"/>
  <c r="H281" i="2"/>
  <c r="I281" i="2" s="1"/>
  <c r="G282" i="2" l="1"/>
  <c r="J282" i="2" s="1"/>
  <c r="H282" i="2"/>
  <c r="I282" i="2" s="1"/>
  <c r="G283" i="2" l="1"/>
  <c r="J283" i="2" s="1"/>
  <c r="H283" i="2"/>
  <c r="I283" i="2" s="1"/>
  <c r="H284" i="2" l="1"/>
  <c r="I284" i="2" s="1"/>
  <c r="G284" i="2"/>
  <c r="J284" i="2" s="1"/>
  <c r="G285" i="2" l="1"/>
  <c r="J285" i="2" s="1"/>
  <c r="H285" i="2"/>
  <c r="I285" i="2" s="1"/>
  <c r="G286" i="2" l="1"/>
  <c r="J286" i="2" s="1"/>
  <c r="H286" i="2"/>
  <c r="I286" i="2" s="1"/>
  <c r="G287" i="2" l="1"/>
  <c r="J287" i="2" s="1"/>
  <c r="H287" i="2"/>
  <c r="I287" i="2" s="1"/>
  <c r="H288" i="2" l="1"/>
  <c r="I288" i="2" s="1"/>
  <c r="G288" i="2"/>
  <c r="J288" i="2" s="1"/>
  <c r="G289" i="2" l="1"/>
  <c r="J289" i="2" s="1"/>
  <c r="H289" i="2"/>
  <c r="I289" i="2" s="1"/>
  <c r="G290" i="2" l="1"/>
  <c r="J290" i="2" s="1"/>
  <c r="H290" i="2"/>
  <c r="I290" i="2" s="1"/>
  <c r="G291" i="2" l="1"/>
  <c r="J291" i="2" s="1"/>
  <c r="H291" i="2"/>
  <c r="I291" i="2" s="1"/>
  <c r="H292" i="2" l="1"/>
  <c r="I292" i="2" s="1"/>
  <c r="G292" i="2"/>
  <c r="J292" i="2" s="1"/>
  <c r="G293" i="2" l="1"/>
  <c r="J293" i="2" s="1"/>
  <c r="H293" i="2"/>
  <c r="I293" i="2" s="1"/>
  <c r="G294" i="2" l="1"/>
  <c r="J294" i="2" s="1"/>
  <c r="H294" i="2"/>
  <c r="I294" i="2" s="1"/>
  <c r="G295" i="2" l="1"/>
  <c r="J295" i="2" s="1"/>
  <c r="H295" i="2"/>
  <c r="I295" i="2" s="1"/>
  <c r="H296" i="2" l="1"/>
  <c r="I296" i="2" s="1"/>
  <c r="G296" i="2"/>
  <c r="J296" i="2" s="1"/>
  <c r="G297" i="2" l="1"/>
  <c r="J297" i="2" s="1"/>
  <c r="H297" i="2"/>
  <c r="I297" i="2" s="1"/>
  <c r="G298" i="2" l="1"/>
  <c r="J298" i="2" s="1"/>
  <c r="H298" i="2"/>
  <c r="I298" i="2" s="1"/>
  <c r="G299" i="2" l="1"/>
  <c r="J299" i="2" s="1"/>
  <c r="H299" i="2"/>
  <c r="I299" i="2" s="1"/>
  <c r="H300" i="2" l="1"/>
  <c r="I300" i="2" s="1"/>
  <c r="G300" i="2"/>
  <c r="J300" i="2" s="1"/>
  <c r="H301" i="2" l="1"/>
  <c r="I301" i="2" s="1"/>
  <c r="G301" i="2"/>
  <c r="J301" i="2" s="1"/>
  <c r="G302" i="2" l="1"/>
  <c r="J302" i="2" s="1"/>
  <c r="H302" i="2"/>
  <c r="I302" i="2" s="1"/>
  <c r="G303" i="2" l="1"/>
  <c r="J303" i="2" s="1"/>
  <c r="H303" i="2"/>
  <c r="I303" i="2" s="1"/>
  <c r="H304" i="2" l="1"/>
  <c r="I304" i="2" s="1"/>
  <c r="G304" i="2"/>
  <c r="J304" i="2" s="1"/>
  <c r="G305" i="2" l="1"/>
  <c r="J305" i="2" s="1"/>
  <c r="H305" i="2"/>
  <c r="I305" i="2" s="1"/>
  <c r="G306" i="2" l="1"/>
  <c r="J306" i="2" s="1"/>
  <c r="H306" i="2"/>
  <c r="I306" i="2" s="1"/>
  <c r="G307" i="2" l="1"/>
  <c r="J307" i="2" s="1"/>
  <c r="H307" i="2"/>
  <c r="I307" i="2" s="1"/>
  <c r="H308" i="2" l="1"/>
  <c r="I308" i="2" s="1"/>
  <c r="G308" i="2"/>
  <c r="J308" i="2" s="1"/>
  <c r="G309" i="2" l="1"/>
  <c r="J309" i="2" s="1"/>
  <c r="H309" i="2"/>
  <c r="I309" i="2" s="1"/>
  <c r="G310" i="2" l="1"/>
  <c r="J310" i="2" s="1"/>
  <c r="H310" i="2"/>
  <c r="I310" i="2" s="1"/>
  <c r="G311" i="2" l="1"/>
  <c r="J311" i="2" s="1"/>
  <c r="H311" i="2"/>
  <c r="I311" i="2" s="1"/>
  <c r="H312" i="2" l="1"/>
  <c r="I312" i="2" s="1"/>
  <c r="G312" i="2"/>
  <c r="J312" i="2" s="1"/>
  <c r="G313" i="2" l="1"/>
  <c r="J313" i="2" s="1"/>
  <c r="H313" i="2"/>
  <c r="I313" i="2" s="1"/>
  <c r="G314" i="2" l="1"/>
  <c r="J314" i="2" s="1"/>
  <c r="H314" i="2"/>
  <c r="I314" i="2" s="1"/>
  <c r="G315" i="2" l="1"/>
  <c r="J315" i="2" s="1"/>
  <c r="H315" i="2"/>
  <c r="I315" i="2" s="1"/>
  <c r="H316" i="2" l="1"/>
  <c r="I316" i="2" s="1"/>
  <c r="G316" i="2"/>
  <c r="J316" i="2" s="1"/>
  <c r="H317" i="2" l="1"/>
  <c r="I317" i="2" s="1"/>
  <c r="G317" i="2"/>
  <c r="J317" i="2" s="1"/>
  <c r="G318" i="2" l="1"/>
  <c r="J318" i="2" s="1"/>
  <c r="H318" i="2"/>
  <c r="I318" i="2" s="1"/>
  <c r="G319" i="2" l="1"/>
  <c r="J319" i="2" s="1"/>
  <c r="H319" i="2"/>
  <c r="I319" i="2" s="1"/>
  <c r="H320" i="2" l="1"/>
  <c r="I320" i="2" s="1"/>
  <c r="G320" i="2"/>
  <c r="J320" i="2" s="1"/>
  <c r="G321" i="2" l="1"/>
  <c r="J321" i="2" s="1"/>
  <c r="H321" i="2"/>
  <c r="I321" i="2" s="1"/>
  <c r="G322" i="2" l="1"/>
  <c r="J322" i="2" s="1"/>
  <c r="H322" i="2"/>
  <c r="I322" i="2" s="1"/>
  <c r="G323" i="2" l="1"/>
  <c r="J323" i="2" s="1"/>
  <c r="H323" i="2"/>
  <c r="I323" i="2" s="1"/>
  <c r="H324" i="2" l="1"/>
  <c r="I324" i="2" s="1"/>
  <c r="G324" i="2"/>
  <c r="J324" i="2" s="1"/>
  <c r="H325" i="2" l="1"/>
  <c r="I325" i="2" s="1"/>
  <c r="G325" i="2"/>
  <c r="J325" i="2" s="1"/>
  <c r="G326" i="2" l="1"/>
  <c r="J326" i="2" s="1"/>
  <c r="H326" i="2"/>
  <c r="I326" i="2" s="1"/>
  <c r="G327" i="2" l="1"/>
  <c r="J327" i="2" s="1"/>
  <c r="H327" i="2"/>
  <c r="I327" i="2" s="1"/>
  <c r="H328" i="2" l="1"/>
  <c r="I328" i="2" s="1"/>
  <c r="G328" i="2"/>
  <c r="J328" i="2" s="1"/>
  <c r="G329" i="2" l="1"/>
  <c r="J329" i="2" s="1"/>
  <c r="H329" i="2"/>
  <c r="I329" i="2" s="1"/>
  <c r="G330" i="2" l="1"/>
  <c r="J330" i="2" s="1"/>
  <c r="H330" i="2"/>
  <c r="I330" i="2" s="1"/>
  <c r="H331" i="2" l="1"/>
  <c r="I331" i="2" s="1"/>
  <c r="G331" i="2"/>
  <c r="J331" i="2" s="1"/>
  <c r="G332" i="2" l="1"/>
  <c r="J332" i="2" s="1"/>
  <c r="H332" i="2"/>
  <c r="I332" i="2" s="1"/>
  <c r="G333" i="2" l="1"/>
  <c r="J333" i="2" s="1"/>
  <c r="H333" i="2"/>
  <c r="I333" i="2" s="1"/>
  <c r="G334" i="2" l="1"/>
  <c r="J334" i="2" s="1"/>
  <c r="H334" i="2"/>
  <c r="I334" i="2" s="1"/>
  <c r="H335" i="2" l="1"/>
  <c r="I335" i="2" s="1"/>
  <c r="G335" i="2"/>
  <c r="J335" i="2" s="1"/>
  <c r="H336" i="2" l="1"/>
  <c r="I336" i="2" s="1"/>
  <c r="G336" i="2"/>
  <c r="J336" i="2" s="1"/>
  <c r="G337" i="2" l="1"/>
  <c r="J337" i="2" s="1"/>
  <c r="H337" i="2"/>
  <c r="I337" i="2" s="1"/>
  <c r="H338" i="2" l="1"/>
  <c r="I338" i="2" s="1"/>
  <c r="G338" i="2"/>
  <c r="J338" i="2" s="1"/>
  <c r="G339" i="2" l="1"/>
  <c r="J339" i="2" s="1"/>
  <c r="H339" i="2"/>
  <c r="I339" i="2" s="1"/>
  <c r="G340" i="2" l="1"/>
  <c r="J340" i="2" s="1"/>
  <c r="H340" i="2"/>
  <c r="I340" i="2" s="1"/>
  <c r="G341" i="2" l="1"/>
  <c r="J341" i="2" s="1"/>
  <c r="H341" i="2"/>
  <c r="I341" i="2" s="1"/>
  <c r="H342" i="2" l="1"/>
  <c r="I342" i="2" s="1"/>
  <c r="G342" i="2"/>
  <c r="J342" i="2" s="1"/>
  <c r="G343" i="2" l="1"/>
  <c r="J343" i="2" s="1"/>
  <c r="H343" i="2"/>
  <c r="I343" i="2" s="1"/>
  <c r="G344" i="2" l="1"/>
  <c r="J344" i="2" s="1"/>
  <c r="H344" i="2"/>
  <c r="I344" i="2" s="1"/>
  <c r="H345" i="2" l="1"/>
  <c r="I345" i="2" s="1"/>
  <c r="G345" i="2"/>
  <c r="J345" i="2" s="1"/>
  <c r="H346" i="2" l="1"/>
  <c r="I346" i="2" s="1"/>
  <c r="G346" i="2"/>
  <c r="J346" i="2" s="1"/>
  <c r="G347" i="2" l="1"/>
  <c r="J347" i="2" s="1"/>
  <c r="H347" i="2"/>
  <c r="I347" i="2" s="1"/>
  <c r="H348" i="2" l="1"/>
  <c r="I348" i="2" s="1"/>
  <c r="G348" i="2"/>
  <c r="J348" i="2" s="1"/>
  <c r="H349" i="2" l="1"/>
  <c r="I349" i="2" s="1"/>
  <c r="G349" i="2"/>
  <c r="J349" i="2" s="1"/>
  <c r="H350" i="2" l="1"/>
  <c r="I350" i="2" s="1"/>
  <c r="G350" i="2"/>
  <c r="J350" i="2" s="1"/>
  <c r="H351" i="2" l="1"/>
  <c r="I351" i="2" s="1"/>
  <c r="G351" i="2"/>
  <c r="J351" i="2" s="1"/>
  <c r="H352" i="2" l="1"/>
  <c r="I352" i="2" s="1"/>
  <c r="G352" i="2"/>
  <c r="J352" i="2" s="1"/>
  <c r="H353" i="2" l="1"/>
  <c r="I353" i="2" s="1"/>
  <c r="G353" i="2"/>
  <c r="J353" i="2" s="1"/>
  <c r="H354" i="2" l="1"/>
  <c r="I354" i="2" s="1"/>
  <c r="G354" i="2"/>
  <c r="J354" i="2" s="1"/>
  <c r="H355" i="2" l="1"/>
  <c r="I355" i="2" s="1"/>
  <c r="G355" i="2"/>
  <c r="J355" i="2" s="1"/>
  <c r="H356" i="2" l="1"/>
  <c r="I356" i="2" s="1"/>
  <c r="G356" i="2"/>
  <c r="J356" i="2" s="1"/>
  <c r="G357" i="2" l="1"/>
  <c r="J357" i="2" s="1"/>
  <c r="H357" i="2"/>
  <c r="I357" i="2" s="1"/>
  <c r="G358" i="2" l="1"/>
  <c r="J358" i="2" s="1"/>
  <c r="H358" i="2"/>
  <c r="I358" i="2" s="1"/>
  <c r="G359" i="2" l="1"/>
  <c r="J359" i="2" s="1"/>
  <c r="H359" i="2"/>
  <c r="I359" i="2" s="1"/>
  <c r="G360" i="2" l="1"/>
  <c r="J360" i="2" s="1"/>
  <c r="H360" i="2"/>
  <c r="I360" i="2" s="1"/>
  <c r="G361" i="2" l="1"/>
  <c r="J361" i="2" s="1"/>
  <c r="H361" i="2"/>
  <c r="I361" i="2" s="1"/>
  <c r="G362" i="2" l="1"/>
  <c r="J362" i="2" s="1"/>
  <c r="H362" i="2"/>
  <c r="I362" i="2" s="1"/>
  <c r="G363" i="2" l="1"/>
  <c r="J363" i="2" s="1"/>
  <c r="H363" i="2"/>
  <c r="I363" i="2" s="1"/>
  <c r="G364" i="2" l="1"/>
  <c r="J364" i="2" s="1"/>
  <c r="H364" i="2"/>
  <c r="I364" i="2" s="1"/>
  <c r="G365" i="2" l="1"/>
  <c r="J365" i="2" s="1"/>
  <c r="H365" i="2"/>
  <c r="I365" i="2" s="1"/>
  <c r="G366" i="2" l="1"/>
  <c r="J366" i="2" s="1"/>
  <c r="H366" i="2"/>
  <c r="I366" i="2" s="1"/>
  <c r="G367" i="2" l="1"/>
  <c r="J367" i="2" s="1"/>
  <c r="H367" i="2"/>
  <c r="I367" i="2" s="1"/>
  <c r="G368" i="2" l="1"/>
  <c r="J368" i="2" s="1"/>
  <c r="H368" i="2"/>
  <c r="I368" i="2" s="1"/>
  <c r="G369" i="2" l="1"/>
  <c r="J369" i="2" s="1"/>
  <c r="H369" i="2"/>
  <c r="I369" i="2" s="1"/>
  <c r="G370" i="2" l="1"/>
  <c r="J370" i="2" s="1"/>
  <c r="H370" i="2"/>
  <c r="I370" i="2" s="1"/>
  <c r="G371" i="2" l="1"/>
  <c r="J371" i="2" s="1"/>
  <c r="H371" i="2"/>
  <c r="I371" i="2" s="1"/>
  <c r="G372" i="2" l="1"/>
  <c r="J372" i="2" s="1"/>
  <c r="H372" i="2"/>
  <c r="I372" i="2" s="1"/>
  <c r="G373" i="2" l="1"/>
  <c r="J373" i="2" s="1"/>
  <c r="H373" i="2"/>
  <c r="I373" i="2" s="1"/>
  <c r="G374" i="2" l="1"/>
  <c r="J374" i="2" s="1"/>
  <c r="H374" i="2"/>
  <c r="I374" i="2" s="1"/>
  <c r="G375" i="2" l="1"/>
  <c r="J375" i="2" s="1"/>
  <c r="H375" i="2"/>
  <c r="I375" i="2" s="1"/>
  <c r="G376" i="2" l="1"/>
  <c r="J376" i="2" s="1"/>
  <c r="H376" i="2"/>
  <c r="I376" i="2" s="1"/>
  <c r="G377" i="2" l="1"/>
  <c r="J377" i="2" s="1"/>
  <c r="H377" i="2"/>
  <c r="I377" i="2" s="1"/>
  <c r="G378" i="2" l="1"/>
  <c r="J378" i="2" s="1"/>
  <c r="H378" i="2"/>
  <c r="I378" i="2" s="1"/>
  <c r="G379" i="2" l="1"/>
  <c r="J379" i="2" s="1"/>
  <c r="H379" i="2"/>
  <c r="I379" i="2" s="1"/>
  <c r="H380" i="2" l="1"/>
  <c r="I380" i="2" s="1"/>
  <c r="G380" i="2"/>
  <c r="J380" i="2" s="1"/>
  <c r="G381" i="2" l="1"/>
  <c r="J381" i="2" s="1"/>
  <c r="H381" i="2"/>
  <c r="I381" i="2" s="1"/>
  <c r="H382" i="2" l="1"/>
  <c r="I382" i="2" s="1"/>
  <c r="G382" i="2"/>
  <c r="J382" i="2" s="1"/>
  <c r="H383" i="2" l="1"/>
  <c r="I383" i="2" s="1"/>
  <c r="G383" i="2"/>
  <c r="J383" i="2" s="1"/>
  <c r="G384" i="2" l="1"/>
  <c r="J384" i="2" s="1"/>
  <c r="H384" i="2"/>
  <c r="I384" i="2" s="1"/>
  <c r="G385" i="2" l="1"/>
  <c r="J385" i="2" s="1"/>
  <c r="H385" i="2"/>
  <c r="I385" i="2" s="1"/>
  <c r="H386" i="2" l="1"/>
  <c r="I386" i="2" s="1"/>
  <c r="G386" i="2"/>
  <c r="J386" i="2" s="1"/>
  <c r="G387" i="2" l="1"/>
  <c r="J387" i="2" s="1"/>
  <c r="H387" i="2"/>
  <c r="I387" i="2" s="1"/>
  <c r="G388" i="2" l="1"/>
  <c r="J388" i="2" s="1"/>
  <c r="H388" i="2"/>
  <c r="I388" i="2" s="1"/>
  <c r="G389" i="2" l="1"/>
  <c r="J389" i="2" s="1"/>
  <c r="H389" i="2"/>
  <c r="I389" i="2" s="1"/>
  <c r="H390" i="2" l="1"/>
  <c r="I390" i="2" s="1"/>
  <c r="G390" i="2"/>
  <c r="J390" i="2" s="1"/>
  <c r="G391" i="2" l="1"/>
  <c r="J391" i="2" s="1"/>
  <c r="H391" i="2"/>
  <c r="I391" i="2" s="1"/>
  <c r="G392" i="2" l="1"/>
  <c r="J392" i="2" s="1"/>
  <c r="H392" i="2"/>
  <c r="I392" i="2" s="1"/>
  <c r="H393" i="2" l="1"/>
  <c r="I393" i="2" s="1"/>
  <c r="G393" i="2"/>
  <c r="J393" i="2" s="1"/>
  <c r="H394" i="2" l="1"/>
  <c r="I394" i="2" s="1"/>
  <c r="G394" i="2"/>
  <c r="J394" i="2" s="1"/>
  <c r="G395" i="2" l="1"/>
  <c r="J395" i="2" s="1"/>
  <c r="H395" i="2"/>
  <c r="I395" i="2" s="1"/>
  <c r="H396" i="2" l="1"/>
  <c r="I396" i="2" s="1"/>
  <c r="G396" i="2"/>
  <c r="J396" i="2" s="1"/>
  <c r="H397" i="2" l="1"/>
  <c r="I397" i="2" s="1"/>
  <c r="G397" i="2"/>
  <c r="J397" i="2" s="1"/>
  <c r="H398" i="2" l="1"/>
  <c r="I398" i="2" s="1"/>
  <c r="G398" i="2"/>
  <c r="J398" i="2" s="1"/>
  <c r="G399" i="2" l="1"/>
  <c r="J399" i="2" s="1"/>
  <c r="H399" i="2"/>
  <c r="I399" i="2" s="1"/>
  <c r="H400" i="2" l="1"/>
  <c r="I400" i="2" s="1"/>
  <c r="G400" i="2"/>
  <c r="J400" i="2" s="1"/>
  <c r="G401" i="2" l="1"/>
  <c r="J401" i="2" s="1"/>
  <c r="H401" i="2"/>
  <c r="I401" i="2" s="1"/>
  <c r="H402" i="2" l="1"/>
  <c r="I402" i="2" s="1"/>
  <c r="G402" i="2"/>
  <c r="J402" i="2" s="1"/>
</calcChain>
</file>

<file path=xl/sharedStrings.xml><?xml version="1.0" encoding="utf-8"?>
<sst xmlns="http://schemas.openxmlformats.org/spreadsheetml/2006/main" count="56" uniqueCount="39">
  <si>
    <t>N</t>
    <phoneticPr fontId="1"/>
  </si>
  <si>
    <t>phase</t>
    <phoneticPr fontId="1"/>
  </si>
  <si>
    <t>amp.</t>
    <phoneticPr fontId="1"/>
  </si>
  <si>
    <t>index</t>
    <phoneticPr fontId="1"/>
  </si>
  <si>
    <t>diff</t>
    <phoneticPr fontId="1"/>
  </si>
  <si>
    <t>input</t>
    <phoneticPr fontId="1"/>
  </si>
  <si>
    <t>offset</t>
    <phoneticPr fontId="1"/>
  </si>
  <si>
    <t>Signal</t>
    <phoneticPr fontId="1"/>
  </si>
  <si>
    <t>Noise</t>
    <phoneticPr fontId="1"/>
  </si>
  <si>
    <t>Freq.</t>
    <phoneticPr fontId="1"/>
  </si>
  <si>
    <t>re</t>
    <phoneticPr fontId="1"/>
  </si>
  <si>
    <t>im</t>
    <phoneticPr fontId="1"/>
  </si>
  <si>
    <t>*rad^2</t>
    <phoneticPr fontId="1"/>
  </si>
  <si>
    <t>-1/6!</t>
    <phoneticPr fontId="1"/>
  </si>
  <si>
    <t>+1/4!</t>
    <phoneticPr fontId="1"/>
  </si>
  <si>
    <t>-1/2!</t>
    <phoneticPr fontId="1"/>
  </si>
  <si>
    <t>+1/1!</t>
    <phoneticPr fontId="1"/>
  </si>
  <si>
    <t>-1/7!</t>
    <phoneticPr fontId="1"/>
  </si>
  <si>
    <t>+1/5!</t>
    <phoneticPr fontId="1"/>
  </si>
  <si>
    <t>-1/3!</t>
    <phoneticPr fontId="1"/>
  </si>
  <si>
    <t>*rad</t>
    <phoneticPr fontId="1"/>
  </si>
  <si>
    <t>RMS</t>
    <phoneticPr fontId="1"/>
  </si>
  <si>
    <t>cos</t>
    <phoneticPr fontId="1"/>
  </si>
  <si>
    <t>sin</t>
    <phoneticPr fontId="1"/>
  </si>
  <si>
    <t>deg</t>
    <phoneticPr fontId="1"/>
  </si>
  <si>
    <t>rad</t>
    <phoneticPr fontId="1"/>
  </si>
  <si>
    <t>SampleRate</t>
    <phoneticPr fontId="1"/>
  </si>
  <si>
    <t>Amp.</t>
    <phoneticPr fontId="1"/>
  </si>
  <si>
    <t>Phase count</t>
    <phoneticPr fontId="1"/>
  </si>
  <si>
    <t>Delta Re</t>
    <phoneticPr fontId="1"/>
  </si>
  <si>
    <t>Delta Im</t>
    <phoneticPr fontId="1"/>
  </si>
  <si>
    <t>phase_re</t>
    <phoneticPr fontId="1"/>
  </si>
  <si>
    <t>phase_im</t>
    <phoneticPr fontId="1"/>
  </si>
  <si>
    <t>SamplesPerCycle</t>
    <phoneticPr fontId="1"/>
  </si>
  <si>
    <t>Phase offset</t>
    <phoneticPr fontId="1"/>
  </si>
  <si>
    <t>Amp. Inc</t>
    <phoneticPr fontId="1"/>
  </si>
  <si>
    <t>inc</t>
    <phoneticPr fontId="1"/>
  </si>
  <si>
    <t>Offset</t>
    <phoneticPr fontId="1"/>
  </si>
  <si>
    <t>Offset Inc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</si>
</sst>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0_);[Red]\(0.000\)"/>
    <numFmt numFmtId="178" formatCode="0.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0.000_ </c:formatCode>
                <c:ptCount val="4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1.22514845490862E-16</c:v>
                </c:pt>
                <c:pt idx="4">
                  <c:v>-1</c:v>
                </c:pt>
                <c:pt idx="5">
                  <c:v>-2.45029690981724E-16</c:v>
                </c:pt>
                <c:pt idx="6">
                  <c:v>1</c:v>
                </c:pt>
                <c:pt idx="7">
                  <c:v>3.67544536472586E-16</c:v>
                </c:pt>
                <c:pt idx="8">
                  <c:v>-1</c:v>
                </c:pt>
                <c:pt idx="9">
                  <c:v>-4.90059381963448E-16</c:v>
                </c:pt>
                <c:pt idx="10">
                  <c:v>1</c:v>
                </c:pt>
                <c:pt idx="11">
                  <c:v>-1.1637826119459405E-15</c:v>
                </c:pt>
                <c:pt idx="12">
                  <c:v>-1</c:v>
                </c:pt>
                <c:pt idx="13">
                  <c:v>-7.3508907294517201E-16</c:v>
                </c:pt>
                <c:pt idx="14">
                  <c:v>1</c:v>
                </c:pt>
                <c:pt idx="15">
                  <c:v>-2.6951097603644669E-15</c:v>
                </c:pt>
                <c:pt idx="16">
                  <c:v>-1</c:v>
                </c:pt>
                <c:pt idx="17">
                  <c:v>-9.8011876392689601E-16</c:v>
                </c:pt>
                <c:pt idx="18">
                  <c:v>1</c:v>
                </c:pt>
                <c:pt idx="19">
                  <c:v>1.102633609417758E-15</c:v>
                </c:pt>
                <c:pt idx="20">
                  <c:v>-1</c:v>
                </c:pt>
                <c:pt idx="21">
                  <c:v>2.3275652238918809E-15</c:v>
                </c:pt>
                <c:pt idx="22">
                  <c:v>1</c:v>
                </c:pt>
                <c:pt idx="23">
                  <c:v>-2.2050503784010189E-15</c:v>
                </c:pt>
                <c:pt idx="24">
                  <c:v>-1</c:v>
                </c:pt>
                <c:pt idx="25">
                  <c:v>-1.470178145890344E-15</c:v>
                </c:pt>
                <c:pt idx="26">
                  <c:v>1</c:v>
                </c:pt>
                <c:pt idx="27">
                  <c:v>-1.9600206874192949E-15</c:v>
                </c:pt>
                <c:pt idx="28">
                  <c:v>-1</c:v>
                </c:pt>
                <c:pt idx="29">
                  <c:v>5.3902195207289338E-15</c:v>
                </c:pt>
                <c:pt idx="30">
                  <c:v>1</c:v>
                </c:pt>
                <c:pt idx="31">
                  <c:v>5.3904363611634309E-15</c:v>
                </c:pt>
                <c:pt idx="32">
                  <c:v>-1</c:v>
                </c:pt>
                <c:pt idx="33">
                  <c:v>-1.960237527853792E-15</c:v>
                </c:pt>
                <c:pt idx="34">
                  <c:v>1</c:v>
                </c:pt>
                <c:pt idx="35">
                  <c:v>-1.4699613054558469E-15</c:v>
                </c:pt>
                <c:pt idx="36">
                  <c:v>-1</c:v>
                </c:pt>
                <c:pt idx="37">
                  <c:v>-2.205267218835516E-15</c:v>
                </c:pt>
                <c:pt idx="38">
                  <c:v>1</c:v>
                </c:pt>
                <c:pt idx="39">
                  <c:v>-1.2249316144741229E-15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8-4044-ACBD-A30DDFF1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73167"/>
        <c:axId val="499558767"/>
      </c:lineChart>
      <c:lineChart>
        <c:grouping val="standard"/>
        <c:varyColors val="0"/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0.000_ 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-0.99999999999999989</c:v>
                </c:pt>
                <c:pt idx="4">
                  <c:v>-1.0000000000000002</c:v>
                </c:pt>
                <c:pt idx="5">
                  <c:v>0.99999999999999978</c:v>
                </c:pt>
                <c:pt idx="6">
                  <c:v>1.0000000000000002</c:v>
                </c:pt>
                <c:pt idx="7">
                  <c:v>-0.99999999999999967</c:v>
                </c:pt>
                <c:pt idx="8">
                  <c:v>-1.0000000000000004</c:v>
                </c:pt>
                <c:pt idx="9">
                  <c:v>0.99999999999999956</c:v>
                </c:pt>
                <c:pt idx="10">
                  <c:v>1.0000000000000004</c:v>
                </c:pt>
                <c:pt idx="11">
                  <c:v>-1.0000000000000011</c:v>
                </c:pt>
                <c:pt idx="12">
                  <c:v>-0.99999999999999889</c:v>
                </c:pt>
                <c:pt idx="13">
                  <c:v>0.99999999999999922</c:v>
                </c:pt>
                <c:pt idx="14">
                  <c:v>1.0000000000000007</c:v>
                </c:pt>
                <c:pt idx="15">
                  <c:v>-1.0000000000000027</c:v>
                </c:pt>
                <c:pt idx="16">
                  <c:v>-0.99999999999999734</c:v>
                </c:pt>
                <c:pt idx="17">
                  <c:v>0.999999999999999</c:v>
                </c:pt>
                <c:pt idx="18">
                  <c:v>1.0000000000000009</c:v>
                </c:pt>
                <c:pt idx="19">
                  <c:v>-0.99999999999999889</c:v>
                </c:pt>
                <c:pt idx="20">
                  <c:v>-1.0000000000000011</c:v>
                </c:pt>
                <c:pt idx="21">
                  <c:v>1.0000000000000022</c:v>
                </c:pt>
                <c:pt idx="22">
                  <c:v>0.99999999999999767</c:v>
                </c:pt>
                <c:pt idx="23">
                  <c:v>-1.0000000000000022</c:v>
                </c:pt>
                <c:pt idx="24">
                  <c:v>-0.99999999999999778</c:v>
                </c:pt>
                <c:pt idx="25">
                  <c:v>0.99999999999999856</c:v>
                </c:pt>
                <c:pt idx="26">
                  <c:v>1.0000000000000016</c:v>
                </c:pt>
                <c:pt idx="27">
                  <c:v>-1.000000000000002</c:v>
                </c:pt>
                <c:pt idx="28">
                  <c:v>-0.999999999999998</c:v>
                </c:pt>
                <c:pt idx="29">
                  <c:v>1.0000000000000053</c:v>
                </c:pt>
                <c:pt idx="30">
                  <c:v>0.99999999999999456</c:v>
                </c:pt>
                <c:pt idx="31">
                  <c:v>-0.99999999999999456</c:v>
                </c:pt>
                <c:pt idx="32">
                  <c:v>-1.0000000000000053</c:v>
                </c:pt>
                <c:pt idx="33">
                  <c:v>0.999999999999998</c:v>
                </c:pt>
                <c:pt idx="34">
                  <c:v>1.000000000000002</c:v>
                </c:pt>
                <c:pt idx="35">
                  <c:v>-1.0000000000000016</c:v>
                </c:pt>
                <c:pt idx="36">
                  <c:v>-0.99999999999999856</c:v>
                </c:pt>
                <c:pt idx="37">
                  <c:v>0.99999999999999778</c:v>
                </c:pt>
                <c:pt idx="38">
                  <c:v>1.0000000000000022</c:v>
                </c:pt>
                <c:pt idx="39">
                  <c:v>-1.0000000000000013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B8-4044-ACBD-A30DDFF1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64527"/>
        <c:axId val="499560687"/>
      </c:lineChart>
      <c:catAx>
        <c:axId val="49957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58767"/>
        <c:crosses val="autoZero"/>
        <c:auto val="1"/>
        <c:lblAlgn val="ctr"/>
        <c:lblOffset val="100"/>
        <c:noMultiLvlLbl val="0"/>
      </c:catAx>
      <c:valAx>
        <c:axId val="4995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73167"/>
        <c:crosses val="autoZero"/>
        <c:crossBetween val="between"/>
      </c:valAx>
      <c:valAx>
        <c:axId val="499560687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9564527"/>
        <c:crosses val="max"/>
        <c:crossBetween val="between"/>
      </c:valAx>
      <c:catAx>
        <c:axId val="499564527"/>
        <c:scaling>
          <c:orientation val="minMax"/>
        </c:scaling>
        <c:delete val="1"/>
        <c:axPos val="b"/>
        <c:majorTickMark val="out"/>
        <c:minorTickMark val="none"/>
        <c:tickLblPos val="nextTo"/>
        <c:crossAx val="499560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0.000_);[Red]\(0.000\)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0.44721359549995793</c:v>
                </c:pt>
                <c:pt idx="3">
                  <c:v>0.42426406871192857</c:v>
                </c:pt>
                <c:pt idx="4">
                  <c:v>0.60166435825965292</c:v>
                </c:pt>
                <c:pt idx="5">
                  <c:v>0.57078892771321343</c:v>
                </c:pt>
                <c:pt idx="6">
                  <c:v>0.70229623379311956</c:v>
                </c:pt>
                <c:pt idx="7">
                  <c:v>0.66625670728331143</c:v>
                </c:pt>
                <c:pt idx="8">
                  <c:v>0.77427914862793512</c:v>
                </c:pt>
                <c:pt idx="9">
                  <c:v>0.73454569633209343</c:v>
                </c:pt>
                <c:pt idx="10">
                  <c:v>0.82801065331310819</c:v>
                </c:pt>
                <c:pt idx="11">
                  <c:v>0.78551987740604001</c:v>
                </c:pt>
                <c:pt idx="12">
                  <c:v>0.86910144978592696</c:v>
                </c:pt>
                <c:pt idx="13">
                  <c:v>0.82450202972339626</c:v>
                </c:pt>
                <c:pt idx="14">
                  <c:v>0.90101234026854493</c:v>
                </c:pt>
                <c:pt idx="15">
                  <c:v>0.85477535855017495</c:v>
                </c:pt>
                <c:pt idx="16">
                  <c:v>0.92605443804677179</c:v>
                </c:pt>
                <c:pt idx="17">
                  <c:v>0.87853237846052668</c:v>
                </c:pt>
                <c:pt idx="18">
                  <c:v>0.94585264497339061</c:v>
                </c:pt>
                <c:pt idx="19">
                  <c:v>0.89731460670315799</c:v>
                </c:pt>
                <c:pt idx="20">
                  <c:v>0.96159042895744273</c:v>
                </c:pt>
                <c:pt idx="21">
                  <c:v>0.9122447795171551</c:v>
                </c:pt>
                <c:pt idx="22">
                  <c:v>0.97415167401214919</c:v>
                </c:pt>
                <c:pt idx="23">
                  <c:v>0.92416142290327474</c:v>
                </c:pt>
                <c:pt idx="24">
                  <c:v>0.98420876953233083</c:v>
                </c:pt>
                <c:pt idx="25">
                  <c:v>0.93370242145016968</c:v>
                </c:pt>
                <c:pt idx="26">
                  <c:v>0.99228029842364573</c:v>
                </c:pt>
                <c:pt idx="27">
                  <c:v>0.94135974609909234</c:v>
                </c:pt>
                <c:pt idx="28">
                  <c:v>0.99877042127716853</c:v>
                </c:pt>
                <c:pt idx="29">
                  <c:v>0.94751681725252535</c:v>
                </c:pt>
                <c:pt idx="30">
                  <c:v>1.0039966668663398</c:v>
                </c:pt>
                <c:pt idx="31">
                  <c:v>0.95247486915448221</c:v>
                </c:pt>
                <c:pt idx="32">
                  <c:v>1.0082100667687082</c:v>
                </c:pt>
                <c:pt idx="33">
                  <c:v>0.9564720512698669</c:v>
                </c:pt>
                <c:pt idx="34">
                  <c:v>1.0116100564814232</c:v>
                </c:pt>
                <c:pt idx="35">
                  <c:v>0.95969756472386303</c:v>
                </c:pt>
                <c:pt idx="36">
                  <c:v>1.0143556941049929</c:v>
                </c:pt>
                <c:pt idx="37">
                  <c:v>0.96230230527984284</c:v>
                </c:pt>
                <c:pt idx="38">
                  <c:v>1.0165742245759577</c:v>
                </c:pt>
                <c:pt idx="39">
                  <c:v>0.96440698808386338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7-4C96-BD3B-73840676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593328"/>
        <c:axId val="1472563568"/>
      </c:line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0.000_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9.0000000000000011E-2</c:v>
                </c:pt>
                <c:pt idx="4">
                  <c:v>0.18100000000000002</c:v>
                </c:pt>
                <c:pt idx="5">
                  <c:v>0.16290000000000002</c:v>
                </c:pt>
                <c:pt idx="6">
                  <c:v>0.24661000000000002</c:v>
                </c:pt>
                <c:pt idx="7">
                  <c:v>0.22194900000000004</c:v>
                </c:pt>
                <c:pt idx="8">
                  <c:v>0.29975410000000002</c:v>
                </c:pt>
                <c:pt idx="9">
                  <c:v>0.26977869000000004</c:v>
                </c:pt>
                <c:pt idx="10">
                  <c:v>0.34280082100000009</c:v>
                </c:pt>
                <c:pt idx="11">
                  <c:v>0.30852073890000009</c:v>
                </c:pt>
                <c:pt idx="12">
                  <c:v>0.37766866501000007</c:v>
                </c:pt>
                <c:pt idx="13">
                  <c:v>0.3399017985090001</c:v>
                </c:pt>
                <c:pt idx="14">
                  <c:v>0.4059116186581001</c:v>
                </c:pt>
                <c:pt idx="15">
                  <c:v>0.36532045679229008</c:v>
                </c:pt>
                <c:pt idx="16">
                  <c:v>0.4287884111130611</c:v>
                </c:pt>
                <c:pt idx="17">
                  <c:v>0.38590957000175502</c:v>
                </c:pt>
                <c:pt idx="18">
                  <c:v>0.44731861300157949</c:v>
                </c:pt>
                <c:pt idx="19">
                  <c:v>0.40258675170142155</c:v>
                </c:pt>
                <c:pt idx="20">
                  <c:v>0.46232807653127939</c:v>
                </c:pt>
                <c:pt idx="21">
                  <c:v>0.41609526887815146</c:v>
                </c:pt>
                <c:pt idx="22">
                  <c:v>0.47448574199033633</c:v>
                </c:pt>
                <c:pt idx="23">
                  <c:v>0.42703716779130269</c:v>
                </c:pt>
                <c:pt idx="24">
                  <c:v>0.4843334510121724</c:v>
                </c:pt>
                <c:pt idx="25">
                  <c:v>0.43590010591095518</c:v>
                </c:pt>
                <c:pt idx="26">
                  <c:v>0.4923100953198597</c:v>
                </c:pt>
                <c:pt idx="27">
                  <c:v>0.44307908578787375</c:v>
                </c:pt>
                <c:pt idx="28">
                  <c:v>0.49877117720908637</c:v>
                </c:pt>
                <c:pt idx="29">
                  <c:v>0.44889405948817773</c:v>
                </c:pt>
                <c:pt idx="30">
                  <c:v>0.50400465353935997</c:v>
                </c:pt>
                <c:pt idx="31">
                  <c:v>0.45360418818542397</c:v>
                </c:pt>
                <c:pt idx="32">
                  <c:v>0.50824376936688154</c:v>
                </c:pt>
                <c:pt idx="33">
                  <c:v>0.45741939243019342</c:v>
                </c:pt>
                <c:pt idx="34">
                  <c:v>0.51167745318717406</c:v>
                </c:pt>
                <c:pt idx="35">
                  <c:v>0.46050970786845669</c:v>
                </c:pt>
                <c:pt idx="36">
                  <c:v>0.51445873708161105</c:v>
                </c:pt>
                <c:pt idx="37">
                  <c:v>0.46301286337344993</c:v>
                </c:pt>
                <c:pt idx="38">
                  <c:v>0.51671157703610493</c:v>
                </c:pt>
                <c:pt idx="39">
                  <c:v>0.46504041933249446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8-4B7F-B87E-9CDDE908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65776"/>
        <c:axId val="478287856"/>
      </c:lineChart>
      <c:catAx>
        <c:axId val="147259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563568"/>
        <c:crosses val="autoZero"/>
        <c:auto val="1"/>
        <c:lblAlgn val="ctr"/>
        <c:lblOffset val="100"/>
        <c:noMultiLvlLbl val="0"/>
      </c:catAx>
      <c:valAx>
        <c:axId val="14725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2593328"/>
        <c:crosses val="autoZero"/>
        <c:crossBetween val="between"/>
      </c:valAx>
      <c:valAx>
        <c:axId val="478287856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265776"/>
        <c:crosses val="max"/>
        <c:crossBetween val="between"/>
      </c:valAx>
      <c:catAx>
        <c:axId val="47826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47828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885487551653955E-2"/>
          <c:y val="6.7588292952916559E-2"/>
          <c:w val="0.8650245677514854"/>
          <c:h val="0.8986635225450742"/>
        </c:manualLayout>
      </c:layout>
      <c:lineChart>
        <c:grouping val="standard"/>
        <c:varyColors val="0"/>
        <c:ser>
          <c:idx val="1"/>
          <c:order val="0"/>
          <c:tx>
            <c:strRef>
              <c:f>Sheet2!$I$1</c:f>
              <c:strCache>
                <c:ptCount val="1"/>
                <c:pt idx="0">
                  <c:v>phase_re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Sheet2!$I$2:$I$402</c:f>
              <c:numCache>
                <c:formatCode>0.000_ </c:formatCode>
                <c:ptCount val="401"/>
                <c:pt idx="0">
                  <c:v>0</c:v>
                </c:pt>
                <c:pt idx="1">
                  <c:v>0.35349999999999998</c:v>
                </c:pt>
                <c:pt idx="2">
                  <c:v>0.70699999999999996</c:v>
                </c:pt>
                <c:pt idx="3">
                  <c:v>0.70699999999999996</c:v>
                </c:pt>
                <c:pt idx="4">
                  <c:v>0.65963998023779857</c:v>
                </c:pt>
                <c:pt idx="5">
                  <c:v>0.78902996047559726</c:v>
                </c:pt>
                <c:pt idx="6">
                  <c:v>0.6122799604755973</c:v>
                </c:pt>
                <c:pt idx="7">
                  <c:v>0.6122799604755973</c:v>
                </c:pt>
                <c:pt idx="8">
                  <c:v>0.48288998023779861</c:v>
                </c:pt>
                <c:pt idx="9">
                  <c:v>0.48288998023779861</c:v>
                </c:pt>
                <c:pt idx="10">
                  <c:v>0.35349999999999993</c:v>
                </c:pt>
                <c:pt idx="11">
                  <c:v>0.35349999999999993</c:v>
                </c:pt>
                <c:pt idx="12">
                  <c:v>0.17674999999999996</c:v>
                </c:pt>
                <c:pt idx="13">
                  <c:v>4.7360019762201333E-2</c:v>
                </c:pt>
                <c:pt idx="14">
                  <c:v>1.27675647831893E-15</c:v>
                </c:pt>
                <c:pt idx="15">
                  <c:v>2.55351295663786E-15</c:v>
                </c:pt>
                <c:pt idx="16">
                  <c:v>-0.17674999999999874</c:v>
                </c:pt>
                <c:pt idx="17">
                  <c:v>-0.40086001976220131</c:v>
                </c:pt>
                <c:pt idx="18">
                  <c:v>-0.35349999999999993</c:v>
                </c:pt>
                <c:pt idx="19">
                  <c:v>-0.3534999999999987</c:v>
                </c:pt>
                <c:pt idx="20">
                  <c:v>-0.48288998023779861</c:v>
                </c:pt>
                <c:pt idx="21">
                  <c:v>-0.7416699407133972</c:v>
                </c:pt>
                <c:pt idx="22">
                  <c:v>-0.6122799604755973</c:v>
                </c:pt>
                <c:pt idx="23">
                  <c:v>-0.61227996047559596</c:v>
                </c:pt>
                <c:pt idx="24">
                  <c:v>-0.65963998023779857</c:v>
                </c:pt>
                <c:pt idx="25">
                  <c:v>-0.88374999999999992</c:v>
                </c:pt>
                <c:pt idx="26">
                  <c:v>-0.70699999999999996</c:v>
                </c:pt>
                <c:pt idx="27">
                  <c:v>-0.70700000000000118</c:v>
                </c:pt>
                <c:pt idx="28">
                  <c:v>-0.65963998023779991</c:v>
                </c:pt>
                <c:pt idx="29">
                  <c:v>-0.7890299604755997</c:v>
                </c:pt>
                <c:pt idx="30">
                  <c:v>-0.61227996047559974</c:v>
                </c:pt>
                <c:pt idx="31">
                  <c:v>-0.61227996047559852</c:v>
                </c:pt>
                <c:pt idx="32">
                  <c:v>-0.48288998023779861</c:v>
                </c:pt>
                <c:pt idx="33">
                  <c:v>-0.48288998023779989</c:v>
                </c:pt>
                <c:pt idx="34">
                  <c:v>-0.3534999999999987</c:v>
                </c:pt>
                <c:pt idx="35">
                  <c:v>-0.35349999999999626</c:v>
                </c:pt>
                <c:pt idx="36">
                  <c:v>-0.17675000000000002</c:v>
                </c:pt>
                <c:pt idx="37">
                  <c:v>-4.7360019762203887E-2</c:v>
                </c:pt>
                <c:pt idx="38">
                  <c:v>-3.7747582837255322E-15</c:v>
                </c:pt>
                <c:pt idx="39">
                  <c:v>-4.9960036108132044E-15</c:v>
                </c:pt>
                <c:pt idx="40">
                  <c:v>0.17674999999999752</c:v>
                </c:pt>
                <c:pt idx="41">
                  <c:v>0.40086001976220009</c:v>
                </c:pt>
                <c:pt idx="42">
                  <c:v>0.35349999999999998</c:v>
                </c:pt>
                <c:pt idx="43">
                  <c:v>0.35349999999999998</c:v>
                </c:pt>
                <c:pt idx="44">
                  <c:v>0.48288998023779739</c:v>
                </c:pt>
                <c:pt idx="45">
                  <c:v>0.74166994071339598</c:v>
                </c:pt>
                <c:pt idx="46">
                  <c:v>0.61227996047559607</c:v>
                </c:pt>
                <c:pt idx="47">
                  <c:v>0.61227996047559852</c:v>
                </c:pt>
                <c:pt idx="48">
                  <c:v>-4.7360019762201333E-2</c:v>
                </c:pt>
                <c:pt idx="49">
                  <c:v>0.8837499999999886</c:v>
                </c:pt>
                <c:pt idx="50">
                  <c:v>2.1209999999999996</c:v>
                </c:pt>
                <c:pt idx="51">
                  <c:v>2.1210000000000035</c:v>
                </c:pt>
                <c:pt idx="52">
                  <c:v>1.9789199407133933</c:v>
                </c:pt>
                <c:pt idx="53">
                  <c:v>2.3670898814267929</c:v>
                </c:pt>
                <c:pt idx="54">
                  <c:v>1.8368398814267926</c:v>
                </c:pt>
                <c:pt idx="55">
                  <c:v>1.8368398814268019</c:v>
                </c:pt>
                <c:pt idx="56">
                  <c:v>1.448669940713404</c:v>
                </c:pt>
                <c:pt idx="57">
                  <c:v>1.4486699407133934</c:v>
                </c:pt>
                <c:pt idx="58">
                  <c:v>1.0604999999999924</c:v>
                </c:pt>
                <c:pt idx="59">
                  <c:v>1.0604999999999911</c:v>
                </c:pt>
                <c:pt idx="60">
                  <c:v>0.53025000000001243</c:v>
                </c:pt>
                <c:pt idx="61">
                  <c:v>0.14208005928663792</c:v>
                </c:pt>
                <c:pt idx="62">
                  <c:v>3.1308289294429414E-14</c:v>
                </c:pt>
                <c:pt idx="63">
                  <c:v>2.7533531010703882E-14</c:v>
                </c:pt>
                <c:pt idx="64">
                  <c:v>-0.53024999999998057</c:v>
                </c:pt>
                <c:pt idx="65">
                  <c:v>-1.2025800592865852</c:v>
                </c:pt>
                <c:pt idx="66">
                  <c:v>-1.0604999999999918</c:v>
                </c:pt>
                <c:pt idx="67">
                  <c:v>-1.0604999999999962</c:v>
                </c:pt>
                <c:pt idx="68">
                  <c:v>-1.4486699407133965</c:v>
                </c:pt>
                <c:pt idx="69">
                  <c:v>-2.2250098221401986</c:v>
                </c:pt>
                <c:pt idx="70">
                  <c:v>-1.8368398814267923</c:v>
                </c:pt>
                <c:pt idx="71">
                  <c:v>-1.8368398814267899</c:v>
                </c:pt>
                <c:pt idx="72">
                  <c:v>-1.9789199407133933</c:v>
                </c:pt>
                <c:pt idx="73">
                  <c:v>-2.6512499999999917</c:v>
                </c:pt>
                <c:pt idx="74">
                  <c:v>-2.121</c:v>
                </c:pt>
                <c:pt idx="75">
                  <c:v>-2.121000000000004</c:v>
                </c:pt>
                <c:pt idx="76">
                  <c:v>-1.9789199407133995</c:v>
                </c:pt>
                <c:pt idx="77">
                  <c:v>-2.3670898814268044</c:v>
                </c:pt>
                <c:pt idx="78">
                  <c:v>-1.8368398814267981</c:v>
                </c:pt>
                <c:pt idx="79">
                  <c:v>-1.8368398814268008</c:v>
                </c:pt>
                <c:pt idx="80">
                  <c:v>-1.4486699407134047</c:v>
                </c:pt>
                <c:pt idx="81">
                  <c:v>-1.4486699407133985</c:v>
                </c:pt>
                <c:pt idx="82">
                  <c:v>-1.0605000000000278</c:v>
                </c:pt>
                <c:pt idx="83">
                  <c:v>-1.0605000000000464</c:v>
                </c:pt>
                <c:pt idx="84">
                  <c:v>-0.53025000000000366</c:v>
                </c:pt>
                <c:pt idx="85">
                  <c:v>-0.14208005928657141</c:v>
                </c:pt>
                <c:pt idx="86">
                  <c:v>1.8873791418627661E-14</c:v>
                </c:pt>
                <c:pt idx="87">
                  <c:v>7.5495165674510645E-15</c:v>
                </c:pt>
                <c:pt idx="88">
                  <c:v>0.53024999999998612</c:v>
                </c:pt>
                <c:pt idx="89">
                  <c:v>1.2025800592865701</c:v>
                </c:pt>
                <c:pt idx="90">
                  <c:v>1.0604999999999811</c:v>
                </c:pt>
                <c:pt idx="91">
                  <c:v>1.0604999999999918</c:v>
                </c:pt>
                <c:pt idx="92">
                  <c:v>1.4486699407133834</c:v>
                </c:pt>
                <c:pt idx="93">
                  <c:v>2.2250098221401431</c:v>
                </c:pt>
                <c:pt idx="94">
                  <c:v>1.8368398814267792</c:v>
                </c:pt>
                <c:pt idx="95">
                  <c:v>1.8368398814268057</c:v>
                </c:pt>
                <c:pt idx="96">
                  <c:v>1.2719199407133948</c:v>
                </c:pt>
                <c:pt idx="97">
                  <c:v>2.6512499999999899</c:v>
                </c:pt>
                <c:pt idx="98">
                  <c:v>3.5350000000000001</c:v>
                </c:pt>
                <c:pt idx="99">
                  <c:v>3.5350000000000312</c:v>
                </c:pt>
                <c:pt idx="100">
                  <c:v>3.2981999011890046</c:v>
                </c:pt>
                <c:pt idx="101">
                  <c:v>3.9451498023779736</c:v>
                </c:pt>
                <c:pt idx="102">
                  <c:v>3.0613998023780185</c:v>
                </c:pt>
                <c:pt idx="103">
                  <c:v>3.0613998023780113</c:v>
                </c:pt>
                <c:pt idx="104">
                  <c:v>2.4144499011889922</c:v>
                </c:pt>
                <c:pt idx="105">
                  <c:v>2.4144499011889997</c:v>
                </c:pt>
                <c:pt idx="106">
                  <c:v>1.7674999999999739</c:v>
                </c:pt>
                <c:pt idx="107">
                  <c:v>1.7674999999999814</c:v>
                </c:pt>
                <c:pt idx="108">
                  <c:v>0.88375000000002935</c:v>
                </c:pt>
                <c:pt idx="109">
                  <c:v>0.23680009881107456</c:v>
                </c:pt>
                <c:pt idx="110">
                  <c:v>3.6415315207705135E-14</c:v>
                </c:pt>
                <c:pt idx="111">
                  <c:v>5.1070259132757201E-15</c:v>
                </c:pt>
                <c:pt idx="112">
                  <c:v>-0.8837500000000047</c:v>
                </c:pt>
                <c:pt idx="113">
                  <c:v>-2.0043000988110191</c:v>
                </c:pt>
                <c:pt idx="114">
                  <c:v>-1.7674999999999987</c:v>
                </c:pt>
                <c:pt idx="115">
                  <c:v>-1.7674999999999987</c:v>
                </c:pt>
                <c:pt idx="116">
                  <c:v>-2.4144499011889868</c:v>
                </c:pt>
                <c:pt idx="117">
                  <c:v>-3.708349703566963</c:v>
                </c:pt>
                <c:pt idx="118">
                  <c:v>-3.0613998023779825</c:v>
                </c:pt>
                <c:pt idx="119">
                  <c:v>-3.0613998023779576</c:v>
                </c:pt>
                <c:pt idx="120">
                  <c:v>-3.2981999011889869</c:v>
                </c:pt>
                <c:pt idx="121">
                  <c:v>-4.4187500000000073</c:v>
                </c:pt>
                <c:pt idx="122">
                  <c:v>-3.5350000000000001</c:v>
                </c:pt>
                <c:pt idx="123">
                  <c:v>-3.534999999999981</c:v>
                </c:pt>
                <c:pt idx="124">
                  <c:v>-3.2981999011890024</c:v>
                </c:pt>
                <c:pt idx="125">
                  <c:v>-3.9451498023780189</c:v>
                </c:pt>
                <c:pt idx="126">
                  <c:v>-3.0613998023779896</c:v>
                </c:pt>
                <c:pt idx="127">
                  <c:v>-3.0613998023780011</c:v>
                </c:pt>
                <c:pt idx="128">
                  <c:v>-2.4144499011890064</c:v>
                </c:pt>
                <c:pt idx="129">
                  <c:v>-2.4144499011890121</c:v>
                </c:pt>
                <c:pt idx="130">
                  <c:v>-1.7675000000000551</c:v>
                </c:pt>
                <c:pt idx="131">
                  <c:v>-1.7675000000000867</c:v>
                </c:pt>
                <c:pt idx="132">
                  <c:v>-0.8837500000000158</c:v>
                </c:pt>
                <c:pt idx="133">
                  <c:v>-0.23680009881096531</c:v>
                </c:pt>
                <c:pt idx="134">
                  <c:v>2.0650148258027912E-14</c:v>
                </c:pt>
                <c:pt idx="135">
                  <c:v>0</c:v>
                </c:pt>
                <c:pt idx="136">
                  <c:v>0.88375000000001114</c:v>
                </c:pt>
                <c:pt idx="137">
                  <c:v>2.0043000988110267</c:v>
                </c:pt>
                <c:pt idx="138">
                  <c:v>1.7675000000000045</c:v>
                </c:pt>
                <c:pt idx="139">
                  <c:v>1.7674999999999788</c:v>
                </c:pt>
                <c:pt idx="140">
                  <c:v>2.4144499011889655</c:v>
                </c:pt>
                <c:pt idx="141">
                  <c:v>3.7083497035668991</c:v>
                </c:pt>
                <c:pt idx="142">
                  <c:v>3.0613998023779598</c:v>
                </c:pt>
                <c:pt idx="143">
                  <c:v>3.0613998023780025</c:v>
                </c:pt>
                <c:pt idx="144">
                  <c:v>2.5911999011889884</c:v>
                </c:pt>
                <c:pt idx="145">
                  <c:v>4.418749999999986</c:v>
                </c:pt>
                <c:pt idx="146">
                  <c:v>4.9489999999999998</c:v>
                </c:pt>
                <c:pt idx="147">
                  <c:v>4.9490000000000443</c:v>
                </c:pt>
                <c:pt idx="148">
                  <c:v>4.6174798616646093</c:v>
                </c:pt>
                <c:pt idx="149">
                  <c:v>5.5232097233291695</c:v>
                </c:pt>
                <c:pt idx="150">
                  <c:v>4.2859597233292321</c:v>
                </c:pt>
                <c:pt idx="151">
                  <c:v>4.2859597233292233</c:v>
                </c:pt>
                <c:pt idx="152">
                  <c:v>3.3802298616646604</c:v>
                </c:pt>
                <c:pt idx="153">
                  <c:v>3.3802298616647386</c:v>
                </c:pt>
                <c:pt idx="154">
                  <c:v>2.4745000000000377</c:v>
                </c:pt>
                <c:pt idx="155">
                  <c:v>2.4744999999999862</c:v>
                </c:pt>
                <c:pt idx="156">
                  <c:v>1.2372500000000546</c:v>
                </c:pt>
                <c:pt idx="157">
                  <c:v>0.33152013833552241</c:v>
                </c:pt>
                <c:pt idx="158">
                  <c:v>6.5281113847959205E-14</c:v>
                </c:pt>
                <c:pt idx="159">
                  <c:v>2.1316282072803006E-14</c:v>
                </c:pt>
                <c:pt idx="160">
                  <c:v>-1.2372499999999929</c:v>
                </c:pt>
                <c:pt idx="161">
                  <c:v>-2.8060201383354091</c:v>
                </c:pt>
                <c:pt idx="162">
                  <c:v>-2.4744999999999848</c:v>
                </c:pt>
                <c:pt idx="163">
                  <c:v>-2.4744999999999497</c:v>
                </c:pt>
                <c:pt idx="164">
                  <c:v>-3.3802298616645015</c:v>
                </c:pt>
                <c:pt idx="165">
                  <c:v>-5.1916895849935125</c:v>
                </c:pt>
                <c:pt idx="166">
                  <c:v>-4.2859597233290971</c:v>
                </c:pt>
                <c:pt idx="167">
                  <c:v>-4.2859597233292517</c:v>
                </c:pt>
                <c:pt idx="168">
                  <c:v>-4.6174798616645765</c:v>
                </c:pt>
                <c:pt idx="169">
                  <c:v>-6.18625000000001</c:v>
                </c:pt>
                <c:pt idx="170">
                  <c:v>-4.9489999999999998</c:v>
                </c:pt>
                <c:pt idx="171">
                  <c:v>-4.9489999999999732</c:v>
                </c:pt>
                <c:pt idx="172">
                  <c:v>-4.6174798616646067</c:v>
                </c:pt>
                <c:pt idx="173">
                  <c:v>-5.5232097233292343</c:v>
                </c:pt>
                <c:pt idx="174">
                  <c:v>-4.2859597233292268</c:v>
                </c:pt>
                <c:pt idx="175">
                  <c:v>-4.2859597233292179</c:v>
                </c:pt>
                <c:pt idx="176">
                  <c:v>-3.3802298616646542</c:v>
                </c:pt>
                <c:pt idx="177">
                  <c:v>-3.3802298616647644</c:v>
                </c:pt>
                <c:pt idx="178">
                  <c:v>-2.4744999999999688</c:v>
                </c:pt>
                <c:pt idx="179">
                  <c:v>-2.474499999999856</c:v>
                </c:pt>
                <c:pt idx="180">
                  <c:v>-1.2372499999999844</c:v>
                </c:pt>
                <c:pt idx="181">
                  <c:v>-0.33152013833547489</c:v>
                </c:pt>
                <c:pt idx="182">
                  <c:v>-1.2656542480726785E-13</c:v>
                </c:pt>
                <c:pt idx="183">
                  <c:v>-1.532107773982716E-13</c:v>
                </c:pt>
                <c:pt idx="184">
                  <c:v>1.2372499999998707</c:v>
                </c:pt>
                <c:pt idx="185">
                  <c:v>2.8060201383352634</c:v>
                </c:pt>
                <c:pt idx="186">
                  <c:v>2.4744999999998716</c:v>
                </c:pt>
                <c:pt idx="187">
                  <c:v>2.4744999999999058</c:v>
                </c:pt>
                <c:pt idx="188">
                  <c:v>3.3802298616645525</c:v>
                </c:pt>
                <c:pt idx="189">
                  <c:v>5.1916895849938784</c:v>
                </c:pt>
                <c:pt idx="190">
                  <c:v>4.2859597233292419</c:v>
                </c:pt>
                <c:pt idx="191">
                  <c:v>4.2859597233292055</c:v>
                </c:pt>
                <c:pt idx="192">
                  <c:v>3.9104798616646144</c:v>
                </c:pt>
                <c:pt idx="193">
                  <c:v>6.1862499999999194</c:v>
                </c:pt>
                <c:pt idx="194">
                  <c:v>6.3629999999999995</c:v>
                </c:pt>
                <c:pt idx="195">
                  <c:v>6.3629999999999649</c:v>
                </c:pt>
                <c:pt idx="196">
                  <c:v>5.9367598221402158</c:v>
                </c:pt>
                <c:pt idx="197">
                  <c:v>7.101269644280463</c:v>
                </c:pt>
                <c:pt idx="198">
                  <c:v>5.5105196442803601</c:v>
                </c:pt>
                <c:pt idx="199">
                  <c:v>5.5105196442804143</c:v>
                </c:pt>
                <c:pt idx="200">
                  <c:v>4.3460098221401999</c:v>
                </c:pt>
                <c:pt idx="201">
                  <c:v>4.3460098221401946</c:v>
                </c:pt>
                <c:pt idx="202">
                  <c:v>3.1815000000001428</c:v>
                </c:pt>
                <c:pt idx="203">
                  <c:v>3.1815000000001561</c:v>
                </c:pt>
                <c:pt idx="204">
                  <c:v>1.590750000000166</c:v>
                </c:pt>
                <c:pt idx="205">
                  <c:v>0.42624017786002621</c:v>
                </c:pt>
                <c:pt idx="206">
                  <c:v>1.9406698470447736E-13</c:v>
                </c:pt>
                <c:pt idx="207">
                  <c:v>2.2826185386293218E-13</c:v>
                </c:pt>
                <c:pt idx="208">
                  <c:v>-1.5907499999999613</c:v>
                </c:pt>
                <c:pt idx="209">
                  <c:v>-3.607740177859994</c:v>
                </c:pt>
                <c:pt idx="210">
                  <c:v>-3.1815000000001206</c:v>
                </c:pt>
                <c:pt idx="211">
                  <c:v>-3.1815000000000735</c:v>
                </c:pt>
                <c:pt idx="212">
                  <c:v>-4.3460098221401831</c:v>
                </c:pt>
                <c:pt idx="213">
                  <c:v>-6.6750294664203409</c:v>
                </c:pt>
                <c:pt idx="214">
                  <c:v>-5.510519644280258</c:v>
                </c:pt>
                <c:pt idx="215">
                  <c:v>-5.5105196442802109</c:v>
                </c:pt>
                <c:pt idx="216">
                  <c:v>-5.9367598221401208</c:v>
                </c:pt>
                <c:pt idx="217">
                  <c:v>-7.9537499999999994</c:v>
                </c:pt>
                <c:pt idx="218">
                  <c:v>-6.3629999999999995</c:v>
                </c:pt>
                <c:pt idx="219">
                  <c:v>-6.3630000000001452</c:v>
                </c:pt>
                <c:pt idx="220">
                  <c:v>-5.9367598221401687</c:v>
                </c:pt>
                <c:pt idx="221">
                  <c:v>-7.1012696442803556</c:v>
                </c:pt>
                <c:pt idx="222">
                  <c:v>-5.5105196442803557</c:v>
                </c:pt>
                <c:pt idx="223">
                  <c:v>-5.5105196442803415</c:v>
                </c:pt>
                <c:pt idx="224">
                  <c:v>-4.3460098221401582</c:v>
                </c:pt>
                <c:pt idx="225">
                  <c:v>-4.3460098221401484</c:v>
                </c:pt>
                <c:pt idx="226">
                  <c:v>-3.1814999999999749</c:v>
                </c:pt>
                <c:pt idx="227">
                  <c:v>-3.1814999999999882</c:v>
                </c:pt>
                <c:pt idx="228">
                  <c:v>-1.590750000000166</c:v>
                </c:pt>
                <c:pt idx="229">
                  <c:v>-0.42624017786014523</c:v>
                </c:pt>
                <c:pt idx="230">
                  <c:v>-1.8030021919912542E-13</c:v>
                </c:pt>
                <c:pt idx="231">
                  <c:v>-3.3750779948604759E-14</c:v>
                </c:pt>
                <c:pt idx="232">
                  <c:v>1.5907499999999857</c:v>
                </c:pt>
                <c:pt idx="233">
                  <c:v>3.6077401778598066</c:v>
                </c:pt>
                <c:pt idx="234">
                  <c:v>3.1814999999999749</c:v>
                </c:pt>
                <c:pt idx="235">
                  <c:v>3.1814999999999278</c:v>
                </c:pt>
                <c:pt idx="236">
                  <c:v>4.3460098221401582</c:v>
                </c:pt>
                <c:pt idx="237">
                  <c:v>6.6750294664205629</c:v>
                </c:pt>
                <c:pt idx="238">
                  <c:v>5.5105196442803557</c:v>
                </c:pt>
                <c:pt idx="239">
                  <c:v>5.5105196442803086</c:v>
                </c:pt>
                <c:pt idx="240">
                  <c:v>5.2297598221401689</c:v>
                </c:pt>
                <c:pt idx="241">
                  <c:v>7.9537500000000865</c:v>
                </c:pt>
                <c:pt idx="242">
                  <c:v>7.7769999999999992</c:v>
                </c:pt>
                <c:pt idx="243">
                  <c:v>7.7769999999999566</c:v>
                </c:pt>
                <c:pt idx="244">
                  <c:v>7.2560397826157716</c:v>
                </c:pt>
                <c:pt idx="245">
                  <c:v>8.6793295652315674</c:v>
                </c:pt>
                <c:pt idx="246">
                  <c:v>6.7350795652315645</c:v>
                </c:pt>
                <c:pt idx="247">
                  <c:v>6.7350795652315485</c:v>
                </c:pt>
                <c:pt idx="248">
                  <c:v>5.3117897826159677</c:v>
                </c:pt>
                <c:pt idx="249">
                  <c:v>5.3117897826160512</c:v>
                </c:pt>
                <c:pt idx="250">
                  <c:v>3.888500000000386</c:v>
                </c:pt>
                <c:pt idx="251">
                  <c:v>3.8885000000005112</c:v>
                </c:pt>
                <c:pt idx="252">
                  <c:v>1.9442500000002108</c:v>
                </c:pt>
                <c:pt idx="253">
                  <c:v>0.52096021738423204</c:v>
                </c:pt>
                <c:pt idx="254">
                  <c:v>3.9968028886505635E-14</c:v>
                </c:pt>
                <c:pt idx="255">
                  <c:v>8.0380146982861334E-14</c:v>
                </c:pt>
                <c:pt idx="256">
                  <c:v>-1.9442499999999474</c:v>
                </c:pt>
                <c:pt idx="257">
                  <c:v>-4.4094602173841668</c:v>
                </c:pt>
                <c:pt idx="258">
                  <c:v>-3.8884999999999379</c:v>
                </c:pt>
                <c:pt idx="259">
                  <c:v>-3.8884999999998806</c:v>
                </c:pt>
                <c:pt idx="260">
                  <c:v>-5.3117897826156151</c:v>
                </c:pt>
                <c:pt idx="261">
                  <c:v>-8.1583693478469179</c:v>
                </c:pt>
                <c:pt idx="262">
                  <c:v>-6.7350795652314162</c:v>
                </c:pt>
                <c:pt idx="263">
                  <c:v>-6.7350795652316595</c:v>
                </c:pt>
                <c:pt idx="264">
                  <c:v>-7.2560397826157521</c:v>
                </c:pt>
                <c:pt idx="265">
                  <c:v>-9.7212500000000119</c:v>
                </c:pt>
                <c:pt idx="266">
                  <c:v>-7.7769999999999992</c:v>
                </c:pt>
                <c:pt idx="267">
                  <c:v>-7.7769999999999566</c:v>
                </c:pt>
                <c:pt idx="268">
                  <c:v>-7.2560397826158223</c:v>
                </c:pt>
                <c:pt idx="269">
                  <c:v>-8.6793295652316829</c:v>
                </c:pt>
                <c:pt idx="270">
                  <c:v>-6.7350795652316666</c:v>
                </c:pt>
                <c:pt idx="271">
                  <c:v>-6.7350795652316506</c:v>
                </c:pt>
                <c:pt idx="272">
                  <c:v>-5.3117897826157252</c:v>
                </c:pt>
                <c:pt idx="273">
                  <c:v>-5.3117897826157243</c:v>
                </c:pt>
                <c:pt idx="274">
                  <c:v>-3.8884999999997989</c:v>
                </c:pt>
                <c:pt idx="275">
                  <c:v>-3.8884999999998131</c:v>
                </c:pt>
                <c:pt idx="276">
                  <c:v>-1.944250000000018</c:v>
                </c:pt>
                <c:pt idx="277">
                  <c:v>-0.52096021738437459</c:v>
                </c:pt>
                <c:pt idx="278">
                  <c:v>-2.4380497620768438E-13</c:v>
                </c:pt>
                <c:pt idx="279">
                  <c:v>-2.8643754035329039E-13</c:v>
                </c:pt>
                <c:pt idx="280">
                  <c:v>1.9442499999997538</c:v>
                </c:pt>
                <c:pt idx="281">
                  <c:v>4.409460217383935</c:v>
                </c:pt>
                <c:pt idx="282">
                  <c:v>3.8884999999997589</c:v>
                </c:pt>
                <c:pt idx="283">
                  <c:v>3.888499999999814</c:v>
                </c:pt>
                <c:pt idx="284">
                  <c:v>5.311789782615695</c:v>
                </c:pt>
                <c:pt idx="285">
                  <c:v>8.1583693478474917</c:v>
                </c:pt>
                <c:pt idx="286">
                  <c:v>6.7350795652316435</c:v>
                </c:pt>
                <c:pt idx="287">
                  <c:v>6.7350795652315858</c:v>
                </c:pt>
                <c:pt idx="288">
                  <c:v>6.5490397826158109</c:v>
                </c:pt>
                <c:pt idx="289">
                  <c:v>9.7212499999998734</c:v>
                </c:pt>
                <c:pt idx="290">
                  <c:v>9.1909999999999989</c:v>
                </c:pt>
                <c:pt idx="291">
                  <c:v>9.1909999999999492</c:v>
                </c:pt>
                <c:pt idx="292">
                  <c:v>8.5753197430914376</c:v>
                </c:pt>
                <c:pt idx="293">
                  <c:v>10.257389486182921</c:v>
                </c:pt>
                <c:pt idx="294">
                  <c:v>7.959639486182768</c:v>
                </c:pt>
                <c:pt idx="295">
                  <c:v>7.9596394861828452</c:v>
                </c:pt>
                <c:pt idx="296">
                  <c:v>6.2775697430914361</c:v>
                </c:pt>
                <c:pt idx="297">
                  <c:v>6.2775697430914521</c:v>
                </c:pt>
                <c:pt idx="298">
                  <c:v>4.5955000000002535</c:v>
                </c:pt>
                <c:pt idx="299">
                  <c:v>4.5955000000002695</c:v>
                </c:pt>
                <c:pt idx="300">
                  <c:v>2.2977500000002897</c:v>
                </c:pt>
                <c:pt idx="301">
                  <c:v>0.61568025690899431</c:v>
                </c:pt>
                <c:pt idx="302">
                  <c:v>3.3306690738754696E-13</c:v>
                </c:pt>
                <c:pt idx="303">
                  <c:v>3.8191672047105385E-13</c:v>
                </c:pt>
                <c:pt idx="304">
                  <c:v>-2.2977499999996684</c:v>
                </c:pt>
                <c:pt idx="305">
                  <c:v>-5.2111802569083672</c:v>
                </c:pt>
                <c:pt idx="306">
                  <c:v>-4.5954999999999018</c:v>
                </c:pt>
                <c:pt idx="307">
                  <c:v>-4.5955000000000608</c:v>
                </c:pt>
                <c:pt idx="308">
                  <c:v>-6.2775697430913384</c:v>
                </c:pt>
                <c:pt idx="309">
                  <c:v>-9.641709229273788</c:v>
                </c:pt>
                <c:pt idx="310">
                  <c:v>-7.9596394861825672</c:v>
                </c:pt>
                <c:pt idx="311">
                  <c:v>-7.9596394861825006</c:v>
                </c:pt>
                <c:pt idx="312">
                  <c:v>-8.5753197430912724</c:v>
                </c:pt>
                <c:pt idx="313">
                  <c:v>-11.488749999999994</c:v>
                </c:pt>
                <c:pt idx="314">
                  <c:v>-9.1909999999999989</c:v>
                </c:pt>
                <c:pt idx="315">
                  <c:v>-9.1910000000002103</c:v>
                </c:pt>
                <c:pt idx="316">
                  <c:v>-8.5753197430913684</c:v>
                </c:pt>
                <c:pt idx="317">
                  <c:v>-10.257389486182763</c:v>
                </c:pt>
                <c:pt idx="318">
                  <c:v>-7.9596394861827608</c:v>
                </c:pt>
                <c:pt idx="319">
                  <c:v>-7.9596394861827422</c:v>
                </c:pt>
                <c:pt idx="320">
                  <c:v>-6.2775697430913766</c:v>
                </c:pt>
                <c:pt idx="321">
                  <c:v>-6.2775697430913846</c:v>
                </c:pt>
                <c:pt idx="322">
                  <c:v>-4.5955000000000119</c:v>
                </c:pt>
                <c:pt idx="323">
                  <c:v>-4.5955000000000288</c:v>
                </c:pt>
                <c:pt idx="324">
                  <c:v>-2.2977500000000295</c:v>
                </c:pt>
                <c:pt idx="325">
                  <c:v>-0.61568025690864614</c:v>
                </c:pt>
                <c:pt idx="326">
                  <c:v>-5.4178883601707639E-14</c:v>
                </c:pt>
                <c:pt idx="327">
                  <c:v>-1.0302869668521453E-13</c:v>
                </c:pt>
                <c:pt idx="328">
                  <c:v>2.2977499999994766</c:v>
                </c:pt>
                <c:pt idx="329">
                  <c:v>5.2111802569075136</c:v>
                </c:pt>
                <c:pt idx="330">
                  <c:v>4.5954999999990127</c:v>
                </c:pt>
                <c:pt idx="331">
                  <c:v>4.5954999999989443</c:v>
                </c:pt>
                <c:pt idx="332">
                  <c:v>6.2775697430908508</c:v>
                </c:pt>
                <c:pt idx="333">
                  <c:v>9.6417092292740154</c:v>
                </c:pt>
                <c:pt idx="334">
                  <c:v>7.9596394861827076</c:v>
                </c:pt>
                <c:pt idx="335">
                  <c:v>7.9596394861826392</c:v>
                </c:pt>
                <c:pt idx="336">
                  <c:v>7.8683197430913401</c:v>
                </c:pt>
                <c:pt idx="337">
                  <c:v>11.488750000000039</c:v>
                </c:pt>
                <c:pt idx="338">
                  <c:v>10.605</c:v>
                </c:pt>
                <c:pt idx="339">
                  <c:v>10.604999999999944</c:v>
                </c:pt>
                <c:pt idx="340">
                  <c:v>9.8945997035669766</c:v>
                </c:pt>
                <c:pt idx="341">
                  <c:v>11.835449407134027</c:v>
                </c:pt>
                <c:pt idx="342">
                  <c:v>9.1841994071339812</c:v>
                </c:pt>
                <c:pt idx="343">
                  <c:v>9.1841994071344857</c:v>
                </c:pt>
                <c:pt idx="344">
                  <c:v>7.2433497035670111</c:v>
                </c:pt>
                <c:pt idx="345">
                  <c:v>7.2433497035669268</c:v>
                </c:pt>
                <c:pt idx="346">
                  <c:v>5.3025000000000606</c:v>
                </c:pt>
                <c:pt idx="347">
                  <c:v>5.3025000000000819</c:v>
                </c:pt>
                <c:pt idx="348">
                  <c:v>2.6512500000000845</c:v>
                </c:pt>
                <c:pt idx="349">
                  <c:v>0.71040029643296698</c:v>
                </c:pt>
                <c:pt idx="350">
                  <c:v>1.1457501614131615E-13</c:v>
                </c:pt>
                <c:pt idx="351">
                  <c:v>1.7141843500212417E-13</c:v>
                </c:pt>
                <c:pt idx="352">
                  <c:v>-2.6512499999993464</c:v>
                </c:pt>
                <c:pt idx="353">
                  <c:v>-6.0129002964316873</c:v>
                </c:pt>
                <c:pt idx="354">
                  <c:v>-5.3024999999993376</c:v>
                </c:pt>
                <c:pt idx="355">
                  <c:v>-5.3024999999997826</c:v>
                </c:pt>
                <c:pt idx="356">
                  <c:v>-7.2433497035668521</c:v>
                </c:pt>
                <c:pt idx="357">
                  <c:v>-11.125049110700749</c:v>
                </c:pt>
                <c:pt idx="358">
                  <c:v>-9.1841994071338675</c:v>
                </c:pt>
                <c:pt idx="359">
                  <c:v>-9.1841994071337894</c:v>
                </c:pt>
                <c:pt idx="360">
                  <c:v>-9.894599703566918</c:v>
                </c:pt>
                <c:pt idx="361">
                  <c:v>-13.256249999999971</c:v>
                </c:pt>
                <c:pt idx="362">
                  <c:v>-10.605</c:v>
                </c:pt>
                <c:pt idx="363">
                  <c:v>-10.605000000000544</c:v>
                </c:pt>
                <c:pt idx="364">
                  <c:v>-9.8945997035670459</c:v>
                </c:pt>
                <c:pt idx="365">
                  <c:v>-11.835449407134107</c:v>
                </c:pt>
                <c:pt idx="366">
                  <c:v>-9.1841994071341215</c:v>
                </c:pt>
                <c:pt idx="367">
                  <c:v>-9.184199407134102</c:v>
                </c:pt>
                <c:pt idx="368">
                  <c:v>-7.2433497035672021</c:v>
                </c:pt>
                <c:pt idx="369">
                  <c:v>-7.2433497035672207</c:v>
                </c:pt>
                <c:pt idx="370">
                  <c:v>-5.3025000000003013</c:v>
                </c:pt>
                <c:pt idx="371">
                  <c:v>-5.3025000000003226</c:v>
                </c:pt>
                <c:pt idx="372">
                  <c:v>-2.6512500000003438</c:v>
                </c:pt>
                <c:pt idx="373">
                  <c:v>-0.71040029643331515</c:v>
                </c:pt>
                <c:pt idx="374">
                  <c:v>2.0872192862952943E-13</c:v>
                </c:pt>
                <c:pt idx="375">
                  <c:v>7.5406347832540632E-13</c:v>
                </c:pt>
                <c:pt idx="376">
                  <c:v>2.6512500000002097</c:v>
                </c:pt>
                <c:pt idx="377">
                  <c:v>6.0129002964324183</c:v>
                </c:pt>
                <c:pt idx="378">
                  <c:v>5.3024999999996165</c:v>
                </c:pt>
                <c:pt idx="379">
                  <c:v>5.3024999999995375</c:v>
                </c:pt>
                <c:pt idx="380">
                  <c:v>7.2433497035666621</c:v>
                </c:pt>
                <c:pt idx="381">
                  <c:v>11.12504911070056</c:v>
                </c:pt>
                <c:pt idx="382">
                  <c:v>9.1841994071337272</c:v>
                </c:pt>
                <c:pt idx="383">
                  <c:v>9.1841994071336508</c:v>
                </c:pt>
                <c:pt idx="384">
                  <c:v>9.1875997035668497</c:v>
                </c:pt>
                <c:pt idx="385">
                  <c:v>13.256250000000691</c:v>
                </c:pt>
                <c:pt idx="386">
                  <c:v>12.018999999999998</c:v>
                </c:pt>
                <c:pt idx="387">
                  <c:v>12.018999999999934</c:v>
                </c:pt>
                <c:pt idx="388">
                  <c:v>11.213879664042668</c:v>
                </c:pt>
                <c:pt idx="389">
                  <c:v>13.413509328085352</c:v>
                </c:pt>
                <c:pt idx="390">
                  <c:v>10.408759328085369</c:v>
                </c:pt>
                <c:pt idx="391">
                  <c:v>10.408759328085347</c:v>
                </c:pt>
                <c:pt idx="392">
                  <c:v>8.2091296640428695</c:v>
                </c:pt>
                <c:pt idx="393">
                  <c:v>8.2091296640429121</c:v>
                </c:pt>
                <c:pt idx="394">
                  <c:v>6.0095000000003918</c:v>
                </c:pt>
                <c:pt idx="395">
                  <c:v>6.0095000000004148</c:v>
                </c:pt>
                <c:pt idx="396">
                  <c:v>3.0047499999997616</c:v>
                </c:pt>
                <c:pt idx="397">
                  <c:v>0.8051203359564667</c:v>
                </c:pt>
                <c:pt idx="398">
                  <c:v>-8.6064488868942135E-13</c:v>
                </c:pt>
                <c:pt idx="399">
                  <c:v>-7.9669604247101233E-13</c:v>
                </c:pt>
                <c:pt idx="400">
                  <c:v>-3.0047500000001843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2-46B1-AAAD-BCAD596621F9}"/>
            </c:ext>
          </c:extLst>
        </c:ser>
        <c:ser>
          <c:idx val="2"/>
          <c:order val="1"/>
          <c:tx>
            <c:strRef>
              <c:f>Sheet2!$J$1</c:f>
              <c:strCache>
                <c:ptCount val="1"/>
                <c:pt idx="0">
                  <c:v>phase_im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Sheet2!$J$2:$J$402</c:f>
              <c:numCache>
                <c:formatCode>0.000_ </c:formatCode>
                <c:ptCount val="401"/>
                <c:pt idx="0">
                  <c:v>0</c:v>
                </c:pt>
                <c:pt idx="1">
                  <c:v>0.35349999999999998</c:v>
                </c:pt>
                <c:pt idx="2">
                  <c:v>0</c:v>
                </c:pt>
                <c:pt idx="3">
                  <c:v>0</c:v>
                </c:pt>
                <c:pt idx="4">
                  <c:v>4.7360019762201333E-2</c:v>
                </c:pt>
                <c:pt idx="5">
                  <c:v>0.17674999999999996</c:v>
                </c:pt>
                <c:pt idx="6">
                  <c:v>0.35349999999999993</c:v>
                </c:pt>
                <c:pt idx="7">
                  <c:v>0.35349999999999993</c:v>
                </c:pt>
                <c:pt idx="8">
                  <c:v>0.48288998023779861</c:v>
                </c:pt>
                <c:pt idx="9">
                  <c:v>0.48288998023779861</c:v>
                </c:pt>
                <c:pt idx="10">
                  <c:v>0.6122799604755973</c:v>
                </c:pt>
                <c:pt idx="11">
                  <c:v>0.6122799604755973</c:v>
                </c:pt>
                <c:pt idx="12">
                  <c:v>0.78902996047559726</c:v>
                </c:pt>
                <c:pt idx="13">
                  <c:v>0.65963998023779857</c:v>
                </c:pt>
                <c:pt idx="14">
                  <c:v>0.70699999999999874</c:v>
                </c:pt>
                <c:pt idx="15">
                  <c:v>0.70699999999999996</c:v>
                </c:pt>
                <c:pt idx="16">
                  <c:v>0.88375000000000126</c:v>
                </c:pt>
                <c:pt idx="17">
                  <c:v>0.65963998023779868</c:v>
                </c:pt>
                <c:pt idx="18">
                  <c:v>0.6122799604755973</c:v>
                </c:pt>
                <c:pt idx="19">
                  <c:v>0.61227996047559852</c:v>
                </c:pt>
                <c:pt idx="20">
                  <c:v>0.74166994071339842</c:v>
                </c:pt>
                <c:pt idx="21">
                  <c:v>0.48288998023779983</c:v>
                </c:pt>
                <c:pt idx="22">
                  <c:v>0.35349999999999993</c:v>
                </c:pt>
                <c:pt idx="23">
                  <c:v>0.35350000000000126</c:v>
                </c:pt>
                <c:pt idx="24">
                  <c:v>0.40086001976220387</c:v>
                </c:pt>
                <c:pt idx="25">
                  <c:v>0.17675000000000252</c:v>
                </c:pt>
                <c:pt idx="26">
                  <c:v>2.55351295663786E-15</c:v>
                </c:pt>
                <c:pt idx="27">
                  <c:v>1.27675647831893E-15</c:v>
                </c:pt>
                <c:pt idx="28">
                  <c:v>-4.7360019762200112E-2</c:v>
                </c:pt>
                <c:pt idx="29">
                  <c:v>-0.17675000000000002</c:v>
                </c:pt>
                <c:pt idx="30">
                  <c:v>-0.35349999999999998</c:v>
                </c:pt>
                <c:pt idx="31">
                  <c:v>-0.3534999999999987</c:v>
                </c:pt>
                <c:pt idx="32">
                  <c:v>-0.48288998023779861</c:v>
                </c:pt>
                <c:pt idx="33">
                  <c:v>-0.48288998023779989</c:v>
                </c:pt>
                <c:pt idx="34">
                  <c:v>-0.61227996047560107</c:v>
                </c:pt>
                <c:pt idx="35">
                  <c:v>-0.61227996047559852</c:v>
                </c:pt>
                <c:pt idx="36">
                  <c:v>-0.78902996047559482</c:v>
                </c:pt>
                <c:pt idx="37">
                  <c:v>-0.65963998023779857</c:v>
                </c:pt>
                <c:pt idx="38">
                  <c:v>-0.70699999999999874</c:v>
                </c:pt>
                <c:pt idx="39">
                  <c:v>-0.70699999999999996</c:v>
                </c:pt>
                <c:pt idx="40">
                  <c:v>-0.88375000000000248</c:v>
                </c:pt>
                <c:pt idx="41">
                  <c:v>-0.65963998023779991</c:v>
                </c:pt>
                <c:pt idx="42">
                  <c:v>-0.61227996047559974</c:v>
                </c:pt>
                <c:pt idx="43">
                  <c:v>-0.61227996047559974</c:v>
                </c:pt>
                <c:pt idx="44">
                  <c:v>-0.7416699407133972</c:v>
                </c:pt>
                <c:pt idx="45">
                  <c:v>-0.48288998023779861</c:v>
                </c:pt>
                <c:pt idx="46">
                  <c:v>-0.3534999999999987</c:v>
                </c:pt>
                <c:pt idx="47">
                  <c:v>-0.35349999999999626</c:v>
                </c:pt>
                <c:pt idx="48">
                  <c:v>0.30613998023780364</c:v>
                </c:pt>
                <c:pt idx="49">
                  <c:v>1.2372499999999935</c:v>
                </c:pt>
                <c:pt idx="50">
                  <c:v>-1.7541523789077473E-14</c:v>
                </c:pt>
                <c:pt idx="51">
                  <c:v>-1.3766765505351941E-14</c:v>
                </c:pt>
                <c:pt idx="52">
                  <c:v>0.14208005928659651</c:v>
                </c:pt>
                <c:pt idx="53">
                  <c:v>0.53024999999999634</c:v>
                </c:pt>
                <c:pt idx="54">
                  <c:v>1.0604999999999969</c:v>
                </c:pt>
                <c:pt idx="55">
                  <c:v>1.0605000000000062</c:v>
                </c:pt>
                <c:pt idx="56">
                  <c:v>1.448669940713404</c:v>
                </c:pt>
                <c:pt idx="57">
                  <c:v>1.4486699407133934</c:v>
                </c:pt>
                <c:pt idx="58">
                  <c:v>1.8368398814267943</c:v>
                </c:pt>
                <c:pt idx="59">
                  <c:v>1.836839881426793</c:v>
                </c:pt>
                <c:pt idx="60">
                  <c:v>2.3670898814267716</c:v>
                </c:pt>
                <c:pt idx="61">
                  <c:v>1.9789199407133973</c:v>
                </c:pt>
                <c:pt idx="62">
                  <c:v>2.121000000000004</c:v>
                </c:pt>
                <c:pt idx="63">
                  <c:v>2.121</c:v>
                </c:pt>
                <c:pt idx="64">
                  <c:v>2.6512500000000081</c:v>
                </c:pt>
                <c:pt idx="65">
                  <c:v>1.9789199407134035</c:v>
                </c:pt>
                <c:pt idx="66">
                  <c:v>1.8368398814268101</c:v>
                </c:pt>
                <c:pt idx="67">
                  <c:v>1.8368398814268057</c:v>
                </c:pt>
                <c:pt idx="68">
                  <c:v>2.2250098221402057</c:v>
                </c:pt>
                <c:pt idx="69">
                  <c:v>1.448669940713404</c:v>
                </c:pt>
                <c:pt idx="70">
                  <c:v>1.060499999999998</c:v>
                </c:pt>
                <c:pt idx="71">
                  <c:v>1.0605000000000004</c:v>
                </c:pt>
                <c:pt idx="72">
                  <c:v>1.2025800592866038</c:v>
                </c:pt>
                <c:pt idx="73">
                  <c:v>0.53025000000000544</c:v>
                </c:pt>
                <c:pt idx="74">
                  <c:v>1.3766765505351941E-14</c:v>
                </c:pt>
                <c:pt idx="75">
                  <c:v>9.5479180117763462E-15</c:v>
                </c:pt>
                <c:pt idx="76">
                  <c:v>-0.14208005928659517</c:v>
                </c:pt>
                <c:pt idx="77">
                  <c:v>-0.53024999999999989</c:v>
                </c:pt>
                <c:pt idx="78">
                  <c:v>-1.060500000000006</c:v>
                </c:pt>
                <c:pt idx="79">
                  <c:v>-1.0605000000000087</c:v>
                </c:pt>
                <c:pt idx="80">
                  <c:v>-1.4486699407134047</c:v>
                </c:pt>
                <c:pt idx="81">
                  <c:v>-1.4486699407133985</c:v>
                </c:pt>
                <c:pt idx="82">
                  <c:v>-1.8368398814267692</c:v>
                </c:pt>
                <c:pt idx="83">
                  <c:v>-1.8368398814267879</c:v>
                </c:pt>
                <c:pt idx="84">
                  <c:v>-2.3670898814268306</c:v>
                </c:pt>
                <c:pt idx="85">
                  <c:v>-1.9789199407133984</c:v>
                </c:pt>
                <c:pt idx="86">
                  <c:v>-2.1209999999999889</c:v>
                </c:pt>
                <c:pt idx="87">
                  <c:v>-2.121</c:v>
                </c:pt>
                <c:pt idx="88">
                  <c:v>-2.6512499999999788</c:v>
                </c:pt>
                <c:pt idx="89">
                  <c:v>-1.9789199407133946</c:v>
                </c:pt>
                <c:pt idx="90">
                  <c:v>-1.8368398814268057</c:v>
                </c:pt>
                <c:pt idx="91">
                  <c:v>-1.836839881426795</c:v>
                </c:pt>
                <c:pt idx="92">
                  <c:v>-2.2250098221401866</c:v>
                </c:pt>
                <c:pt idx="93">
                  <c:v>-1.4486699407134267</c:v>
                </c:pt>
                <c:pt idx="94">
                  <c:v>-1.0605000000000626</c:v>
                </c:pt>
                <c:pt idx="95">
                  <c:v>-1.0605000000000362</c:v>
                </c:pt>
                <c:pt idx="96">
                  <c:v>-0.49558005928662541</c:v>
                </c:pt>
                <c:pt idx="97">
                  <c:v>0.88374999999996984</c:v>
                </c:pt>
                <c:pt idx="98">
                  <c:v>-4.0190073491430667E-14</c:v>
                </c:pt>
                <c:pt idx="99">
                  <c:v>-8.8817841970012523E-15</c:v>
                </c:pt>
                <c:pt idx="100">
                  <c:v>0.23680009881101793</c:v>
                </c:pt>
                <c:pt idx="101">
                  <c:v>0.88374999999998738</c:v>
                </c:pt>
                <c:pt idx="102">
                  <c:v>1.7674999999999428</c:v>
                </c:pt>
                <c:pt idx="103">
                  <c:v>1.7674999999999357</c:v>
                </c:pt>
                <c:pt idx="104">
                  <c:v>2.4144499011889549</c:v>
                </c:pt>
                <c:pt idx="105">
                  <c:v>2.4144499011889624</c:v>
                </c:pt>
                <c:pt idx="106">
                  <c:v>3.0613998023779883</c:v>
                </c:pt>
                <c:pt idx="107">
                  <c:v>3.0613998023779958</c:v>
                </c:pt>
                <c:pt idx="108">
                  <c:v>3.9451498023779479</c:v>
                </c:pt>
                <c:pt idx="109">
                  <c:v>3.2981999011889931</c:v>
                </c:pt>
                <c:pt idx="110">
                  <c:v>3.5350000000000312</c:v>
                </c:pt>
                <c:pt idx="111">
                  <c:v>3.5350000000000001</c:v>
                </c:pt>
                <c:pt idx="112">
                  <c:v>4.4187500000000099</c:v>
                </c:pt>
                <c:pt idx="113">
                  <c:v>3.2981999011889953</c:v>
                </c:pt>
                <c:pt idx="114">
                  <c:v>3.0613998023779749</c:v>
                </c:pt>
                <c:pt idx="115">
                  <c:v>3.0613998023779749</c:v>
                </c:pt>
                <c:pt idx="116">
                  <c:v>3.708349703566963</c:v>
                </c:pt>
                <c:pt idx="117">
                  <c:v>2.4144499011889868</c:v>
                </c:pt>
                <c:pt idx="118">
                  <c:v>1.7675000000000063</c:v>
                </c:pt>
                <c:pt idx="119">
                  <c:v>1.7675000000000312</c:v>
                </c:pt>
                <c:pt idx="120">
                  <c:v>2.0043000988110604</c:v>
                </c:pt>
                <c:pt idx="121">
                  <c:v>0.88375000000004</c:v>
                </c:pt>
                <c:pt idx="122">
                  <c:v>3.2640556923979602E-14</c:v>
                </c:pt>
                <c:pt idx="123">
                  <c:v>5.1514348342607263E-14</c:v>
                </c:pt>
                <c:pt idx="124">
                  <c:v>-0.23680009881092712</c:v>
                </c:pt>
                <c:pt idx="125">
                  <c:v>-0.88374999999994341</c:v>
                </c:pt>
                <c:pt idx="126">
                  <c:v>-1.7674999999999728</c:v>
                </c:pt>
                <c:pt idx="127">
                  <c:v>-1.7674999999999847</c:v>
                </c:pt>
                <c:pt idx="128">
                  <c:v>-2.4144499011889797</c:v>
                </c:pt>
                <c:pt idx="129">
                  <c:v>-2.4144499011889855</c:v>
                </c:pt>
                <c:pt idx="130">
                  <c:v>-3.0613998023779425</c:v>
                </c:pt>
                <c:pt idx="131">
                  <c:v>-3.061399802377974</c:v>
                </c:pt>
                <c:pt idx="132">
                  <c:v>-3.9451498023780447</c:v>
                </c:pt>
                <c:pt idx="133">
                  <c:v>-3.2981999011889944</c:v>
                </c:pt>
                <c:pt idx="134">
                  <c:v>-3.5349999999999806</c:v>
                </c:pt>
                <c:pt idx="135">
                  <c:v>-3.5349999999999997</c:v>
                </c:pt>
                <c:pt idx="136">
                  <c:v>-4.4187500000000099</c:v>
                </c:pt>
                <c:pt idx="137">
                  <c:v>-3.298199901188994</c:v>
                </c:pt>
                <c:pt idx="138">
                  <c:v>-3.0613998023779718</c:v>
                </c:pt>
                <c:pt idx="139">
                  <c:v>-3.0613998023779976</c:v>
                </c:pt>
                <c:pt idx="140">
                  <c:v>-3.7083497035669843</c:v>
                </c:pt>
                <c:pt idx="141">
                  <c:v>-2.4144499011890508</c:v>
                </c:pt>
                <c:pt idx="142">
                  <c:v>-1.7675000000001115</c:v>
                </c:pt>
                <c:pt idx="143">
                  <c:v>-1.7675000000000689</c:v>
                </c:pt>
                <c:pt idx="144">
                  <c:v>-1.2973000988110543</c:v>
                </c:pt>
                <c:pt idx="145">
                  <c:v>0.53024999999994349</c:v>
                </c:pt>
                <c:pt idx="146">
                  <c:v>-7.0166095156309893E-14</c:v>
                </c:pt>
                <c:pt idx="147">
                  <c:v>-2.6201263381153694E-14</c:v>
                </c:pt>
                <c:pt idx="148">
                  <c:v>0.33152013833540828</c:v>
                </c:pt>
                <c:pt idx="149">
                  <c:v>1.2372499999999684</c:v>
                </c:pt>
                <c:pt idx="150">
                  <c:v>2.4744999999999058</c:v>
                </c:pt>
                <c:pt idx="151">
                  <c:v>2.4744999999998969</c:v>
                </c:pt>
                <c:pt idx="152">
                  <c:v>3.3802298616644597</c:v>
                </c:pt>
                <c:pt idx="153">
                  <c:v>3.3802298616645379</c:v>
                </c:pt>
                <c:pt idx="154">
                  <c:v>4.2859597233292384</c:v>
                </c:pt>
                <c:pt idx="155">
                  <c:v>4.2859597233291868</c:v>
                </c:pt>
                <c:pt idx="156">
                  <c:v>5.5232097233291189</c:v>
                </c:pt>
                <c:pt idx="157">
                  <c:v>4.6174798616645862</c:v>
                </c:pt>
                <c:pt idx="158">
                  <c:v>4.9490000000000443</c:v>
                </c:pt>
                <c:pt idx="159">
                  <c:v>4.9489999999999998</c:v>
                </c:pt>
                <c:pt idx="160">
                  <c:v>6.1862500000000136</c:v>
                </c:pt>
                <c:pt idx="161">
                  <c:v>4.6174798616645978</c:v>
                </c:pt>
                <c:pt idx="162">
                  <c:v>4.2859597233291735</c:v>
                </c:pt>
                <c:pt idx="163">
                  <c:v>4.2859597233292082</c:v>
                </c:pt>
                <c:pt idx="164">
                  <c:v>5.1916895849937603</c:v>
                </c:pt>
                <c:pt idx="165">
                  <c:v>3.3802298616647493</c:v>
                </c:pt>
                <c:pt idx="166">
                  <c:v>2.4745000000003339</c:v>
                </c:pt>
                <c:pt idx="167">
                  <c:v>2.4745000000001789</c:v>
                </c:pt>
                <c:pt idx="168">
                  <c:v>2.8060201383355032</c:v>
                </c:pt>
                <c:pt idx="169">
                  <c:v>1.2372500000000701</c:v>
                </c:pt>
                <c:pt idx="170">
                  <c:v>6.0396132539608516E-14</c:v>
                </c:pt>
                <c:pt idx="171">
                  <c:v>8.7485574340462335E-14</c:v>
                </c:pt>
                <c:pt idx="172">
                  <c:v>-0.3315201383352786</c:v>
                </c:pt>
                <c:pt idx="173">
                  <c:v>-1.2372499999999067</c:v>
                </c:pt>
                <c:pt idx="174">
                  <c:v>-2.4744999999999142</c:v>
                </c:pt>
                <c:pt idx="175">
                  <c:v>-2.4744999999999049</c:v>
                </c:pt>
                <c:pt idx="176">
                  <c:v>-3.3802298616644686</c:v>
                </c:pt>
                <c:pt idx="177">
                  <c:v>-3.3802298616645787</c:v>
                </c:pt>
                <c:pt idx="178">
                  <c:v>-4.2859597233293742</c:v>
                </c:pt>
                <c:pt idx="179">
                  <c:v>-4.2859597233292623</c:v>
                </c:pt>
                <c:pt idx="180">
                  <c:v>-5.523209723329134</c:v>
                </c:pt>
                <c:pt idx="181">
                  <c:v>-4.6174798616646244</c:v>
                </c:pt>
                <c:pt idx="182">
                  <c:v>-4.9489999999999732</c:v>
                </c:pt>
                <c:pt idx="183">
                  <c:v>-4.9489999999999998</c:v>
                </c:pt>
                <c:pt idx="184">
                  <c:v>-6.1862500000000233</c:v>
                </c:pt>
                <c:pt idx="185">
                  <c:v>-4.6174798616646306</c:v>
                </c:pt>
                <c:pt idx="186">
                  <c:v>-4.2859597233292384</c:v>
                </c:pt>
                <c:pt idx="187">
                  <c:v>-4.2859597233292046</c:v>
                </c:pt>
                <c:pt idx="188">
                  <c:v>-5.1916895849938518</c:v>
                </c:pt>
                <c:pt idx="189">
                  <c:v>-3.3802298616645254</c:v>
                </c:pt>
                <c:pt idx="190">
                  <c:v>-2.4744999999998893</c:v>
                </c:pt>
                <c:pt idx="191">
                  <c:v>-2.4744999999999262</c:v>
                </c:pt>
                <c:pt idx="192">
                  <c:v>-2.0990201383353351</c:v>
                </c:pt>
                <c:pt idx="193">
                  <c:v>0.17674999999997043</c:v>
                </c:pt>
                <c:pt idx="194">
                  <c:v>-1.092459456231154E-13</c:v>
                </c:pt>
                <c:pt idx="195">
                  <c:v>-1.4388490399142029E-13</c:v>
                </c:pt>
                <c:pt idx="196">
                  <c:v>0.42624017785960477</c:v>
                </c:pt>
                <c:pt idx="197">
                  <c:v>1.5907499999998516</c:v>
                </c:pt>
                <c:pt idx="198">
                  <c:v>3.1814999999999545</c:v>
                </c:pt>
                <c:pt idx="199">
                  <c:v>3.1815000000000087</c:v>
                </c:pt>
                <c:pt idx="200">
                  <c:v>4.346009822140223</c:v>
                </c:pt>
                <c:pt idx="201">
                  <c:v>4.3460098221402177</c:v>
                </c:pt>
                <c:pt idx="202">
                  <c:v>5.5105196442802695</c:v>
                </c:pt>
                <c:pt idx="203">
                  <c:v>5.5105196442802828</c:v>
                </c:pt>
                <c:pt idx="204">
                  <c:v>7.101269644280273</c:v>
                </c:pt>
                <c:pt idx="205">
                  <c:v>5.9367598221401332</c:v>
                </c:pt>
                <c:pt idx="206">
                  <c:v>6.3629999999999658</c:v>
                </c:pt>
                <c:pt idx="207">
                  <c:v>6.3629999999999995</c:v>
                </c:pt>
                <c:pt idx="208">
                  <c:v>7.9537500000001895</c:v>
                </c:pt>
                <c:pt idx="209">
                  <c:v>5.9367598221401563</c:v>
                </c:pt>
                <c:pt idx="210">
                  <c:v>5.5105196442802828</c:v>
                </c:pt>
                <c:pt idx="211">
                  <c:v>5.5105196442803299</c:v>
                </c:pt>
                <c:pt idx="212">
                  <c:v>6.6750294664204395</c:v>
                </c:pt>
                <c:pt idx="213">
                  <c:v>4.3460098221402816</c:v>
                </c:pt>
                <c:pt idx="214">
                  <c:v>3.1815000000001987</c:v>
                </c:pt>
                <c:pt idx="215">
                  <c:v>3.1815000000002458</c:v>
                </c:pt>
                <c:pt idx="216">
                  <c:v>3.6077401778601557</c:v>
                </c:pt>
                <c:pt idx="217">
                  <c:v>1.5907500000002766</c:v>
                </c:pt>
                <c:pt idx="218">
                  <c:v>2.7622348852673895E-13</c:v>
                </c:pt>
                <c:pt idx="219">
                  <c:v>1.3056222769591841E-13</c:v>
                </c:pt>
                <c:pt idx="220">
                  <c:v>-0.42624017785984591</c:v>
                </c:pt>
                <c:pt idx="221">
                  <c:v>-1.5907500000000323</c:v>
                </c:pt>
                <c:pt idx="222">
                  <c:v>-3.1815000000000322</c:v>
                </c:pt>
                <c:pt idx="223">
                  <c:v>-3.1815000000000189</c:v>
                </c:pt>
                <c:pt idx="224">
                  <c:v>-4.3460098221402026</c:v>
                </c:pt>
                <c:pt idx="225">
                  <c:v>-4.3460098221401928</c:v>
                </c:pt>
                <c:pt idx="226">
                  <c:v>-5.5105196442803663</c:v>
                </c:pt>
                <c:pt idx="227">
                  <c:v>-5.5105196442803797</c:v>
                </c:pt>
                <c:pt idx="228">
                  <c:v>-7.1012696442802019</c:v>
                </c:pt>
                <c:pt idx="229">
                  <c:v>-5.9367598221401812</c:v>
                </c:pt>
                <c:pt idx="230">
                  <c:v>-6.3630000000001461</c:v>
                </c:pt>
                <c:pt idx="231">
                  <c:v>-6.3629999999999995</c:v>
                </c:pt>
                <c:pt idx="232">
                  <c:v>-7.953750000000019</c:v>
                </c:pt>
                <c:pt idx="233">
                  <c:v>-5.936759822140198</c:v>
                </c:pt>
                <c:pt idx="234">
                  <c:v>-5.5105196442803663</c:v>
                </c:pt>
                <c:pt idx="235">
                  <c:v>-5.5105196442804134</c:v>
                </c:pt>
                <c:pt idx="236">
                  <c:v>-6.6750294664206438</c:v>
                </c:pt>
                <c:pt idx="237">
                  <c:v>-4.346009822140239</c:v>
                </c:pt>
                <c:pt idx="238">
                  <c:v>-3.1815000000000322</c:v>
                </c:pt>
                <c:pt idx="239">
                  <c:v>-3.1815000000000788</c:v>
                </c:pt>
                <c:pt idx="240">
                  <c:v>-2.9007401778599391</c:v>
                </c:pt>
                <c:pt idx="241">
                  <c:v>-0.1767500000000215</c:v>
                </c:pt>
                <c:pt idx="242">
                  <c:v>6.5281113847959205E-14</c:v>
                </c:pt>
                <c:pt idx="243">
                  <c:v>2.2648549702353193E-14</c:v>
                </c:pt>
                <c:pt idx="244">
                  <c:v>0.52096021738420806</c:v>
                </c:pt>
                <c:pt idx="245">
                  <c:v>1.9442500000000038</c:v>
                </c:pt>
                <c:pt idx="246">
                  <c:v>3.8885000000000067</c:v>
                </c:pt>
                <c:pt idx="247">
                  <c:v>3.8884999999999907</c:v>
                </c:pt>
                <c:pt idx="248">
                  <c:v>5.3117897826155716</c:v>
                </c:pt>
                <c:pt idx="249">
                  <c:v>5.311789782615655</c:v>
                </c:pt>
                <c:pt idx="250">
                  <c:v>6.7350795652313202</c:v>
                </c:pt>
                <c:pt idx="251">
                  <c:v>6.7350795652314455</c:v>
                </c:pt>
                <c:pt idx="252">
                  <c:v>8.6793295652317468</c:v>
                </c:pt>
                <c:pt idx="253">
                  <c:v>7.2560397826157672</c:v>
                </c:pt>
                <c:pt idx="254">
                  <c:v>7.7769999999999593</c:v>
                </c:pt>
                <c:pt idx="255">
                  <c:v>7.7769999999999992</c:v>
                </c:pt>
                <c:pt idx="256">
                  <c:v>9.7212500000000279</c:v>
                </c:pt>
                <c:pt idx="257">
                  <c:v>7.2560397826158081</c:v>
                </c:pt>
                <c:pt idx="258">
                  <c:v>6.7350795652315778</c:v>
                </c:pt>
                <c:pt idx="259">
                  <c:v>6.7350795652316355</c:v>
                </c:pt>
                <c:pt idx="260">
                  <c:v>8.1583693478473691</c:v>
                </c:pt>
                <c:pt idx="261">
                  <c:v>5.3117897826160672</c:v>
                </c:pt>
                <c:pt idx="262">
                  <c:v>3.8885000000005641</c:v>
                </c:pt>
                <c:pt idx="263">
                  <c:v>3.8885000000003203</c:v>
                </c:pt>
                <c:pt idx="264">
                  <c:v>4.4094602173844129</c:v>
                </c:pt>
                <c:pt idx="265">
                  <c:v>1.944250000000153</c:v>
                </c:pt>
                <c:pt idx="266">
                  <c:v>1.4077627952246985E-13</c:v>
                </c:pt>
                <c:pt idx="267">
                  <c:v>1.8340884366807586E-13</c:v>
                </c:pt>
                <c:pt idx="268">
                  <c:v>-0.52096021738395093</c:v>
                </c:pt>
                <c:pt idx="269">
                  <c:v>-1.9442499999998106</c:v>
                </c:pt>
                <c:pt idx="270">
                  <c:v>-3.8884999999998264</c:v>
                </c:pt>
                <c:pt idx="271">
                  <c:v>-3.8884999999998104</c:v>
                </c:pt>
                <c:pt idx="272">
                  <c:v>-5.3117897826157359</c:v>
                </c:pt>
                <c:pt idx="273">
                  <c:v>-5.311789782615735</c:v>
                </c:pt>
                <c:pt idx="274">
                  <c:v>-6.7350795652316604</c:v>
                </c:pt>
                <c:pt idx="275">
                  <c:v>-6.7350795652316746</c:v>
                </c:pt>
                <c:pt idx="276">
                  <c:v>-8.6793295652314697</c:v>
                </c:pt>
                <c:pt idx="277">
                  <c:v>-7.2560397826158258</c:v>
                </c:pt>
                <c:pt idx="278">
                  <c:v>-7.7769999999999566</c:v>
                </c:pt>
                <c:pt idx="279">
                  <c:v>-7.7769999999999992</c:v>
                </c:pt>
                <c:pt idx="280">
                  <c:v>-9.7212500000000404</c:v>
                </c:pt>
                <c:pt idx="281">
                  <c:v>-7.2560397826158587</c:v>
                </c:pt>
                <c:pt idx="282">
                  <c:v>-6.7350795652316826</c:v>
                </c:pt>
                <c:pt idx="283">
                  <c:v>-6.7350795652316275</c:v>
                </c:pt>
                <c:pt idx="284">
                  <c:v>-8.1583693478475094</c:v>
                </c:pt>
                <c:pt idx="285">
                  <c:v>-5.3117897826157128</c:v>
                </c:pt>
                <c:pt idx="286">
                  <c:v>-3.8884999999998655</c:v>
                </c:pt>
                <c:pt idx="287">
                  <c:v>-3.8884999999999232</c:v>
                </c:pt>
                <c:pt idx="288">
                  <c:v>-3.7024602173841483</c:v>
                </c:pt>
                <c:pt idx="289">
                  <c:v>-0.53025000000008493</c:v>
                </c:pt>
                <c:pt idx="290">
                  <c:v>-2.1049828546892968E-13</c:v>
                </c:pt>
                <c:pt idx="291">
                  <c:v>-2.6112445539183682E-13</c:v>
                </c:pt>
                <c:pt idx="292">
                  <c:v>0.61568025690825001</c:v>
                </c:pt>
                <c:pt idx="293">
                  <c:v>2.2977499999997337</c:v>
                </c:pt>
                <c:pt idx="294">
                  <c:v>4.5954999999998876</c:v>
                </c:pt>
                <c:pt idx="295">
                  <c:v>4.5954999999999648</c:v>
                </c:pt>
                <c:pt idx="296">
                  <c:v>6.2775697430913739</c:v>
                </c:pt>
                <c:pt idx="297">
                  <c:v>6.2775697430913899</c:v>
                </c:pt>
                <c:pt idx="298">
                  <c:v>7.9596394861825885</c:v>
                </c:pt>
                <c:pt idx="299">
                  <c:v>7.9596394861826045</c:v>
                </c:pt>
                <c:pt idx="300">
                  <c:v>10.257389486182584</c:v>
                </c:pt>
                <c:pt idx="301">
                  <c:v>8.5753197430912884</c:v>
                </c:pt>
                <c:pt idx="302">
                  <c:v>9.1909999999999492</c:v>
                </c:pt>
                <c:pt idx="303">
                  <c:v>9.1909999999999989</c:v>
                </c:pt>
                <c:pt idx="304">
                  <c:v>11.488750000000049</c:v>
                </c:pt>
                <c:pt idx="305">
                  <c:v>8.5753197430913506</c:v>
                </c:pt>
                <c:pt idx="306">
                  <c:v>7.9596394861828852</c:v>
                </c:pt>
                <c:pt idx="307">
                  <c:v>7.9596394861827262</c:v>
                </c:pt>
                <c:pt idx="308">
                  <c:v>9.641709229274003</c:v>
                </c:pt>
                <c:pt idx="309">
                  <c:v>6.2775697430915551</c:v>
                </c:pt>
                <c:pt idx="310">
                  <c:v>4.5955000000003352</c:v>
                </c:pt>
                <c:pt idx="311">
                  <c:v>4.5955000000004018</c:v>
                </c:pt>
                <c:pt idx="312">
                  <c:v>5.2111802569091727</c:v>
                </c:pt>
                <c:pt idx="313">
                  <c:v>2.29775000000045</c:v>
                </c:pt>
                <c:pt idx="314">
                  <c:v>4.5474735088646412E-13</c:v>
                </c:pt>
                <c:pt idx="315">
                  <c:v>2.4336088699783431E-13</c:v>
                </c:pt>
                <c:pt idx="316">
                  <c:v>-0.61568025690859862</c:v>
                </c:pt>
                <c:pt idx="317">
                  <c:v>-2.2977499999999944</c:v>
                </c:pt>
                <c:pt idx="318">
                  <c:v>-4.5954999999999977</c:v>
                </c:pt>
                <c:pt idx="319">
                  <c:v>-4.595499999999979</c:v>
                </c:pt>
                <c:pt idx="320">
                  <c:v>-6.2775697430913446</c:v>
                </c:pt>
                <c:pt idx="321">
                  <c:v>-6.2775697430913526</c:v>
                </c:pt>
                <c:pt idx="322">
                  <c:v>-7.9596394861827253</c:v>
                </c:pt>
                <c:pt idx="323">
                  <c:v>-7.9596394861827422</c:v>
                </c:pt>
                <c:pt idx="324">
                  <c:v>-10.257389486182742</c:v>
                </c:pt>
                <c:pt idx="325">
                  <c:v>-8.5753197430913577</c:v>
                </c:pt>
                <c:pt idx="326">
                  <c:v>-9.1909999999999492</c:v>
                </c:pt>
                <c:pt idx="327">
                  <c:v>-9.1909999999999989</c:v>
                </c:pt>
                <c:pt idx="328">
                  <c:v>-11.488749999999579</c:v>
                </c:pt>
                <c:pt idx="329">
                  <c:v>-8.5753197430915424</c:v>
                </c:pt>
                <c:pt idx="330">
                  <c:v>-7.9596394861830406</c:v>
                </c:pt>
                <c:pt idx="331">
                  <c:v>-7.959639486183109</c:v>
                </c:pt>
                <c:pt idx="332">
                  <c:v>-9.6417092292750155</c:v>
                </c:pt>
                <c:pt idx="333">
                  <c:v>-6.2775697430918518</c:v>
                </c:pt>
                <c:pt idx="334">
                  <c:v>-4.5955000000005448</c:v>
                </c:pt>
                <c:pt idx="335">
                  <c:v>-4.5955000000006132</c:v>
                </c:pt>
                <c:pt idx="336">
                  <c:v>-4.5041802569093141</c:v>
                </c:pt>
                <c:pt idx="337">
                  <c:v>-0.88375000000061643</c:v>
                </c:pt>
                <c:pt idx="338">
                  <c:v>-5.7820415122478153E-13</c:v>
                </c:pt>
                <c:pt idx="339">
                  <c:v>-6.3415939166588942E-13</c:v>
                </c:pt>
                <c:pt idx="340">
                  <c:v>0.71040029643233282</c:v>
                </c:pt>
                <c:pt idx="341">
                  <c:v>2.6512499999993828</c:v>
                </c:pt>
                <c:pt idx="342">
                  <c:v>5.3024999999994273</c:v>
                </c:pt>
                <c:pt idx="343">
                  <c:v>5.3024999999999309</c:v>
                </c:pt>
                <c:pt idx="344">
                  <c:v>7.2433497035674055</c:v>
                </c:pt>
                <c:pt idx="345">
                  <c:v>7.2433497035673211</c:v>
                </c:pt>
                <c:pt idx="346">
                  <c:v>9.1841994071341873</c:v>
                </c:pt>
                <c:pt idx="347">
                  <c:v>9.1841994071342103</c:v>
                </c:pt>
                <c:pt idx="348">
                  <c:v>11.835449407134208</c:v>
                </c:pt>
                <c:pt idx="349">
                  <c:v>9.8945997035670903</c:v>
                </c:pt>
                <c:pt idx="350">
                  <c:v>10.604999999999944</c:v>
                </c:pt>
                <c:pt idx="351">
                  <c:v>10.605</c:v>
                </c:pt>
                <c:pt idx="352">
                  <c:v>13.256249999999518</c:v>
                </c:pt>
                <c:pt idx="353">
                  <c:v>9.8945997035671773</c:v>
                </c:pt>
                <c:pt idx="354">
                  <c:v>9.1841994071348267</c:v>
                </c:pt>
                <c:pt idx="355">
                  <c:v>9.1841994071343809</c:v>
                </c:pt>
                <c:pt idx="356">
                  <c:v>11.12504911070145</c:v>
                </c:pt>
                <c:pt idx="357">
                  <c:v>7.2433497035675547</c:v>
                </c:pt>
                <c:pt idx="358">
                  <c:v>5.3025000000006735</c:v>
                </c:pt>
                <c:pt idx="359">
                  <c:v>5.3025000000007516</c:v>
                </c:pt>
                <c:pt idx="360">
                  <c:v>6.0129002964338811</c:v>
                </c:pt>
                <c:pt idx="361">
                  <c:v>2.6512500000008288</c:v>
                </c:pt>
                <c:pt idx="362">
                  <c:v>8.5709217501062085E-13</c:v>
                </c:pt>
                <c:pt idx="363">
                  <c:v>3.1175062531474396E-13</c:v>
                </c:pt>
                <c:pt idx="364">
                  <c:v>-0.71040029643318725</c:v>
                </c:pt>
                <c:pt idx="365">
                  <c:v>-2.651250000000247</c:v>
                </c:pt>
                <c:pt idx="366">
                  <c:v>-5.3025000000002311</c:v>
                </c:pt>
                <c:pt idx="367">
                  <c:v>-5.3025000000002116</c:v>
                </c:pt>
                <c:pt idx="368">
                  <c:v>-7.2433497035671115</c:v>
                </c:pt>
                <c:pt idx="369">
                  <c:v>-7.2433497035671301</c:v>
                </c:pt>
                <c:pt idx="370">
                  <c:v>-9.1841994071340487</c:v>
                </c:pt>
                <c:pt idx="371">
                  <c:v>-9.18419940713407</c:v>
                </c:pt>
                <c:pt idx="372">
                  <c:v>-11.83544940713405</c:v>
                </c:pt>
                <c:pt idx="373">
                  <c:v>-9.894599703567021</c:v>
                </c:pt>
                <c:pt idx="374">
                  <c:v>-10.605000000000544</c:v>
                </c:pt>
                <c:pt idx="375">
                  <c:v>-10.605</c:v>
                </c:pt>
                <c:pt idx="376">
                  <c:v>-13.256249999999454</c:v>
                </c:pt>
                <c:pt idx="377">
                  <c:v>-9.8945997035672466</c:v>
                </c:pt>
                <c:pt idx="378">
                  <c:v>-9.1841994071344448</c:v>
                </c:pt>
                <c:pt idx="379">
                  <c:v>-9.1841994071345248</c:v>
                </c:pt>
                <c:pt idx="380">
                  <c:v>-11.125049110701649</c:v>
                </c:pt>
                <c:pt idx="381">
                  <c:v>-7.2433497035677501</c:v>
                </c:pt>
                <c:pt idx="382">
                  <c:v>-5.3025000000009168</c:v>
                </c:pt>
                <c:pt idx="383">
                  <c:v>-5.3025000000009941</c:v>
                </c:pt>
                <c:pt idx="384">
                  <c:v>-5.3059002964341939</c:v>
                </c:pt>
                <c:pt idx="385">
                  <c:v>-1.2372500000003539</c:v>
                </c:pt>
                <c:pt idx="386">
                  <c:v>3.3661962106634746E-13</c:v>
                </c:pt>
                <c:pt idx="387">
                  <c:v>2.7178259642823832E-13</c:v>
                </c:pt>
                <c:pt idx="388">
                  <c:v>0.80512033595753874</c:v>
                </c:pt>
                <c:pt idx="389">
                  <c:v>3.0047500000002234</c:v>
                </c:pt>
                <c:pt idx="390">
                  <c:v>6.009500000000207</c:v>
                </c:pt>
                <c:pt idx="391">
                  <c:v>6.0095000000001857</c:v>
                </c:pt>
                <c:pt idx="392">
                  <c:v>8.2091296640426634</c:v>
                </c:pt>
                <c:pt idx="393">
                  <c:v>8.2091296640427061</c:v>
                </c:pt>
                <c:pt idx="394">
                  <c:v>10.408759328085226</c:v>
                </c:pt>
                <c:pt idx="395">
                  <c:v>10.40875932808525</c:v>
                </c:pt>
                <c:pt idx="396">
                  <c:v>13.413509328085903</c:v>
                </c:pt>
                <c:pt idx="397">
                  <c:v>11.213879664042608</c:v>
                </c:pt>
                <c:pt idx="398">
                  <c:v>12.018999999999934</c:v>
                </c:pt>
                <c:pt idx="399">
                  <c:v>12.018999999999998</c:v>
                </c:pt>
                <c:pt idx="400">
                  <c:v>15.023749999999387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2-46B1-AAAD-BCAD5966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692144"/>
        <c:axId val="1450709904"/>
      </c:lineChart>
      <c:lineChart>
        <c:grouping val="standard"/>
        <c:varyColors val="0"/>
        <c:ser>
          <c:idx val="0"/>
          <c:order val="2"/>
          <c:tx>
            <c:strRef>
              <c:f>Sheet2!$E$1</c:f>
              <c:strCache>
                <c:ptCount val="1"/>
                <c:pt idx="0">
                  <c:v>input</c:v>
                </c:pt>
              </c:strCache>
            </c:strRef>
          </c:tx>
          <c:spPr>
            <a:ln w="12700" cap="rnd">
              <a:solidFill>
                <a:schemeClr val="tx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Sheet2!$E$2:$E$402</c:f>
              <c:numCache>
                <c:formatCode>0.000_ </c:formatCode>
                <c:ptCount val="401"/>
                <c:pt idx="0">
                  <c:v>10.5</c:v>
                </c:pt>
                <c:pt idx="1">
                  <c:v>10</c:v>
                </c:pt>
                <c:pt idx="2">
                  <c:v>9.5</c:v>
                </c:pt>
                <c:pt idx="3">
                  <c:v>10</c:v>
                </c:pt>
                <c:pt idx="4">
                  <c:v>10.433012701892219</c:v>
                </c:pt>
                <c:pt idx="5">
                  <c:v>9.75</c:v>
                </c:pt>
                <c:pt idx="6">
                  <c:v>9.5669872981077813</c:v>
                </c:pt>
                <c:pt idx="7">
                  <c:v>10.25</c:v>
                </c:pt>
                <c:pt idx="8">
                  <c:v>10.25</c:v>
                </c:pt>
                <c:pt idx="9">
                  <c:v>9.5669872981077813</c:v>
                </c:pt>
                <c:pt idx="10">
                  <c:v>9.75</c:v>
                </c:pt>
                <c:pt idx="11">
                  <c:v>10.433012701892219</c:v>
                </c:pt>
                <c:pt idx="12">
                  <c:v>10</c:v>
                </c:pt>
                <c:pt idx="13">
                  <c:v>9.5</c:v>
                </c:pt>
                <c:pt idx="14">
                  <c:v>9.9999999999999982</c:v>
                </c:pt>
                <c:pt idx="15">
                  <c:v>10.5</c:v>
                </c:pt>
                <c:pt idx="16">
                  <c:v>9.75</c:v>
                </c:pt>
                <c:pt idx="17">
                  <c:v>9.5669872981077813</c:v>
                </c:pt>
                <c:pt idx="18">
                  <c:v>10.25</c:v>
                </c:pt>
                <c:pt idx="19">
                  <c:v>10.433012701892221</c:v>
                </c:pt>
                <c:pt idx="20">
                  <c:v>9.5669872981077813</c:v>
                </c:pt>
                <c:pt idx="21">
                  <c:v>9.75</c:v>
                </c:pt>
                <c:pt idx="22">
                  <c:v>10.433012701892219</c:v>
                </c:pt>
                <c:pt idx="23">
                  <c:v>10.250000000000002</c:v>
                </c:pt>
                <c:pt idx="24">
                  <c:v>9.5</c:v>
                </c:pt>
                <c:pt idx="25">
                  <c:v>9.9999999999999982</c:v>
                </c:pt>
                <c:pt idx="26">
                  <c:v>10.5</c:v>
                </c:pt>
                <c:pt idx="27">
                  <c:v>10</c:v>
                </c:pt>
                <c:pt idx="28">
                  <c:v>9.5669872981077795</c:v>
                </c:pt>
                <c:pt idx="29">
                  <c:v>10.25</c:v>
                </c:pt>
                <c:pt idx="30">
                  <c:v>10.433012701892221</c:v>
                </c:pt>
                <c:pt idx="31">
                  <c:v>9.7500000000000018</c:v>
                </c:pt>
                <c:pt idx="32">
                  <c:v>9.75</c:v>
                </c:pt>
                <c:pt idx="33">
                  <c:v>10.433012701892221</c:v>
                </c:pt>
                <c:pt idx="34">
                  <c:v>10.249999999999998</c:v>
                </c:pt>
                <c:pt idx="35">
                  <c:v>9.5669872981077813</c:v>
                </c:pt>
                <c:pt idx="36">
                  <c:v>9.9999999999999982</c:v>
                </c:pt>
                <c:pt idx="37">
                  <c:v>10.5</c:v>
                </c:pt>
                <c:pt idx="38">
                  <c:v>10.000000000000004</c:v>
                </c:pt>
                <c:pt idx="39">
                  <c:v>9.5</c:v>
                </c:pt>
                <c:pt idx="40">
                  <c:v>10.25</c:v>
                </c:pt>
                <c:pt idx="41">
                  <c:v>10.433012701892221</c:v>
                </c:pt>
                <c:pt idx="42">
                  <c:v>9.75</c:v>
                </c:pt>
                <c:pt idx="43">
                  <c:v>9.5669872981077795</c:v>
                </c:pt>
                <c:pt idx="44">
                  <c:v>10.433012701892217</c:v>
                </c:pt>
                <c:pt idx="45">
                  <c:v>10.249999999999998</c:v>
                </c:pt>
                <c:pt idx="46">
                  <c:v>9.5669872981077813</c:v>
                </c:pt>
                <c:pt idx="47">
                  <c:v>9.7500000000000036</c:v>
                </c:pt>
                <c:pt idx="48">
                  <c:v>9.5</c:v>
                </c:pt>
                <c:pt idx="49">
                  <c:v>8.0000000000000124</c:v>
                </c:pt>
                <c:pt idx="50">
                  <c:v>6.5</c:v>
                </c:pt>
                <c:pt idx="51">
                  <c:v>7.9999999999999929</c:v>
                </c:pt>
                <c:pt idx="52">
                  <c:v>9.2990381056766527</c:v>
                </c:pt>
                <c:pt idx="53">
                  <c:v>7.2499999999999982</c:v>
                </c:pt>
                <c:pt idx="54">
                  <c:v>6.7009618943233393</c:v>
                </c:pt>
                <c:pt idx="55">
                  <c:v>8.7500000000000071</c:v>
                </c:pt>
                <c:pt idx="56">
                  <c:v>8.7499999999999964</c:v>
                </c:pt>
                <c:pt idx="57">
                  <c:v>6.7009618943233438</c:v>
                </c:pt>
                <c:pt idx="58">
                  <c:v>7.2500000000000071</c:v>
                </c:pt>
                <c:pt idx="59">
                  <c:v>9.299038105676658</c:v>
                </c:pt>
                <c:pt idx="60">
                  <c:v>8.0000000000000249</c:v>
                </c:pt>
                <c:pt idx="61">
                  <c:v>6.5</c:v>
                </c:pt>
                <c:pt idx="62">
                  <c:v>7.9999999999999805</c:v>
                </c:pt>
                <c:pt idx="63">
                  <c:v>9.5</c:v>
                </c:pt>
                <c:pt idx="64">
                  <c:v>7.250000000000008</c:v>
                </c:pt>
                <c:pt idx="65">
                  <c:v>6.7009618943233331</c:v>
                </c:pt>
                <c:pt idx="66">
                  <c:v>8.7499999999999964</c:v>
                </c:pt>
                <c:pt idx="67">
                  <c:v>9.2990381056766651</c:v>
                </c:pt>
                <c:pt idx="68">
                  <c:v>6.7009618943233393</c:v>
                </c:pt>
                <c:pt idx="69">
                  <c:v>7.2499999999999973</c:v>
                </c:pt>
                <c:pt idx="70">
                  <c:v>9.2990381056766527</c:v>
                </c:pt>
                <c:pt idx="71">
                  <c:v>8.7499999999999982</c:v>
                </c:pt>
                <c:pt idx="72">
                  <c:v>6.5</c:v>
                </c:pt>
                <c:pt idx="73">
                  <c:v>7.9999999999999902</c:v>
                </c:pt>
                <c:pt idx="74">
                  <c:v>9.5</c:v>
                </c:pt>
                <c:pt idx="75">
                  <c:v>8.0000000000000036</c:v>
                </c:pt>
                <c:pt idx="76">
                  <c:v>6.7009618943233384</c:v>
                </c:pt>
                <c:pt idx="77">
                  <c:v>8.7500000000000036</c:v>
                </c:pt>
                <c:pt idx="78">
                  <c:v>9.2990381056766598</c:v>
                </c:pt>
                <c:pt idx="79">
                  <c:v>7.2499999999999911</c:v>
                </c:pt>
                <c:pt idx="80">
                  <c:v>7.2499999999999876</c:v>
                </c:pt>
                <c:pt idx="81">
                  <c:v>9.2990381056766473</c:v>
                </c:pt>
                <c:pt idx="82">
                  <c:v>8.7500000000000266</c:v>
                </c:pt>
                <c:pt idx="83">
                  <c:v>6.7009618943233402</c:v>
                </c:pt>
                <c:pt idx="84">
                  <c:v>8.0000000000000213</c:v>
                </c:pt>
                <c:pt idx="85">
                  <c:v>9.5</c:v>
                </c:pt>
                <c:pt idx="86">
                  <c:v>7.9999999999999947</c:v>
                </c:pt>
                <c:pt idx="87">
                  <c:v>6.5</c:v>
                </c:pt>
                <c:pt idx="88">
                  <c:v>8.7499999999999751</c:v>
                </c:pt>
                <c:pt idx="89">
                  <c:v>9.2990381056766545</c:v>
                </c:pt>
                <c:pt idx="90">
                  <c:v>7.2500000000000018</c:v>
                </c:pt>
                <c:pt idx="91">
                  <c:v>6.7009618943233376</c:v>
                </c:pt>
                <c:pt idx="92">
                  <c:v>9.2990381056766402</c:v>
                </c:pt>
                <c:pt idx="93">
                  <c:v>8.7500000000000373</c:v>
                </c:pt>
                <c:pt idx="94">
                  <c:v>6.7009618943233455</c:v>
                </c:pt>
                <c:pt idx="95">
                  <c:v>7.2499999999999858</c:v>
                </c:pt>
                <c:pt idx="96">
                  <c:v>8.5</c:v>
                </c:pt>
                <c:pt idx="97">
                  <c:v>6.0000000000000284</c:v>
                </c:pt>
                <c:pt idx="98">
                  <c:v>3.5</c:v>
                </c:pt>
                <c:pt idx="99">
                  <c:v>6.000000000000016</c:v>
                </c:pt>
                <c:pt idx="100">
                  <c:v>8.1650635094611097</c:v>
                </c:pt>
                <c:pt idx="101">
                  <c:v>4.7500000000000338</c:v>
                </c:pt>
                <c:pt idx="102">
                  <c:v>3.834936490538877</c:v>
                </c:pt>
                <c:pt idx="103">
                  <c:v>7.2499999999999432</c:v>
                </c:pt>
                <c:pt idx="104">
                  <c:v>7.2499999999999698</c:v>
                </c:pt>
                <c:pt idx="105">
                  <c:v>3.834936490538893</c:v>
                </c:pt>
                <c:pt idx="106">
                  <c:v>4.7500000000000062</c:v>
                </c:pt>
                <c:pt idx="107">
                  <c:v>8.1650635094610937</c:v>
                </c:pt>
                <c:pt idx="108">
                  <c:v>6.000000000000048</c:v>
                </c:pt>
                <c:pt idx="109">
                  <c:v>3.5</c:v>
                </c:pt>
                <c:pt idx="110">
                  <c:v>5.9999999999999964</c:v>
                </c:pt>
                <c:pt idx="111">
                  <c:v>8.5</c:v>
                </c:pt>
                <c:pt idx="112">
                  <c:v>4.7499999999999893</c:v>
                </c:pt>
                <c:pt idx="113">
                  <c:v>3.8349364905389027</c:v>
                </c:pt>
                <c:pt idx="114">
                  <c:v>7.2499999999999876</c:v>
                </c:pt>
                <c:pt idx="115">
                  <c:v>8.1650635094610742</c:v>
                </c:pt>
                <c:pt idx="116">
                  <c:v>3.8349364905389027</c:v>
                </c:pt>
                <c:pt idx="117">
                  <c:v>4.7499999999999893</c:v>
                </c:pt>
                <c:pt idx="118">
                  <c:v>8.1650635094610848</c:v>
                </c:pt>
                <c:pt idx="119">
                  <c:v>7.2500000000000338</c:v>
                </c:pt>
                <c:pt idx="120">
                  <c:v>3.5</c:v>
                </c:pt>
                <c:pt idx="121">
                  <c:v>5.9999999999999769</c:v>
                </c:pt>
                <c:pt idx="122">
                  <c:v>8.5</c:v>
                </c:pt>
                <c:pt idx="123">
                  <c:v>6.0000000000000497</c:v>
                </c:pt>
                <c:pt idx="124">
                  <c:v>3.834936490538893</c:v>
                </c:pt>
                <c:pt idx="125">
                  <c:v>7.2499999999999698</c:v>
                </c:pt>
                <c:pt idx="126">
                  <c:v>8.1650635094610848</c:v>
                </c:pt>
                <c:pt idx="127">
                  <c:v>4.7499999999999911</c:v>
                </c:pt>
                <c:pt idx="128">
                  <c:v>4.7499999999999725</c:v>
                </c:pt>
                <c:pt idx="129">
                  <c:v>8.1650635094610742</c:v>
                </c:pt>
                <c:pt idx="130">
                  <c:v>7.2500000000000506</c:v>
                </c:pt>
                <c:pt idx="131">
                  <c:v>3.8349364905389045</c:v>
                </c:pt>
                <c:pt idx="132">
                  <c:v>6.0000000000000284</c:v>
                </c:pt>
                <c:pt idx="133">
                  <c:v>8.5</c:v>
                </c:pt>
                <c:pt idx="134">
                  <c:v>5.9999999999999991</c:v>
                </c:pt>
                <c:pt idx="135">
                  <c:v>3.5</c:v>
                </c:pt>
                <c:pt idx="136">
                  <c:v>7.2500000000000151</c:v>
                </c:pt>
                <c:pt idx="137">
                  <c:v>8.1650635094610955</c:v>
                </c:pt>
                <c:pt idx="138">
                  <c:v>4.7500000000000089</c:v>
                </c:pt>
                <c:pt idx="139">
                  <c:v>3.8349364905388921</c:v>
                </c:pt>
                <c:pt idx="140">
                  <c:v>8.1650635094610635</c:v>
                </c:pt>
                <c:pt idx="141">
                  <c:v>7.2500000000000675</c:v>
                </c:pt>
                <c:pt idx="142">
                  <c:v>3.8349364905389134</c:v>
                </c:pt>
                <c:pt idx="143">
                  <c:v>4.7499999999999698</c:v>
                </c:pt>
                <c:pt idx="144">
                  <c:v>7.5</c:v>
                </c:pt>
                <c:pt idx="145">
                  <c:v>4.0000000000000497</c:v>
                </c:pt>
                <c:pt idx="146">
                  <c:v>0.5</c:v>
                </c:pt>
                <c:pt idx="147">
                  <c:v>4.0000000000000124</c:v>
                </c:pt>
                <c:pt idx="148">
                  <c:v>7.0310889132455578</c:v>
                </c:pt>
                <c:pt idx="149">
                  <c:v>2.2500000000000568</c:v>
                </c:pt>
                <c:pt idx="150">
                  <c:v>0.96891108675442261</c:v>
                </c:pt>
                <c:pt idx="151">
                  <c:v>5.7499999999999112</c:v>
                </c:pt>
                <c:pt idx="152">
                  <c:v>5.7500000000000533</c:v>
                </c:pt>
                <c:pt idx="153">
                  <c:v>0.96891108675445459</c:v>
                </c:pt>
                <c:pt idx="154">
                  <c:v>2.25</c:v>
                </c:pt>
                <c:pt idx="155">
                  <c:v>7.0310889132455259</c:v>
                </c:pt>
                <c:pt idx="156">
                  <c:v>4.0000000000000773</c:v>
                </c:pt>
                <c:pt idx="157">
                  <c:v>0.5</c:v>
                </c:pt>
                <c:pt idx="158">
                  <c:v>3.9999999999999849</c:v>
                </c:pt>
                <c:pt idx="159">
                  <c:v>7.5</c:v>
                </c:pt>
                <c:pt idx="160">
                  <c:v>2.2499999999999947</c:v>
                </c:pt>
                <c:pt idx="161">
                  <c:v>0.96891108675445814</c:v>
                </c:pt>
                <c:pt idx="162">
                  <c:v>5.7499999999999734</c:v>
                </c:pt>
                <c:pt idx="163">
                  <c:v>7.0310889132455596</c:v>
                </c:pt>
                <c:pt idx="164">
                  <c:v>0.96891108675456827</c:v>
                </c:pt>
                <c:pt idx="165">
                  <c:v>2.2499999999998037</c:v>
                </c:pt>
                <c:pt idx="166">
                  <c:v>7.0310889132455117</c:v>
                </c:pt>
                <c:pt idx="167">
                  <c:v>5.7500000000000568</c:v>
                </c:pt>
                <c:pt idx="168">
                  <c:v>0.5</c:v>
                </c:pt>
                <c:pt idx="169">
                  <c:v>3.9999999999999574</c:v>
                </c:pt>
                <c:pt idx="170">
                  <c:v>7.5</c:v>
                </c:pt>
                <c:pt idx="171">
                  <c:v>4.0000000000000808</c:v>
                </c:pt>
                <c:pt idx="172">
                  <c:v>0.96891108675444571</c:v>
                </c:pt>
                <c:pt idx="173">
                  <c:v>5.7499999999999494</c:v>
                </c:pt>
                <c:pt idx="174">
                  <c:v>7.0310889132455738</c:v>
                </c:pt>
                <c:pt idx="175">
                  <c:v>2.2500000000000835</c:v>
                </c:pt>
                <c:pt idx="176">
                  <c:v>2.249999999999952</c:v>
                </c:pt>
                <c:pt idx="177">
                  <c:v>7.0310889132455978</c:v>
                </c:pt>
                <c:pt idx="178">
                  <c:v>5.7499999999999076</c:v>
                </c:pt>
                <c:pt idx="179">
                  <c:v>0.96891108675442084</c:v>
                </c:pt>
                <c:pt idx="180">
                  <c:v>3.9999999999999298</c:v>
                </c:pt>
                <c:pt idx="181">
                  <c:v>7.5</c:v>
                </c:pt>
                <c:pt idx="182">
                  <c:v>4.0000000000001084</c:v>
                </c:pt>
                <c:pt idx="183">
                  <c:v>0.5</c:v>
                </c:pt>
                <c:pt idx="184">
                  <c:v>5.7499999999999254</c:v>
                </c:pt>
                <c:pt idx="185">
                  <c:v>7.031088913245588</c:v>
                </c:pt>
                <c:pt idx="186">
                  <c:v>2.2500000000001066</c:v>
                </c:pt>
                <c:pt idx="187">
                  <c:v>0.96891108675449189</c:v>
                </c:pt>
                <c:pt idx="188">
                  <c:v>7.0310889132455845</c:v>
                </c:pt>
                <c:pt idx="189">
                  <c:v>5.7499999999999316</c:v>
                </c:pt>
                <c:pt idx="190">
                  <c:v>0.96891108675443505</c:v>
                </c:pt>
                <c:pt idx="191">
                  <c:v>2.2500000000000355</c:v>
                </c:pt>
                <c:pt idx="192">
                  <c:v>6.5</c:v>
                </c:pt>
                <c:pt idx="193">
                  <c:v>2.0000000000000773</c:v>
                </c:pt>
                <c:pt idx="194">
                  <c:v>-2.5</c:v>
                </c:pt>
                <c:pt idx="195">
                  <c:v>1.9999999999998739</c:v>
                </c:pt>
                <c:pt idx="196">
                  <c:v>5.8971143170300095</c:v>
                </c:pt>
                <c:pt idx="197">
                  <c:v>-0.24999999999991651</c:v>
                </c:pt>
                <c:pt idx="198">
                  <c:v>-1.8971143170299065</c:v>
                </c:pt>
                <c:pt idx="199">
                  <c:v>4.2500000000000959</c:v>
                </c:pt>
                <c:pt idx="200">
                  <c:v>4.2500000000000799</c:v>
                </c:pt>
                <c:pt idx="201">
                  <c:v>-1.8971143170299154</c:v>
                </c:pt>
                <c:pt idx="202">
                  <c:v>-0.25000000000012257</c:v>
                </c:pt>
                <c:pt idx="203">
                  <c:v>5.8971143170298914</c:v>
                </c:pt>
                <c:pt idx="204">
                  <c:v>2.0000000000001128</c:v>
                </c:pt>
                <c:pt idx="205">
                  <c:v>-2.5</c:v>
                </c:pt>
                <c:pt idx="206">
                  <c:v>1.9999999999998384</c:v>
                </c:pt>
                <c:pt idx="207">
                  <c:v>6.5</c:v>
                </c:pt>
                <c:pt idx="208">
                  <c:v>-0.25000000000010658</c:v>
                </c:pt>
                <c:pt idx="209">
                  <c:v>-1.8971143170299243</c:v>
                </c:pt>
                <c:pt idx="210">
                  <c:v>4.2500000000000648</c:v>
                </c:pt>
                <c:pt idx="211">
                  <c:v>5.8971143170299491</c:v>
                </c:pt>
                <c:pt idx="212">
                  <c:v>-1.8971143170298976</c:v>
                </c:pt>
                <c:pt idx="213">
                  <c:v>-0.25000000000015277</c:v>
                </c:pt>
                <c:pt idx="214">
                  <c:v>5.8971143170298737</c:v>
                </c:pt>
                <c:pt idx="215">
                  <c:v>4.2500000000001954</c:v>
                </c:pt>
                <c:pt idx="216">
                  <c:v>-2.5</c:v>
                </c:pt>
                <c:pt idx="217">
                  <c:v>1.9999999999998046</c:v>
                </c:pt>
                <c:pt idx="218">
                  <c:v>6.5</c:v>
                </c:pt>
                <c:pt idx="219">
                  <c:v>1.9999999999999893</c:v>
                </c:pt>
                <c:pt idx="220">
                  <c:v>-1.897114317029942</c:v>
                </c:pt>
                <c:pt idx="221">
                  <c:v>4.2500000000000346</c:v>
                </c:pt>
                <c:pt idx="222">
                  <c:v>5.897114317029966</c:v>
                </c:pt>
                <c:pt idx="223">
                  <c:v>-0.24999999999999289</c:v>
                </c:pt>
                <c:pt idx="224">
                  <c:v>-0.24999999999996092</c:v>
                </c:pt>
                <c:pt idx="225">
                  <c:v>5.8971143170299838</c:v>
                </c:pt>
                <c:pt idx="226">
                  <c:v>4.2500000000000036</c:v>
                </c:pt>
                <c:pt idx="227">
                  <c:v>-1.8971143170299598</c:v>
                </c:pt>
                <c:pt idx="228">
                  <c:v>1.9999999999997691</c:v>
                </c:pt>
                <c:pt idx="229">
                  <c:v>6.5</c:v>
                </c:pt>
                <c:pt idx="230">
                  <c:v>2.000000000000024</c:v>
                </c:pt>
                <c:pt idx="231">
                  <c:v>-2.5</c:v>
                </c:pt>
                <c:pt idx="232">
                  <c:v>4.2500000000000036</c:v>
                </c:pt>
                <c:pt idx="233">
                  <c:v>5.8971143170299838</c:v>
                </c:pt>
                <c:pt idx="234">
                  <c:v>-0.24999999999996092</c:v>
                </c:pt>
                <c:pt idx="235">
                  <c:v>-1.8971143170300078</c:v>
                </c:pt>
                <c:pt idx="236">
                  <c:v>5.897114317029966</c:v>
                </c:pt>
                <c:pt idx="237">
                  <c:v>4.2500000000000346</c:v>
                </c:pt>
                <c:pt idx="238">
                  <c:v>-1.897114317029942</c:v>
                </c:pt>
                <c:pt idx="239">
                  <c:v>-0.25000000000007638</c:v>
                </c:pt>
                <c:pt idx="240">
                  <c:v>5.5</c:v>
                </c:pt>
                <c:pt idx="241">
                  <c:v>-4.6185277824406512E-14</c:v>
                </c:pt>
                <c:pt idx="242">
                  <c:v>-5.5</c:v>
                </c:pt>
                <c:pt idx="243">
                  <c:v>-1.4210854715202004E-14</c:v>
                </c:pt>
                <c:pt idx="244">
                  <c:v>4.7631397208143875</c:v>
                </c:pt>
                <c:pt idx="245">
                  <c:v>-2.7500000000000195</c:v>
                </c:pt>
                <c:pt idx="246">
                  <c:v>-4.7631397208144168</c:v>
                </c:pt>
                <c:pt idx="247">
                  <c:v>2.7499999999999671</c:v>
                </c:pt>
                <c:pt idx="248">
                  <c:v>2.7500000000002469</c:v>
                </c:pt>
                <c:pt idx="249">
                  <c:v>-4.7631397208142552</c:v>
                </c:pt>
                <c:pt idx="250">
                  <c:v>-2.7500000000002984</c:v>
                </c:pt>
                <c:pt idx="251">
                  <c:v>4.7631397208143813</c:v>
                </c:pt>
                <c:pt idx="252">
                  <c:v>0</c:v>
                </c:pt>
                <c:pt idx="253">
                  <c:v>-5.5</c:v>
                </c:pt>
                <c:pt idx="254">
                  <c:v>-5.6843418860808015E-14</c:v>
                </c:pt>
                <c:pt idx="255">
                  <c:v>5.5</c:v>
                </c:pt>
                <c:pt idx="256">
                  <c:v>-2.7499999999999822</c:v>
                </c:pt>
                <c:pt idx="257">
                  <c:v>-4.7631397208144381</c:v>
                </c:pt>
                <c:pt idx="258">
                  <c:v>2.7499999999999307</c:v>
                </c:pt>
                <c:pt idx="259">
                  <c:v>4.7631397208144675</c:v>
                </c:pt>
                <c:pt idx="260">
                  <c:v>-4.7631397208142339</c:v>
                </c:pt>
                <c:pt idx="261">
                  <c:v>-2.7500000000003357</c:v>
                </c:pt>
                <c:pt idx="262">
                  <c:v>4.76313972081436</c:v>
                </c:pt>
                <c:pt idx="263">
                  <c:v>2.7500000000001172</c:v>
                </c:pt>
                <c:pt idx="264">
                  <c:v>-5.5</c:v>
                </c:pt>
                <c:pt idx="265">
                  <c:v>-9.9475983006414026E-14</c:v>
                </c:pt>
                <c:pt idx="266">
                  <c:v>5.5</c:v>
                </c:pt>
                <c:pt idx="267">
                  <c:v>1.5987211554602254E-13</c:v>
                </c:pt>
                <c:pt idx="268">
                  <c:v>-4.7631397208144595</c:v>
                </c:pt>
                <c:pt idx="269">
                  <c:v>2.7499999999998925</c:v>
                </c:pt>
                <c:pt idx="270">
                  <c:v>4.7631397208144897</c:v>
                </c:pt>
                <c:pt idx="271">
                  <c:v>-2.7499999999998401</c:v>
                </c:pt>
                <c:pt idx="272">
                  <c:v>-2.749999999999833</c:v>
                </c:pt>
                <c:pt idx="273">
                  <c:v>4.763139720814495</c:v>
                </c:pt>
                <c:pt idx="274">
                  <c:v>2.7499999999998828</c:v>
                </c:pt>
                <c:pt idx="275">
                  <c:v>-4.7631397208144648</c:v>
                </c:pt>
                <c:pt idx="276">
                  <c:v>-1.4210854715202004E-13</c:v>
                </c:pt>
                <c:pt idx="277">
                  <c:v>5.5</c:v>
                </c:pt>
                <c:pt idx="278">
                  <c:v>2.0250467969162855E-13</c:v>
                </c:pt>
                <c:pt idx="279">
                  <c:v>-5.5</c:v>
                </c:pt>
                <c:pt idx="280">
                  <c:v>2.7499999999998552</c:v>
                </c:pt>
                <c:pt idx="281">
                  <c:v>4.763139720814511</c:v>
                </c:pt>
                <c:pt idx="282">
                  <c:v>-2.7499999999998046</c:v>
                </c:pt>
                <c:pt idx="283">
                  <c:v>-4.7631397208143831</c:v>
                </c:pt>
                <c:pt idx="284">
                  <c:v>4.7631397208144737</c:v>
                </c:pt>
                <c:pt idx="285">
                  <c:v>2.7499999999999201</c:v>
                </c:pt>
                <c:pt idx="286">
                  <c:v>-4.7631397208144435</c:v>
                </c:pt>
                <c:pt idx="287">
                  <c:v>-2.7499999999999716</c:v>
                </c:pt>
                <c:pt idx="288">
                  <c:v>4.5</c:v>
                </c:pt>
                <c:pt idx="289">
                  <c:v>-1.9999999999998508</c:v>
                </c:pt>
                <c:pt idx="290">
                  <c:v>-8.5</c:v>
                </c:pt>
                <c:pt idx="291">
                  <c:v>-2.0000000000002203</c:v>
                </c:pt>
                <c:pt idx="292">
                  <c:v>3.6291651245989227</c:v>
                </c:pt>
                <c:pt idx="293">
                  <c:v>-5.2499999999998455</c:v>
                </c:pt>
                <c:pt idx="294">
                  <c:v>-7.6291651245987708</c:v>
                </c:pt>
                <c:pt idx="295">
                  <c:v>1.2500000000001048</c:v>
                </c:pt>
                <c:pt idx="296">
                  <c:v>1.2500000000001492</c:v>
                </c:pt>
                <c:pt idx="297">
                  <c:v>-7.6291651245987495</c:v>
                </c:pt>
                <c:pt idx="298">
                  <c:v>-5.2500000000002096</c:v>
                </c:pt>
                <c:pt idx="299">
                  <c:v>3.6291651245987122</c:v>
                </c:pt>
                <c:pt idx="300">
                  <c:v>-1.9999999999997993</c:v>
                </c:pt>
                <c:pt idx="301">
                  <c:v>-8.5</c:v>
                </c:pt>
                <c:pt idx="302">
                  <c:v>-2.00000000000027</c:v>
                </c:pt>
                <c:pt idx="303">
                  <c:v>4.5</c:v>
                </c:pt>
                <c:pt idx="304">
                  <c:v>-5.249999999999801</c:v>
                </c:pt>
                <c:pt idx="305">
                  <c:v>-7.6291651245987993</c:v>
                </c:pt>
                <c:pt idx="306">
                  <c:v>1.2500000000000604</c:v>
                </c:pt>
                <c:pt idx="307">
                  <c:v>3.6291651245988339</c:v>
                </c:pt>
                <c:pt idx="308">
                  <c:v>-7.6291651245987211</c:v>
                </c:pt>
                <c:pt idx="309">
                  <c:v>-5.250000000000254</c:v>
                </c:pt>
                <c:pt idx="310">
                  <c:v>3.6291651245986873</c:v>
                </c:pt>
                <c:pt idx="311">
                  <c:v>1.2500000000003144</c:v>
                </c:pt>
                <c:pt idx="312">
                  <c:v>-8.5</c:v>
                </c:pt>
                <c:pt idx="313">
                  <c:v>-2.0000000000003215</c:v>
                </c:pt>
                <c:pt idx="314">
                  <c:v>4.5</c:v>
                </c:pt>
                <c:pt idx="315">
                  <c:v>-1.9999999999999769</c:v>
                </c:pt>
                <c:pt idx="316">
                  <c:v>-7.6291651245988241</c:v>
                </c:pt>
                <c:pt idx="317">
                  <c:v>1.250000000000016</c:v>
                </c:pt>
                <c:pt idx="318">
                  <c:v>3.6291651245988588</c:v>
                </c:pt>
                <c:pt idx="319">
                  <c:v>-5.2499999999999556</c:v>
                </c:pt>
                <c:pt idx="320">
                  <c:v>-5.2499999999999787</c:v>
                </c:pt>
                <c:pt idx="321">
                  <c:v>3.6291651245988463</c:v>
                </c:pt>
                <c:pt idx="322">
                  <c:v>1.2500000000000391</c:v>
                </c:pt>
                <c:pt idx="323">
                  <c:v>-7.6291651245988099</c:v>
                </c:pt>
                <c:pt idx="324">
                  <c:v>-2.0000000000000036</c:v>
                </c:pt>
                <c:pt idx="325">
                  <c:v>4.5</c:v>
                </c:pt>
                <c:pt idx="326">
                  <c:v>-1.9999999999999272</c:v>
                </c:pt>
                <c:pt idx="327">
                  <c:v>-8.5</c:v>
                </c:pt>
                <c:pt idx="328">
                  <c:v>1.2499999999993321</c:v>
                </c:pt>
                <c:pt idx="329">
                  <c:v>3.6291651245990693</c:v>
                </c:pt>
                <c:pt idx="330">
                  <c:v>-5.2499999999992717</c:v>
                </c:pt>
                <c:pt idx="331">
                  <c:v>-7.6291651245991048</c:v>
                </c:pt>
                <c:pt idx="332">
                  <c:v>3.6291651245988215</c:v>
                </c:pt>
                <c:pt idx="333">
                  <c:v>1.2500000000004032</c:v>
                </c:pt>
                <c:pt idx="334">
                  <c:v>-7.629165124598785</c:v>
                </c:pt>
                <c:pt idx="335">
                  <c:v>-5.2500000000004636</c:v>
                </c:pt>
                <c:pt idx="336">
                  <c:v>3.5</c:v>
                </c:pt>
                <c:pt idx="337">
                  <c:v>-3.9999999999995914</c:v>
                </c:pt>
                <c:pt idx="338">
                  <c:v>-11.5</c:v>
                </c:pt>
                <c:pt idx="339">
                  <c:v>-4.0000000000004885</c:v>
                </c:pt>
                <c:pt idx="340">
                  <c:v>2.4951905283832767</c:v>
                </c:pt>
                <c:pt idx="341">
                  <c:v>-7.7499999999996163</c:v>
                </c:pt>
                <c:pt idx="342">
                  <c:v>-10.495190528383318</c:v>
                </c:pt>
                <c:pt idx="343">
                  <c:v>-0.24999999999971401</c:v>
                </c:pt>
                <c:pt idx="344">
                  <c:v>-0.24999999999999289</c:v>
                </c:pt>
                <c:pt idx="345">
                  <c:v>-10.495190528383478</c:v>
                </c:pt>
                <c:pt idx="346">
                  <c:v>-7.7500000000000782</c:v>
                </c:pt>
                <c:pt idx="347">
                  <c:v>2.4951905283834384</c:v>
                </c:pt>
                <c:pt idx="348">
                  <c:v>-3.9999999999999591</c:v>
                </c:pt>
                <c:pt idx="349">
                  <c:v>-11.5</c:v>
                </c:pt>
                <c:pt idx="350">
                  <c:v>-4.0000000000001208</c:v>
                </c:pt>
                <c:pt idx="351">
                  <c:v>3.5</c:v>
                </c:pt>
                <c:pt idx="352">
                  <c:v>-7.7499999999991971</c:v>
                </c:pt>
                <c:pt idx="353">
                  <c:v>-10.49519052838356</c:v>
                </c:pt>
                <c:pt idx="354">
                  <c:v>-0.25000000000013323</c:v>
                </c:pt>
                <c:pt idx="355">
                  <c:v>2.4951905283836</c:v>
                </c:pt>
                <c:pt idx="356">
                  <c:v>-10.495190528383237</c:v>
                </c:pt>
                <c:pt idx="357">
                  <c:v>-7.7500000000004974</c:v>
                </c:pt>
                <c:pt idx="358">
                  <c:v>2.4951905283831959</c:v>
                </c:pt>
                <c:pt idx="359">
                  <c:v>-0.24999999999943334</c:v>
                </c:pt>
                <c:pt idx="360">
                  <c:v>-11.5</c:v>
                </c:pt>
                <c:pt idx="361">
                  <c:v>-4.0000000000006057</c:v>
                </c:pt>
                <c:pt idx="362">
                  <c:v>3.5</c:v>
                </c:pt>
                <c:pt idx="363">
                  <c:v>-4.0000000000001652</c:v>
                </c:pt>
                <c:pt idx="364">
                  <c:v>-10.495190528383375</c:v>
                </c:pt>
                <c:pt idx="365">
                  <c:v>-0.24999999999981526</c:v>
                </c:pt>
                <c:pt idx="366">
                  <c:v>2.495190528383417</c:v>
                </c:pt>
                <c:pt idx="367">
                  <c:v>-7.7500000000001137</c:v>
                </c:pt>
                <c:pt idx="368">
                  <c:v>-7.7500000000001776</c:v>
                </c:pt>
                <c:pt idx="369">
                  <c:v>2.4951905283833806</c:v>
                </c:pt>
                <c:pt idx="370">
                  <c:v>-0.24999999999975131</c:v>
                </c:pt>
                <c:pt idx="371">
                  <c:v>-10.49519052838334</c:v>
                </c:pt>
                <c:pt idx="372">
                  <c:v>-4.000000000000238</c:v>
                </c:pt>
                <c:pt idx="373">
                  <c:v>3.5</c:v>
                </c:pt>
                <c:pt idx="374">
                  <c:v>-4.0000000000005329</c:v>
                </c:pt>
                <c:pt idx="375">
                  <c:v>-11.5</c:v>
                </c:pt>
                <c:pt idx="376">
                  <c:v>-0.25000000000023626</c:v>
                </c:pt>
                <c:pt idx="377">
                  <c:v>2.4951905283836595</c:v>
                </c:pt>
                <c:pt idx="378">
                  <c:v>-7.7499999999996945</c:v>
                </c:pt>
                <c:pt idx="379">
                  <c:v>-10.495190528383702</c:v>
                </c:pt>
                <c:pt idx="380">
                  <c:v>2.4951905283831373</c:v>
                </c:pt>
                <c:pt idx="381">
                  <c:v>-0.24999999999933209</c:v>
                </c:pt>
                <c:pt idx="382">
                  <c:v>-10.495190528383098</c:v>
                </c:pt>
                <c:pt idx="383">
                  <c:v>-7.750000000000739</c:v>
                </c:pt>
                <c:pt idx="384">
                  <c:v>2.5</c:v>
                </c:pt>
                <c:pt idx="385">
                  <c:v>-6.000000000000238</c:v>
                </c:pt>
                <c:pt idx="386">
                  <c:v>-14.5</c:v>
                </c:pt>
                <c:pt idx="387">
                  <c:v>-5.9999999999998543</c:v>
                </c:pt>
                <c:pt idx="388">
                  <c:v>1.3612159321678465</c:v>
                </c:pt>
                <c:pt idx="389">
                  <c:v>-10.250000000000171</c:v>
                </c:pt>
                <c:pt idx="390">
                  <c:v>-13.361215932167894</c:v>
                </c:pt>
                <c:pt idx="391">
                  <c:v>-1.7499999999999076</c:v>
                </c:pt>
                <c:pt idx="392">
                  <c:v>-1.749999999999762</c:v>
                </c:pt>
                <c:pt idx="393">
                  <c:v>-13.361215932167809</c:v>
                </c:pt>
                <c:pt idx="394">
                  <c:v>-10.250000000000316</c:v>
                </c:pt>
                <c:pt idx="395">
                  <c:v>1.361215932167763</c:v>
                </c:pt>
                <c:pt idx="396">
                  <c:v>-6.0000000000006537</c:v>
                </c:pt>
                <c:pt idx="397">
                  <c:v>-14.5</c:v>
                </c:pt>
                <c:pt idx="398">
                  <c:v>-5.9999999999994369</c:v>
                </c:pt>
                <c:pt idx="399">
                  <c:v>2.5</c:v>
                </c:pt>
                <c:pt idx="400">
                  <c:v>-10.249999999999698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2-46B1-AAAD-BCAD59662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702704"/>
        <c:axId val="1450699344"/>
      </c:lineChart>
      <c:catAx>
        <c:axId val="145069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0709904"/>
        <c:crosses val="autoZero"/>
        <c:auto val="1"/>
        <c:lblAlgn val="ctr"/>
        <c:lblOffset val="100"/>
        <c:noMultiLvlLbl val="0"/>
      </c:catAx>
      <c:valAx>
        <c:axId val="14507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0692144"/>
        <c:crosses val="autoZero"/>
        <c:crossBetween val="between"/>
      </c:valAx>
      <c:valAx>
        <c:axId val="1450699344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0702704"/>
        <c:crosses val="max"/>
        <c:crossBetween val="between"/>
      </c:valAx>
      <c:catAx>
        <c:axId val="1450702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4506993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2243923164957"/>
          <c:y val="0.89631268850457146"/>
          <c:w val="0.33555107830842296"/>
          <c:h val="8.4587058196672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47625</xdr:rowOff>
    </xdr:from>
    <xdr:to>
      <xdr:col>11</xdr:col>
      <xdr:colOff>342900</xdr:colOff>
      <xdr:row>16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945FFB-FEA9-0935-EA18-43F30D60A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17</xdr:row>
      <xdr:rowOff>28575</xdr:rowOff>
    </xdr:from>
    <xdr:to>
      <xdr:col>10</xdr:col>
      <xdr:colOff>676275</xdr:colOff>
      <xdr:row>25</xdr:row>
      <xdr:rowOff>200024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76BB3C6-94F5-BF59-56FD-1ECE6629A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6</xdr:row>
      <xdr:rowOff>38100</xdr:rowOff>
    </xdr:from>
    <xdr:to>
      <xdr:col>21</xdr:col>
      <xdr:colOff>647700</xdr:colOff>
      <xdr:row>16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F350897-0392-E8FF-10B9-A89450C8C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7C033-776F-44CB-91A3-A15C0908095C}">
  <dimension ref="A1:J202"/>
  <sheetViews>
    <sheetView workbookViewId="0"/>
  </sheetViews>
  <sheetFormatPr defaultRowHeight="18.75" x14ac:dyDescent="0.4"/>
  <cols>
    <col min="1" max="1" width="6.125" bestFit="1" customWidth="1"/>
    <col min="2" max="3" width="7.375" style="7" bestFit="1" customWidth="1"/>
    <col min="4" max="4" width="6.5" style="7" bestFit="1" customWidth="1"/>
    <col min="5" max="5" width="6.75" style="8" bestFit="1" customWidth="1"/>
    <col min="6" max="6" width="6.5" customWidth="1"/>
  </cols>
  <sheetData>
    <row r="1" spans="1:10" x14ac:dyDescent="0.4">
      <c r="A1" t="s">
        <v>3</v>
      </c>
      <c r="B1" s="7" t="s">
        <v>5</v>
      </c>
      <c r="C1" s="7" t="s">
        <v>4</v>
      </c>
      <c r="D1" s="7" t="s">
        <v>21</v>
      </c>
      <c r="H1" t="s">
        <v>0</v>
      </c>
      <c r="I1">
        <v>100</v>
      </c>
      <c r="J1">
        <v>0.1</v>
      </c>
    </row>
    <row r="2" spans="1:10" x14ac:dyDescent="0.4">
      <c r="A2">
        <v>-1</v>
      </c>
      <c r="B2" s="7">
        <f>SIN(2*PI()*$I$7*A2/$I$1+PI()*$I$8/180)*$I$6+SIN(2*PI()*$I$3*A2/$I$1+PI()*$I$4/180)*$I$2+$I$5</f>
        <v>-1</v>
      </c>
      <c r="C2" s="7">
        <v>0</v>
      </c>
      <c r="D2" s="7">
        <v>0</v>
      </c>
      <c r="E2" s="8">
        <v>0</v>
      </c>
      <c r="F2" s="7"/>
      <c r="G2" s="1" t="s">
        <v>7</v>
      </c>
      <c r="H2" s="4" t="s">
        <v>2</v>
      </c>
      <c r="I2" s="4">
        <v>1</v>
      </c>
      <c r="J2">
        <f>0.5*I2^2</f>
        <v>0.5</v>
      </c>
    </row>
    <row r="3" spans="1:10" x14ac:dyDescent="0.4">
      <c r="A3">
        <v>0</v>
      </c>
      <c r="B3" s="7">
        <f t="shared" ref="B3:B66" si="0">SIN(2*PI()*$I$7*A3/$I$1+PI()*$I$8/180)*$I$6+SIN(2*PI()*$I$3*A3/$I$1+PI()*$I$4/180)*$I$2+$I$5</f>
        <v>0</v>
      </c>
      <c r="C3" s="7">
        <f>B3-B2</f>
        <v>1</v>
      </c>
      <c r="D3" s="7">
        <f>D2*(1-$J$1)+(B3^2)*$J$1</f>
        <v>0</v>
      </c>
      <c r="E3" s="8">
        <f>SQRT(D3*2)</f>
        <v>0</v>
      </c>
      <c r="G3" s="2"/>
      <c r="H3" s="4" t="s">
        <v>9</v>
      </c>
      <c r="I3" s="4">
        <v>25</v>
      </c>
    </row>
    <row r="4" spans="1:10" x14ac:dyDescent="0.4">
      <c r="A4">
        <v>1</v>
      </c>
      <c r="B4" s="7">
        <f t="shared" si="0"/>
        <v>1</v>
      </c>
      <c r="C4" s="7">
        <f t="shared" ref="C4:C67" si="1">B4-B3</f>
        <v>1</v>
      </c>
      <c r="D4" s="7">
        <f t="shared" ref="D4:D67" si="2">D3*(1-$J$1)+(B4^2)*$J$1</f>
        <v>0.1</v>
      </c>
      <c r="E4" s="8">
        <f t="shared" ref="E4:E67" si="3">SQRT(D4*2)</f>
        <v>0.44721359549995793</v>
      </c>
      <c r="G4" s="2"/>
      <c r="H4" s="4" t="s">
        <v>1</v>
      </c>
      <c r="I4" s="4">
        <v>0</v>
      </c>
    </row>
    <row r="5" spans="1:10" x14ac:dyDescent="0.4">
      <c r="A5">
        <v>2</v>
      </c>
      <c r="B5" s="7">
        <f t="shared" si="0"/>
        <v>1.22514845490862E-16</v>
      </c>
      <c r="C5" s="7">
        <f t="shared" si="1"/>
        <v>-0.99999999999999989</v>
      </c>
      <c r="D5" s="7">
        <f t="shared" si="2"/>
        <v>9.0000000000000011E-2</v>
      </c>
      <c r="E5" s="8">
        <f t="shared" si="3"/>
        <v>0.42426406871192857</v>
      </c>
      <c r="G5" s="3"/>
      <c r="H5" s="4" t="s">
        <v>6</v>
      </c>
      <c r="I5" s="4">
        <v>0</v>
      </c>
    </row>
    <row r="6" spans="1:10" x14ac:dyDescent="0.4">
      <c r="A6">
        <v>3</v>
      </c>
      <c r="B6" s="7">
        <f t="shared" si="0"/>
        <v>-1</v>
      </c>
      <c r="C6" s="7">
        <f t="shared" si="1"/>
        <v>-1.0000000000000002</v>
      </c>
      <c r="D6" s="7">
        <f t="shared" si="2"/>
        <v>0.18100000000000002</v>
      </c>
      <c r="E6" s="8">
        <f t="shared" si="3"/>
        <v>0.60166435825965292</v>
      </c>
      <c r="G6" s="1" t="s">
        <v>8</v>
      </c>
      <c r="H6" s="4" t="s">
        <v>2</v>
      </c>
      <c r="I6" s="4">
        <v>0</v>
      </c>
    </row>
    <row r="7" spans="1:10" x14ac:dyDescent="0.4">
      <c r="A7">
        <v>4</v>
      </c>
      <c r="B7" s="7">
        <f t="shared" si="0"/>
        <v>-2.45029690981724E-16</v>
      </c>
      <c r="C7" s="7">
        <f t="shared" si="1"/>
        <v>0.99999999999999978</v>
      </c>
      <c r="D7" s="7">
        <f t="shared" si="2"/>
        <v>0.16290000000000002</v>
      </c>
      <c r="E7" s="8">
        <f t="shared" si="3"/>
        <v>0.57078892771321343</v>
      </c>
      <c r="G7" s="2"/>
      <c r="H7" s="4" t="s">
        <v>9</v>
      </c>
      <c r="I7" s="4">
        <v>4</v>
      </c>
    </row>
    <row r="8" spans="1:10" x14ac:dyDescent="0.4">
      <c r="A8">
        <v>5</v>
      </c>
      <c r="B8" s="7">
        <f t="shared" si="0"/>
        <v>1</v>
      </c>
      <c r="C8" s="7">
        <f t="shared" si="1"/>
        <v>1.0000000000000002</v>
      </c>
      <c r="D8" s="7">
        <f t="shared" si="2"/>
        <v>0.24661000000000002</v>
      </c>
      <c r="E8" s="8">
        <f t="shared" si="3"/>
        <v>0.70229623379311956</v>
      </c>
      <c r="G8" s="3"/>
      <c r="H8" s="4" t="s">
        <v>1</v>
      </c>
      <c r="I8" s="4">
        <v>0</v>
      </c>
    </row>
    <row r="9" spans="1:10" x14ac:dyDescent="0.4">
      <c r="A9">
        <v>6</v>
      </c>
      <c r="B9" s="7">
        <f t="shared" si="0"/>
        <v>3.67544536472586E-16</v>
      </c>
      <c r="C9" s="7">
        <f t="shared" si="1"/>
        <v>-0.99999999999999967</v>
      </c>
      <c r="D9" s="7">
        <f t="shared" si="2"/>
        <v>0.22194900000000004</v>
      </c>
      <c r="E9" s="8">
        <f t="shared" si="3"/>
        <v>0.66625670728331143</v>
      </c>
      <c r="G9" s="5"/>
      <c r="H9" s="5"/>
      <c r="I9" s="5"/>
    </row>
    <row r="10" spans="1:10" x14ac:dyDescent="0.4">
      <c r="A10">
        <v>7</v>
      </c>
      <c r="B10" s="7">
        <f t="shared" si="0"/>
        <v>-1</v>
      </c>
      <c r="C10" s="7">
        <f t="shared" si="1"/>
        <v>-1.0000000000000004</v>
      </c>
      <c r="D10" s="7">
        <f t="shared" si="2"/>
        <v>0.29975410000000002</v>
      </c>
      <c r="E10" s="8">
        <f t="shared" si="3"/>
        <v>0.77427914862793512</v>
      </c>
    </row>
    <row r="11" spans="1:10" x14ac:dyDescent="0.4">
      <c r="A11">
        <v>8</v>
      </c>
      <c r="B11" s="7">
        <f t="shared" si="0"/>
        <v>-4.90059381963448E-16</v>
      </c>
      <c r="C11" s="7">
        <f t="shared" si="1"/>
        <v>0.99999999999999956</v>
      </c>
      <c r="D11" s="7">
        <f t="shared" si="2"/>
        <v>0.26977869000000004</v>
      </c>
      <c r="E11" s="8">
        <f t="shared" si="3"/>
        <v>0.73454569633209343</v>
      </c>
    </row>
    <row r="12" spans="1:10" x14ac:dyDescent="0.4">
      <c r="A12">
        <v>9</v>
      </c>
      <c r="B12" s="7">
        <f t="shared" si="0"/>
        <v>1</v>
      </c>
      <c r="C12" s="7">
        <f t="shared" si="1"/>
        <v>1.0000000000000004</v>
      </c>
      <c r="D12" s="7">
        <f t="shared" si="2"/>
        <v>0.34280082100000009</v>
      </c>
      <c r="E12" s="8">
        <f t="shared" si="3"/>
        <v>0.82801065331310819</v>
      </c>
    </row>
    <row r="13" spans="1:10" x14ac:dyDescent="0.4">
      <c r="A13">
        <v>10</v>
      </c>
      <c r="B13" s="7">
        <f t="shared" si="0"/>
        <v>-1.1637826119459405E-15</v>
      </c>
      <c r="C13" s="7">
        <f t="shared" si="1"/>
        <v>-1.0000000000000011</v>
      </c>
      <c r="D13" s="7">
        <f t="shared" si="2"/>
        <v>0.30852073890000009</v>
      </c>
      <c r="E13" s="8">
        <f t="shared" si="3"/>
        <v>0.78551987740604001</v>
      </c>
    </row>
    <row r="14" spans="1:10" x14ac:dyDescent="0.4">
      <c r="A14">
        <v>11</v>
      </c>
      <c r="B14" s="7">
        <f t="shared" si="0"/>
        <v>-1</v>
      </c>
      <c r="C14" s="7">
        <f t="shared" si="1"/>
        <v>-0.99999999999999889</v>
      </c>
      <c r="D14" s="7">
        <f t="shared" si="2"/>
        <v>0.37766866501000007</v>
      </c>
      <c r="E14" s="8">
        <f t="shared" si="3"/>
        <v>0.86910144978592696</v>
      </c>
    </row>
    <row r="15" spans="1:10" x14ac:dyDescent="0.4">
      <c r="A15">
        <v>12</v>
      </c>
      <c r="B15" s="7">
        <f t="shared" si="0"/>
        <v>-7.3508907294517201E-16</v>
      </c>
      <c r="C15" s="7">
        <f t="shared" si="1"/>
        <v>0.99999999999999922</v>
      </c>
      <c r="D15" s="7">
        <f t="shared" si="2"/>
        <v>0.3399017985090001</v>
      </c>
      <c r="E15" s="8">
        <f t="shared" si="3"/>
        <v>0.82450202972339626</v>
      </c>
    </row>
    <row r="16" spans="1:10" x14ac:dyDescent="0.4">
      <c r="A16">
        <v>13</v>
      </c>
      <c r="B16" s="7">
        <f t="shared" si="0"/>
        <v>1</v>
      </c>
      <c r="C16" s="7">
        <f t="shared" si="1"/>
        <v>1.0000000000000007</v>
      </c>
      <c r="D16" s="7">
        <f t="shared" si="2"/>
        <v>0.4059116186581001</v>
      </c>
      <c r="E16" s="8">
        <f t="shared" si="3"/>
        <v>0.90101234026854493</v>
      </c>
    </row>
    <row r="17" spans="1:5" x14ac:dyDescent="0.4">
      <c r="A17">
        <v>14</v>
      </c>
      <c r="B17" s="7">
        <f t="shared" si="0"/>
        <v>-2.6951097603644669E-15</v>
      </c>
      <c r="C17" s="7">
        <f t="shared" si="1"/>
        <v>-1.0000000000000027</v>
      </c>
      <c r="D17" s="7">
        <f t="shared" si="2"/>
        <v>0.36532045679229008</v>
      </c>
      <c r="E17" s="8">
        <f t="shared" si="3"/>
        <v>0.85477535855017495</v>
      </c>
    </row>
    <row r="18" spans="1:5" x14ac:dyDescent="0.4">
      <c r="A18">
        <v>15</v>
      </c>
      <c r="B18" s="7">
        <f t="shared" si="0"/>
        <v>-1</v>
      </c>
      <c r="C18" s="7">
        <f t="shared" si="1"/>
        <v>-0.99999999999999734</v>
      </c>
      <c r="D18" s="7">
        <f t="shared" si="2"/>
        <v>0.4287884111130611</v>
      </c>
      <c r="E18" s="8">
        <f t="shared" si="3"/>
        <v>0.92605443804677179</v>
      </c>
    </row>
    <row r="19" spans="1:5" x14ac:dyDescent="0.4">
      <c r="A19">
        <v>16</v>
      </c>
      <c r="B19" s="7">
        <f t="shared" si="0"/>
        <v>-9.8011876392689601E-16</v>
      </c>
      <c r="C19" s="7">
        <f t="shared" si="1"/>
        <v>0.999999999999999</v>
      </c>
      <c r="D19" s="7">
        <f t="shared" si="2"/>
        <v>0.38590957000175502</v>
      </c>
      <c r="E19" s="8">
        <f t="shared" si="3"/>
        <v>0.87853237846052668</v>
      </c>
    </row>
    <row r="20" spans="1:5" x14ac:dyDescent="0.4">
      <c r="A20">
        <v>17</v>
      </c>
      <c r="B20" s="7">
        <f t="shared" si="0"/>
        <v>1</v>
      </c>
      <c r="C20" s="7">
        <f t="shared" si="1"/>
        <v>1.0000000000000009</v>
      </c>
      <c r="D20" s="7">
        <f t="shared" si="2"/>
        <v>0.44731861300157949</v>
      </c>
      <c r="E20" s="8">
        <f t="shared" si="3"/>
        <v>0.94585264497339061</v>
      </c>
    </row>
    <row r="21" spans="1:5" x14ac:dyDescent="0.4">
      <c r="A21">
        <v>18</v>
      </c>
      <c r="B21" s="7">
        <f t="shared" si="0"/>
        <v>1.102633609417758E-15</v>
      </c>
      <c r="C21" s="7">
        <f t="shared" si="1"/>
        <v>-0.99999999999999889</v>
      </c>
      <c r="D21" s="7">
        <f t="shared" si="2"/>
        <v>0.40258675170142155</v>
      </c>
      <c r="E21" s="8">
        <f t="shared" si="3"/>
        <v>0.89731460670315799</v>
      </c>
    </row>
    <row r="22" spans="1:5" x14ac:dyDescent="0.4">
      <c r="A22">
        <v>19</v>
      </c>
      <c r="B22" s="7">
        <f t="shared" si="0"/>
        <v>-1</v>
      </c>
      <c r="C22" s="7">
        <f t="shared" si="1"/>
        <v>-1.0000000000000011</v>
      </c>
      <c r="D22" s="7">
        <f t="shared" si="2"/>
        <v>0.46232807653127939</v>
      </c>
      <c r="E22" s="8">
        <f t="shared" si="3"/>
        <v>0.96159042895744273</v>
      </c>
    </row>
    <row r="23" spans="1:5" x14ac:dyDescent="0.4">
      <c r="A23">
        <v>20</v>
      </c>
      <c r="B23" s="7">
        <f t="shared" si="0"/>
        <v>2.3275652238918809E-15</v>
      </c>
      <c r="C23" s="7">
        <f t="shared" si="1"/>
        <v>1.0000000000000022</v>
      </c>
      <c r="D23" s="7">
        <f t="shared" si="2"/>
        <v>0.41609526887815146</v>
      </c>
      <c r="E23" s="8">
        <f t="shared" si="3"/>
        <v>0.9122447795171551</v>
      </c>
    </row>
    <row r="24" spans="1:5" x14ac:dyDescent="0.4">
      <c r="A24">
        <v>21</v>
      </c>
      <c r="B24" s="7">
        <f t="shared" si="0"/>
        <v>1</v>
      </c>
      <c r="C24" s="7">
        <f t="shared" si="1"/>
        <v>0.99999999999999767</v>
      </c>
      <c r="D24" s="7">
        <f t="shared" si="2"/>
        <v>0.47448574199033633</v>
      </c>
      <c r="E24" s="8">
        <f t="shared" si="3"/>
        <v>0.97415167401214919</v>
      </c>
    </row>
    <row r="25" spans="1:5" x14ac:dyDescent="0.4">
      <c r="A25">
        <v>22</v>
      </c>
      <c r="B25" s="7">
        <f t="shared" si="0"/>
        <v>-2.2050503784010189E-15</v>
      </c>
      <c r="C25" s="7">
        <f t="shared" si="1"/>
        <v>-1.0000000000000022</v>
      </c>
      <c r="D25" s="7">
        <f t="shared" si="2"/>
        <v>0.42703716779130269</v>
      </c>
      <c r="E25" s="8">
        <f t="shared" si="3"/>
        <v>0.92416142290327474</v>
      </c>
    </row>
    <row r="26" spans="1:5" x14ac:dyDescent="0.4">
      <c r="A26">
        <v>23</v>
      </c>
      <c r="B26" s="7">
        <f t="shared" si="0"/>
        <v>-1</v>
      </c>
      <c r="C26" s="7">
        <f t="shared" si="1"/>
        <v>-0.99999999999999778</v>
      </c>
      <c r="D26" s="7">
        <f t="shared" si="2"/>
        <v>0.4843334510121724</v>
      </c>
      <c r="E26" s="8">
        <f t="shared" si="3"/>
        <v>0.98420876953233083</v>
      </c>
    </row>
    <row r="27" spans="1:5" x14ac:dyDescent="0.4">
      <c r="A27">
        <v>24</v>
      </c>
      <c r="B27" s="7">
        <f t="shared" si="0"/>
        <v>-1.470178145890344E-15</v>
      </c>
      <c r="C27" s="7">
        <f t="shared" si="1"/>
        <v>0.99999999999999856</v>
      </c>
      <c r="D27" s="7">
        <f t="shared" si="2"/>
        <v>0.43590010591095518</v>
      </c>
      <c r="E27" s="8">
        <f t="shared" si="3"/>
        <v>0.93370242145016968</v>
      </c>
    </row>
    <row r="28" spans="1:5" x14ac:dyDescent="0.4">
      <c r="A28">
        <v>25</v>
      </c>
      <c r="B28" s="7">
        <f t="shared" si="0"/>
        <v>1</v>
      </c>
      <c r="C28" s="7">
        <f t="shared" si="1"/>
        <v>1.0000000000000016</v>
      </c>
      <c r="D28" s="7">
        <f t="shared" si="2"/>
        <v>0.4923100953198597</v>
      </c>
      <c r="E28" s="8">
        <f t="shared" si="3"/>
        <v>0.99228029842364573</v>
      </c>
    </row>
    <row r="29" spans="1:5" x14ac:dyDescent="0.4">
      <c r="A29">
        <v>26</v>
      </c>
      <c r="B29" s="7">
        <f t="shared" si="0"/>
        <v>-1.9600206874192949E-15</v>
      </c>
      <c r="C29" s="7">
        <f t="shared" si="1"/>
        <v>-1.000000000000002</v>
      </c>
      <c r="D29" s="7">
        <f t="shared" si="2"/>
        <v>0.44307908578787375</v>
      </c>
      <c r="E29" s="8">
        <f t="shared" si="3"/>
        <v>0.94135974609909234</v>
      </c>
    </row>
    <row r="30" spans="1:5" x14ac:dyDescent="0.4">
      <c r="A30">
        <v>27</v>
      </c>
      <c r="B30" s="7">
        <f t="shared" si="0"/>
        <v>-1</v>
      </c>
      <c r="C30" s="7">
        <f t="shared" si="1"/>
        <v>-0.999999999999998</v>
      </c>
      <c r="D30" s="7">
        <f t="shared" si="2"/>
        <v>0.49877117720908637</v>
      </c>
      <c r="E30" s="8">
        <f t="shared" si="3"/>
        <v>0.99877042127716853</v>
      </c>
    </row>
    <row r="31" spans="1:5" x14ac:dyDescent="0.4">
      <c r="A31">
        <v>28</v>
      </c>
      <c r="B31" s="7">
        <f t="shared" si="0"/>
        <v>5.3902195207289338E-15</v>
      </c>
      <c r="C31" s="7">
        <f t="shared" si="1"/>
        <v>1.0000000000000053</v>
      </c>
      <c r="D31" s="7">
        <f t="shared" si="2"/>
        <v>0.44889405948817773</v>
      </c>
      <c r="E31" s="8">
        <f t="shared" si="3"/>
        <v>0.94751681725252535</v>
      </c>
    </row>
    <row r="32" spans="1:5" x14ac:dyDescent="0.4">
      <c r="A32">
        <v>29</v>
      </c>
      <c r="B32" s="7">
        <f t="shared" si="0"/>
        <v>1</v>
      </c>
      <c r="C32" s="7">
        <f t="shared" si="1"/>
        <v>0.99999999999999456</v>
      </c>
      <c r="D32" s="7">
        <f t="shared" si="2"/>
        <v>0.50400465353935997</v>
      </c>
      <c r="E32" s="8">
        <f t="shared" si="3"/>
        <v>1.0039966668663398</v>
      </c>
    </row>
    <row r="33" spans="1:5" x14ac:dyDescent="0.4">
      <c r="A33">
        <v>30</v>
      </c>
      <c r="B33" s="7">
        <f t="shared" si="0"/>
        <v>5.3904363611634309E-15</v>
      </c>
      <c r="C33" s="7">
        <f t="shared" si="1"/>
        <v>-0.99999999999999456</v>
      </c>
      <c r="D33" s="7">
        <f t="shared" si="2"/>
        <v>0.45360418818542397</v>
      </c>
      <c r="E33" s="8">
        <f t="shared" si="3"/>
        <v>0.95247486915448221</v>
      </c>
    </row>
    <row r="34" spans="1:5" x14ac:dyDescent="0.4">
      <c r="A34">
        <v>31</v>
      </c>
      <c r="B34" s="7">
        <f t="shared" si="0"/>
        <v>-1</v>
      </c>
      <c r="C34" s="7">
        <f t="shared" si="1"/>
        <v>-1.0000000000000053</v>
      </c>
      <c r="D34" s="7">
        <f t="shared" si="2"/>
        <v>0.50824376936688154</v>
      </c>
      <c r="E34" s="8">
        <f t="shared" si="3"/>
        <v>1.0082100667687082</v>
      </c>
    </row>
    <row r="35" spans="1:5" x14ac:dyDescent="0.4">
      <c r="A35">
        <v>32</v>
      </c>
      <c r="B35" s="7">
        <f t="shared" si="0"/>
        <v>-1.960237527853792E-15</v>
      </c>
      <c r="C35" s="7">
        <f t="shared" si="1"/>
        <v>0.999999999999998</v>
      </c>
      <c r="D35" s="7">
        <f t="shared" si="2"/>
        <v>0.45741939243019342</v>
      </c>
      <c r="E35" s="8">
        <f t="shared" si="3"/>
        <v>0.9564720512698669</v>
      </c>
    </row>
    <row r="36" spans="1:5" x14ac:dyDescent="0.4">
      <c r="A36">
        <v>33</v>
      </c>
      <c r="B36" s="7">
        <f t="shared" si="0"/>
        <v>1</v>
      </c>
      <c r="C36" s="7">
        <f t="shared" si="1"/>
        <v>1.000000000000002</v>
      </c>
      <c r="D36" s="7">
        <f t="shared" si="2"/>
        <v>0.51167745318717406</v>
      </c>
      <c r="E36" s="8">
        <f t="shared" si="3"/>
        <v>1.0116100564814232</v>
      </c>
    </row>
    <row r="37" spans="1:5" x14ac:dyDescent="0.4">
      <c r="A37">
        <v>34</v>
      </c>
      <c r="B37" s="7">
        <f t="shared" si="0"/>
        <v>-1.4699613054558469E-15</v>
      </c>
      <c r="C37" s="7">
        <f t="shared" si="1"/>
        <v>-1.0000000000000016</v>
      </c>
      <c r="D37" s="7">
        <f t="shared" si="2"/>
        <v>0.46050970786845669</v>
      </c>
      <c r="E37" s="8">
        <f t="shared" si="3"/>
        <v>0.95969756472386303</v>
      </c>
    </row>
    <row r="38" spans="1:5" x14ac:dyDescent="0.4">
      <c r="A38">
        <v>35</v>
      </c>
      <c r="B38" s="7">
        <f t="shared" si="0"/>
        <v>-1</v>
      </c>
      <c r="C38" s="7">
        <f t="shared" si="1"/>
        <v>-0.99999999999999856</v>
      </c>
      <c r="D38" s="7">
        <f t="shared" si="2"/>
        <v>0.51445873708161105</v>
      </c>
      <c r="E38" s="8">
        <f t="shared" si="3"/>
        <v>1.0143556941049929</v>
      </c>
    </row>
    <row r="39" spans="1:5" x14ac:dyDescent="0.4">
      <c r="A39">
        <v>36</v>
      </c>
      <c r="B39" s="7">
        <f t="shared" si="0"/>
        <v>-2.205267218835516E-15</v>
      </c>
      <c r="C39" s="7">
        <f t="shared" si="1"/>
        <v>0.99999999999999778</v>
      </c>
      <c r="D39" s="7">
        <f t="shared" si="2"/>
        <v>0.46301286337344993</v>
      </c>
      <c r="E39" s="8">
        <f t="shared" si="3"/>
        <v>0.96230230527984284</v>
      </c>
    </row>
    <row r="40" spans="1:5" x14ac:dyDescent="0.4">
      <c r="A40">
        <v>37</v>
      </c>
      <c r="B40" s="7">
        <f t="shared" si="0"/>
        <v>1</v>
      </c>
      <c r="C40" s="7">
        <f t="shared" si="1"/>
        <v>1.0000000000000022</v>
      </c>
      <c r="D40" s="7">
        <f t="shared" si="2"/>
        <v>0.51671157703610493</v>
      </c>
      <c r="E40" s="8">
        <f t="shared" si="3"/>
        <v>1.0165742245759577</v>
      </c>
    </row>
    <row r="41" spans="1:5" x14ac:dyDescent="0.4">
      <c r="A41">
        <v>38</v>
      </c>
      <c r="B41" s="7">
        <f t="shared" si="0"/>
        <v>-1.2249316144741229E-15</v>
      </c>
      <c r="C41" s="7">
        <f t="shared" si="1"/>
        <v>-1.0000000000000013</v>
      </c>
      <c r="D41" s="7">
        <f t="shared" si="2"/>
        <v>0.46504041933249446</v>
      </c>
      <c r="E41" s="8">
        <f t="shared" si="3"/>
        <v>0.96440698808386338</v>
      </c>
    </row>
    <row r="42" spans="1:5" x14ac:dyDescent="0.4">
      <c r="A42">
        <v>39</v>
      </c>
      <c r="B42" s="7">
        <f t="shared" si="0"/>
        <v>-1</v>
      </c>
      <c r="C42" s="7">
        <f t="shared" si="1"/>
        <v>-0.99999999999999878</v>
      </c>
      <c r="D42" s="7">
        <f t="shared" si="2"/>
        <v>0.51853637739924507</v>
      </c>
      <c r="E42" s="8">
        <f t="shared" si="3"/>
        <v>1.0183676913563637</v>
      </c>
    </row>
    <row r="43" spans="1:5" x14ac:dyDescent="0.4">
      <c r="A43">
        <v>40</v>
      </c>
      <c r="B43" s="7">
        <f t="shared" si="0"/>
        <v>4.6551304477837618E-15</v>
      </c>
      <c r="C43" s="7">
        <f t="shared" si="1"/>
        <v>1.0000000000000047</v>
      </c>
      <c r="D43" s="7">
        <f t="shared" si="2"/>
        <v>0.46668273965932056</v>
      </c>
      <c r="E43" s="8">
        <f t="shared" si="3"/>
        <v>0.96610842006404285</v>
      </c>
    </row>
    <row r="44" spans="1:5" x14ac:dyDescent="0.4">
      <c r="A44">
        <v>41</v>
      </c>
      <c r="B44" s="7">
        <f t="shared" si="0"/>
        <v>1</v>
      </c>
      <c r="C44" s="7">
        <f t="shared" si="1"/>
        <v>0.99999999999999534</v>
      </c>
      <c r="D44" s="7">
        <f t="shared" si="2"/>
        <v>0.52001446569338849</v>
      </c>
      <c r="E44" s="8">
        <f t="shared" si="3"/>
        <v>1.0198180873993052</v>
      </c>
    </row>
    <row r="45" spans="1:5" x14ac:dyDescent="0.4">
      <c r="A45">
        <v>42</v>
      </c>
      <c r="B45" s="7">
        <f t="shared" si="0"/>
        <v>-9.7990192349239891E-16</v>
      </c>
      <c r="C45" s="7">
        <f t="shared" si="1"/>
        <v>-1.0000000000000009</v>
      </c>
      <c r="D45" s="7">
        <f t="shared" si="2"/>
        <v>0.46801301912404963</v>
      </c>
      <c r="E45" s="8">
        <f t="shared" si="3"/>
        <v>0.96748438656554003</v>
      </c>
    </row>
    <row r="46" spans="1:5" x14ac:dyDescent="0.4">
      <c r="A46">
        <v>43</v>
      </c>
      <c r="B46" s="7">
        <f t="shared" si="0"/>
        <v>-1</v>
      </c>
      <c r="C46" s="7">
        <f t="shared" si="1"/>
        <v>-0.999999999999999</v>
      </c>
      <c r="D46" s="7">
        <f t="shared" si="2"/>
        <v>0.52121171721164472</v>
      </c>
      <c r="E46" s="8">
        <f t="shared" si="3"/>
        <v>1.0209913978204173</v>
      </c>
    </row>
    <row r="47" spans="1:5" x14ac:dyDescent="0.4">
      <c r="A47">
        <v>44</v>
      </c>
      <c r="B47" s="7">
        <f t="shared" si="0"/>
        <v>4.4101007568020378E-15</v>
      </c>
      <c r="C47" s="7">
        <f t="shared" si="1"/>
        <v>1.0000000000000044</v>
      </c>
      <c r="D47" s="7">
        <f t="shared" si="2"/>
        <v>0.46909054549048024</v>
      </c>
      <c r="E47" s="8">
        <f t="shared" si="3"/>
        <v>0.96859748656547751</v>
      </c>
    </row>
    <row r="48" spans="1:5" x14ac:dyDescent="0.4">
      <c r="A48">
        <v>45</v>
      </c>
      <c r="B48" s="7">
        <f t="shared" si="0"/>
        <v>1</v>
      </c>
      <c r="C48" s="7">
        <f t="shared" si="1"/>
        <v>0.99999999999999556</v>
      </c>
      <c r="D48" s="7">
        <f t="shared" si="2"/>
        <v>0.52218149094143218</v>
      </c>
      <c r="E48" s="8">
        <f t="shared" si="3"/>
        <v>1.0219407917696917</v>
      </c>
    </row>
    <row r="49" spans="1:5" x14ac:dyDescent="0.4">
      <c r="A49">
        <v>46</v>
      </c>
      <c r="B49" s="7">
        <f t="shared" si="0"/>
        <v>-7.8402995901116768E-15</v>
      </c>
      <c r="C49" s="7">
        <f t="shared" si="1"/>
        <v>-1.0000000000000078</v>
      </c>
      <c r="D49" s="7">
        <f t="shared" si="2"/>
        <v>0.469963341847289</v>
      </c>
      <c r="E49" s="8">
        <f t="shared" si="3"/>
        <v>0.96949816074842454</v>
      </c>
    </row>
    <row r="50" spans="1:5" x14ac:dyDescent="0.4">
      <c r="A50">
        <v>47</v>
      </c>
      <c r="B50" s="7">
        <f t="shared" si="0"/>
        <v>-1</v>
      </c>
      <c r="C50" s="7">
        <f t="shared" si="1"/>
        <v>-0.99999999999999212</v>
      </c>
      <c r="D50" s="7">
        <f t="shared" si="2"/>
        <v>0.5229670076625601</v>
      </c>
      <c r="E50" s="8">
        <f t="shared" si="3"/>
        <v>1.0227091548065463</v>
      </c>
    </row>
    <row r="51" spans="1:5" x14ac:dyDescent="0.4">
      <c r="A51">
        <v>48</v>
      </c>
      <c r="B51" s="7">
        <f t="shared" si="0"/>
        <v>-2.940356291780688E-15</v>
      </c>
      <c r="C51" s="7">
        <f t="shared" si="1"/>
        <v>0.99999999999999711</v>
      </c>
      <c r="D51" s="7">
        <f t="shared" si="2"/>
        <v>0.47067030689630412</v>
      </c>
      <c r="E51" s="8">
        <f t="shared" si="3"/>
        <v>0.97022709392832784</v>
      </c>
    </row>
    <row r="52" spans="1:5" x14ac:dyDescent="0.4">
      <c r="A52">
        <v>49</v>
      </c>
      <c r="B52" s="7">
        <f t="shared" si="0"/>
        <v>1</v>
      </c>
      <c r="C52" s="7">
        <f t="shared" si="1"/>
        <v>1.0000000000000029</v>
      </c>
      <c r="D52" s="7">
        <f t="shared" si="2"/>
        <v>0.52360327620667368</v>
      </c>
      <c r="E52" s="8">
        <f t="shared" si="3"/>
        <v>1.0233311059541517</v>
      </c>
    </row>
    <row r="53" spans="1:5" x14ac:dyDescent="0.4">
      <c r="A53">
        <v>50</v>
      </c>
      <c r="B53" s="7">
        <f t="shared" si="0"/>
        <v>-4.898425415289509E-16</v>
      </c>
      <c r="C53" s="7">
        <f t="shared" si="1"/>
        <v>-1.0000000000000004</v>
      </c>
      <c r="D53" s="7">
        <f t="shared" si="2"/>
        <v>0.47124294858600635</v>
      </c>
      <c r="E53" s="8">
        <f t="shared" si="3"/>
        <v>0.9708171285942645</v>
      </c>
    </row>
    <row r="54" spans="1:5" x14ac:dyDescent="0.4">
      <c r="A54">
        <v>51</v>
      </c>
      <c r="B54" s="7">
        <f t="shared" si="0"/>
        <v>-1</v>
      </c>
      <c r="C54" s="7">
        <f t="shared" si="1"/>
        <v>-0.99999999999999956</v>
      </c>
      <c r="D54" s="7">
        <f t="shared" si="2"/>
        <v>0.52411865372740574</v>
      </c>
      <c r="E54" s="8">
        <f t="shared" si="3"/>
        <v>1.0238346094242037</v>
      </c>
    </row>
    <row r="55" spans="1:5" x14ac:dyDescent="0.4">
      <c r="A55">
        <v>52</v>
      </c>
      <c r="B55" s="7">
        <f t="shared" si="0"/>
        <v>3.9200413748385898E-15</v>
      </c>
      <c r="C55" s="7">
        <f t="shared" si="1"/>
        <v>1.000000000000004</v>
      </c>
      <c r="D55" s="7">
        <f t="shared" si="2"/>
        <v>0.47170678835466517</v>
      </c>
      <c r="E55" s="8">
        <f t="shared" si="3"/>
        <v>0.97129479392681306</v>
      </c>
    </row>
    <row r="56" spans="1:5" x14ac:dyDescent="0.4">
      <c r="A56">
        <v>53</v>
      </c>
      <c r="B56" s="7">
        <f t="shared" si="0"/>
        <v>1</v>
      </c>
      <c r="C56" s="7">
        <f t="shared" si="1"/>
        <v>0.99999999999999611</v>
      </c>
      <c r="D56" s="7">
        <f t="shared" si="2"/>
        <v>0.52453610951919871</v>
      </c>
      <c r="E56" s="8">
        <f t="shared" si="3"/>
        <v>1.0242422657937904</v>
      </c>
    </row>
    <row r="57" spans="1:5" x14ac:dyDescent="0.4">
      <c r="A57">
        <v>54</v>
      </c>
      <c r="B57" s="7">
        <f t="shared" si="0"/>
        <v>-7.3502402081482288E-15</v>
      </c>
      <c r="C57" s="7">
        <f t="shared" si="1"/>
        <v>-1.0000000000000073</v>
      </c>
      <c r="D57" s="7">
        <f t="shared" si="2"/>
        <v>0.47208249856727885</v>
      </c>
      <c r="E57" s="8">
        <f t="shared" si="3"/>
        <v>0.97168153071598395</v>
      </c>
    </row>
    <row r="58" spans="1:5" x14ac:dyDescent="0.4">
      <c r="A58">
        <v>55</v>
      </c>
      <c r="B58" s="7">
        <f t="shared" si="0"/>
        <v>-1</v>
      </c>
      <c r="C58" s="7">
        <f t="shared" si="1"/>
        <v>-0.99999999999999267</v>
      </c>
      <c r="D58" s="7">
        <f t="shared" si="2"/>
        <v>0.52487424871055099</v>
      </c>
      <c r="E58" s="8">
        <f t="shared" si="3"/>
        <v>1.0245723485538256</v>
      </c>
    </row>
    <row r="59" spans="1:5" x14ac:dyDescent="0.4">
      <c r="A59">
        <v>56</v>
      </c>
      <c r="B59" s="7">
        <f t="shared" si="0"/>
        <v>1.0780439041457868E-14</v>
      </c>
      <c r="C59" s="7">
        <f t="shared" si="1"/>
        <v>1.0000000000000109</v>
      </c>
      <c r="D59" s="7">
        <f t="shared" si="2"/>
        <v>0.47238682383949593</v>
      </c>
      <c r="E59" s="8">
        <f t="shared" si="3"/>
        <v>0.97199467471740397</v>
      </c>
    </row>
    <row r="60" spans="1:5" x14ac:dyDescent="0.4">
      <c r="A60">
        <v>57</v>
      </c>
      <c r="B60" s="7">
        <f t="shared" si="0"/>
        <v>1</v>
      </c>
      <c r="C60" s="7">
        <f t="shared" si="1"/>
        <v>0.99999999999998923</v>
      </c>
      <c r="D60" s="7">
        <f t="shared" si="2"/>
        <v>0.52514814145554634</v>
      </c>
      <c r="E60" s="8">
        <f t="shared" si="3"/>
        <v>1.0248396376561031</v>
      </c>
    </row>
    <row r="61" spans="1:5" x14ac:dyDescent="0.4">
      <c r="A61">
        <v>58</v>
      </c>
      <c r="B61" s="7">
        <f t="shared" si="0"/>
        <v>1.4211071555636501E-14</v>
      </c>
      <c r="C61" s="7">
        <f t="shared" si="1"/>
        <v>-0.99999999999998579</v>
      </c>
      <c r="D61" s="7">
        <f t="shared" si="2"/>
        <v>0.47263332730999169</v>
      </c>
      <c r="E61" s="8">
        <f t="shared" si="3"/>
        <v>0.97224824742448535</v>
      </c>
    </row>
    <row r="62" spans="1:5" x14ac:dyDescent="0.4">
      <c r="A62">
        <v>59</v>
      </c>
      <c r="B62" s="7">
        <f t="shared" si="0"/>
        <v>-1</v>
      </c>
      <c r="C62" s="7">
        <f t="shared" si="1"/>
        <v>-1.0000000000000142</v>
      </c>
      <c r="D62" s="7">
        <f t="shared" si="2"/>
        <v>0.52536999457899258</v>
      </c>
      <c r="E62" s="8">
        <f t="shared" si="3"/>
        <v>1.0250560907374704</v>
      </c>
    </row>
    <row r="63" spans="1:5" x14ac:dyDescent="0.4">
      <c r="A63">
        <v>60</v>
      </c>
      <c r="B63" s="7">
        <f t="shared" si="0"/>
        <v>-1.0780872722326862E-14</v>
      </c>
      <c r="C63" s="7">
        <f t="shared" si="1"/>
        <v>0.99999999999998923</v>
      </c>
      <c r="D63" s="7">
        <f t="shared" si="2"/>
        <v>0.47283299512109334</v>
      </c>
      <c r="E63" s="8">
        <f t="shared" si="3"/>
        <v>0.97245359284759014</v>
      </c>
    </row>
    <row r="64" spans="1:5" x14ac:dyDescent="0.4">
      <c r="A64">
        <v>61</v>
      </c>
      <c r="B64" s="7">
        <f t="shared" si="0"/>
        <v>1</v>
      </c>
      <c r="C64" s="7">
        <f t="shared" si="1"/>
        <v>1.0000000000000109</v>
      </c>
      <c r="D64" s="7">
        <f t="shared" si="2"/>
        <v>0.52554969560898401</v>
      </c>
      <c r="E64" s="8">
        <f t="shared" si="3"/>
        <v>1.025231384233807</v>
      </c>
    </row>
    <row r="65" spans="1:5" x14ac:dyDescent="0.4">
      <c r="A65">
        <v>62</v>
      </c>
      <c r="B65" s="7">
        <f t="shared" si="0"/>
        <v>7.350673889017223E-15</v>
      </c>
      <c r="C65" s="7">
        <f t="shared" si="1"/>
        <v>-0.99999999999999267</v>
      </c>
      <c r="D65" s="7">
        <f t="shared" si="2"/>
        <v>0.47299472604808562</v>
      </c>
      <c r="E65" s="8">
        <f t="shared" si="3"/>
        <v>0.97261989085982159</v>
      </c>
    </row>
    <row r="66" spans="1:5" x14ac:dyDescent="0.4">
      <c r="A66">
        <v>63</v>
      </c>
      <c r="B66" s="7">
        <f t="shared" si="0"/>
        <v>-1</v>
      </c>
      <c r="C66" s="7">
        <f t="shared" si="1"/>
        <v>-1.0000000000000073</v>
      </c>
      <c r="D66" s="7">
        <f t="shared" si="2"/>
        <v>0.52569525344327706</v>
      </c>
      <c r="E66" s="8">
        <f t="shared" si="3"/>
        <v>1.0253733499982112</v>
      </c>
    </row>
    <row r="67" spans="1:5" x14ac:dyDescent="0.4">
      <c r="A67">
        <v>64</v>
      </c>
      <c r="B67" s="7">
        <f t="shared" ref="B67:B130" si="4">SIN(2*PI()*$I$7*A67/$I$1+PI()*$I$8/180)*$I$6+SIN(2*PI()*$I$3*A67/$I$1+PI()*$I$4/180)*$I$2+$I$5</f>
        <v>-3.920475055707584E-15</v>
      </c>
      <c r="C67" s="7">
        <f t="shared" si="1"/>
        <v>0.99999999999999611</v>
      </c>
      <c r="D67" s="7">
        <f t="shared" si="2"/>
        <v>0.47312572809894937</v>
      </c>
      <c r="E67" s="8">
        <f t="shared" si="3"/>
        <v>0.9727545714094068</v>
      </c>
    </row>
    <row r="68" spans="1:5" x14ac:dyDescent="0.4">
      <c r="A68">
        <v>65</v>
      </c>
      <c r="B68" s="7">
        <f t="shared" si="4"/>
        <v>1</v>
      </c>
      <c r="C68" s="7">
        <f t="shared" ref="C68:C131" si="5">B68-B67</f>
        <v>1.000000000000004</v>
      </c>
      <c r="D68" s="7">
        <f t="shared" ref="D68:D131" si="6">D67*(1-$J$1)+(B68^2)*$J$1</f>
        <v>0.52581315528905448</v>
      </c>
      <c r="E68" s="8">
        <f t="shared" ref="E68:E131" si="7">SQRT(D68*2)</f>
        <v>1.0254883278604925</v>
      </c>
    </row>
    <row r="69" spans="1:5" x14ac:dyDescent="0.4">
      <c r="A69">
        <v>66</v>
      </c>
      <c r="B69" s="7">
        <f t="shared" si="4"/>
        <v>4.9027622239794511E-16</v>
      </c>
      <c r="C69" s="7">
        <f t="shared" si="5"/>
        <v>-0.99999999999999956</v>
      </c>
      <c r="D69" s="7">
        <f t="shared" si="6"/>
        <v>0.47323183976014904</v>
      </c>
      <c r="E69" s="8">
        <f t="shared" si="7"/>
        <v>0.97286364898699862</v>
      </c>
    </row>
    <row r="70" spans="1:5" x14ac:dyDescent="0.4">
      <c r="A70">
        <v>67</v>
      </c>
      <c r="B70" s="7">
        <f t="shared" si="4"/>
        <v>-1</v>
      </c>
      <c r="C70" s="7">
        <f t="shared" si="5"/>
        <v>-1.0000000000000004</v>
      </c>
      <c r="D70" s="7">
        <f t="shared" si="6"/>
        <v>0.52590865578413415</v>
      </c>
      <c r="E70" s="8">
        <f t="shared" si="7"/>
        <v>1.0255814504798086</v>
      </c>
    </row>
    <row r="71" spans="1:5" x14ac:dyDescent="0.4">
      <c r="A71">
        <v>68</v>
      </c>
      <c r="B71" s="7">
        <f t="shared" si="4"/>
        <v>2.9399226109116938E-15</v>
      </c>
      <c r="C71" s="7">
        <f t="shared" si="5"/>
        <v>1.0000000000000029</v>
      </c>
      <c r="D71" s="7">
        <f t="shared" si="6"/>
        <v>0.47331779020572073</v>
      </c>
      <c r="E71" s="8">
        <f t="shared" si="7"/>
        <v>0.97295199286061462</v>
      </c>
    </row>
    <row r="72" spans="1:5" x14ac:dyDescent="0.4">
      <c r="A72">
        <v>69</v>
      </c>
      <c r="B72" s="7">
        <f t="shared" si="4"/>
        <v>1</v>
      </c>
      <c r="C72" s="7">
        <f t="shared" si="5"/>
        <v>0.99999999999999711</v>
      </c>
      <c r="D72" s="7">
        <f t="shared" si="6"/>
        <v>0.52598601118514865</v>
      </c>
      <c r="E72" s="8">
        <f t="shared" si="7"/>
        <v>1.0256568736035934</v>
      </c>
    </row>
    <row r="73" spans="1:5" x14ac:dyDescent="0.4">
      <c r="A73">
        <v>70</v>
      </c>
      <c r="B73" s="7">
        <f t="shared" si="4"/>
        <v>-6.3701214442213328E-15</v>
      </c>
      <c r="C73" s="7">
        <f t="shared" si="5"/>
        <v>-1.0000000000000064</v>
      </c>
      <c r="D73" s="7">
        <f t="shared" si="6"/>
        <v>0.47338741006663382</v>
      </c>
      <c r="E73" s="8">
        <f t="shared" si="7"/>
        <v>0.97302354551843584</v>
      </c>
    </row>
    <row r="74" spans="1:5" x14ac:dyDescent="0.4">
      <c r="A74">
        <v>71</v>
      </c>
      <c r="B74" s="7">
        <f t="shared" si="4"/>
        <v>-1</v>
      </c>
      <c r="C74" s="7">
        <f t="shared" si="5"/>
        <v>-0.99999999999999367</v>
      </c>
      <c r="D74" s="7">
        <f t="shared" si="6"/>
        <v>0.5260486690599705</v>
      </c>
      <c r="E74" s="8">
        <f t="shared" si="7"/>
        <v>1.0257179622683523</v>
      </c>
    </row>
    <row r="75" spans="1:5" x14ac:dyDescent="0.4">
      <c r="A75">
        <v>72</v>
      </c>
      <c r="B75" s="7">
        <f t="shared" si="4"/>
        <v>-4.410534437671032E-15</v>
      </c>
      <c r="C75" s="7">
        <f t="shared" si="5"/>
        <v>0.99999999999999556</v>
      </c>
      <c r="D75" s="7">
        <f t="shared" si="6"/>
        <v>0.47344380215397347</v>
      </c>
      <c r="E75" s="8">
        <f t="shared" si="7"/>
        <v>0.97308149931439292</v>
      </c>
    </row>
    <row r="76" spans="1:5" x14ac:dyDescent="0.4">
      <c r="A76">
        <v>73</v>
      </c>
      <c r="B76" s="7">
        <f t="shared" si="4"/>
        <v>1</v>
      </c>
      <c r="C76" s="7">
        <f t="shared" si="5"/>
        <v>1.0000000000000044</v>
      </c>
      <c r="D76" s="7">
        <f t="shared" si="6"/>
        <v>0.52609942193857617</v>
      </c>
      <c r="E76" s="8">
        <f t="shared" si="7"/>
        <v>1.0257674414199118</v>
      </c>
    </row>
    <row r="77" spans="1:5" x14ac:dyDescent="0.4">
      <c r="A77">
        <v>74</v>
      </c>
      <c r="B77" s="7">
        <f t="shared" si="4"/>
        <v>9.8033560436139311E-16</v>
      </c>
      <c r="C77" s="7">
        <f t="shared" si="5"/>
        <v>-0.999999999999999</v>
      </c>
      <c r="D77" s="7">
        <f t="shared" si="6"/>
        <v>0.47348947974471856</v>
      </c>
      <c r="E77" s="8">
        <f t="shared" si="7"/>
        <v>0.97312843935907922</v>
      </c>
    </row>
    <row r="78" spans="1:5" x14ac:dyDescent="0.4">
      <c r="A78">
        <v>75</v>
      </c>
      <c r="B78" s="7">
        <f t="shared" si="4"/>
        <v>-1</v>
      </c>
      <c r="C78" s="7">
        <f t="shared" si="5"/>
        <v>-1.0000000000000009</v>
      </c>
      <c r="D78" s="7">
        <f t="shared" si="6"/>
        <v>0.52614053177024667</v>
      </c>
      <c r="E78" s="8">
        <f t="shared" si="7"/>
        <v>1.025807517783182</v>
      </c>
    </row>
    <row r="79" spans="1:5" x14ac:dyDescent="0.4">
      <c r="A79">
        <v>76</v>
      </c>
      <c r="B79" s="7">
        <f t="shared" si="4"/>
        <v>2.4498632289482458E-15</v>
      </c>
      <c r="C79" s="7">
        <f t="shared" si="5"/>
        <v>1.0000000000000024</v>
      </c>
      <c r="D79" s="7">
        <f t="shared" si="6"/>
        <v>0.473526478593222</v>
      </c>
      <c r="E79" s="8">
        <f t="shared" si="7"/>
        <v>0.97316645913556021</v>
      </c>
    </row>
    <row r="80" spans="1:5" x14ac:dyDescent="0.4">
      <c r="A80">
        <v>77</v>
      </c>
      <c r="B80" s="7">
        <f t="shared" si="4"/>
        <v>1</v>
      </c>
      <c r="C80" s="7">
        <f t="shared" si="5"/>
        <v>0.99999999999999756</v>
      </c>
      <c r="D80" s="7">
        <f t="shared" si="6"/>
        <v>0.52617383073389978</v>
      </c>
      <c r="E80" s="8">
        <f t="shared" si="7"/>
        <v>1.025839978489725</v>
      </c>
    </row>
    <row r="81" spans="1:5" x14ac:dyDescent="0.4">
      <c r="A81">
        <v>78</v>
      </c>
      <c r="B81" s="7">
        <f t="shared" si="4"/>
        <v>-5.8800620622578847E-15</v>
      </c>
      <c r="C81" s="7">
        <f t="shared" si="5"/>
        <v>-1.0000000000000058</v>
      </c>
      <c r="D81" s="7">
        <f t="shared" si="6"/>
        <v>0.4735564476605098</v>
      </c>
      <c r="E81" s="8">
        <f t="shared" si="7"/>
        <v>0.97319725406570046</v>
      </c>
    </row>
    <row r="82" spans="1:5" x14ac:dyDescent="0.4">
      <c r="A82">
        <v>79</v>
      </c>
      <c r="B82" s="7">
        <f t="shared" si="4"/>
        <v>-1</v>
      </c>
      <c r="C82" s="7">
        <f t="shared" si="5"/>
        <v>-0.99999999999999412</v>
      </c>
      <c r="D82" s="7">
        <f t="shared" si="6"/>
        <v>0.52620080289445881</v>
      </c>
      <c r="E82" s="8">
        <f t="shared" si="7"/>
        <v>1.0258662709090876</v>
      </c>
    </row>
    <row r="83" spans="1:5" x14ac:dyDescent="0.4">
      <c r="A83">
        <v>80</v>
      </c>
      <c r="B83" s="7">
        <f t="shared" si="4"/>
        <v>9.3102608955675237E-15</v>
      </c>
      <c r="C83" s="7">
        <f t="shared" si="5"/>
        <v>1.0000000000000093</v>
      </c>
      <c r="D83" s="7">
        <f t="shared" si="6"/>
        <v>0.47358072260501294</v>
      </c>
      <c r="E83" s="8">
        <f t="shared" si="7"/>
        <v>0.97322219724481518</v>
      </c>
    </row>
    <row r="84" spans="1:5" x14ac:dyDescent="0.4">
      <c r="A84">
        <v>81</v>
      </c>
      <c r="B84" s="7">
        <f t="shared" si="4"/>
        <v>1</v>
      </c>
      <c r="C84" s="7">
        <f t="shared" si="5"/>
        <v>0.99999999999999067</v>
      </c>
      <c r="D84" s="7">
        <f t="shared" si="6"/>
        <v>0.52622265034451166</v>
      </c>
      <c r="E84" s="8">
        <f t="shared" si="7"/>
        <v>1.0258875672748078</v>
      </c>
    </row>
    <row r="85" spans="1:5" x14ac:dyDescent="0.4">
      <c r="A85">
        <v>82</v>
      </c>
      <c r="B85" s="7">
        <f t="shared" si="4"/>
        <v>-1.2740459728877163E-14</v>
      </c>
      <c r="C85" s="7">
        <f t="shared" si="5"/>
        <v>-1.0000000000000127</v>
      </c>
      <c r="D85" s="7">
        <f t="shared" si="6"/>
        <v>0.47360038531006049</v>
      </c>
      <c r="E85" s="8">
        <f t="shared" si="7"/>
        <v>0.97324240075128299</v>
      </c>
    </row>
    <row r="86" spans="1:5" x14ac:dyDescent="0.4">
      <c r="A86">
        <v>83</v>
      </c>
      <c r="B86" s="7">
        <f t="shared" si="4"/>
        <v>-1</v>
      </c>
      <c r="C86" s="7">
        <f t="shared" si="5"/>
        <v>-0.99999999999998723</v>
      </c>
      <c r="D86" s="7">
        <f t="shared" si="6"/>
        <v>0.5262403467790544</v>
      </c>
      <c r="E86" s="8">
        <f t="shared" si="7"/>
        <v>1.025904817006972</v>
      </c>
    </row>
    <row r="87" spans="1:5" x14ac:dyDescent="0.4">
      <c r="A87">
        <v>84</v>
      </c>
      <c r="B87" s="7">
        <f t="shared" si="4"/>
        <v>1.9598038469847978E-15</v>
      </c>
      <c r="C87" s="7">
        <f t="shared" si="5"/>
        <v>1.000000000000002</v>
      </c>
      <c r="D87" s="7">
        <f t="shared" si="6"/>
        <v>0.47361631210114896</v>
      </c>
      <c r="E87" s="8">
        <f t="shared" si="7"/>
        <v>0.97325876528408306</v>
      </c>
    </row>
    <row r="88" spans="1:5" x14ac:dyDescent="0.4">
      <c r="A88">
        <v>85</v>
      </c>
      <c r="B88" s="7">
        <f t="shared" si="4"/>
        <v>1</v>
      </c>
      <c r="C88" s="7">
        <f t="shared" si="5"/>
        <v>0.999999999999998</v>
      </c>
      <c r="D88" s="7">
        <f t="shared" si="6"/>
        <v>0.52625468089103411</v>
      </c>
      <c r="E88" s="8">
        <f t="shared" si="7"/>
        <v>1.0259187890774144</v>
      </c>
    </row>
    <row r="89" spans="1:5" x14ac:dyDescent="0.4">
      <c r="A89">
        <v>86</v>
      </c>
      <c r="B89" s="7">
        <f t="shared" si="4"/>
        <v>8.820852034907567E-15</v>
      </c>
      <c r="C89" s="7">
        <f t="shared" si="5"/>
        <v>-0.99999999999999123</v>
      </c>
      <c r="D89" s="7">
        <f t="shared" si="6"/>
        <v>0.47362921280193071</v>
      </c>
      <c r="E89" s="8">
        <f t="shared" si="7"/>
        <v>0.97327202035395088</v>
      </c>
    </row>
    <row r="90" spans="1:5" x14ac:dyDescent="0.4">
      <c r="A90">
        <v>87</v>
      </c>
      <c r="B90" s="7">
        <f t="shared" si="4"/>
        <v>-1</v>
      </c>
      <c r="C90" s="7">
        <f t="shared" si="5"/>
        <v>-1.0000000000000089</v>
      </c>
      <c r="D90" s="7">
        <f t="shared" si="6"/>
        <v>0.52626629152173765</v>
      </c>
      <c r="E90" s="8">
        <f t="shared" si="7"/>
        <v>1.0259301063149844</v>
      </c>
    </row>
    <row r="91" spans="1:5" x14ac:dyDescent="0.4">
      <c r="A91">
        <v>88</v>
      </c>
      <c r="B91" s="7">
        <f t="shared" si="4"/>
        <v>8.8202015136040757E-15</v>
      </c>
      <c r="C91" s="7">
        <f t="shared" si="5"/>
        <v>1.0000000000000089</v>
      </c>
      <c r="D91" s="7">
        <f t="shared" si="6"/>
        <v>0.4736396623695639</v>
      </c>
      <c r="E91" s="8">
        <f t="shared" si="7"/>
        <v>0.97328275682821375</v>
      </c>
    </row>
    <row r="92" spans="1:5" x14ac:dyDescent="0.4">
      <c r="A92">
        <v>89</v>
      </c>
      <c r="B92" s="7">
        <f t="shared" si="4"/>
        <v>1</v>
      </c>
      <c r="C92" s="7">
        <f t="shared" si="5"/>
        <v>0.99999999999999123</v>
      </c>
      <c r="D92" s="7">
        <f t="shared" si="6"/>
        <v>0.5262756961326075</v>
      </c>
      <c r="E92" s="8">
        <f t="shared" si="7"/>
        <v>1.0259392731859012</v>
      </c>
    </row>
    <row r="93" spans="1:5" x14ac:dyDescent="0.4">
      <c r="A93">
        <v>90</v>
      </c>
      <c r="B93" s="7">
        <f t="shared" si="4"/>
        <v>1.9604543682882891E-15</v>
      </c>
      <c r="C93" s="7">
        <f t="shared" si="5"/>
        <v>-0.999999999999998</v>
      </c>
      <c r="D93" s="7">
        <f t="shared" si="6"/>
        <v>0.47364812651934673</v>
      </c>
      <c r="E93" s="8">
        <f t="shared" si="7"/>
        <v>0.97329145328554767</v>
      </c>
    </row>
    <row r="94" spans="1:5" x14ac:dyDescent="0.4">
      <c r="A94">
        <v>91</v>
      </c>
      <c r="B94" s="7">
        <f t="shared" si="4"/>
        <v>-1</v>
      </c>
      <c r="C94" s="7">
        <f t="shared" si="5"/>
        <v>-1.000000000000002</v>
      </c>
      <c r="D94" s="7">
        <f t="shared" si="6"/>
        <v>0.52628331386741212</v>
      </c>
      <c r="E94" s="8">
        <f t="shared" si="7"/>
        <v>1.0259466982913021</v>
      </c>
    </row>
    <row r="95" spans="1:5" x14ac:dyDescent="0.4">
      <c r="A95">
        <v>92</v>
      </c>
      <c r="B95" s="7">
        <f t="shared" si="4"/>
        <v>1.5680599180223354E-14</v>
      </c>
      <c r="C95" s="7">
        <f t="shared" si="5"/>
        <v>1.0000000000000158</v>
      </c>
      <c r="D95" s="7">
        <f t="shared" si="6"/>
        <v>0.47365498248067089</v>
      </c>
      <c r="E95" s="8">
        <f t="shared" si="7"/>
        <v>0.97329849735902796</v>
      </c>
    </row>
    <row r="96" spans="1:5" x14ac:dyDescent="0.4">
      <c r="A96">
        <v>93</v>
      </c>
      <c r="B96" s="7">
        <f t="shared" si="4"/>
        <v>1</v>
      </c>
      <c r="C96" s="7">
        <f t="shared" si="5"/>
        <v>0.99999999999998435</v>
      </c>
      <c r="D96" s="7">
        <f t="shared" si="6"/>
        <v>0.5262894842326038</v>
      </c>
      <c r="E96" s="8">
        <f t="shared" si="7"/>
        <v>1.0259527125872847</v>
      </c>
    </row>
    <row r="97" spans="1:5" x14ac:dyDescent="0.4">
      <c r="A97">
        <v>94</v>
      </c>
      <c r="B97" s="7">
        <f t="shared" si="4"/>
        <v>-4.8999432983309887E-15</v>
      </c>
      <c r="C97" s="7">
        <f t="shared" si="5"/>
        <v>-1.0000000000000049</v>
      </c>
      <c r="D97" s="7">
        <f t="shared" si="6"/>
        <v>0.47366053580934342</v>
      </c>
      <c r="E97" s="8">
        <f t="shared" si="7"/>
        <v>0.97330420302117615</v>
      </c>
    </row>
    <row r="98" spans="1:5" x14ac:dyDescent="0.4">
      <c r="A98">
        <v>95</v>
      </c>
      <c r="B98" s="7">
        <f t="shared" si="4"/>
        <v>-1</v>
      </c>
      <c r="C98" s="7">
        <f t="shared" si="5"/>
        <v>-0.99999999999999512</v>
      </c>
      <c r="D98" s="7">
        <f t="shared" si="6"/>
        <v>0.52629448222840913</v>
      </c>
      <c r="E98" s="8">
        <f t="shared" si="7"/>
        <v>1.0259575841411859</v>
      </c>
    </row>
    <row r="99" spans="1:5" x14ac:dyDescent="0.4">
      <c r="A99">
        <v>96</v>
      </c>
      <c r="B99" s="7">
        <f t="shared" si="4"/>
        <v>-5.8807125835613761E-15</v>
      </c>
      <c r="C99" s="7">
        <f t="shared" si="5"/>
        <v>0.99999999999999412</v>
      </c>
      <c r="D99" s="7">
        <f t="shared" si="6"/>
        <v>0.47366503400556825</v>
      </c>
      <c r="E99" s="8">
        <f t="shared" si="7"/>
        <v>0.97330882458299761</v>
      </c>
    </row>
    <row r="100" spans="1:5" x14ac:dyDescent="0.4">
      <c r="A100">
        <v>97</v>
      </c>
      <c r="B100" s="7">
        <f t="shared" si="4"/>
        <v>1</v>
      </c>
      <c r="C100" s="7">
        <f t="shared" si="5"/>
        <v>1.0000000000000058</v>
      </c>
      <c r="D100" s="7">
        <f t="shared" si="6"/>
        <v>0.52629853060501142</v>
      </c>
      <c r="E100" s="8">
        <f t="shared" si="7"/>
        <v>1.025961530082889</v>
      </c>
    </row>
    <row r="101" spans="1:5" x14ac:dyDescent="0.4">
      <c r="A101">
        <v>98</v>
      </c>
      <c r="B101" s="7">
        <f t="shared" si="4"/>
        <v>1.6661368465453741E-14</v>
      </c>
      <c r="C101" s="7">
        <f t="shared" si="5"/>
        <v>-0.99999999999998335</v>
      </c>
      <c r="D101" s="7">
        <f t="shared" si="6"/>
        <v>0.47366867754451031</v>
      </c>
      <c r="E101" s="8">
        <f t="shared" si="7"/>
        <v>0.97331256803198662</v>
      </c>
    </row>
    <row r="102" spans="1:5" x14ac:dyDescent="0.4">
      <c r="A102">
        <v>99</v>
      </c>
      <c r="B102" s="7">
        <f t="shared" si="4"/>
        <v>-1</v>
      </c>
      <c r="C102" s="7">
        <f t="shared" si="5"/>
        <v>-1.0000000000000167</v>
      </c>
      <c r="D102" s="7">
        <f t="shared" si="6"/>
        <v>0.52630180979005925</v>
      </c>
      <c r="E102" s="8">
        <f t="shared" si="7"/>
        <v>1.0259647262845437</v>
      </c>
    </row>
    <row r="103" spans="1:5" x14ac:dyDescent="0.4">
      <c r="A103">
        <v>100</v>
      </c>
      <c r="B103" s="7">
        <f t="shared" si="4"/>
        <v>9.7968508305790181E-16</v>
      </c>
      <c r="C103" s="7">
        <f t="shared" si="5"/>
        <v>1.0000000000000009</v>
      </c>
      <c r="D103" s="7">
        <f t="shared" si="6"/>
        <v>0.47367162881105335</v>
      </c>
      <c r="E103" s="8">
        <f t="shared" si="7"/>
        <v>0.97331560021511354</v>
      </c>
    </row>
    <row r="104" spans="1:5" x14ac:dyDescent="0.4">
      <c r="A104">
        <v>101</v>
      </c>
      <c r="B104" s="7">
        <f t="shared" si="4"/>
        <v>1</v>
      </c>
      <c r="C104" s="7">
        <f t="shared" si="5"/>
        <v>0.999999999999999</v>
      </c>
      <c r="D104" s="7">
        <f t="shared" si="6"/>
        <v>0.52630446592994806</v>
      </c>
      <c r="E104" s="8">
        <f t="shared" si="7"/>
        <v>1.0259673152005848</v>
      </c>
    </row>
    <row r="105" spans="1:5" x14ac:dyDescent="0.4">
      <c r="A105">
        <v>102</v>
      </c>
      <c r="B105" s="7">
        <f t="shared" si="4"/>
        <v>9.800970798834463E-15</v>
      </c>
      <c r="C105" s="7">
        <f t="shared" si="5"/>
        <v>-0.99999999999999023</v>
      </c>
      <c r="D105" s="7">
        <f t="shared" si="6"/>
        <v>0.47367401933695324</v>
      </c>
      <c r="E105" s="8">
        <f t="shared" si="7"/>
        <v>0.97331805627652179</v>
      </c>
    </row>
    <row r="106" spans="1:5" x14ac:dyDescent="0.4">
      <c r="A106">
        <v>103</v>
      </c>
      <c r="B106" s="7">
        <f t="shared" si="4"/>
        <v>-1</v>
      </c>
      <c r="C106" s="7">
        <f t="shared" si="5"/>
        <v>-1.0000000000000098</v>
      </c>
      <c r="D106" s="7">
        <f t="shared" si="6"/>
        <v>0.5263066174032579</v>
      </c>
      <c r="E106" s="8">
        <f t="shared" si="7"/>
        <v>1.0259694122177891</v>
      </c>
    </row>
    <row r="107" spans="1:5" x14ac:dyDescent="0.4">
      <c r="A107">
        <v>104</v>
      </c>
      <c r="B107" s="7">
        <f t="shared" si="4"/>
        <v>7.8400827496771797E-15</v>
      </c>
      <c r="C107" s="7">
        <f t="shared" si="5"/>
        <v>1.0000000000000078</v>
      </c>
      <c r="D107" s="7">
        <f t="shared" si="6"/>
        <v>0.47367595566293214</v>
      </c>
      <c r="E107" s="8">
        <f t="shared" si="7"/>
        <v>0.97332004568171937</v>
      </c>
    </row>
    <row r="108" spans="1:5" x14ac:dyDescent="0.4">
      <c r="A108">
        <v>105</v>
      </c>
      <c r="B108" s="7">
        <f t="shared" si="4"/>
        <v>1</v>
      </c>
      <c r="C108" s="7">
        <f t="shared" si="5"/>
        <v>0.99999999999999212</v>
      </c>
      <c r="D108" s="7">
        <f t="shared" si="6"/>
        <v>0.52630836009663895</v>
      </c>
      <c r="E108" s="8">
        <f t="shared" si="7"/>
        <v>1.0259711107985827</v>
      </c>
    </row>
    <row r="109" spans="1:5" x14ac:dyDescent="0.4">
      <c r="A109">
        <v>106</v>
      </c>
      <c r="B109" s="7">
        <f t="shared" si="4"/>
        <v>2.9405731322151851E-15</v>
      </c>
      <c r="C109" s="7">
        <f t="shared" si="5"/>
        <v>-0.99999999999999711</v>
      </c>
      <c r="D109" s="7">
        <f t="shared" si="6"/>
        <v>0.47367752408697505</v>
      </c>
      <c r="E109" s="8">
        <f t="shared" si="7"/>
        <v>0.97332165709694862</v>
      </c>
    </row>
    <row r="110" spans="1:5" x14ac:dyDescent="0.4">
      <c r="A110">
        <v>107</v>
      </c>
      <c r="B110" s="7">
        <f t="shared" si="4"/>
        <v>-1</v>
      </c>
      <c r="C110" s="7">
        <f t="shared" si="5"/>
        <v>-1.0000000000000029</v>
      </c>
      <c r="D110" s="7">
        <f t="shared" si="6"/>
        <v>0.52630977167827753</v>
      </c>
      <c r="E110" s="8">
        <f t="shared" si="7"/>
        <v>1.0259724866469642</v>
      </c>
    </row>
    <row r="111" spans="1:5" x14ac:dyDescent="0.4">
      <c r="A111">
        <v>108</v>
      </c>
      <c r="B111" s="7">
        <f t="shared" si="4"/>
        <v>1.4700480416296458E-14</v>
      </c>
      <c r="C111" s="7">
        <f t="shared" si="5"/>
        <v>1.0000000000000147</v>
      </c>
      <c r="D111" s="7">
        <f t="shared" si="6"/>
        <v>0.47367879451044981</v>
      </c>
      <c r="E111" s="8">
        <f t="shared" si="7"/>
        <v>0.97332296234132876</v>
      </c>
    </row>
    <row r="112" spans="1:5" x14ac:dyDescent="0.4">
      <c r="A112">
        <v>109</v>
      </c>
      <c r="B112" s="7">
        <f t="shared" si="4"/>
        <v>1</v>
      </c>
      <c r="C112" s="7">
        <f t="shared" si="5"/>
        <v>0.99999999999998535</v>
      </c>
      <c r="D112" s="7">
        <f t="shared" si="6"/>
        <v>0.52631091505940486</v>
      </c>
      <c r="E112" s="8">
        <f t="shared" si="7"/>
        <v>1.0259736010828007</v>
      </c>
    </row>
    <row r="113" spans="1:5" x14ac:dyDescent="0.4">
      <c r="A113">
        <v>110</v>
      </c>
      <c r="B113" s="7">
        <f t="shared" si="4"/>
        <v>-3.9198245344040927E-15</v>
      </c>
      <c r="C113" s="7">
        <f t="shared" si="5"/>
        <v>-1.000000000000004</v>
      </c>
      <c r="D113" s="7">
        <f t="shared" si="6"/>
        <v>0.47367982355346439</v>
      </c>
      <c r="E113" s="8">
        <f t="shared" si="7"/>
        <v>0.97332401958799353</v>
      </c>
    </row>
    <row r="114" spans="1:5" x14ac:dyDescent="0.4">
      <c r="A114">
        <v>111</v>
      </c>
      <c r="B114" s="7">
        <f t="shared" si="4"/>
        <v>-1</v>
      </c>
      <c r="C114" s="7">
        <f t="shared" si="5"/>
        <v>-0.99999999999999611</v>
      </c>
      <c r="D114" s="7">
        <f t="shared" si="6"/>
        <v>0.52631184119811791</v>
      </c>
      <c r="E114" s="8">
        <f t="shared" si="7"/>
        <v>1.0259745037749408</v>
      </c>
    </row>
    <row r="115" spans="1:5" x14ac:dyDescent="0.4">
      <c r="A115">
        <v>112</v>
      </c>
      <c r="B115" s="7">
        <f t="shared" si="4"/>
        <v>2.1560878082915735E-14</v>
      </c>
      <c r="C115" s="7">
        <f t="shared" si="5"/>
        <v>1.0000000000000215</v>
      </c>
      <c r="D115" s="7">
        <f t="shared" si="6"/>
        <v>0.47368065707830614</v>
      </c>
      <c r="E115" s="8">
        <f t="shared" si="7"/>
        <v>0.97332487595695005</v>
      </c>
    </row>
    <row r="116" spans="1:5" x14ac:dyDescent="0.4">
      <c r="A116">
        <v>113</v>
      </c>
      <c r="B116" s="7">
        <f t="shared" si="4"/>
        <v>1</v>
      </c>
      <c r="C116" s="7">
        <f t="shared" si="5"/>
        <v>0.99999999999997846</v>
      </c>
      <c r="D116" s="7">
        <f t="shared" si="6"/>
        <v>0.52631259137047559</v>
      </c>
      <c r="E116" s="8">
        <f t="shared" si="7"/>
        <v>1.025975234954992</v>
      </c>
    </row>
    <row r="117" spans="1:5" x14ac:dyDescent="0.4">
      <c r="A117">
        <v>114</v>
      </c>
      <c r="B117" s="7">
        <f t="shared" si="4"/>
        <v>-1.0780222201023371E-14</v>
      </c>
      <c r="C117" s="7">
        <f t="shared" si="5"/>
        <v>-1.0000000000000109</v>
      </c>
      <c r="D117" s="7">
        <f t="shared" si="6"/>
        <v>0.47368133223342807</v>
      </c>
      <c r="E117" s="8">
        <f t="shared" si="7"/>
        <v>0.97332556961525274</v>
      </c>
    </row>
    <row r="118" spans="1:5" x14ac:dyDescent="0.4">
      <c r="A118">
        <v>115</v>
      </c>
      <c r="B118" s="7">
        <f t="shared" si="4"/>
        <v>-1</v>
      </c>
      <c r="C118" s="7">
        <f t="shared" si="5"/>
        <v>-0.99999999999998923</v>
      </c>
      <c r="D118" s="7">
        <f t="shared" si="6"/>
        <v>0.52631319901008522</v>
      </c>
      <c r="E118" s="8">
        <f t="shared" si="7"/>
        <v>1.0259758272104516</v>
      </c>
    </row>
    <row r="119" spans="1:5" x14ac:dyDescent="0.4">
      <c r="A119">
        <v>116</v>
      </c>
      <c r="B119" s="7">
        <f t="shared" si="4"/>
        <v>-2.8422143111273002E-14</v>
      </c>
      <c r="C119" s="7">
        <f t="shared" si="5"/>
        <v>0.99999999999997158</v>
      </c>
      <c r="D119" s="7">
        <f t="shared" si="6"/>
        <v>0.47368187910907672</v>
      </c>
      <c r="E119" s="8">
        <f t="shared" si="7"/>
        <v>0.97332613147811531</v>
      </c>
    </row>
    <row r="120" spans="1:5" x14ac:dyDescent="0.4">
      <c r="A120">
        <v>117</v>
      </c>
      <c r="B120" s="7">
        <f t="shared" si="4"/>
        <v>1</v>
      </c>
      <c r="C120" s="7">
        <f t="shared" si="5"/>
        <v>1.0000000000000284</v>
      </c>
      <c r="D120" s="7">
        <f t="shared" si="6"/>
        <v>0.52631369119816906</v>
      </c>
      <c r="E120" s="8">
        <f t="shared" si="7"/>
        <v>1.0259763069371233</v>
      </c>
    </row>
    <row r="121" spans="1:5" x14ac:dyDescent="0.4">
      <c r="A121">
        <v>118</v>
      </c>
      <c r="B121" s="7">
        <f t="shared" si="4"/>
        <v>1.0781089562761359E-14</v>
      </c>
      <c r="C121" s="7">
        <f t="shared" si="5"/>
        <v>-0.99999999999998923</v>
      </c>
      <c r="D121" s="7">
        <f t="shared" si="6"/>
        <v>0.47368232207835215</v>
      </c>
      <c r="E121" s="8">
        <f t="shared" si="7"/>
        <v>0.97332658658679627</v>
      </c>
    </row>
    <row r="122" spans="1:5" x14ac:dyDescent="0.4">
      <c r="A122">
        <v>119</v>
      </c>
      <c r="B122" s="7">
        <f t="shared" si="4"/>
        <v>-1</v>
      </c>
      <c r="C122" s="7">
        <f t="shared" si="5"/>
        <v>-1.0000000000000109</v>
      </c>
      <c r="D122" s="7">
        <f t="shared" si="6"/>
        <v>0.52631408987051698</v>
      </c>
      <c r="E122" s="8">
        <f t="shared" si="7"/>
        <v>1.0259766955155629</v>
      </c>
    </row>
    <row r="123" spans="1:5" x14ac:dyDescent="0.4">
      <c r="A123">
        <v>120</v>
      </c>
      <c r="B123" s="7">
        <f t="shared" si="4"/>
        <v>-2.1561745444653724E-14</v>
      </c>
      <c r="C123" s="7">
        <f t="shared" si="5"/>
        <v>0.99999999999997846</v>
      </c>
      <c r="D123" s="7">
        <f t="shared" si="6"/>
        <v>0.47368268088346527</v>
      </c>
      <c r="E123" s="8">
        <f t="shared" si="7"/>
        <v>0.97332695522467194</v>
      </c>
    </row>
    <row r="124" spans="1:5" x14ac:dyDescent="0.4">
      <c r="A124">
        <v>121</v>
      </c>
      <c r="B124" s="7">
        <f t="shared" si="4"/>
        <v>1</v>
      </c>
      <c r="C124" s="7">
        <f t="shared" si="5"/>
        <v>1.0000000000000215</v>
      </c>
      <c r="D124" s="7">
        <f t="shared" si="6"/>
        <v>0.5263144127951187</v>
      </c>
      <c r="E124" s="8">
        <f t="shared" si="7"/>
        <v>1.0259770102639909</v>
      </c>
    </row>
    <row r="125" spans="1:5" x14ac:dyDescent="0.4">
      <c r="A125">
        <v>122</v>
      </c>
      <c r="B125" s="7">
        <f t="shared" si="4"/>
        <v>3.9206918961420811E-15</v>
      </c>
      <c r="C125" s="7">
        <f t="shared" si="5"/>
        <v>-0.99999999999999611</v>
      </c>
      <c r="D125" s="7">
        <f t="shared" si="6"/>
        <v>0.47368297151560684</v>
      </c>
      <c r="E125" s="8">
        <f t="shared" si="7"/>
        <v>0.97332725382124885</v>
      </c>
    </row>
    <row r="126" spans="1:5" x14ac:dyDescent="0.4">
      <c r="A126">
        <v>123</v>
      </c>
      <c r="B126" s="7">
        <f t="shared" si="4"/>
        <v>-1</v>
      </c>
      <c r="C126" s="7">
        <f t="shared" si="5"/>
        <v>-1.000000000000004</v>
      </c>
      <c r="D126" s="7">
        <f t="shared" si="6"/>
        <v>0.52631467436404622</v>
      </c>
      <c r="E126" s="8">
        <f t="shared" si="7"/>
        <v>1.0259772652101471</v>
      </c>
    </row>
    <row r="127" spans="1:5" x14ac:dyDescent="0.4">
      <c r="A127">
        <v>124</v>
      </c>
      <c r="B127" s="7">
        <f t="shared" si="4"/>
        <v>-1.4701347778034446E-14</v>
      </c>
      <c r="C127" s="7">
        <f t="shared" si="5"/>
        <v>0.99999999999998535</v>
      </c>
      <c r="D127" s="7">
        <f t="shared" si="6"/>
        <v>0.4736832069276416</v>
      </c>
      <c r="E127" s="8">
        <f t="shared" si="7"/>
        <v>0.97332749568440902</v>
      </c>
    </row>
    <row r="128" spans="1:5" x14ac:dyDescent="0.4">
      <c r="A128">
        <v>125</v>
      </c>
      <c r="B128" s="7">
        <f t="shared" si="4"/>
        <v>1</v>
      </c>
      <c r="C128" s="7">
        <f t="shared" si="5"/>
        <v>1.0000000000000147</v>
      </c>
      <c r="D128" s="7">
        <f t="shared" si="6"/>
        <v>0.52631488623487743</v>
      </c>
      <c r="E128" s="8">
        <f t="shared" si="7"/>
        <v>1.0259774717164869</v>
      </c>
    </row>
    <row r="129" spans="1:5" x14ac:dyDescent="0.4">
      <c r="A129">
        <v>126</v>
      </c>
      <c r="B129" s="7">
        <f t="shared" si="4"/>
        <v>-2.9397057704771967E-15</v>
      </c>
      <c r="C129" s="7">
        <f t="shared" si="5"/>
        <v>-1.0000000000000029</v>
      </c>
      <c r="D129" s="7">
        <f t="shared" si="6"/>
        <v>0.47368339761138972</v>
      </c>
      <c r="E129" s="8">
        <f t="shared" si="7"/>
        <v>0.97332769159352461</v>
      </c>
    </row>
    <row r="130" spans="1:5" x14ac:dyDescent="0.4">
      <c r="A130">
        <v>127</v>
      </c>
      <c r="B130" s="7">
        <f t="shared" si="4"/>
        <v>-1</v>
      </c>
      <c r="C130" s="7">
        <f t="shared" si="5"/>
        <v>-0.99999999999999711</v>
      </c>
      <c r="D130" s="7">
        <f t="shared" si="6"/>
        <v>0.52631505785025079</v>
      </c>
      <c r="E130" s="8">
        <f t="shared" si="7"/>
        <v>1.025977638986592</v>
      </c>
    </row>
    <row r="131" spans="1:5" x14ac:dyDescent="0.4">
      <c r="A131">
        <v>128</v>
      </c>
      <c r="B131" s="7">
        <f t="shared" ref="B131:B194" si="8">SIN(2*PI()*$I$7*A131/$I$1+PI()*$I$8/180)*$I$6+SIN(2*PI()*$I$3*A131/$I$1+PI()*$I$4/180)*$I$2+$I$5</f>
        <v>-7.8409501114151681E-15</v>
      </c>
      <c r="C131" s="7">
        <f t="shared" si="5"/>
        <v>0.99999999999999212</v>
      </c>
      <c r="D131" s="7">
        <f t="shared" si="6"/>
        <v>0.47368355206522572</v>
      </c>
      <c r="E131" s="8">
        <f t="shared" si="7"/>
        <v>0.97332785027987945</v>
      </c>
    </row>
    <row r="132" spans="1:5" x14ac:dyDescent="0.4">
      <c r="A132">
        <v>129</v>
      </c>
      <c r="B132" s="7">
        <f t="shared" si="8"/>
        <v>1</v>
      </c>
      <c r="C132" s="7">
        <f t="shared" ref="C132:C195" si="9">B132-B131</f>
        <v>1.0000000000000078</v>
      </c>
      <c r="D132" s="7">
        <f t="shared" ref="D132:D195" si="10">D131*(1-$J$1)+(B132^2)*$J$1</f>
        <v>0.5263151968587032</v>
      </c>
      <c r="E132" s="8">
        <f t="shared" ref="E132:E195" si="11">SQRT(D132*2)</f>
        <v>1.0259777744753569</v>
      </c>
    </row>
    <row r="133" spans="1:5" x14ac:dyDescent="0.4">
      <c r="A133">
        <v>130</v>
      </c>
      <c r="B133" s="7">
        <f t="shared" si="8"/>
        <v>-9.8001034370964746E-15</v>
      </c>
      <c r="C133" s="7">
        <f t="shared" si="9"/>
        <v>-1.0000000000000098</v>
      </c>
      <c r="D133" s="7">
        <f t="shared" si="10"/>
        <v>0.47368367717283288</v>
      </c>
      <c r="E133" s="8">
        <f t="shared" si="11"/>
        <v>0.9733279788158079</v>
      </c>
    </row>
    <row r="134" spans="1:5" x14ac:dyDescent="0.4">
      <c r="A134">
        <v>131</v>
      </c>
      <c r="B134" s="7">
        <f t="shared" si="8"/>
        <v>-1</v>
      </c>
      <c r="C134" s="7">
        <f t="shared" si="9"/>
        <v>-0.99999999999999023</v>
      </c>
      <c r="D134" s="7">
        <f t="shared" si="10"/>
        <v>0.52631530945554961</v>
      </c>
      <c r="E134" s="8">
        <f t="shared" si="11"/>
        <v>1.0259778842212435</v>
      </c>
    </row>
    <row r="135" spans="1:5" x14ac:dyDescent="0.4">
      <c r="A135">
        <v>132</v>
      </c>
      <c r="B135" s="7">
        <f t="shared" si="8"/>
        <v>-9.8055244479589021E-16</v>
      </c>
      <c r="C135" s="7">
        <f t="shared" si="9"/>
        <v>0.999999999999999</v>
      </c>
      <c r="D135" s="7">
        <f t="shared" si="10"/>
        <v>0.47368377850999466</v>
      </c>
      <c r="E135" s="8">
        <f t="shared" si="11"/>
        <v>0.97332808292989748</v>
      </c>
    </row>
    <row r="136" spans="1:5" x14ac:dyDescent="0.4">
      <c r="A136">
        <v>133</v>
      </c>
      <c r="B136" s="7">
        <f t="shared" si="8"/>
        <v>1</v>
      </c>
      <c r="C136" s="7">
        <f t="shared" si="9"/>
        <v>1.0000000000000009</v>
      </c>
      <c r="D136" s="7">
        <f t="shared" si="10"/>
        <v>0.52631540065899518</v>
      </c>
      <c r="E136" s="8">
        <f t="shared" si="11"/>
        <v>1.0259779731154028</v>
      </c>
    </row>
    <row r="137" spans="1:5" x14ac:dyDescent="0.4">
      <c r="A137">
        <v>134</v>
      </c>
      <c r="B137" s="7">
        <f t="shared" si="8"/>
        <v>-1.6660501103715752E-14</v>
      </c>
      <c r="C137" s="7">
        <f t="shared" si="9"/>
        <v>-1.0000000000000167</v>
      </c>
      <c r="D137" s="7">
        <f t="shared" si="10"/>
        <v>0.4736838605930957</v>
      </c>
      <c r="E137" s="8">
        <f t="shared" si="11"/>
        <v>0.97332816726230187</v>
      </c>
    </row>
    <row r="138" spans="1:5" x14ac:dyDescent="0.4">
      <c r="A138">
        <v>135</v>
      </c>
      <c r="B138" s="7">
        <f t="shared" si="8"/>
        <v>-1</v>
      </c>
      <c r="C138" s="7">
        <f t="shared" si="9"/>
        <v>-0.99999999999998335</v>
      </c>
      <c r="D138" s="7">
        <f t="shared" si="10"/>
        <v>0.52631547453378613</v>
      </c>
      <c r="E138" s="8">
        <f t="shared" si="11"/>
        <v>1.0259780451196665</v>
      </c>
    </row>
    <row r="139" spans="1:5" x14ac:dyDescent="0.4">
      <c r="A139">
        <v>136</v>
      </c>
      <c r="B139" s="7">
        <f t="shared" si="8"/>
        <v>5.8798452218233876E-15</v>
      </c>
      <c r="C139" s="7">
        <f t="shared" si="9"/>
        <v>1.0000000000000058</v>
      </c>
      <c r="D139" s="7">
        <f t="shared" si="10"/>
        <v>0.47368392708040752</v>
      </c>
      <c r="E139" s="8">
        <f t="shared" si="11"/>
        <v>0.97332823557154402</v>
      </c>
    </row>
    <row r="140" spans="1:5" x14ac:dyDescent="0.4">
      <c r="A140">
        <v>137</v>
      </c>
      <c r="B140" s="7">
        <f t="shared" si="8"/>
        <v>1</v>
      </c>
      <c r="C140" s="7">
        <f t="shared" si="9"/>
        <v>0.99999999999999412</v>
      </c>
      <c r="D140" s="7">
        <f t="shared" si="10"/>
        <v>0.52631553437236678</v>
      </c>
      <c r="E140" s="8">
        <f t="shared" si="11"/>
        <v>1.0259781034431161</v>
      </c>
    </row>
    <row r="141" spans="1:5" x14ac:dyDescent="0.4">
      <c r="A141">
        <v>138</v>
      </c>
      <c r="B141" s="7">
        <f t="shared" si="8"/>
        <v>-2.352089877033503E-14</v>
      </c>
      <c r="C141" s="7">
        <f t="shared" si="9"/>
        <v>-1.0000000000000235</v>
      </c>
      <c r="D141" s="7">
        <f t="shared" si="10"/>
        <v>0.47368398093513009</v>
      </c>
      <c r="E141" s="8">
        <f t="shared" si="11"/>
        <v>0.97332829090202666</v>
      </c>
    </row>
    <row r="142" spans="1:5" x14ac:dyDescent="0.4">
      <c r="A142">
        <v>139</v>
      </c>
      <c r="B142" s="7">
        <f t="shared" si="8"/>
        <v>-1</v>
      </c>
      <c r="C142" s="7">
        <f t="shared" si="9"/>
        <v>-0.99999999999997646</v>
      </c>
      <c r="D142" s="7">
        <f t="shared" si="10"/>
        <v>0.52631558284161706</v>
      </c>
      <c r="E142" s="8">
        <f t="shared" si="11"/>
        <v>1.025978150685108</v>
      </c>
    </row>
    <row r="143" spans="1:5" x14ac:dyDescent="0.4">
      <c r="A143">
        <v>140</v>
      </c>
      <c r="B143" s="7">
        <f t="shared" si="8"/>
        <v>1.2740242888442666E-14</v>
      </c>
      <c r="C143" s="7">
        <f t="shared" si="9"/>
        <v>1.0000000000000127</v>
      </c>
      <c r="D143" s="7">
        <f t="shared" si="10"/>
        <v>0.47368402455745534</v>
      </c>
      <c r="E143" s="8">
        <f t="shared" si="11"/>
        <v>0.97332833571971522</v>
      </c>
    </row>
    <row r="144" spans="1:5" x14ac:dyDescent="0.4">
      <c r="A144">
        <v>141</v>
      </c>
      <c r="B144" s="7">
        <f t="shared" si="8"/>
        <v>1</v>
      </c>
      <c r="C144" s="7">
        <f t="shared" si="9"/>
        <v>0.99999999999998723</v>
      </c>
      <c r="D144" s="7">
        <f t="shared" si="10"/>
        <v>0.52631562210170979</v>
      </c>
      <c r="E144" s="8">
        <f t="shared" si="11"/>
        <v>1.0259781889511197</v>
      </c>
    </row>
    <row r="145" spans="1:5" x14ac:dyDescent="0.4">
      <c r="A145">
        <v>142</v>
      </c>
      <c r="B145" s="7">
        <f t="shared" si="8"/>
        <v>2.6462122423853707E-14</v>
      </c>
      <c r="C145" s="7">
        <f t="shared" si="9"/>
        <v>-0.99999999999997358</v>
      </c>
      <c r="D145" s="7">
        <f t="shared" si="10"/>
        <v>0.47368405989153883</v>
      </c>
      <c r="E145" s="8">
        <f t="shared" si="11"/>
        <v>0.97332837202204148</v>
      </c>
    </row>
    <row r="146" spans="1:5" x14ac:dyDescent="0.4">
      <c r="A146">
        <v>143</v>
      </c>
      <c r="B146" s="7">
        <f t="shared" si="8"/>
        <v>-1</v>
      </c>
      <c r="C146" s="7">
        <f t="shared" si="9"/>
        <v>-1.0000000000000264</v>
      </c>
      <c r="D146" s="7">
        <f t="shared" si="10"/>
        <v>0.52631565390238499</v>
      </c>
      <c r="E146" s="8">
        <f t="shared" si="11"/>
        <v>1.0259782199465883</v>
      </c>
    </row>
    <row r="147" spans="1:5" x14ac:dyDescent="0.4">
      <c r="A147">
        <v>144</v>
      </c>
      <c r="B147" s="7">
        <f t="shared" si="8"/>
        <v>-8.8210688753420641E-15</v>
      </c>
      <c r="C147" s="7">
        <f t="shared" si="9"/>
        <v>0.99999999999999123</v>
      </c>
      <c r="D147" s="7">
        <f t="shared" si="10"/>
        <v>0.4736840885121465</v>
      </c>
      <c r="E147" s="8">
        <f t="shared" si="11"/>
        <v>0.97332840142692489</v>
      </c>
    </row>
    <row r="148" spans="1:5" x14ac:dyDescent="0.4">
      <c r="A148">
        <v>145</v>
      </c>
      <c r="B148" s="7">
        <f t="shared" si="8"/>
        <v>1</v>
      </c>
      <c r="C148" s="7">
        <f t="shared" si="9"/>
        <v>1.0000000000000089</v>
      </c>
      <c r="D148" s="7">
        <f t="shared" si="10"/>
        <v>0.52631567966093185</v>
      </c>
      <c r="E148" s="8">
        <f t="shared" si="11"/>
        <v>1.0259782450529171</v>
      </c>
    </row>
    <row r="149" spans="1:5" x14ac:dyDescent="0.4">
      <c r="A149">
        <v>146</v>
      </c>
      <c r="B149" s="7">
        <f t="shared" si="8"/>
        <v>1.9601724757234429E-14</v>
      </c>
      <c r="C149" s="7">
        <f t="shared" si="9"/>
        <v>-0.99999999999998035</v>
      </c>
      <c r="D149" s="7">
        <f t="shared" si="10"/>
        <v>0.47368411169483865</v>
      </c>
      <c r="E149" s="8">
        <f t="shared" si="11"/>
        <v>0.97332842524487961</v>
      </c>
    </row>
    <row r="150" spans="1:5" x14ac:dyDescent="0.4">
      <c r="A150">
        <v>147</v>
      </c>
      <c r="B150" s="7">
        <f t="shared" si="8"/>
        <v>-1</v>
      </c>
      <c r="C150" s="7">
        <f t="shared" si="9"/>
        <v>-1.0000000000000195</v>
      </c>
      <c r="D150" s="7">
        <f t="shared" si="10"/>
        <v>0.52631570052535481</v>
      </c>
      <c r="E150" s="8">
        <f t="shared" si="11"/>
        <v>1.025978265389043</v>
      </c>
    </row>
    <row r="151" spans="1:5" x14ac:dyDescent="0.4">
      <c r="A151">
        <v>148</v>
      </c>
      <c r="B151" s="7">
        <f t="shared" si="8"/>
        <v>-1.9606712087227862E-15</v>
      </c>
      <c r="C151" s="7">
        <f t="shared" si="9"/>
        <v>0.999999999999998</v>
      </c>
      <c r="D151" s="7">
        <f t="shared" si="10"/>
        <v>0.47368413047281932</v>
      </c>
      <c r="E151" s="8">
        <f t="shared" si="11"/>
        <v>0.97332844453742262</v>
      </c>
    </row>
    <row r="152" spans="1:5" x14ac:dyDescent="0.4">
      <c r="A152">
        <v>149</v>
      </c>
      <c r="B152" s="7">
        <f t="shared" si="8"/>
        <v>1</v>
      </c>
      <c r="C152" s="7">
        <f t="shared" si="9"/>
        <v>1.000000000000002</v>
      </c>
      <c r="D152" s="7">
        <f t="shared" si="10"/>
        <v>0.5263157174255374</v>
      </c>
      <c r="E152" s="8">
        <f t="shared" si="11"/>
        <v>1.0259782818613048</v>
      </c>
    </row>
    <row r="153" spans="1:5" x14ac:dyDescent="0.4">
      <c r="A153">
        <v>150</v>
      </c>
      <c r="B153" s="7">
        <f t="shared" si="8"/>
        <v>1.2741327090615151E-14</v>
      </c>
      <c r="C153" s="7">
        <f t="shared" si="9"/>
        <v>-0.99999999999998723</v>
      </c>
      <c r="D153" s="7">
        <f t="shared" si="10"/>
        <v>0.47368414568298367</v>
      </c>
      <c r="E153" s="8">
        <f t="shared" si="11"/>
        <v>0.97332846016438224</v>
      </c>
    </row>
    <row r="154" spans="1:5" x14ac:dyDescent="0.4">
      <c r="A154">
        <v>151</v>
      </c>
      <c r="B154" s="7">
        <f t="shared" si="8"/>
        <v>-1</v>
      </c>
      <c r="C154" s="7">
        <f t="shared" si="9"/>
        <v>-1.0000000000000127</v>
      </c>
      <c r="D154" s="7">
        <f t="shared" si="10"/>
        <v>0.52631573111468533</v>
      </c>
      <c r="E154" s="8">
        <f t="shared" si="11"/>
        <v>1.0259782952038365</v>
      </c>
    </row>
    <row r="155" spans="1:5" x14ac:dyDescent="0.4">
      <c r="A155">
        <v>152</v>
      </c>
      <c r="B155" s="7">
        <f t="shared" si="8"/>
        <v>4.8997264578964916E-15</v>
      </c>
      <c r="C155" s="7">
        <f t="shared" si="9"/>
        <v>1.0000000000000049</v>
      </c>
      <c r="D155" s="7">
        <f t="shared" si="10"/>
        <v>0.47368415800321678</v>
      </c>
      <c r="E155" s="8">
        <f t="shared" si="11"/>
        <v>0.97332847282221924</v>
      </c>
    </row>
    <row r="156" spans="1:5" x14ac:dyDescent="0.4">
      <c r="A156">
        <v>153</v>
      </c>
      <c r="B156" s="7">
        <f t="shared" si="8"/>
        <v>1</v>
      </c>
      <c r="C156" s="7">
        <f t="shared" si="9"/>
        <v>0.99999999999999512</v>
      </c>
      <c r="D156" s="7">
        <f t="shared" si="10"/>
        <v>0.52631574220289512</v>
      </c>
      <c r="E156" s="8">
        <f t="shared" si="11"/>
        <v>1.025978306011287</v>
      </c>
    </row>
    <row r="157" spans="1:5" x14ac:dyDescent="0.4">
      <c r="A157">
        <v>154</v>
      </c>
      <c r="B157" s="7">
        <f t="shared" si="8"/>
        <v>5.8809294239958732E-15</v>
      </c>
      <c r="C157" s="7">
        <f t="shared" si="9"/>
        <v>-0.99999999999999412</v>
      </c>
      <c r="D157" s="7">
        <f t="shared" si="10"/>
        <v>0.4736841679826056</v>
      </c>
      <c r="E157" s="8">
        <f t="shared" si="11"/>
        <v>0.97332848307506714</v>
      </c>
    </row>
    <row r="158" spans="1:5" x14ac:dyDescent="0.4">
      <c r="A158">
        <v>155</v>
      </c>
      <c r="B158" s="7">
        <f t="shared" si="8"/>
        <v>-1</v>
      </c>
      <c r="C158" s="7">
        <f t="shared" si="9"/>
        <v>-1.0000000000000058</v>
      </c>
      <c r="D158" s="7">
        <f t="shared" si="10"/>
        <v>0.52631575118434504</v>
      </c>
      <c r="E158" s="8">
        <f t="shared" si="11"/>
        <v>1.0259783147653219</v>
      </c>
    </row>
    <row r="159" spans="1:5" x14ac:dyDescent="0.4">
      <c r="A159">
        <v>156</v>
      </c>
      <c r="B159" s="7">
        <f t="shared" si="8"/>
        <v>1.1760124124515769E-14</v>
      </c>
      <c r="C159" s="7">
        <f t="shared" si="9"/>
        <v>1.0000000000000118</v>
      </c>
      <c r="D159" s="7">
        <f t="shared" si="10"/>
        <v>0.47368417606591057</v>
      </c>
      <c r="E159" s="8">
        <f t="shared" si="11"/>
        <v>0.97332849137987387</v>
      </c>
    </row>
    <row r="160" spans="1:5" x14ac:dyDescent="0.4">
      <c r="A160">
        <v>157</v>
      </c>
      <c r="B160" s="7">
        <f t="shared" si="8"/>
        <v>1</v>
      </c>
      <c r="C160" s="7">
        <f t="shared" si="9"/>
        <v>0.99999999999998823</v>
      </c>
      <c r="D160" s="7">
        <f t="shared" si="10"/>
        <v>0.52631575845931955</v>
      </c>
      <c r="E160" s="8">
        <f t="shared" si="11"/>
        <v>1.0259783218560903</v>
      </c>
    </row>
    <row r="161" spans="1:5" x14ac:dyDescent="0.4">
      <c r="A161">
        <v>158</v>
      </c>
      <c r="B161" s="7">
        <f t="shared" si="8"/>
        <v>-9.7946824262340471E-16</v>
      </c>
      <c r="C161" s="7">
        <f t="shared" si="9"/>
        <v>-1.0000000000000009</v>
      </c>
      <c r="D161" s="7">
        <f t="shared" si="10"/>
        <v>0.47368418261338763</v>
      </c>
      <c r="E161" s="8">
        <f t="shared" si="11"/>
        <v>0.97332849810676725</v>
      </c>
    </row>
    <row r="162" spans="1:5" x14ac:dyDescent="0.4">
      <c r="A162">
        <v>159</v>
      </c>
      <c r="B162" s="7">
        <f t="shared" si="8"/>
        <v>-1</v>
      </c>
      <c r="C162" s="7">
        <f t="shared" si="9"/>
        <v>-0.999999999999999</v>
      </c>
      <c r="D162" s="7">
        <f t="shared" si="10"/>
        <v>0.52631576435204885</v>
      </c>
      <c r="E162" s="8">
        <f t="shared" si="11"/>
        <v>1.0259783275996124</v>
      </c>
    </row>
    <row r="163" spans="1:5" x14ac:dyDescent="0.4">
      <c r="A163">
        <v>160</v>
      </c>
      <c r="B163" s="7">
        <f t="shared" si="8"/>
        <v>1.8620521791135047E-14</v>
      </c>
      <c r="C163" s="7">
        <f t="shared" si="9"/>
        <v>1.0000000000000187</v>
      </c>
      <c r="D163" s="7">
        <f t="shared" si="10"/>
        <v>0.47368418791684397</v>
      </c>
      <c r="E163" s="8">
        <f t="shared" si="11"/>
        <v>0.97332850355555078</v>
      </c>
    </row>
    <row r="164" spans="1:5" x14ac:dyDescent="0.4">
      <c r="A164">
        <v>161</v>
      </c>
      <c r="B164" s="7">
        <f t="shared" si="8"/>
        <v>1</v>
      </c>
      <c r="C164" s="7">
        <f t="shared" si="9"/>
        <v>0.99999999999998135</v>
      </c>
      <c r="D164" s="7">
        <f t="shared" si="10"/>
        <v>0.52631576912515954</v>
      </c>
      <c r="E164" s="8">
        <f t="shared" si="11"/>
        <v>1.0259783322518654</v>
      </c>
    </row>
    <row r="165" spans="1:5" x14ac:dyDescent="0.4">
      <c r="A165">
        <v>162</v>
      </c>
      <c r="B165" s="7">
        <f t="shared" si="8"/>
        <v>-7.8398659092426826E-15</v>
      </c>
      <c r="C165" s="7">
        <f t="shared" si="9"/>
        <v>-1.0000000000000078</v>
      </c>
      <c r="D165" s="7">
        <f t="shared" si="10"/>
        <v>0.47368419221264357</v>
      </c>
      <c r="E165" s="8">
        <f t="shared" si="11"/>
        <v>0.97332850796906545</v>
      </c>
    </row>
    <row r="166" spans="1:5" x14ac:dyDescent="0.4">
      <c r="A166">
        <v>163</v>
      </c>
      <c r="B166" s="7">
        <f t="shared" si="8"/>
        <v>-1</v>
      </c>
      <c r="C166" s="7">
        <f t="shared" si="9"/>
        <v>-0.99999999999999212</v>
      </c>
      <c r="D166" s="7">
        <f t="shared" si="10"/>
        <v>0.52631577299137922</v>
      </c>
      <c r="E166" s="8">
        <f t="shared" si="11"/>
        <v>1.0259783360201902</v>
      </c>
    </row>
    <row r="167" spans="1:5" x14ac:dyDescent="0.4">
      <c r="A167">
        <v>164</v>
      </c>
      <c r="B167" s="7">
        <f t="shared" si="8"/>
        <v>2.5480919457754325E-14</v>
      </c>
      <c r="C167" s="7">
        <f t="shared" si="9"/>
        <v>1.0000000000000255</v>
      </c>
      <c r="D167" s="7">
        <f t="shared" si="10"/>
        <v>0.47368419569224129</v>
      </c>
      <c r="E167" s="8">
        <f t="shared" si="11"/>
        <v>0.97332851154401234</v>
      </c>
    </row>
    <row r="168" spans="1:5" x14ac:dyDescent="0.4">
      <c r="A168">
        <v>165</v>
      </c>
      <c r="B168" s="7">
        <f t="shared" si="8"/>
        <v>1</v>
      </c>
      <c r="C168" s="7">
        <f t="shared" si="9"/>
        <v>0.99999999999997446</v>
      </c>
      <c r="D168" s="7">
        <f t="shared" si="10"/>
        <v>0.52631577612301716</v>
      </c>
      <c r="E168" s="8">
        <f t="shared" si="11"/>
        <v>1.0259783390725334</v>
      </c>
    </row>
    <row r="169" spans="1:5" x14ac:dyDescent="0.4">
      <c r="A169">
        <v>166</v>
      </c>
      <c r="B169" s="7">
        <f t="shared" si="8"/>
        <v>-1.470026357586196E-14</v>
      </c>
      <c r="C169" s="7">
        <f t="shared" si="9"/>
        <v>-1.0000000000000147</v>
      </c>
      <c r="D169" s="7">
        <f t="shared" si="10"/>
        <v>0.47368419851071547</v>
      </c>
      <c r="E169" s="8">
        <f t="shared" si="11"/>
        <v>0.97332851443971935</v>
      </c>
    </row>
    <row r="170" spans="1:5" x14ac:dyDescent="0.4">
      <c r="A170">
        <v>167</v>
      </c>
      <c r="B170" s="7">
        <f t="shared" si="8"/>
        <v>-1</v>
      </c>
      <c r="C170" s="7">
        <f t="shared" si="9"/>
        <v>-0.99999999999998535</v>
      </c>
      <c r="D170" s="7">
        <f t="shared" si="10"/>
        <v>0.52631577865964396</v>
      </c>
      <c r="E170" s="8">
        <f t="shared" si="11"/>
        <v>1.0259783415449315</v>
      </c>
    </row>
    <row r="171" spans="1:5" x14ac:dyDescent="0.4">
      <c r="A171">
        <v>168</v>
      </c>
      <c r="B171" s="7">
        <f t="shared" si="8"/>
        <v>3.9196076939695956E-15</v>
      </c>
      <c r="C171" s="7">
        <f t="shared" si="9"/>
        <v>1.000000000000004</v>
      </c>
      <c r="D171" s="7">
        <f t="shared" si="10"/>
        <v>0.47368420079367957</v>
      </c>
      <c r="E171" s="8">
        <f t="shared" si="11"/>
        <v>0.97332851678524201</v>
      </c>
    </row>
    <row r="172" spans="1:5" x14ac:dyDescent="0.4">
      <c r="A172">
        <v>169</v>
      </c>
      <c r="B172" s="7">
        <f t="shared" si="8"/>
        <v>1</v>
      </c>
      <c r="C172" s="7">
        <f t="shared" si="9"/>
        <v>0.99999999999999611</v>
      </c>
      <c r="D172" s="7">
        <f t="shared" si="10"/>
        <v>0.52631578071431162</v>
      </c>
      <c r="E172" s="8">
        <f t="shared" si="11"/>
        <v>1.0259783435475738</v>
      </c>
    </row>
    <row r="173" spans="1:5" x14ac:dyDescent="0.4">
      <c r="A173">
        <v>170</v>
      </c>
      <c r="B173" s="7">
        <f t="shared" si="8"/>
        <v>6.8610481879227692E-15</v>
      </c>
      <c r="C173" s="7">
        <f t="shared" si="9"/>
        <v>-0.99999999999999312</v>
      </c>
      <c r="D173" s="7">
        <f t="shared" si="10"/>
        <v>0.47368420264288047</v>
      </c>
      <c r="E173" s="8">
        <f t="shared" si="11"/>
        <v>0.97332851868511538</v>
      </c>
    </row>
    <row r="174" spans="1:5" x14ac:dyDescent="0.4">
      <c r="A174">
        <v>171</v>
      </c>
      <c r="B174" s="7">
        <f t="shared" si="8"/>
        <v>-1</v>
      </c>
      <c r="C174" s="7">
        <f t="shared" si="9"/>
        <v>-1.0000000000000069</v>
      </c>
      <c r="D174" s="7">
        <f t="shared" si="10"/>
        <v>0.52631578237859244</v>
      </c>
      <c r="E174" s="8">
        <f t="shared" si="11"/>
        <v>1.025978345169714</v>
      </c>
    </row>
    <row r="175" spans="1:5" x14ac:dyDescent="0.4">
      <c r="A175">
        <v>172</v>
      </c>
      <c r="B175" s="7">
        <f t="shared" si="8"/>
        <v>-1.7641704069815134E-14</v>
      </c>
      <c r="C175" s="7">
        <f t="shared" si="9"/>
        <v>0.99999999999998235</v>
      </c>
      <c r="D175" s="7">
        <f t="shared" si="10"/>
        <v>0.4736842041407332</v>
      </c>
      <c r="E175" s="8">
        <f t="shared" si="11"/>
        <v>0.97332852022401273</v>
      </c>
    </row>
    <row r="176" spans="1:5" x14ac:dyDescent="0.4">
      <c r="A176">
        <v>173</v>
      </c>
      <c r="B176" s="7">
        <f t="shared" si="8"/>
        <v>1</v>
      </c>
      <c r="C176" s="7">
        <f t="shared" si="9"/>
        <v>1.0000000000000175</v>
      </c>
      <c r="D176" s="7">
        <f t="shared" si="10"/>
        <v>0.52631578372665988</v>
      </c>
      <c r="E176" s="8">
        <f t="shared" si="11"/>
        <v>1.0259783464836476</v>
      </c>
    </row>
    <row r="177" spans="1:5" x14ac:dyDescent="0.4">
      <c r="A177">
        <v>174</v>
      </c>
      <c r="B177" s="7">
        <f t="shared" si="8"/>
        <v>2.8422359951707499E-14</v>
      </c>
      <c r="C177" s="7">
        <f t="shared" si="9"/>
        <v>-0.99999999999997158</v>
      </c>
      <c r="D177" s="7">
        <f t="shared" si="10"/>
        <v>0.47368420535399391</v>
      </c>
      <c r="E177" s="8">
        <f t="shared" si="11"/>
        <v>0.97332852147051963</v>
      </c>
    </row>
    <row r="178" spans="1:5" x14ac:dyDescent="0.4">
      <c r="A178">
        <v>175</v>
      </c>
      <c r="B178" s="7">
        <f t="shared" si="8"/>
        <v>-1</v>
      </c>
      <c r="C178" s="7">
        <f t="shared" si="9"/>
        <v>-1.0000000000000284</v>
      </c>
      <c r="D178" s="7">
        <f t="shared" si="10"/>
        <v>0.52631578481859453</v>
      </c>
      <c r="E178" s="8">
        <f t="shared" si="11"/>
        <v>1.0259783475479338</v>
      </c>
    </row>
    <row r="179" spans="1:5" x14ac:dyDescent="0.4">
      <c r="A179">
        <v>176</v>
      </c>
      <c r="B179" s="7">
        <f t="shared" si="8"/>
        <v>1.7640403027208151E-14</v>
      </c>
      <c r="C179" s="7">
        <f t="shared" si="9"/>
        <v>1.0000000000000175</v>
      </c>
      <c r="D179" s="7">
        <f t="shared" si="10"/>
        <v>0.47368420633673508</v>
      </c>
      <c r="E179" s="8">
        <f t="shared" si="11"/>
        <v>0.97332852248019019</v>
      </c>
    </row>
    <row r="180" spans="1:5" x14ac:dyDescent="0.4">
      <c r="A180">
        <v>177</v>
      </c>
      <c r="B180" s="7">
        <f t="shared" si="8"/>
        <v>1</v>
      </c>
      <c r="C180" s="7">
        <f t="shared" si="9"/>
        <v>0.99999999999998235</v>
      </c>
      <c r="D180" s="7">
        <f t="shared" si="10"/>
        <v>0.52631578570306159</v>
      </c>
      <c r="E180" s="8">
        <f t="shared" si="11"/>
        <v>1.0259783484100058</v>
      </c>
    </row>
    <row r="181" spans="1:5" x14ac:dyDescent="0.4">
      <c r="A181">
        <v>178</v>
      </c>
      <c r="B181" s="7">
        <f t="shared" si="8"/>
        <v>-6.8597471453157866E-15</v>
      </c>
      <c r="C181" s="7">
        <f t="shared" si="9"/>
        <v>-1.0000000000000069</v>
      </c>
      <c r="D181" s="7">
        <f t="shared" si="10"/>
        <v>0.47368420713275544</v>
      </c>
      <c r="E181" s="8">
        <f t="shared" si="11"/>
        <v>0.97332852329802344</v>
      </c>
    </row>
    <row r="182" spans="1:5" x14ac:dyDescent="0.4">
      <c r="A182">
        <v>179</v>
      </c>
      <c r="B182" s="7">
        <f t="shared" si="8"/>
        <v>-1</v>
      </c>
      <c r="C182" s="7">
        <f t="shared" si="9"/>
        <v>-0.99999999999999312</v>
      </c>
      <c r="D182" s="7">
        <f t="shared" si="10"/>
        <v>0.52631578641947996</v>
      </c>
      <c r="E182" s="8">
        <f t="shared" si="11"/>
        <v>1.0259783491082841</v>
      </c>
    </row>
    <row r="183" spans="1:5" x14ac:dyDescent="0.4">
      <c r="A183">
        <v>180</v>
      </c>
      <c r="B183" s="7">
        <f t="shared" si="8"/>
        <v>-3.9209087365765782E-15</v>
      </c>
      <c r="C183" s="7">
        <f t="shared" si="9"/>
        <v>0.99999999999999611</v>
      </c>
      <c r="D183" s="7">
        <f t="shared" si="10"/>
        <v>0.47368420777753195</v>
      </c>
      <c r="E183" s="8">
        <f t="shared" si="11"/>
        <v>0.97332852396046832</v>
      </c>
    </row>
    <row r="184" spans="1:5" x14ac:dyDescent="0.4">
      <c r="A184">
        <v>181</v>
      </c>
      <c r="B184" s="7">
        <f t="shared" si="8"/>
        <v>1</v>
      </c>
      <c r="C184" s="7">
        <f t="shared" si="9"/>
        <v>1.000000000000004</v>
      </c>
      <c r="D184" s="7">
        <f t="shared" si="10"/>
        <v>0.52631578699977877</v>
      </c>
      <c r="E184" s="8">
        <f t="shared" si="11"/>
        <v>1.0259783496738892</v>
      </c>
    </row>
    <row r="185" spans="1:5" x14ac:dyDescent="0.4">
      <c r="A185">
        <v>182</v>
      </c>
      <c r="B185" s="7">
        <f t="shared" si="8"/>
        <v>1.4701564618468943E-14</v>
      </c>
      <c r="C185" s="7">
        <f t="shared" si="9"/>
        <v>-0.99999999999998535</v>
      </c>
      <c r="D185" s="7">
        <f t="shared" si="10"/>
        <v>0.4736842082998009</v>
      </c>
      <c r="E185" s="8">
        <f t="shared" si="11"/>
        <v>0.97332852449704865</v>
      </c>
    </row>
    <row r="186" spans="1:5" x14ac:dyDescent="0.4">
      <c r="A186">
        <v>183</v>
      </c>
      <c r="B186" s="7">
        <f t="shared" si="8"/>
        <v>-1</v>
      </c>
      <c r="C186" s="7">
        <f t="shared" si="9"/>
        <v>-1.0000000000000147</v>
      </c>
      <c r="D186" s="7">
        <f t="shared" si="10"/>
        <v>0.52631578746982077</v>
      </c>
      <c r="E186" s="8">
        <f t="shared" si="11"/>
        <v>1.0259783501320296</v>
      </c>
    </row>
    <row r="187" spans="1:5" x14ac:dyDescent="0.4">
      <c r="A187">
        <v>184</v>
      </c>
      <c r="B187" s="7">
        <f t="shared" si="8"/>
        <v>3.1361198360446707E-14</v>
      </c>
      <c r="C187" s="7">
        <f t="shared" si="9"/>
        <v>1.0000000000000313</v>
      </c>
      <c r="D187" s="7">
        <f t="shared" si="10"/>
        <v>0.47368420872283873</v>
      </c>
      <c r="E187" s="8">
        <f t="shared" si="11"/>
        <v>0.97332852493167865</v>
      </c>
    </row>
    <row r="188" spans="1:5" x14ac:dyDescent="0.4">
      <c r="A188">
        <v>185</v>
      </c>
      <c r="B188" s="7">
        <f t="shared" si="8"/>
        <v>1</v>
      </c>
      <c r="C188" s="7">
        <f t="shared" si="9"/>
        <v>0.99999999999996869</v>
      </c>
      <c r="D188" s="7">
        <f t="shared" si="10"/>
        <v>0.52631578785055488</v>
      </c>
      <c r="E188" s="8">
        <f t="shared" si="11"/>
        <v>1.0259783505031232</v>
      </c>
    </row>
    <row r="189" spans="1:5" x14ac:dyDescent="0.4">
      <c r="A189">
        <v>186</v>
      </c>
      <c r="B189" s="7">
        <f t="shared" si="8"/>
        <v>-2.0580542478554342E-14</v>
      </c>
      <c r="C189" s="7">
        <f t="shared" si="9"/>
        <v>-1.0000000000000207</v>
      </c>
      <c r="D189" s="7">
        <f t="shared" si="10"/>
        <v>0.47368420906549941</v>
      </c>
      <c r="E189" s="8">
        <f t="shared" si="11"/>
        <v>0.97332852528372904</v>
      </c>
    </row>
    <row r="190" spans="1:5" x14ac:dyDescent="0.4">
      <c r="A190">
        <v>187</v>
      </c>
      <c r="B190" s="7">
        <f t="shared" si="8"/>
        <v>-1</v>
      </c>
      <c r="C190" s="7">
        <f t="shared" si="9"/>
        <v>-0.99999999999997946</v>
      </c>
      <c r="D190" s="7">
        <f t="shared" si="10"/>
        <v>0.52631578815894953</v>
      </c>
      <c r="E190" s="8">
        <f t="shared" si="11"/>
        <v>1.0259783508037092</v>
      </c>
    </row>
    <row r="191" spans="1:5" x14ac:dyDescent="0.4">
      <c r="A191">
        <v>188</v>
      </c>
      <c r="B191" s="7">
        <f t="shared" si="8"/>
        <v>9.7998865966619775E-15</v>
      </c>
      <c r="C191" s="7">
        <f t="shared" si="9"/>
        <v>1.0000000000000098</v>
      </c>
      <c r="D191" s="7">
        <f t="shared" si="10"/>
        <v>0.47368420934305461</v>
      </c>
      <c r="E191" s="8">
        <f t="shared" si="11"/>
        <v>0.97332852556888994</v>
      </c>
    </row>
    <row r="192" spans="1:5" x14ac:dyDescent="0.4">
      <c r="A192">
        <v>189</v>
      </c>
      <c r="B192" s="7">
        <f t="shared" si="8"/>
        <v>1</v>
      </c>
      <c r="C192" s="7">
        <f t="shared" si="9"/>
        <v>0.99999999999999023</v>
      </c>
      <c r="D192" s="7">
        <f t="shared" si="10"/>
        <v>0.52631578840874915</v>
      </c>
      <c r="E192" s="8">
        <f t="shared" si="11"/>
        <v>1.0259783510471838</v>
      </c>
    </row>
    <row r="193" spans="1:5" x14ac:dyDescent="0.4">
      <c r="A193">
        <v>190</v>
      </c>
      <c r="B193" s="7">
        <f t="shared" si="8"/>
        <v>9.8076928523038731E-16</v>
      </c>
      <c r="C193" s="7">
        <f t="shared" si="9"/>
        <v>-0.999999999999999</v>
      </c>
      <c r="D193" s="7">
        <f t="shared" si="10"/>
        <v>0.47368420956787427</v>
      </c>
      <c r="E193" s="8">
        <f t="shared" si="11"/>
        <v>0.97332852579987017</v>
      </c>
    </row>
    <row r="194" spans="1:5" x14ac:dyDescent="0.4">
      <c r="A194">
        <v>191</v>
      </c>
      <c r="B194" s="7">
        <f t="shared" si="8"/>
        <v>-1</v>
      </c>
      <c r="C194" s="7">
        <f t="shared" si="9"/>
        <v>-1.0000000000000009</v>
      </c>
      <c r="D194" s="7">
        <f t="shared" si="10"/>
        <v>0.52631578861108685</v>
      </c>
      <c r="E194" s="8">
        <f t="shared" si="11"/>
        <v>1.0259783512443983</v>
      </c>
    </row>
    <row r="195" spans="1:5" x14ac:dyDescent="0.4">
      <c r="A195">
        <v>192</v>
      </c>
      <c r="B195" s="7">
        <f t="shared" ref="B195:B202" si="12">SIN(2*PI()*$I$7*A195/$I$1+PI()*$I$8/180)*$I$6+SIN(2*PI()*$I$3*A195/$I$1+PI()*$I$4/180)*$I$2+$I$5</f>
        <v>-1.1761425167122752E-14</v>
      </c>
      <c r="C195" s="7">
        <f t="shared" si="9"/>
        <v>0.99999999999998823</v>
      </c>
      <c r="D195" s="7">
        <f t="shared" si="10"/>
        <v>0.47368420974997816</v>
      </c>
      <c r="E195" s="8">
        <f t="shared" si="11"/>
        <v>0.97332852598696418</v>
      </c>
    </row>
    <row r="196" spans="1:5" x14ac:dyDescent="0.4">
      <c r="A196">
        <v>193</v>
      </c>
      <c r="B196" s="7">
        <f t="shared" si="12"/>
        <v>1</v>
      </c>
      <c r="C196" s="7">
        <f t="shared" ref="C196:C202" si="13">B196-B195</f>
        <v>1.0000000000000118</v>
      </c>
      <c r="D196" s="7">
        <f t="shared" ref="D196:D202" si="14">D195*(1-$J$1)+(B196^2)*$J$1</f>
        <v>0.52631578877498031</v>
      </c>
      <c r="E196" s="8">
        <f t="shared" ref="E196:E202" si="15">SQRT(D196*2)</f>
        <v>1.0259783514041418</v>
      </c>
    </row>
    <row r="197" spans="1:5" x14ac:dyDescent="0.4">
      <c r="A197">
        <v>194</v>
      </c>
      <c r="B197" s="7">
        <f t="shared" si="12"/>
        <v>2.2542081049015117E-14</v>
      </c>
      <c r="C197" s="7">
        <f t="shared" si="13"/>
        <v>-0.99999999999997746</v>
      </c>
      <c r="D197" s="7">
        <f t="shared" si="14"/>
        <v>0.47368420989748228</v>
      </c>
      <c r="E197" s="8">
        <f t="shared" si="15"/>
        <v>0.97332852613851017</v>
      </c>
    </row>
    <row r="198" spans="1:5" x14ac:dyDescent="0.4">
      <c r="A198">
        <v>195</v>
      </c>
      <c r="B198" s="7">
        <f t="shared" si="12"/>
        <v>-1</v>
      </c>
      <c r="C198" s="7">
        <f t="shared" si="13"/>
        <v>-1.0000000000000226</v>
      </c>
      <c r="D198" s="7">
        <f t="shared" si="14"/>
        <v>0.52631578890773412</v>
      </c>
      <c r="E198" s="8">
        <f t="shared" si="15"/>
        <v>1.0259783515335341</v>
      </c>
    </row>
    <row r="199" spans="1:5" x14ac:dyDescent="0.4">
      <c r="A199">
        <v>196</v>
      </c>
      <c r="B199" s="7">
        <f t="shared" si="12"/>
        <v>-3.3322736930907482E-14</v>
      </c>
      <c r="C199" s="7">
        <f t="shared" si="13"/>
        <v>0.99999999999996669</v>
      </c>
      <c r="D199" s="7">
        <f t="shared" si="14"/>
        <v>0.47368421001696071</v>
      </c>
      <c r="E199" s="8">
        <f t="shared" si="15"/>
        <v>0.97332852626126265</v>
      </c>
    </row>
    <row r="200" spans="1:5" x14ac:dyDescent="0.4">
      <c r="A200">
        <v>197</v>
      </c>
      <c r="B200" s="7">
        <f t="shared" si="12"/>
        <v>1</v>
      </c>
      <c r="C200" s="7">
        <f t="shared" si="13"/>
        <v>1.0000000000000333</v>
      </c>
      <c r="D200" s="7">
        <f t="shared" si="14"/>
        <v>0.52631578901526466</v>
      </c>
      <c r="E200" s="8">
        <f t="shared" si="15"/>
        <v>1.0259783516383421</v>
      </c>
    </row>
    <row r="201" spans="1:5" x14ac:dyDescent="0.4">
      <c r="A201">
        <v>198</v>
      </c>
      <c r="B201" s="7">
        <f t="shared" si="12"/>
        <v>-1.2740026048008168E-14</v>
      </c>
      <c r="C201" s="7">
        <f t="shared" si="13"/>
        <v>-1.0000000000000127</v>
      </c>
      <c r="D201" s="7">
        <f t="shared" si="14"/>
        <v>0.47368421011373818</v>
      </c>
      <c r="E201" s="8">
        <f t="shared" si="15"/>
        <v>0.973328526360692</v>
      </c>
    </row>
    <row r="202" spans="1:5" x14ac:dyDescent="0.4">
      <c r="A202">
        <v>199</v>
      </c>
      <c r="B202" s="7">
        <f t="shared" si="12"/>
        <v>-1</v>
      </c>
      <c r="C202" s="7">
        <f t="shared" si="13"/>
        <v>-0.99999999999998723</v>
      </c>
      <c r="D202" s="7">
        <f t="shared" si="14"/>
        <v>0.52631578910236443</v>
      </c>
      <c r="E202" s="8">
        <f t="shared" si="15"/>
        <v>1.0259783517232364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4477-D834-4F85-B8F4-3BACC7307930}">
  <dimension ref="A1:P402"/>
  <sheetViews>
    <sheetView tabSelected="1" workbookViewId="0"/>
  </sheetViews>
  <sheetFormatPr defaultRowHeight="18.75" x14ac:dyDescent="0.4"/>
  <cols>
    <col min="1" max="1" width="6.125" bestFit="1" customWidth="1"/>
    <col min="2" max="2" width="6.75" bestFit="1" customWidth="1"/>
    <col min="3" max="3" width="4.125" bestFit="1" customWidth="1"/>
    <col min="4" max="4" width="5.75" customWidth="1"/>
    <col min="5" max="5" width="7.375" style="7" bestFit="1" customWidth="1"/>
    <col min="6" max="6" width="7.375" style="7" customWidth="1"/>
    <col min="7" max="8" width="7.375" style="7" bestFit="1" customWidth="1"/>
    <col min="9" max="9" width="9.375" style="7" bestFit="1" customWidth="1"/>
    <col min="10" max="10" width="9.875" style="7" bestFit="1" customWidth="1"/>
    <col min="11" max="11" width="1.25" style="7" customWidth="1"/>
    <col min="12" max="12" width="12.5" bestFit="1" customWidth="1"/>
    <col min="13" max="13" width="4.5" bestFit="1" customWidth="1"/>
    <col min="14" max="14" width="1.25" customWidth="1"/>
    <col min="15" max="15" width="17.125" bestFit="1" customWidth="1"/>
    <col min="16" max="16" width="7.5" bestFit="1" customWidth="1"/>
  </cols>
  <sheetData>
    <row r="1" spans="1:16" x14ac:dyDescent="0.4">
      <c r="A1" t="s">
        <v>3</v>
      </c>
      <c r="B1" t="s">
        <v>1</v>
      </c>
      <c r="C1" t="s">
        <v>36</v>
      </c>
      <c r="D1" t="s">
        <v>2</v>
      </c>
      <c r="E1" s="7" t="s">
        <v>5</v>
      </c>
      <c r="F1" s="7" t="s">
        <v>4</v>
      </c>
      <c r="G1" s="7" t="s">
        <v>10</v>
      </c>
      <c r="H1" s="7" t="s">
        <v>11</v>
      </c>
      <c r="I1" s="7" t="s">
        <v>31</v>
      </c>
      <c r="J1" s="7" t="s">
        <v>32</v>
      </c>
      <c r="L1" t="s">
        <v>27</v>
      </c>
      <c r="M1">
        <v>0.5</v>
      </c>
      <c r="O1" t="s">
        <v>33</v>
      </c>
      <c r="P1">
        <v>4</v>
      </c>
    </row>
    <row r="2" spans="1:16" x14ac:dyDescent="0.4">
      <c r="A2">
        <v>0</v>
      </c>
      <c r="B2">
        <f>MOD(INT(A2/$P$1)+$M$6,$M$5)</f>
        <v>0</v>
      </c>
      <c r="C2">
        <f>INT(A2/$P$1/$M$5)</f>
        <v>0</v>
      </c>
      <c r="D2">
        <f>C2*$M$1*$M$2+$M$1</f>
        <v>0.5</v>
      </c>
      <c r="E2" s="7">
        <f>COS(2*PI()*A2/$P$1+2*PI()*B2/$M$5)*D2+C2*$M$4+$M$3</f>
        <v>10.5</v>
      </c>
      <c r="F2" s="7">
        <v>0</v>
      </c>
      <c r="G2" s="7">
        <v>0.70699999999999996</v>
      </c>
      <c r="H2" s="7">
        <v>0.70699999999999996</v>
      </c>
      <c r="I2" s="7">
        <v>0</v>
      </c>
      <c r="J2" s="7">
        <v>0</v>
      </c>
      <c r="L2" t="s">
        <v>35</v>
      </c>
      <c r="M2">
        <v>2</v>
      </c>
      <c r="O2" t="s">
        <v>26</v>
      </c>
      <c r="P2">
        <v>44100</v>
      </c>
    </row>
    <row r="3" spans="1:16" x14ac:dyDescent="0.4">
      <c r="A3">
        <v>1</v>
      </c>
      <c r="B3">
        <f>MOD(INT(A3/$P$1)+$M$6,$M$5)</f>
        <v>0</v>
      </c>
      <c r="C3">
        <f t="shared" ref="C3:C66" si="0">INT(A3/$P$1/$M$5)</f>
        <v>0</v>
      </c>
      <c r="D3">
        <f t="shared" ref="D3:D66" si="1">C3*$M$1*$M$2+$M$1</f>
        <v>0.5</v>
      </c>
      <c r="E3" s="7">
        <f t="shared" ref="E3:E66" si="2">COS(2*PI()*A3/$P$1+2*PI()*B3/$M$5)*D3+C3*$M$4+$M$3</f>
        <v>10</v>
      </c>
      <c r="F3" s="7">
        <f>E3-E2</f>
        <v>-0.5</v>
      </c>
      <c r="G3" s="7">
        <f>G2*$P$4-H2*$P$5</f>
        <v>-0.70699999999999996</v>
      </c>
      <c r="H3" s="7">
        <f>G2*$P$5+H2*$P$4</f>
        <v>0.70699999999999996</v>
      </c>
      <c r="I3" s="7">
        <f>F2*H3-F3*H2</f>
        <v>0.35349999999999998</v>
      </c>
      <c r="J3" s="7">
        <f>F2*G3-F3*G2</f>
        <v>0.35349999999999998</v>
      </c>
      <c r="L3" t="s">
        <v>37</v>
      </c>
      <c r="M3">
        <v>10</v>
      </c>
      <c r="O3" t="s">
        <v>9</v>
      </c>
      <c r="P3">
        <f>P2/P1</f>
        <v>11025</v>
      </c>
    </row>
    <row r="4" spans="1:16" x14ac:dyDescent="0.4">
      <c r="A4">
        <v>2</v>
      </c>
      <c r="B4">
        <f>MOD(INT(A4/$P$1)+$M$6,$M$5)</f>
        <v>0</v>
      </c>
      <c r="C4">
        <f t="shared" si="0"/>
        <v>0</v>
      </c>
      <c r="D4">
        <f t="shared" si="1"/>
        <v>0.5</v>
      </c>
      <c r="E4" s="7">
        <f t="shared" si="2"/>
        <v>9.5</v>
      </c>
      <c r="F4" s="7">
        <f t="shared" ref="F4:F67" si="3">E4-E3</f>
        <v>-0.5</v>
      </c>
      <c r="G4" s="7">
        <f t="shared" ref="G4:G66" si="4">G3*$P$4-H3*$P$5</f>
        <v>-0.70699999999999996</v>
      </c>
      <c r="H4" s="7">
        <f t="shared" ref="H4:H66" si="5">G3*$P$5+H3*$P$4</f>
        <v>-0.70699999999999996</v>
      </c>
      <c r="I4" s="7">
        <f t="shared" ref="I4:I67" si="6">F3*H4-F4*H3</f>
        <v>0.70699999999999996</v>
      </c>
      <c r="J4" s="7">
        <f t="shared" ref="J4:J67" si="7">F3*G4-F4*G3</f>
        <v>0</v>
      </c>
      <c r="L4" t="s">
        <v>38</v>
      </c>
      <c r="M4">
        <v>-2</v>
      </c>
      <c r="O4" t="s">
        <v>29</v>
      </c>
      <c r="P4" s="9">
        <f>COS(2*PI()/P1)</f>
        <v>6.1257422745431001E-17</v>
      </c>
    </row>
    <row r="5" spans="1:16" x14ac:dyDescent="0.4">
      <c r="A5">
        <v>3</v>
      </c>
      <c r="B5">
        <f>MOD(INT(A5/$P$1)+$M$6,$M$5)</f>
        <v>0</v>
      </c>
      <c r="C5">
        <f t="shared" si="0"/>
        <v>0</v>
      </c>
      <c r="D5">
        <f t="shared" si="1"/>
        <v>0.5</v>
      </c>
      <c r="E5" s="7">
        <f t="shared" si="2"/>
        <v>10</v>
      </c>
      <c r="F5" s="7">
        <f t="shared" si="3"/>
        <v>0.5</v>
      </c>
      <c r="G5" s="7">
        <f t="shared" si="4"/>
        <v>0.70699999999999996</v>
      </c>
      <c r="H5" s="7">
        <f t="shared" si="5"/>
        <v>-0.70699999999999996</v>
      </c>
      <c r="I5" s="7">
        <f t="shared" si="6"/>
        <v>0.70699999999999996</v>
      </c>
      <c r="J5" s="7">
        <f t="shared" si="7"/>
        <v>0</v>
      </c>
      <c r="L5" t="s">
        <v>28</v>
      </c>
      <c r="M5">
        <v>12</v>
      </c>
      <c r="O5" t="s">
        <v>30</v>
      </c>
      <c r="P5" s="9">
        <f>SIN(2*PI()/P1)</f>
        <v>1</v>
      </c>
    </row>
    <row r="6" spans="1:16" x14ac:dyDescent="0.4">
      <c r="A6">
        <v>4</v>
      </c>
      <c r="B6">
        <f>MOD(INT(A6/$P$1)+$M$6,$M$5)</f>
        <v>1</v>
      </c>
      <c r="C6">
        <f t="shared" si="0"/>
        <v>0</v>
      </c>
      <c r="D6">
        <f t="shared" si="1"/>
        <v>0.5</v>
      </c>
      <c r="E6" s="7">
        <f t="shared" si="2"/>
        <v>10.433012701892219</v>
      </c>
      <c r="F6" s="7">
        <f t="shared" si="3"/>
        <v>0.43301270189221874</v>
      </c>
      <c r="G6" s="7">
        <f t="shared" si="4"/>
        <v>0.70699999999999996</v>
      </c>
      <c r="H6" s="7">
        <f t="shared" si="5"/>
        <v>0.70699999999999996</v>
      </c>
      <c r="I6" s="7">
        <f t="shared" si="6"/>
        <v>0.65963998023779857</v>
      </c>
      <c r="J6" s="7">
        <f t="shared" si="7"/>
        <v>4.7360019762201333E-2</v>
      </c>
      <c r="L6" t="s">
        <v>34</v>
      </c>
      <c r="M6">
        <v>0</v>
      </c>
    </row>
    <row r="7" spans="1:16" x14ac:dyDescent="0.4">
      <c r="A7">
        <v>5</v>
      </c>
      <c r="B7">
        <f>MOD(INT(A7/$P$1)+$M$6,$M$5)</f>
        <v>1</v>
      </c>
      <c r="C7">
        <f t="shared" si="0"/>
        <v>0</v>
      </c>
      <c r="D7">
        <f t="shared" si="1"/>
        <v>0.5</v>
      </c>
      <c r="E7" s="7">
        <f t="shared" si="2"/>
        <v>9.75</v>
      </c>
      <c r="F7" s="7">
        <f t="shared" si="3"/>
        <v>-0.68301270189221874</v>
      </c>
      <c r="G7" s="7">
        <f t="shared" si="4"/>
        <v>-0.70699999999999996</v>
      </c>
      <c r="H7" s="7">
        <f t="shared" si="5"/>
        <v>0.70699999999999996</v>
      </c>
      <c r="I7" s="7">
        <f t="shared" si="6"/>
        <v>0.78902996047559726</v>
      </c>
      <c r="J7" s="7">
        <f t="shared" si="7"/>
        <v>0.17674999999999996</v>
      </c>
    </row>
    <row r="8" spans="1:16" x14ac:dyDescent="0.4">
      <c r="A8">
        <v>6</v>
      </c>
      <c r="B8">
        <f>MOD(INT(A8/$P$1)+$M$6,$M$5)</f>
        <v>1</v>
      </c>
      <c r="C8">
        <f t="shared" si="0"/>
        <v>0</v>
      </c>
      <c r="D8">
        <f t="shared" si="1"/>
        <v>0.5</v>
      </c>
      <c r="E8" s="7">
        <f t="shared" si="2"/>
        <v>9.5669872981077813</v>
      </c>
      <c r="F8" s="7">
        <f t="shared" si="3"/>
        <v>-0.18301270189221874</v>
      </c>
      <c r="G8" s="7">
        <f t="shared" si="4"/>
        <v>-0.70699999999999996</v>
      </c>
      <c r="H8" s="7">
        <f t="shared" si="5"/>
        <v>-0.70699999999999996</v>
      </c>
      <c r="I8" s="7">
        <f t="shared" si="6"/>
        <v>0.6122799604755973</v>
      </c>
      <c r="J8" s="7">
        <f t="shared" si="7"/>
        <v>0.35349999999999993</v>
      </c>
    </row>
    <row r="9" spans="1:16" x14ac:dyDescent="0.4">
      <c r="A9">
        <v>7</v>
      </c>
      <c r="B9">
        <f>MOD(INT(A9/$P$1)+$M$6,$M$5)</f>
        <v>1</v>
      </c>
      <c r="C9">
        <f t="shared" si="0"/>
        <v>0</v>
      </c>
      <c r="D9">
        <f t="shared" si="1"/>
        <v>0.5</v>
      </c>
      <c r="E9" s="7">
        <f t="shared" si="2"/>
        <v>10.25</v>
      </c>
      <c r="F9" s="7">
        <f t="shared" si="3"/>
        <v>0.68301270189221874</v>
      </c>
      <c r="G9" s="7">
        <f t="shared" si="4"/>
        <v>0.70699999999999996</v>
      </c>
      <c r="H9" s="7">
        <f t="shared" si="5"/>
        <v>-0.70699999999999996</v>
      </c>
      <c r="I9" s="7">
        <f t="shared" si="6"/>
        <v>0.6122799604755973</v>
      </c>
      <c r="J9" s="7">
        <f t="shared" si="7"/>
        <v>0.35349999999999993</v>
      </c>
    </row>
    <row r="10" spans="1:16" x14ac:dyDescent="0.4">
      <c r="A10">
        <v>8</v>
      </c>
      <c r="B10">
        <f>MOD(INT(A10/$P$1)+$M$6,$M$5)</f>
        <v>2</v>
      </c>
      <c r="C10">
        <f t="shared" si="0"/>
        <v>0</v>
      </c>
      <c r="D10">
        <f t="shared" si="1"/>
        <v>0.5</v>
      </c>
      <c r="E10" s="7">
        <f t="shared" si="2"/>
        <v>10.25</v>
      </c>
      <c r="F10" s="7">
        <f t="shared" si="3"/>
        <v>0</v>
      </c>
      <c r="G10" s="7">
        <f t="shared" si="4"/>
        <v>0.70699999999999996</v>
      </c>
      <c r="H10" s="7">
        <f t="shared" si="5"/>
        <v>0.70699999999999996</v>
      </c>
      <c r="I10" s="7">
        <f t="shared" si="6"/>
        <v>0.48288998023779861</v>
      </c>
      <c r="J10" s="7">
        <f t="shared" si="7"/>
        <v>0.48288998023779861</v>
      </c>
    </row>
    <row r="11" spans="1:16" x14ac:dyDescent="0.4">
      <c r="A11">
        <v>9</v>
      </c>
      <c r="B11">
        <f>MOD(INT(A11/$P$1)+$M$6,$M$5)</f>
        <v>2</v>
      </c>
      <c r="C11">
        <f t="shared" si="0"/>
        <v>0</v>
      </c>
      <c r="D11">
        <f t="shared" si="1"/>
        <v>0.5</v>
      </c>
      <c r="E11" s="7">
        <f t="shared" si="2"/>
        <v>9.5669872981077813</v>
      </c>
      <c r="F11" s="7">
        <f t="shared" si="3"/>
        <v>-0.68301270189221874</v>
      </c>
      <c r="G11" s="7">
        <f t="shared" si="4"/>
        <v>-0.70699999999999996</v>
      </c>
      <c r="H11" s="7">
        <f t="shared" si="5"/>
        <v>0.70699999999999996</v>
      </c>
      <c r="I11" s="7">
        <f t="shared" si="6"/>
        <v>0.48288998023779861</v>
      </c>
      <c r="J11" s="7">
        <f t="shared" si="7"/>
        <v>0.48288998023779861</v>
      </c>
    </row>
    <row r="12" spans="1:16" x14ac:dyDescent="0.4">
      <c r="A12">
        <v>10</v>
      </c>
      <c r="B12">
        <f>MOD(INT(A12/$P$1)+$M$6,$M$5)</f>
        <v>2</v>
      </c>
      <c r="C12">
        <f t="shared" si="0"/>
        <v>0</v>
      </c>
      <c r="D12">
        <f t="shared" si="1"/>
        <v>0.5</v>
      </c>
      <c r="E12" s="7">
        <f t="shared" si="2"/>
        <v>9.75</v>
      </c>
      <c r="F12" s="7">
        <f t="shared" si="3"/>
        <v>0.18301270189221874</v>
      </c>
      <c r="G12" s="7">
        <f t="shared" si="4"/>
        <v>-0.70699999999999996</v>
      </c>
      <c r="H12" s="7">
        <f t="shared" si="5"/>
        <v>-0.70699999999999996</v>
      </c>
      <c r="I12" s="7">
        <f t="shared" si="6"/>
        <v>0.35349999999999993</v>
      </c>
      <c r="J12" s="7">
        <f t="shared" si="7"/>
        <v>0.6122799604755973</v>
      </c>
    </row>
    <row r="13" spans="1:16" x14ac:dyDescent="0.4">
      <c r="A13">
        <v>11</v>
      </c>
      <c r="B13">
        <f>MOD(INT(A13/$P$1)+$M$6,$M$5)</f>
        <v>2</v>
      </c>
      <c r="C13">
        <f t="shared" si="0"/>
        <v>0</v>
      </c>
      <c r="D13">
        <f t="shared" si="1"/>
        <v>0.5</v>
      </c>
      <c r="E13" s="7">
        <f t="shared" si="2"/>
        <v>10.433012701892219</v>
      </c>
      <c r="F13" s="7">
        <f t="shared" si="3"/>
        <v>0.68301270189221874</v>
      </c>
      <c r="G13" s="7">
        <f t="shared" si="4"/>
        <v>0.70699999999999996</v>
      </c>
      <c r="H13" s="7">
        <f t="shared" si="5"/>
        <v>-0.70699999999999996</v>
      </c>
      <c r="I13" s="7">
        <f t="shared" si="6"/>
        <v>0.35349999999999993</v>
      </c>
      <c r="J13" s="7">
        <f t="shared" si="7"/>
        <v>0.6122799604755973</v>
      </c>
    </row>
    <row r="14" spans="1:16" x14ac:dyDescent="0.4">
      <c r="A14">
        <v>12</v>
      </c>
      <c r="B14">
        <f>MOD(INT(A14/$P$1)+$M$6,$M$5)</f>
        <v>3</v>
      </c>
      <c r="C14">
        <f t="shared" si="0"/>
        <v>0</v>
      </c>
      <c r="D14">
        <f t="shared" si="1"/>
        <v>0.5</v>
      </c>
      <c r="E14" s="7">
        <f t="shared" si="2"/>
        <v>10</v>
      </c>
      <c r="F14" s="7">
        <f t="shared" si="3"/>
        <v>-0.43301270189221874</v>
      </c>
      <c r="G14" s="7">
        <f t="shared" si="4"/>
        <v>0.70699999999999996</v>
      </c>
      <c r="H14" s="7">
        <f t="shared" si="5"/>
        <v>0.70699999999999996</v>
      </c>
      <c r="I14" s="7">
        <f t="shared" si="6"/>
        <v>0.17674999999999996</v>
      </c>
      <c r="J14" s="7">
        <f t="shared" si="7"/>
        <v>0.78902996047559726</v>
      </c>
    </row>
    <row r="15" spans="1:16" x14ac:dyDescent="0.4">
      <c r="A15">
        <v>13</v>
      </c>
      <c r="B15">
        <f>MOD(INT(A15/$P$1)+$M$6,$M$5)</f>
        <v>3</v>
      </c>
      <c r="C15">
        <f t="shared" si="0"/>
        <v>0</v>
      </c>
      <c r="D15">
        <f t="shared" si="1"/>
        <v>0.5</v>
      </c>
      <c r="E15" s="7">
        <f t="shared" si="2"/>
        <v>9.5</v>
      </c>
      <c r="F15" s="7">
        <f t="shared" si="3"/>
        <v>-0.5</v>
      </c>
      <c r="G15" s="7">
        <f t="shared" si="4"/>
        <v>-0.70699999999999996</v>
      </c>
      <c r="H15" s="7">
        <f t="shared" si="5"/>
        <v>0.70699999999999996</v>
      </c>
      <c r="I15" s="7">
        <f t="shared" si="6"/>
        <v>4.7360019762201333E-2</v>
      </c>
      <c r="J15" s="7">
        <f t="shared" si="7"/>
        <v>0.65963998023779857</v>
      </c>
    </row>
    <row r="16" spans="1:16" x14ac:dyDescent="0.4">
      <c r="A16">
        <v>14</v>
      </c>
      <c r="B16">
        <f>MOD(INT(A16/$P$1)+$M$6,$M$5)</f>
        <v>3</v>
      </c>
      <c r="C16">
        <f t="shared" si="0"/>
        <v>0</v>
      </c>
      <c r="D16">
        <f t="shared" si="1"/>
        <v>0.5</v>
      </c>
      <c r="E16" s="7">
        <f t="shared" si="2"/>
        <v>9.9999999999999982</v>
      </c>
      <c r="F16" s="7">
        <f t="shared" si="3"/>
        <v>0.49999999999999822</v>
      </c>
      <c r="G16" s="7">
        <f t="shared" si="4"/>
        <v>-0.70699999999999996</v>
      </c>
      <c r="H16" s="7">
        <f t="shared" si="5"/>
        <v>-0.70699999999999996</v>
      </c>
      <c r="I16" s="7">
        <f t="shared" si="6"/>
        <v>1.27675647831893E-15</v>
      </c>
      <c r="J16" s="7">
        <f t="shared" si="7"/>
        <v>0.70699999999999874</v>
      </c>
    </row>
    <row r="17" spans="1:10" x14ac:dyDescent="0.4">
      <c r="A17">
        <v>15</v>
      </c>
      <c r="B17">
        <f>MOD(INT(A17/$P$1)+$M$6,$M$5)</f>
        <v>3</v>
      </c>
      <c r="C17">
        <f t="shared" si="0"/>
        <v>0</v>
      </c>
      <c r="D17">
        <f t="shared" si="1"/>
        <v>0.5</v>
      </c>
      <c r="E17" s="7">
        <f t="shared" si="2"/>
        <v>10.5</v>
      </c>
      <c r="F17" s="7">
        <f t="shared" si="3"/>
        <v>0.50000000000000178</v>
      </c>
      <c r="G17" s="7">
        <f t="shared" si="4"/>
        <v>0.70699999999999996</v>
      </c>
      <c r="H17" s="7">
        <f t="shared" si="5"/>
        <v>-0.70699999999999996</v>
      </c>
      <c r="I17" s="7">
        <f t="shared" si="6"/>
        <v>2.55351295663786E-15</v>
      </c>
      <c r="J17" s="7">
        <f t="shared" si="7"/>
        <v>0.70699999999999996</v>
      </c>
    </row>
    <row r="18" spans="1:10" x14ac:dyDescent="0.4">
      <c r="A18">
        <v>16</v>
      </c>
      <c r="B18">
        <f>MOD(INT(A18/$P$1)+$M$6,$M$5)</f>
        <v>4</v>
      </c>
      <c r="C18">
        <f t="shared" si="0"/>
        <v>0</v>
      </c>
      <c r="D18">
        <f t="shared" si="1"/>
        <v>0.5</v>
      </c>
      <c r="E18" s="7">
        <f t="shared" si="2"/>
        <v>9.75</v>
      </c>
      <c r="F18" s="7">
        <f t="shared" si="3"/>
        <v>-0.75</v>
      </c>
      <c r="G18" s="7">
        <f t="shared" si="4"/>
        <v>0.70699999999999996</v>
      </c>
      <c r="H18" s="7">
        <f t="shared" si="5"/>
        <v>0.70699999999999996</v>
      </c>
      <c r="I18" s="7">
        <f t="shared" si="6"/>
        <v>-0.17674999999999874</v>
      </c>
      <c r="J18" s="7">
        <f t="shared" si="7"/>
        <v>0.88375000000000126</v>
      </c>
    </row>
    <row r="19" spans="1:10" x14ac:dyDescent="0.4">
      <c r="A19">
        <v>17</v>
      </c>
      <c r="B19">
        <f>MOD(INT(A19/$P$1)+$M$6,$M$5)</f>
        <v>4</v>
      </c>
      <c r="C19">
        <f t="shared" si="0"/>
        <v>0</v>
      </c>
      <c r="D19">
        <f t="shared" si="1"/>
        <v>0.5</v>
      </c>
      <c r="E19" s="7">
        <f t="shared" si="2"/>
        <v>9.5669872981077813</v>
      </c>
      <c r="F19" s="7">
        <f t="shared" si="3"/>
        <v>-0.18301270189221874</v>
      </c>
      <c r="G19" s="7">
        <f t="shared" si="4"/>
        <v>-0.70699999999999996</v>
      </c>
      <c r="H19" s="7">
        <f t="shared" si="5"/>
        <v>0.70699999999999996</v>
      </c>
      <c r="I19" s="7">
        <f t="shared" si="6"/>
        <v>-0.40086001976220131</v>
      </c>
      <c r="J19" s="7">
        <f t="shared" si="7"/>
        <v>0.65963998023779868</v>
      </c>
    </row>
    <row r="20" spans="1:10" x14ac:dyDescent="0.4">
      <c r="A20">
        <v>18</v>
      </c>
      <c r="B20">
        <f>MOD(INT(A20/$P$1)+$M$6,$M$5)</f>
        <v>4</v>
      </c>
      <c r="C20">
        <f t="shared" si="0"/>
        <v>0</v>
      </c>
      <c r="D20">
        <f t="shared" si="1"/>
        <v>0.5</v>
      </c>
      <c r="E20" s="7">
        <f t="shared" si="2"/>
        <v>10.25</v>
      </c>
      <c r="F20" s="7">
        <f t="shared" si="3"/>
        <v>0.68301270189221874</v>
      </c>
      <c r="G20" s="7">
        <f t="shared" si="4"/>
        <v>-0.70699999999999996</v>
      </c>
      <c r="H20" s="7">
        <f t="shared" si="5"/>
        <v>-0.70699999999999996</v>
      </c>
      <c r="I20" s="7">
        <f t="shared" si="6"/>
        <v>-0.35349999999999993</v>
      </c>
      <c r="J20" s="7">
        <f t="shared" si="7"/>
        <v>0.6122799604755973</v>
      </c>
    </row>
    <row r="21" spans="1:10" x14ac:dyDescent="0.4">
      <c r="A21">
        <v>19</v>
      </c>
      <c r="B21">
        <f>MOD(INT(A21/$P$1)+$M$6,$M$5)</f>
        <v>4</v>
      </c>
      <c r="C21">
        <f t="shared" si="0"/>
        <v>0</v>
      </c>
      <c r="D21">
        <f t="shared" si="1"/>
        <v>0.5</v>
      </c>
      <c r="E21" s="7">
        <f t="shared" si="2"/>
        <v>10.433012701892221</v>
      </c>
      <c r="F21" s="7">
        <f t="shared" si="3"/>
        <v>0.18301270189222052</v>
      </c>
      <c r="G21" s="7">
        <f t="shared" si="4"/>
        <v>0.70699999999999996</v>
      </c>
      <c r="H21" s="7">
        <f t="shared" si="5"/>
        <v>-0.70699999999999996</v>
      </c>
      <c r="I21" s="7">
        <f t="shared" si="6"/>
        <v>-0.3534999999999987</v>
      </c>
      <c r="J21" s="7">
        <f t="shared" si="7"/>
        <v>0.61227996047559852</v>
      </c>
    </row>
    <row r="22" spans="1:10" x14ac:dyDescent="0.4">
      <c r="A22">
        <v>20</v>
      </c>
      <c r="B22">
        <f>MOD(INT(A22/$P$1)+$M$6,$M$5)</f>
        <v>5</v>
      </c>
      <c r="C22">
        <f t="shared" si="0"/>
        <v>0</v>
      </c>
      <c r="D22">
        <f t="shared" si="1"/>
        <v>0.5</v>
      </c>
      <c r="E22" s="7">
        <f t="shared" si="2"/>
        <v>9.5669872981077813</v>
      </c>
      <c r="F22" s="7">
        <f t="shared" si="3"/>
        <v>-0.86602540378443926</v>
      </c>
      <c r="G22" s="7">
        <f t="shared" si="4"/>
        <v>0.70699999999999996</v>
      </c>
      <c r="H22" s="7">
        <f t="shared" si="5"/>
        <v>0.70699999999999996</v>
      </c>
      <c r="I22" s="7">
        <f t="shared" si="6"/>
        <v>-0.48288998023779861</v>
      </c>
      <c r="J22" s="7">
        <f t="shared" si="7"/>
        <v>0.74166994071339842</v>
      </c>
    </row>
    <row r="23" spans="1:10" x14ac:dyDescent="0.4">
      <c r="A23">
        <v>21</v>
      </c>
      <c r="B23">
        <f>MOD(INT(A23/$P$1)+$M$6,$M$5)</f>
        <v>5</v>
      </c>
      <c r="C23">
        <f t="shared" si="0"/>
        <v>0</v>
      </c>
      <c r="D23">
        <f t="shared" si="1"/>
        <v>0.5</v>
      </c>
      <c r="E23" s="7">
        <f t="shared" si="2"/>
        <v>9.75</v>
      </c>
      <c r="F23" s="7">
        <f t="shared" si="3"/>
        <v>0.18301270189221874</v>
      </c>
      <c r="G23" s="7">
        <f t="shared" si="4"/>
        <v>-0.70699999999999996</v>
      </c>
      <c r="H23" s="7">
        <f t="shared" si="5"/>
        <v>0.70699999999999996</v>
      </c>
      <c r="I23" s="7">
        <f t="shared" si="6"/>
        <v>-0.7416699407133972</v>
      </c>
      <c r="J23" s="7">
        <f t="shared" si="7"/>
        <v>0.48288998023779983</v>
      </c>
    </row>
    <row r="24" spans="1:10" x14ac:dyDescent="0.4">
      <c r="A24">
        <v>22</v>
      </c>
      <c r="B24">
        <f>MOD(INT(A24/$P$1)+$M$6,$M$5)</f>
        <v>5</v>
      </c>
      <c r="C24">
        <f t="shared" si="0"/>
        <v>0</v>
      </c>
      <c r="D24">
        <f t="shared" si="1"/>
        <v>0.5</v>
      </c>
      <c r="E24" s="7">
        <f t="shared" si="2"/>
        <v>10.433012701892219</v>
      </c>
      <c r="F24" s="7">
        <f t="shared" si="3"/>
        <v>0.68301270189221874</v>
      </c>
      <c r="G24" s="7">
        <f t="shared" si="4"/>
        <v>-0.70699999999999996</v>
      </c>
      <c r="H24" s="7">
        <f t="shared" si="5"/>
        <v>-0.70699999999999996</v>
      </c>
      <c r="I24" s="7">
        <f t="shared" si="6"/>
        <v>-0.6122799604755973</v>
      </c>
      <c r="J24" s="7">
        <f t="shared" si="7"/>
        <v>0.35349999999999993</v>
      </c>
    </row>
    <row r="25" spans="1:10" x14ac:dyDescent="0.4">
      <c r="A25">
        <v>23</v>
      </c>
      <c r="B25">
        <f>MOD(INT(A25/$P$1)+$M$6,$M$5)</f>
        <v>5</v>
      </c>
      <c r="C25">
        <f t="shared" si="0"/>
        <v>0</v>
      </c>
      <c r="D25">
        <f t="shared" si="1"/>
        <v>0.5</v>
      </c>
      <c r="E25" s="7">
        <f t="shared" si="2"/>
        <v>10.250000000000002</v>
      </c>
      <c r="F25" s="7">
        <f t="shared" si="3"/>
        <v>-0.18301270189221697</v>
      </c>
      <c r="G25" s="7">
        <f t="shared" si="4"/>
        <v>0.70699999999999996</v>
      </c>
      <c r="H25" s="7">
        <f t="shared" si="5"/>
        <v>-0.70699999999999996</v>
      </c>
      <c r="I25" s="7">
        <f t="shared" si="6"/>
        <v>-0.61227996047559596</v>
      </c>
      <c r="J25" s="7">
        <f t="shared" si="7"/>
        <v>0.35350000000000126</v>
      </c>
    </row>
    <row r="26" spans="1:10" x14ac:dyDescent="0.4">
      <c r="A26">
        <v>24</v>
      </c>
      <c r="B26">
        <f>MOD(INT(A26/$P$1)+$M$6,$M$5)</f>
        <v>6</v>
      </c>
      <c r="C26">
        <f t="shared" si="0"/>
        <v>0</v>
      </c>
      <c r="D26">
        <f t="shared" si="1"/>
        <v>0.5</v>
      </c>
      <c r="E26" s="7">
        <f t="shared" si="2"/>
        <v>9.5</v>
      </c>
      <c r="F26" s="7">
        <f t="shared" si="3"/>
        <v>-0.75000000000000178</v>
      </c>
      <c r="G26" s="7">
        <f t="shared" si="4"/>
        <v>0.70699999999999996</v>
      </c>
      <c r="H26" s="7">
        <f t="shared" si="5"/>
        <v>0.70699999999999996</v>
      </c>
      <c r="I26" s="7">
        <f t="shared" si="6"/>
        <v>-0.65963998023779857</v>
      </c>
      <c r="J26" s="7">
        <f t="shared" si="7"/>
        <v>0.40086001976220387</v>
      </c>
    </row>
    <row r="27" spans="1:10" x14ac:dyDescent="0.4">
      <c r="A27">
        <v>25</v>
      </c>
      <c r="B27">
        <f>MOD(INT(A27/$P$1)+$M$6,$M$5)</f>
        <v>6</v>
      </c>
      <c r="C27">
        <f t="shared" si="0"/>
        <v>0</v>
      </c>
      <c r="D27">
        <f t="shared" si="1"/>
        <v>0.5</v>
      </c>
      <c r="E27" s="7">
        <f t="shared" si="2"/>
        <v>9.9999999999999982</v>
      </c>
      <c r="F27" s="7">
        <f t="shared" si="3"/>
        <v>0.49999999999999822</v>
      </c>
      <c r="G27" s="7">
        <f t="shared" si="4"/>
        <v>-0.70699999999999996</v>
      </c>
      <c r="H27" s="7">
        <f t="shared" si="5"/>
        <v>0.70699999999999996</v>
      </c>
      <c r="I27" s="7">
        <f t="shared" si="6"/>
        <v>-0.88374999999999992</v>
      </c>
      <c r="J27" s="7">
        <f t="shared" si="7"/>
        <v>0.17675000000000252</v>
      </c>
    </row>
    <row r="28" spans="1:10" x14ac:dyDescent="0.4">
      <c r="A28">
        <v>26</v>
      </c>
      <c r="B28">
        <f>MOD(INT(A28/$P$1)+$M$6,$M$5)</f>
        <v>6</v>
      </c>
      <c r="C28">
        <f t="shared" si="0"/>
        <v>0</v>
      </c>
      <c r="D28">
        <f t="shared" si="1"/>
        <v>0.5</v>
      </c>
      <c r="E28" s="7">
        <f t="shared" si="2"/>
        <v>10.5</v>
      </c>
      <c r="F28" s="7">
        <f t="shared" si="3"/>
        <v>0.50000000000000178</v>
      </c>
      <c r="G28" s="7">
        <f t="shared" si="4"/>
        <v>-0.70699999999999996</v>
      </c>
      <c r="H28" s="7">
        <f t="shared" si="5"/>
        <v>-0.70699999999999996</v>
      </c>
      <c r="I28" s="7">
        <f t="shared" si="6"/>
        <v>-0.70699999999999996</v>
      </c>
      <c r="J28" s="7">
        <f t="shared" si="7"/>
        <v>2.55351295663786E-15</v>
      </c>
    </row>
    <row r="29" spans="1:10" x14ac:dyDescent="0.4">
      <c r="A29">
        <v>27</v>
      </c>
      <c r="B29">
        <f>MOD(INT(A29/$P$1)+$M$6,$M$5)</f>
        <v>6</v>
      </c>
      <c r="C29">
        <f t="shared" si="0"/>
        <v>0</v>
      </c>
      <c r="D29">
        <f t="shared" si="1"/>
        <v>0.5</v>
      </c>
      <c r="E29" s="7">
        <f t="shared" si="2"/>
        <v>10</v>
      </c>
      <c r="F29" s="7">
        <f t="shared" si="3"/>
        <v>-0.5</v>
      </c>
      <c r="G29" s="7">
        <f t="shared" si="4"/>
        <v>0.70699999999999996</v>
      </c>
      <c r="H29" s="7">
        <f t="shared" si="5"/>
        <v>-0.70699999999999996</v>
      </c>
      <c r="I29" s="7">
        <f t="shared" si="6"/>
        <v>-0.70700000000000118</v>
      </c>
      <c r="J29" s="7">
        <f t="shared" si="7"/>
        <v>1.27675647831893E-15</v>
      </c>
    </row>
    <row r="30" spans="1:10" x14ac:dyDescent="0.4">
      <c r="A30">
        <v>28</v>
      </c>
      <c r="B30">
        <f>MOD(INT(A30/$P$1)+$M$6,$M$5)</f>
        <v>7</v>
      </c>
      <c r="C30">
        <f t="shared" si="0"/>
        <v>0</v>
      </c>
      <c r="D30">
        <f t="shared" si="1"/>
        <v>0.5</v>
      </c>
      <c r="E30" s="7">
        <f t="shared" si="2"/>
        <v>9.5669872981077795</v>
      </c>
      <c r="F30" s="7">
        <f t="shared" si="3"/>
        <v>-0.43301270189222052</v>
      </c>
      <c r="G30" s="7">
        <f t="shared" si="4"/>
        <v>0.70699999999999996</v>
      </c>
      <c r="H30" s="7">
        <f t="shared" si="5"/>
        <v>0.70699999999999996</v>
      </c>
      <c r="I30" s="7">
        <f t="shared" si="6"/>
        <v>-0.65963998023779991</v>
      </c>
      <c r="J30" s="7">
        <f t="shared" si="7"/>
        <v>-4.7360019762200112E-2</v>
      </c>
    </row>
    <row r="31" spans="1:10" x14ac:dyDescent="0.4">
      <c r="A31">
        <v>29</v>
      </c>
      <c r="B31">
        <f>MOD(INT(A31/$P$1)+$M$6,$M$5)</f>
        <v>7</v>
      </c>
      <c r="C31">
        <f t="shared" si="0"/>
        <v>0</v>
      </c>
      <c r="D31">
        <f t="shared" si="1"/>
        <v>0.5</v>
      </c>
      <c r="E31" s="7">
        <f t="shared" si="2"/>
        <v>10.25</v>
      </c>
      <c r="F31" s="7">
        <f t="shared" si="3"/>
        <v>0.68301270189222052</v>
      </c>
      <c r="G31" s="7">
        <f t="shared" si="4"/>
        <v>-0.70699999999999996</v>
      </c>
      <c r="H31" s="7">
        <f t="shared" si="5"/>
        <v>0.70699999999999996</v>
      </c>
      <c r="I31" s="7">
        <f t="shared" si="6"/>
        <v>-0.7890299604755997</v>
      </c>
      <c r="J31" s="7">
        <f t="shared" si="7"/>
        <v>-0.17675000000000002</v>
      </c>
    </row>
    <row r="32" spans="1:10" x14ac:dyDescent="0.4">
      <c r="A32">
        <v>30</v>
      </c>
      <c r="B32">
        <f>MOD(INT(A32/$P$1)+$M$6,$M$5)</f>
        <v>7</v>
      </c>
      <c r="C32">
        <f t="shared" si="0"/>
        <v>0</v>
      </c>
      <c r="D32">
        <f t="shared" si="1"/>
        <v>0.5</v>
      </c>
      <c r="E32" s="7">
        <f t="shared" si="2"/>
        <v>10.433012701892221</v>
      </c>
      <c r="F32" s="7">
        <f t="shared" si="3"/>
        <v>0.18301270189222052</v>
      </c>
      <c r="G32" s="7">
        <f t="shared" si="4"/>
        <v>-0.70699999999999996</v>
      </c>
      <c r="H32" s="7">
        <f t="shared" si="5"/>
        <v>-0.70699999999999996</v>
      </c>
      <c r="I32" s="7">
        <f t="shared" si="6"/>
        <v>-0.61227996047559974</v>
      </c>
      <c r="J32" s="7">
        <f t="shared" si="7"/>
        <v>-0.35349999999999998</v>
      </c>
    </row>
    <row r="33" spans="1:10" x14ac:dyDescent="0.4">
      <c r="A33">
        <v>31</v>
      </c>
      <c r="B33">
        <f>MOD(INT(A33/$P$1)+$M$6,$M$5)</f>
        <v>7</v>
      </c>
      <c r="C33">
        <f t="shared" si="0"/>
        <v>0</v>
      </c>
      <c r="D33">
        <f t="shared" si="1"/>
        <v>0.5</v>
      </c>
      <c r="E33" s="7">
        <f t="shared" si="2"/>
        <v>9.7500000000000018</v>
      </c>
      <c r="F33" s="7">
        <f t="shared" si="3"/>
        <v>-0.68301270189221874</v>
      </c>
      <c r="G33" s="7">
        <f t="shared" si="4"/>
        <v>0.70699999999999996</v>
      </c>
      <c r="H33" s="7">
        <f t="shared" si="5"/>
        <v>-0.70699999999999996</v>
      </c>
      <c r="I33" s="7">
        <f t="shared" si="6"/>
        <v>-0.61227996047559852</v>
      </c>
      <c r="J33" s="7">
        <f t="shared" si="7"/>
        <v>-0.3534999999999987</v>
      </c>
    </row>
    <row r="34" spans="1:10" x14ac:dyDescent="0.4">
      <c r="A34">
        <v>32</v>
      </c>
      <c r="B34">
        <f>MOD(INT(A34/$P$1)+$M$6,$M$5)</f>
        <v>8</v>
      </c>
      <c r="C34">
        <f t="shared" si="0"/>
        <v>0</v>
      </c>
      <c r="D34">
        <f t="shared" si="1"/>
        <v>0.5</v>
      </c>
      <c r="E34" s="7">
        <f t="shared" si="2"/>
        <v>9.75</v>
      </c>
      <c r="F34" s="7">
        <f t="shared" si="3"/>
        <v>0</v>
      </c>
      <c r="G34" s="7">
        <f t="shared" si="4"/>
        <v>0.70699999999999996</v>
      </c>
      <c r="H34" s="7">
        <f t="shared" si="5"/>
        <v>0.70699999999999996</v>
      </c>
      <c r="I34" s="7">
        <f t="shared" si="6"/>
        <v>-0.48288998023779861</v>
      </c>
      <c r="J34" s="7">
        <f t="shared" si="7"/>
        <v>-0.48288998023779861</v>
      </c>
    </row>
    <row r="35" spans="1:10" x14ac:dyDescent="0.4">
      <c r="A35">
        <v>33</v>
      </c>
      <c r="B35">
        <f>MOD(INT(A35/$P$1)+$M$6,$M$5)</f>
        <v>8</v>
      </c>
      <c r="C35">
        <f t="shared" si="0"/>
        <v>0</v>
      </c>
      <c r="D35">
        <f t="shared" si="1"/>
        <v>0.5</v>
      </c>
      <c r="E35" s="7">
        <f t="shared" si="2"/>
        <v>10.433012701892221</v>
      </c>
      <c r="F35" s="7">
        <f t="shared" si="3"/>
        <v>0.68301270189222052</v>
      </c>
      <c r="G35" s="7">
        <f t="shared" si="4"/>
        <v>-0.70699999999999996</v>
      </c>
      <c r="H35" s="7">
        <f t="shared" si="5"/>
        <v>0.70699999999999996</v>
      </c>
      <c r="I35" s="7">
        <f t="shared" si="6"/>
        <v>-0.48288998023779989</v>
      </c>
      <c r="J35" s="7">
        <f t="shared" si="7"/>
        <v>-0.48288998023779989</v>
      </c>
    </row>
    <row r="36" spans="1:10" x14ac:dyDescent="0.4">
      <c r="A36">
        <v>34</v>
      </c>
      <c r="B36">
        <f>MOD(INT(A36/$P$1)+$M$6,$M$5)</f>
        <v>8</v>
      </c>
      <c r="C36">
        <f t="shared" si="0"/>
        <v>0</v>
      </c>
      <c r="D36">
        <f t="shared" si="1"/>
        <v>0.5</v>
      </c>
      <c r="E36" s="7">
        <f t="shared" si="2"/>
        <v>10.249999999999998</v>
      </c>
      <c r="F36" s="7">
        <f t="shared" si="3"/>
        <v>-0.1830127018922223</v>
      </c>
      <c r="G36" s="7">
        <f t="shared" si="4"/>
        <v>-0.70699999999999996</v>
      </c>
      <c r="H36" s="7">
        <f t="shared" si="5"/>
        <v>-0.70699999999999996</v>
      </c>
      <c r="I36" s="7">
        <f t="shared" si="6"/>
        <v>-0.3534999999999987</v>
      </c>
      <c r="J36" s="7">
        <f t="shared" si="7"/>
        <v>-0.61227996047560107</v>
      </c>
    </row>
    <row r="37" spans="1:10" x14ac:dyDescent="0.4">
      <c r="A37">
        <v>35</v>
      </c>
      <c r="B37">
        <f>MOD(INT(A37/$P$1)+$M$6,$M$5)</f>
        <v>8</v>
      </c>
      <c r="C37">
        <f t="shared" si="0"/>
        <v>0</v>
      </c>
      <c r="D37">
        <f t="shared" si="1"/>
        <v>0.5</v>
      </c>
      <c r="E37" s="7">
        <f t="shared" si="2"/>
        <v>9.5669872981077813</v>
      </c>
      <c r="F37" s="7">
        <f t="shared" si="3"/>
        <v>-0.68301270189221697</v>
      </c>
      <c r="G37" s="7">
        <f t="shared" si="4"/>
        <v>0.70699999999999996</v>
      </c>
      <c r="H37" s="7">
        <f t="shared" si="5"/>
        <v>-0.70699999999999996</v>
      </c>
      <c r="I37" s="7">
        <f t="shared" si="6"/>
        <v>-0.35349999999999626</v>
      </c>
      <c r="J37" s="7">
        <f t="shared" si="7"/>
        <v>-0.61227996047559852</v>
      </c>
    </row>
    <row r="38" spans="1:10" x14ac:dyDescent="0.4">
      <c r="A38">
        <v>36</v>
      </c>
      <c r="B38">
        <f>MOD(INT(A38/$P$1)+$M$6,$M$5)</f>
        <v>9</v>
      </c>
      <c r="C38">
        <f t="shared" si="0"/>
        <v>0</v>
      </c>
      <c r="D38">
        <f t="shared" si="1"/>
        <v>0.5</v>
      </c>
      <c r="E38" s="7">
        <f t="shared" si="2"/>
        <v>9.9999999999999982</v>
      </c>
      <c r="F38" s="7">
        <f t="shared" si="3"/>
        <v>0.43301270189221697</v>
      </c>
      <c r="G38" s="7">
        <f t="shared" si="4"/>
        <v>0.70699999999999996</v>
      </c>
      <c r="H38" s="7">
        <f t="shared" si="5"/>
        <v>0.70699999999999996</v>
      </c>
      <c r="I38" s="7">
        <f t="shared" si="6"/>
        <v>-0.17675000000000002</v>
      </c>
      <c r="J38" s="7">
        <f t="shared" si="7"/>
        <v>-0.78902996047559482</v>
      </c>
    </row>
    <row r="39" spans="1:10" x14ac:dyDescent="0.4">
      <c r="A39">
        <v>37</v>
      </c>
      <c r="B39">
        <f>MOD(INT(A39/$P$1)+$M$6,$M$5)</f>
        <v>9</v>
      </c>
      <c r="C39">
        <f t="shared" si="0"/>
        <v>0</v>
      </c>
      <c r="D39">
        <f t="shared" si="1"/>
        <v>0.5</v>
      </c>
      <c r="E39" s="7">
        <f t="shared" si="2"/>
        <v>10.5</v>
      </c>
      <c r="F39" s="7">
        <f t="shared" si="3"/>
        <v>0.50000000000000178</v>
      </c>
      <c r="G39" s="7">
        <f t="shared" si="4"/>
        <v>-0.70699999999999996</v>
      </c>
      <c r="H39" s="7">
        <f t="shared" si="5"/>
        <v>0.70699999999999996</v>
      </c>
      <c r="I39" s="7">
        <f t="shared" si="6"/>
        <v>-4.7360019762203887E-2</v>
      </c>
      <c r="J39" s="7">
        <f t="shared" si="7"/>
        <v>-0.65963998023779857</v>
      </c>
    </row>
    <row r="40" spans="1:10" x14ac:dyDescent="0.4">
      <c r="A40">
        <v>38</v>
      </c>
      <c r="B40">
        <f>MOD(INT(A40/$P$1)+$M$6,$M$5)</f>
        <v>9</v>
      </c>
      <c r="C40">
        <f t="shared" si="0"/>
        <v>0</v>
      </c>
      <c r="D40">
        <f t="shared" si="1"/>
        <v>0.5</v>
      </c>
      <c r="E40" s="7">
        <f t="shared" si="2"/>
        <v>10.000000000000004</v>
      </c>
      <c r="F40" s="7">
        <f t="shared" si="3"/>
        <v>-0.49999999999999645</v>
      </c>
      <c r="G40" s="7">
        <f t="shared" si="4"/>
        <v>-0.70699999999999996</v>
      </c>
      <c r="H40" s="7">
        <f t="shared" si="5"/>
        <v>-0.70699999999999996</v>
      </c>
      <c r="I40" s="7">
        <f t="shared" si="6"/>
        <v>-3.7747582837255322E-15</v>
      </c>
      <c r="J40" s="7">
        <f t="shared" si="7"/>
        <v>-0.70699999999999874</v>
      </c>
    </row>
    <row r="41" spans="1:10" x14ac:dyDescent="0.4">
      <c r="A41">
        <v>39</v>
      </c>
      <c r="B41">
        <f>MOD(INT(A41/$P$1)+$M$6,$M$5)</f>
        <v>9</v>
      </c>
      <c r="C41">
        <f t="shared" si="0"/>
        <v>0</v>
      </c>
      <c r="D41">
        <f t="shared" si="1"/>
        <v>0.5</v>
      </c>
      <c r="E41" s="7">
        <f t="shared" si="2"/>
        <v>9.5</v>
      </c>
      <c r="F41" s="7">
        <f t="shared" si="3"/>
        <v>-0.50000000000000355</v>
      </c>
      <c r="G41" s="7">
        <f t="shared" si="4"/>
        <v>0.70699999999999996</v>
      </c>
      <c r="H41" s="7">
        <f t="shared" si="5"/>
        <v>-0.70699999999999996</v>
      </c>
      <c r="I41" s="7">
        <f t="shared" si="6"/>
        <v>-4.9960036108132044E-15</v>
      </c>
      <c r="J41" s="7">
        <f t="shared" si="7"/>
        <v>-0.70699999999999996</v>
      </c>
    </row>
    <row r="42" spans="1:10" x14ac:dyDescent="0.4">
      <c r="A42">
        <v>40</v>
      </c>
      <c r="B42">
        <f>MOD(INT(A42/$P$1)+$M$6,$M$5)</f>
        <v>10</v>
      </c>
      <c r="C42">
        <f t="shared" si="0"/>
        <v>0</v>
      </c>
      <c r="D42">
        <f t="shared" si="1"/>
        <v>0.5</v>
      </c>
      <c r="E42" s="7">
        <f t="shared" si="2"/>
        <v>10.25</v>
      </c>
      <c r="F42" s="7">
        <f t="shared" si="3"/>
        <v>0.75</v>
      </c>
      <c r="G42" s="7">
        <f t="shared" si="4"/>
        <v>0.70699999999999996</v>
      </c>
      <c r="H42" s="7">
        <f t="shared" si="5"/>
        <v>0.70699999999999996</v>
      </c>
      <c r="I42" s="7">
        <f t="shared" si="6"/>
        <v>0.17674999999999752</v>
      </c>
      <c r="J42" s="7">
        <f t="shared" si="7"/>
        <v>-0.88375000000000248</v>
      </c>
    </row>
    <row r="43" spans="1:10" x14ac:dyDescent="0.4">
      <c r="A43">
        <v>41</v>
      </c>
      <c r="B43">
        <f>MOD(INT(A43/$P$1)+$M$6,$M$5)</f>
        <v>10</v>
      </c>
      <c r="C43">
        <f t="shared" si="0"/>
        <v>0</v>
      </c>
      <c r="D43">
        <f t="shared" si="1"/>
        <v>0.5</v>
      </c>
      <c r="E43" s="7">
        <f t="shared" si="2"/>
        <v>10.433012701892221</v>
      </c>
      <c r="F43" s="7">
        <f t="shared" si="3"/>
        <v>0.18301270189222052</v>
      </c>
      <c r="G43" s="7">
        <f t="shared" si="4"/>
        <v>-0.70699999999999996</v>
      </c>
      <c r="H43" s="7">
        <f t="shared" si="5"/>
        <v>0.70699999999999996</v>
      </c>
      <c r="I43" s="7">
        <f t="shared" si="6"/>
        <v>0.40086001976220009</v>
      </c>
      <c r="J43" s="7">
        <f t="shared" si="7"/>
        <v>-0.65963998023779991</v>
      </c>
    </row>
    <row r="44" spans="1:10" x14ac:dyDescent="0.4">
      <c r="A44">
        <v>42</v>
      </c>
      <c r="B44">
        <f>MOD(INT(A44/$P$1)+$M$6,$M$5)</f>
        <v>10</v>
      </c>
      <c r="C44">
        <f t="shared" si="0"/>
        <v>0</v>
      </c>
      <c r="D44">
        <f t="shared" si="1"/>
        <v>0.5</v>
      </c>
      <c r="E44" s="7">
        <f t="shared" si="2"/>
        <v>9.75</v>
      </c>
      <c r="F44" s="7">
        <f t="shared" si="3"/>
        <v>-0.68301270189222052</v>
      </c>
      <c r="G44" s="7">
        <f t="shared" si="4"/>
        <v>-0.70699999999999996</v>
      </c>
      <c r="H44" s="7">
        <f t="shared" si="5"/>
        <v>-0.70699999999999996</v>
      </c>
      <c r="I44" s="7">
        <f t="shared" si="6"/>
        <v>0.35349999999999998</v>
      </c>
      <c r="J44" s="7">
        <f t="shared" si="7"/>
        <v>-0.61227996047559974</v>
      </c>
    </row>
    <row r="45" spans="1:10" x14ac:dyDescent="0.4">
      <c r="A45">
        <v>43</v>
      </c>
      <c r="B45">
        <f>MOD(INT(A45/$P$1)+$M$6,$M$5)</f>
        <v>10</v>
      </c>
      <c r="C45">
        <f t="shared" si="0"/>
        <v>0</v>
      </c>
      <c r="D45">
        <f t="shared" si="1"/>
        <v>0.5</v>
      </c>
      <c r="E45" s="7">
        <f t="shared" si="2"/>
        <v>9.5669872981077795</v>
      </c>
      <c r="F45" s="7">
        <f t="shared" si="3"/>
        <v>-0.18301270189222052</v>
      </c>
      <c r="G45" s="7">
        <f t="shared" si="4"/>
        <v>0.70699999999999996</v>
      </c>
      <c r="H45" s="7">
        <f t="shared" si="5"/>
        <v>-0.70699999999999996</v>
      </c>
      <c r="I45" s="7">
        <f t="shared" si="6"/>
        <v>0.35349999999999998</v>
      </c>
      <c r="J45" s="7">
        <f t="shared" si="7"/>
        <v>-0.61227996047559974</v>
      </c>
    </row>
    <row r="46" spans="1:10" x14ac:dyDescent="0.4">
      <c r="A46">
        <v>44</v>
      </c>
      <c r="B46">
        <f>MOD(INT(A46/$P$1)+$M$6,$M$5)</f>
        <v>11</v>
      </c>
      <c r="C46">
        <f t="shared" si="0"/>
        <v>0</v>
      </c>
      <c r="D46">
        <f t="shared" si="1"/>
        <v>0.5</v>
      </c>
      <c r="E46" s="7">
        <f t="shared" si="2"/>
        <v>10.433012701892217</v>
      </c>
      <c r="F46" s="7">
        <f t="shared" si="3"/>
        <v>0.86602540378443749</v>
      </c>
      <c r="G46" s="7">
        <f t="shared" si="4"/>
        <v>0.70699999999999996</v>
      </c>
      <c r="H46" s="7">
        <f t="shared" si="5"/>
        <v>0.70699999999999996</v>
      </c>
      <c r="I46" s="7">
        <f t="shared" si="6"/>
        <v>0.48288998023779739</v>
      </c>
      <c r="J46" s="7">
        <f t="shared" si="7"/>
        <v>-0.7416699407133972</v>
      </c>
    </row>
    <row r="47" spans="1:10" x14ac:dyDescent="0.4">
      <c r="A47">
        <v>45</v>
      </c>
      <c r="B47">
        <f>MOD(INT(A47/$P$1)+$M$6,$M$5)</f>
        <v>11</v>
      </c>
      <c r="C47">
        <f t="shared" si="0"/>
        <v>0</v>
      </c>
      <c r="D47">
        <f t="shared" si="1"/>
        <v>0.5</v>
      </c>
      <c r="E47" s="7">
        <f t="shared" si="2"/>
        <v>10.249999999999998</v>
      </c>
      <c r="F47" s="7">
        <f t="shared" si="3"/>
        <v>-0.18301270189221874</v>
      </c>
      <c r="G47" s="7">
        <f t="shared" si="4"/>
        <v>-0.70699999999999996</v>
      </c>
      <c r="H47" s="7">
        <f t="shared" si="5"/>
        <v>0.70699999999999996</v>
      </c>
      <c r="I47" s="7">
        <f t="shared" si="6"/>
        <v>0.74166994071339598</v>
      </c>
      <c r="J47" s="7">
        <f t="shared" si="7"/>
        <v>-0.48288998023779861</v>
      </c>
    </row>
    <row r="48" spans="1:10" x14ac:dyDescent="0.4">
      <c r="A48">
        <v>46</v>
      </c>
      <c r="B48">
        <f>MOD(INT(A48/$P$1)+$M$6,$M$5)</f>
        <v>11</v>
      </c>
      <c r="C48">
        <f t="shared" si="0"/>
        <v>0</v>
      </c>
      <c r="D48">
        <f t="shared" si="1"/>
        <v>0.5</v>
      </c>
      <c r="E48" s="7">
        <f t="shared" si="2"/>
        <v>9.5669872981077813</v>
      </c>
      <c r="F48" s="7">
        <f t="shared" si="3"/>
        <v>-0.68301270189221697</v>
      </c>
      <c r="G48" s="7">
        <f t="shared" si="4"/>
        <v>-0.70699999999999996</v>
      </c>
      <c r="H48" s="7">
        <f t="shared" si="5"/>
        <v>-0.70699999999999996</v>
      </c>
      <c r="I48" s="7">
        <f t="shared" si="6"/>
        <v>0.61227996047559607</v>
      </c>
      <c r="J48" s="7">
        <f t="shared" si="7"/>
        <v>-0.3534999999999987</v>
      </c>
    </row>
    <row r="49" spans="1:10" x14ac:dyDescent="0.4">
      <c r="A49">
        <v>47</v>
      </c>
      <c r="B49">
        <f>MOD(INT(A49/$P$1)+$M$6,$M$5)</f>
        <v>11</v>
      </c>
      <c r="C49">
        <f t="shared" si="0"/>
        <v>0</v>
      </c>
      <c r="D49">
        <f t="shared" si="1"/>
        <v>0.5</v>
      </c>
      <c r="E49" s="7">
        <f t="shared" si="2"/>
        <v>9.7500000000000036</v>
      </c>
      <c r="F49" s="7">
        <f t="shared" si="3"/>
        <v>0.1830127018922223</v>
      </c>
      <c r="G49" s="7">
        <f t="shared" si="4"/>
        <v>0.70699999999999996</v>
      </c>
      <c r="H49" s="7">
        <f t="shared" si="5"/>
        <v>-0.70699999999999996</v>
      </c>
      <c r="I49" s="7">
        <f t="shared" si="6"/>
        <v>0.61227996047559852</v>
      </c>
      <c r="J49" s="7">
        <f t="shared" si="7"/>
        <v>-0.35349999999999626</v>
      </c>
    </row>
    <row r="50" spans="1:10" x14ac:dyDescent="0.4">
      <c r="A50">
        <v>48</v>
      </c>
      <c r="B50">
        <f>MOD(INT(A50/$P$1)+$M$6,$M$5)</f>
        <v>0</v>
      </c>
      <c r="C50">
        <f t="shared" si="0"/>
        <v>1</v>
      </c>
      <c r="D50">
        <f t="shared" si="1"/>
        <v>1.5</v>
      </c>
      <c r="E50" s="7">
        <f t="shared" si="2"/>
        <v>9.5</v>
      </c>
      <c r="F50" s="7">
        <f t="shared" si="3"/>
        <v>-0.25000000000000355</v>
      </c>
      <c r="G50" s="7">
        <f t="shared" si="4"/>
        <v>0.70699999999999996</v>
      </c>
      <c r="H50" s="7">
        <f t="shared" si="5"/>
        <v>0.70699999999999996</v>
      </c>
      <c r="I50" s="7">
        <f t="shared" si="6"/>
        <v>-4.7360019762201333E-2</v>
      </c>
      <c r="J50" s="7">
        <f t="shared" si="7"/>
        <v>0.30613998023780364</v>
      </c>
    </row>
    <row r="51" spans="1:10" x14ac:dyDescent="0.4">
      <c r="A51">
        <v>49</v>
      </c>
      <c r="B51">
        <f>MOD(INT(A51/$P$1)+$M$6,$M$5)</f>
        <v>0</v>
      </c>
      <c r="C51">
        <f t="shared" si="0"/>
        <v>1</v>
      </c>
      <c r="D51">
        <f t="shared" si="1"/>
        <v>1.5</v>
      </c>
      <c r="E51" s="7">
        <f t="shared" si="2"/>
        <v>8.0000000000000124</v>
      </c>
      <c r="F51" s="7">
        <f t="shared" si="3"/>
        <v>-1.4999999999999876</v>
      </c>
      <c r="G51" s="7">
        <f t="shared" si="4"/>
        <v>-0.70699999999999996</v>
      </c>
      <c r="H51" s="7">
        <f t="shared" si="5"/>
        <v>0.70699999999999996</v>
      </c>
      <c r="I51" s="7">
        <f t="shared" si="6"/>
        <v>0.8837499999999886</v>
      </c>
      <c r="J51" s="7">
        <f t="shared" si="7"/>
        <v>1.2372499999999935</v>
      </c>
    </row>
    <row r="52" spans="1:10" x14ac:dyDescent="0.4">
      <c r="A52">
        <v>50</v>
      </c>
      <c r="B52">
        <f>MOD(INT(A52/$P$1)+$M$6,$M$5)</f>
        <v>0</v>
      </c>
      <c r="C52">
        <f t="shared" si="0"/>
        <v>1</v>
      </c>
      <c r="D52">
        <f t="shared" si="1"/>
        <v>1.5</v>
      </c>
      <c r="E52" s="7">
        <f t="shared" si="2"/>
        <v>6.5</v>
      </c>
      <c r="F52" s="7">
        <f t="shared" si="3"/>
        <v>-1.5000000000000124</v>
      </c>
      <c r="G52" s="7">
        <f t="shared" si="4"/>
        <v>-0.70699999999999996</v>
      </c>
      <c r="H52" s="7">
        <f t="shared" si="5"/>
        <v>-0.70699999999999996</v>
      </c>
      <c r="I52" s="7">
        <f t="shared" si="6"/>
        <v>2.1209999999999996</v>
      </c>
      <c r="J52" s="7">
        <f t="shared" si="7"/>
        <v>-1.7541523789077473E-14</v>
      </c>
    </row>
    <row r="53" spans="1:10" x14ac:dyDescent="0.4">
      <c r="A53">
        <v>51</v>
      </c>
      <c r="B53">
        <f>MOD(INT(A53/$P$1)+$M$6,$M$5)</f>
        <v>0</v>
      </c>
      <c r="C53">
        <f t="shared" si="0"/>
        <v>1</v>
      </c>
      <c r="D53">
        <f t="shared" si="1"/>
        <v>1.5</v>
      </c>
      <c r="E53" s="7">
        <f t="shared" si="2"/>
        <v>7.9999999999999929</v>
      </c>
      <c r="F53" s="7">
        <f t="shared" si="3"/>
        <v>1.4999999999999929</v>
      </c>
      <c r="G53" s="7">
        <f t="shared" si="4"/>
        <v>0.70699999999999996</v>
      </c>
      <c r="H53" s="7">
        <f t="shared" si="5"/>
        <v>-0.70699999999999996</v>
      </c>
      <c r="I53" s="7">
        <f t="shared" si="6"/>
        <v>2.1210000000000035</v>
      </c>
      <c r="J53" s="7">
        <f t="shared" si="7"/>
        <v>-1.3766765505351941E-14</v>
      </c>
    </row>
    <row r="54" spans="1:10" x14ac:dyDescent="0.4">
      <c r="A54">
        <v>52</v>
      </c>
      <c r="B54">
        <f>MOD(INT(A54/$P$1)+$M$6,$M$5)</f>
        <v>1</v>
      </c>
      <c r="C54">
        <f t="shared" si="0"/>
        <v>1</v>
      </c>
      <c r="D54">
        <f t="shared" si="1"/>
        <v>1.5</v>
      </c>
      <c r="E54" s="7">
        <f t="shared" si="2"/>
        <v>9.2990381056766527</v>
      </c>
      <c r="F54" s="7">
        <f t="shared" si="3"/>
        <v>1.2990381056766598</v>
      </c>
      <c r="G54" s="7">
        <f t="shared" si="4"/>
        <v>0.70699999999999996</v>
      </c>
      <c r="H54" s="7">
        <f t="shared" si="5"/>
        <v>0.70699999999999996</v>
      </c>
      <c r="I54" s="7">
        <f t="shared" si="6"/>
        <v>1.9789199407133933</v>
      </c>
      <c r="J54" s="7">
        <f t="shared" si="7"/>
        <v>0.14208005928659651</v>
      </c>
    </row>
    <row r="55" spans="1:10" x14ac:dyDescent="0.4">
      <c r="A55">
        <v>53</v>
      </c>
      <c r="B55">
        <f>MOD(INT(A55/$P$1)+$M$6,$M$5)</f>
        <v>1</v>
      </c>
      <c r="C55">
        <f t="shared" si="0"/>
        <v>1</v>
      </c>
      <c r="D55">
        <f t="shared" si="1"/>
        <v>1.5</v>
      </c>
      <c r="E55" s="7">
        <f t="shared" si="2"/>
        <v>7.2499999999999982</v>
      </c>
      <c r="F55" s="7">
        <f t="shared" si="3"/>
        <v>-2.0490381056766545</v>
      </c>
      <c r="G55" s="7">
        <f t="shared" si="4"/>
        <v>-0.70699999999999996</v>
      </c>
      <c r="H55" s="7">
        <f t="shared" si="5"/>
        <v>0.70699999999999996</v>
      </c>
      <c r="I55" s="7">
        <f t="shared" si="6"/>
        <v>2.3670898814267929</v>
      </c>
      <c r="J55" s="7">
        <f t="shared" si="7"/>
        <v>0.53024999999999634</v>
      </c>
    </row>
    <row r="56" spans="1:10" x14ac:dyDescent="0.4">
      <c r="A56">
        <v>54</v>
      </c>
      <c r="B56">
        <f>MOD(INT(A56/$P$1)+$M$6,$M$5)</f>
        <v>1</v>
      </c>
      <c r="C56">
        <f t="shared" si="0"/>
        <v>1</v>
      </c>
      <c r="D56">
        <f t="shared" si="1"/>
        <v>1.5</v>
      </c>
      <c r="E56" s="7">
        <f t="shared" si="2"/>
        <v>6.7009618943233393</v>
      </c>
      <c r="F56" s="7">
        <f t="shared" si="3"/>
        <v>-0.54903810567665889</v>
      </c>
      <c r="G56" s="7">
        <f t="shared" si="4"/>
        <v>-0.70699999999999996</v>
      </c>
      <c r="H56" s="7">
        <f t="shared" si="5"/>
        <v>-0.70699999999999996</v>
      </c>
      <c r="I56" s="7">
        <f t="shared" si="6"/>
        <v>1.8368398814267926</v>
      </c>
      <c r="J56" s="7">
        <f t="shared" si="7"/>
        <v>1.0604999999999969</v>
      </c>
    </row>
    <row r="57" spans="1:10" x14ac:dyDescent="0.4">
      <c r="A57">
        <v>55</v>
      </c>
      <c r="B57">
        <f>MOD(INT(A57/$P$1)+$M$6,$M$5)</f>
        <v>1</v>
      </c>
      <c r="C57">
        <f t="shared" si="0"/>
        <v>1</v>
      </c>
      <c r="D57">
        <f t="shared" si="1"/>
        <v>1.5</v>
      </c>
      <c r="E57" s="7">
        <f t="shared" si="2"/>
        <v>8.7500000000000071</v>
      </c>
      <c r="F57" s="7">
        <f t="shared" si="3"/>
        <v>2.0490381056766678</v>
      </c>
      <c r="G57" s="7">
        <f t="shared" si="4"/>
        <v>0.70699999999999996</v>
      </c>
      <c r="H57" s="7">
        <f t="shared" si="5"/>
        <v>-0.70699999999999996</v>
      </c>
      <c r="I57" s="7">
        <f t="shared" si="6"/>
        <v>1.8368398814268019</v>
      </c>
      <c r="J57" s="7">
        <f t="shared" si="7"/>
        <v>1.0605000000000062</v>
      </c>
    </row>
    <row r="58" spans="1:10" x14ac:dyDescent="0.4">
      <c r="A58">
        <v>56</v>
      </c>
      <c r="B58">
        <f>MOD(INT(A58/$P$1)+$M$6,$M$5)</f>
        <v>2</v>
      </c>
      <c r="C58">
        <f t="shared" si="0"/>
        <v>1</v>
      </c>
      <c r="D58">
        <f t="shared" si="1"/>
        <v>1.5</v>
      </c>
      <c r="E58" s="7">
        <f t="shared" si="2"/>
        <v>8.7499999999999964</v>
      </c>
      <c r="F58" s="7">
        <f t="shared" si="3"/>
        <v>0</v>
      </c>
      <c r="G58" s="7">
        <f t="shared" si="4"/>
        <v>0.70699999999999996</v>
      </c>
      <c r="H58" s="7">
        <f t="shared" si="5"/>
        <v>0.70699999999999996</v>
      </c>
      <c r="I58" s="7">
        <f t="shared" si="6"/>
        <v>1.448669940713404</v>
      </c>
      <c r="J58" s="7">
        <f t="shared" si="7"/>
        <v>1.448669940713404</v>
      </c>
    </row>
    <row r="59" spans="1:10" x14ac:dyDescent="0.4">
      <c r="A59">
        <v>57</v>
      </c>
      <c r="B59">
        <f>MOD(INT(A59/$P$1)+$M$6,$M$5)</f>
        <v>2</v>
      </c>
      <c r="C59">
        <f t="shared" si="0"/>
        <v>1</v>
      </c>
      <c r="D59">
        <f t="shared" si="1"/>
        <v>1.5</v>
      </c>
      <c r="E59" s="7">
        <f t="shared" si="2"/>
        <v>6.7009618943233438</v>
      </c>
      <c r="F59" s="7">
        <f t="shared" si="3"/>
        <v>-2.0490381056766527</v>
      </c>
      <c r="G59" s="7">
        <f t="shared" si="4"/>
        <v>-0.70699999999999996</v>
      </c>
      <c r="H59" s="7">
        <f t="shared" si="5"/>
        <v>0.70699999999999996</v>
      </c>
      <c r="I59" s="7">
        <f t="shared" si="6"/>
        <v>1.4486699407133934</v>
      </c>
      <c r="J59" s="7">
        <f t="shared" si="7"/>
        <v>1.4486699407133934</v>
      </c>
    </row>
    <row r="60" spans="1:10" x14ac:dyDescent="0.4">
      <c r="A60">
        <v>58</v>
      </c>
      <c r="B60">
        <f>MOD(INT(A60/$P$1)+$M$6,$M$5)</f>
        <v>2</v>
      </c>
      <c r="C60">
        <f t="shared" si="0"/>
        <v>1</v>
      </c>
      <c r="D60">
        <f t="shared" si="1"/>
        <v>1.5</v>
      </c>
      <c r="E60" s="7">
        <f t="shared" si="2"/>
        <v>7.2500000000000071</v>
      </c>
      <c r="F60" s="7">
        <f t="shared" si="3"/>
        <v>0.54903810567666333</v>
      </c>
      <c r="G60" s="7">
        <f t="shared" si="4"/>
        <v>-0.70699999999999996</v>
      </c>
      <c r="H60" s="7">
        <f t="shared" si="5"/>
        <v>-0.70699999999999996</v>
      </c>
      <c r="I60" s="7">
        <f t="shared" si="6"/>
        <v>1.0604999999999924</v>
      </c>
      <c r="J60" s="7">
        <f t="shared" si="7"/>
        <v>1.8368398814267943</v>
      </c>
    </row>
    <row r="61" spans="1:10" x14ac:dyDescent="0.4">
      <c r="A61">
        <v>59</v>
      </c>
      <c r="B61">
        <f>MOD(INT(A61/$P$1)+$M$6,$M$5)</f>
        <v>2</v>
      </c>
      <c r="C61">
        <f t="shared" si="0"/>
        <v>1</v>
      </c>
      <c r="D61">
        <f t="shared" si="1"/>
        <v>1.5</v>
      </c>
      <c r="E61" s="7">
        <f t="shared" si="2"/>
        <v>9.299038105676658</v>
      </c>
      <c r="F61" s="7">
        <f t="shared" si="3"/>
        <v>2.0490381056766509</v>
      </c>
      <c r="G61" s="7">
        <f t="shared" si="4"/>
        <v>0.70699999999999996</v>
      </c>
      <c r="H61" s="7">
        <f t="shared" si="5"/>
        <v>-0.70699999999999996</v>
      </c>
      <c r="I61" s="7">
        <f t="shared" si="6"/>
        <v>1.0604999999999911</v>
      </c>
      <c r="J61" s="7">
        <f t="shared" si="7"/>
        <v>1.836839881426793</v>
      </c>
    </row>
    <row r="62" spans="1:10" x14ac:dyDescent="0.4">
      <c r="A62">
        <v>60</v>
      </c>
      <c r="B62">
        <f>MOD(INT(A62/$P$1)+$M$6,$M$5)</f>
        <v>3</v>
      </c>
      <c r="C62">
        <f t="shared" si="0"/>
        <v>1</v>
      </c>
      <c r="D62">
        <f t="shared" si="1"/>
        <v>1.5</v>
      </c>
      <c r="E62" s="7">
        <f t="shared" si="2"/>
        <v>8.0000000000000249</v>
      </c>
      <c r="F62" s="7">
        <f t="shared" si="3"/>
        <v>-1.2990381056766331</v>
      </c>
      <c r="G62" s="7">
        <f t="shared" si="4"/>
        <v>0.70699999999999996</v>
      </c>
      <c r="H62" s="7">
        <f t="shared" si="5"/>
        <v>0.70699999999999996</v>
      </c>
      <c r="I62" s="7">
        <f t="shared" si="6"/>
        <v>0.53025000000001243</v>
      </c>
      <c r="J62" s="7">
        <f t="shared" si="7"/>
        <v>2.3670898814267716</v>
      </c>
    </row>
    <row r="63" spans="1:10" x14ac:dyDescent="0.4">
      <c r="A63">
        <v>61</v>
      </c>
      <c r="B63">
        <f>MOD(INT(A63/$P$1)+$M$6,$M$5)</f>
        <v>3</v>
      </c>
      <c r="C63">
        <f t="shared" si="0"/>
        <v>1</v>
      </c>
      <c r="D63">
        <f t="shared" si="1"/>
        <v>1.5</v>
      </c>
      <c r="E63" s="7">
        <f t="shared" si="2"/>
        <v>6.5</v>
      </c>
      <c r="F63" s="7">
        <f t="shared" si="3"/>
        <v>-1.5000000000000249</v>
      </c>
      <c r="G63" s="7">
        <f t="shared" si="4"/>
        <v>-0.70699999999999996</v>
      </c>
      <c r="H63" s="7">
        <f t="shared" si="5"/>
        <v>0.70699999999999996</v>
      </c>
      <c r="I63" s="7">
        <f t="shared" si="6"/>
        <v>0.14208005928663792</v>
      </c>
      <c r="J63" s="7">
        <f t="shared" si="7"/>
        <v>1.9789199407133973</v>
      </c>
    </row>
    <row r="64" spans="1:10" x14ac:dyDescent="0.4">
      <c r="A64">
        <v>62</v>
      </c>
      <c r="B64">
        <f>MOD(INT(A64/$P$1)+$M$6,$M$5)</f>
        <v>3</v>
      </c>
      <c r="C64">
        <f t="shared" si="0"/>
        <v>1</v>
      </c>
      <c r="D64">
        <f t="shared" si="1"/>
        <v>1.5</v>
      </c>
      <c r="E64" s="7">
        <f t="shared" si="2"/>
        <v>7.9999999999999805</v>
      </c>
      <c r="F64" s="7">
        <f t="shared" si="3"/>
        <v>1.4999999999999805</v>
      </c>
      <c r="G64" s="7">
        <f t="shared" si="4"/>
        <v>-0.70699999999999996</v>
      </c>
      <c r="H64" s="7">
        <f t="shared" si="5"/>
        <v>-0.70699999999999996</v>
      </c>
      <c r="I64" s="7">
        <f t="shared" si="6"/>
        <v>3.1308289294429414E-14</v>
      </c>
      <c r="J64" s="7">
        <f t="shared" si="7"/>
        <v>2.121000000000004</v>
      </c>
    </row>
    <row r="65" spans="1:10" x14ac:dyDescent="0.4">
      <c r="A65">
        <v>63</v>
      </c>
      <c r="B65">
        <f>MOD(INT(A65/$P$1)+$M$6,$M$5)</f>
        <v>3</v>
      </c>
      <c r="C65">
        <f t="shared" si="0"/>
        <v>1</v>
      </c>
      <c r="D65">
        <f t="shared" si="1"/>
        <v>1.5</v>
      </c>
      <c r="E65" s="7">
        <f t="shared" si="2"/>
        <v>9.5</v>
      </c>
      <c r="F65" s="7">
        <f t="shared" si="3"/>
        <v>1.5000000000000195</v>
      </c>
      <c r="G65" s="7">
        <f t="shared" si="4"/>
        <v>0.70699999999999996</v>
      </c>
      <c r="H65" s="7">
        <f t="shared" si="5"/>
        <v>-0.70699999999999996</v>
      </c>
      <c r="I65" s="7">
        <f t="shared" si="6"/>
        <v>2.7533531010703882E-14</v>
      </c>
      <c r="J65" s="7">
        <f t="shared" si="7"/>
        <v>2.121</v>
      </c>
    </row>
    <row r="66" spans="1:10" x14ac:dyDescent="0.4">
      <c r="A66">
        <v>64</v>
      </c>
      <c r="B66">
        <f>MOD(INT(A66/$P$1)+$M$6,$M$5)</f>
        <v>4</v>
      </c>
      <c r="C66">
        <f t="shared" si="0"/>
        <v>1</v>
      </c>
      <c r="D66">
        <f t="shared" si="1"/>
        <v>1.5</v>
      </c>
      <c r="E66" s="7">
        <f t="shared" si="2"/>
        <v>7.250000000000008</v>
      </c>
      <c r="F66" s="7">
        <f t="shared" si="3"/>
        <v>-2.249999999999992</v>
      </c>
      <c r="G66" s="7">
        <f t="shared" si="4"/>
        <v>0.70699999999999996</v>
      </c>
      <c r="H66" s="7">
        <f t="shared" si="5"/>
        <v>0.70699999999999996</v>
      </c>
      <c r="I66" s="7">
        <f t="shared" si="6"/>
        <v>-0.53024999999998057</v>
      </c>
      <c r="J66" s="7">
        <f t="shared" si="7"/>
        <v>2.6512500000000081</v>
      </c>
    </row>
    <row r="67" spans="1:10" x14ac:dyDescent="0.4">
      <c r="A67">
        <v>65</v>
      </c>
      <c r="B67">
        <f>MOD(INT(A67/$P$1)+$M$6,$M$5)</f>
        <v>4</v>
      </c>
      <c r="C67">
        <f t="shared" ref="C67:C130" si="8">INT(A67/$P$1/$M$5)</f>
        <v>1</v>
      </c>
      <c r="D67">
        <f t="shared" ref="D67:D130" si="9">C67*$M$1*$M$2+$M$1</f>
        <v>1.5</v>
      </c>
      <c r="E67" s="7">
        <f t="shared" ref="E67:E130" si="10">COS(2*PI()*A67/$P$1+2*PI()*B67/$M$5)*D67+C67*$M$4+$M$3</f>
        <v>6.7009618943233331</v>
      </c>
      <c r="F67" s="7">
        <f t="shared" si="3"/>
        <v>-0.54903810567667488</v>
      </c>
      <c r="G67" s="7">
        <f t="shared" ref="G67:G130" si="11">G66*$P$4-H66*$P$5</f>
        <v>-0.70699999999999996</v>
      </c>
      <c r="H67" s="7">
        <f t="shared" ref="H67:H130" si="12">G66*$P$5+H66*$P$4</f>
        <v>0.70699999999999996</v>
      </c>
      <c r="I67" s="7">
        <f t="shared" si="6"/>
        <v>-1.2025800592865852</v>
      </c>
      <c r="J67" s="7">
        <f t="shared" si="7"/>
        <v>1.9789199407134035</v>
      </c>
    </row>
    <row r="68" spans="1:10" x14ac:dyDescent="0.4">
      <c r="A68">
        <v>66</v>
      </c>
      <c r="B68">
        <f>MOD(INT(A68/$P$1)+$M$6,$M$5)</f>
        <v>4</v>
      </c>
      <c r="C68">
        <f t="shared" si="8"/>
        <v>1</v>
      </c>
      <c r="D68">
        <f t="shared" si="9"/>
        <v>1.5</v>
      </c>
      <c r="E68" s="7">
        <f t="shared" si="10"/>
        <v>8.7499999999999964</v>
      </c>
      <c r="F68" s="7">
        <f t="shared" ref="F68:F131" si="13">E68-E67</f>
        <v>2.0490381056766633</v>
      </c>
      <c r="G68" s="7">
        <f t="shared" si="11"/>
        <v>-0.70699999999999996</v>
      </c>
      <c r="H68" s="7">
        <f t="shared" si="12"/>
        <v>-0.70699999999999996</v>
      </c>
      <c r="I68" s="7">
        <f t="shared" ref="I68:I131" si="14">F67*H68-F68*H67</f>
        <v>-1.0604999999999918</v>
      </c>
      <c r="J68" s="7">
        <f t="shared" ref="J68:J131" si="15">F67*G68-F68*G67</f>
        <v>1.8368398814268101</v>
      </c>
    </row>
    <row r="69" spans="1:10" x14ac:dyDescent="0.4">
      <c r="A69">
        <v>67</v>
      </c>
      <c r="B69">
        <f>MOD(INT(A69/$P$1)+$M$6,$M$5)</f>
        <v>4</v>
      </c>
      <c r="C69">
        <f t="shared" si="8"/>
        <v>1</v>
      </c>
      <c r="D69">
        <f t="shared" si="9"/>
        <v>1.5</v>
      </c>
      <c r="E69" s="7">
        <f t="shared" si="10"/>
        <v>9.2990381056766651</v>
      </c>
      <c r="F69" s="7">
        <f t="shared" si="13"/>
        <v>0.54903810567666866</v>
      </c>
      <c r="G69" s="7">
        <f t="shared" si="11"/>
        <v>0.70699999999999996</v>
      </c>
      <c r="H69" s="7">
        <f t="shared" si="12"/>
        <v>-0.70699999999999996</v>
      </c>
      <c r="I69" s="7">
        <f t="shared" si="14"/>
        <v>-1.0604999999999962</v>
      </c>
      <c r="J69" s="7">
        <f t="shared" si="15"/>
        <v>1.8368398814268057</v>
      </c>
    </row>
    <row r="70" spans="1:10" x14ac:dyDescent="0.4">
      <c r="A70">
        <v>68</v>
      </c>
      <c r="B70">
        <f>MOD(INT(A70/$P$1)+$M$6,$M$5)</f>
        <v>5</v>
      </c>
      <c r="C70">
        <f t="shared" si="8"/>
        <v>1</v>
      </c>
      <c r="D70">
        <f t="shared" si="9"/>
        <v>1.5</v>
      </c>
      <c r="E70" s="7">
        <f t="shared" si="10"/>
        <v>6.7009618943233393</v>
      </c>
      <c r="F70" s="7">
        <f t="shared" si="13"/>
        <v>-2.5980762113533258</v>
      </c>
      <c r="G70" s="7">
        <f t="shared" si="11"/>
        <v>0.70699999999999996</v>
      </c>
      <c r="H70" s="7">
        <f t="shared" si="12"/>
        <v>0.70699999999999996</v>
      </c>
      <c r="I70" s="7">
        <f t="shared" si="14"/>
        <v>-1.4486699407133965</v>
      </c>
      <c r="J70" s="7">
        <f t="shared" si="15"/>
        <v>2.2250098221402057</v>
      </c>
    </row>
    <row r="71" spans="1:10" x14ac:dyDescent="0.4">
      <c r="A71">
        <v>69</v>
      </c>
      <c r="B71">
        <f>MOD(INT(A71/$P$1)+$M$6,$M$5)</f>
        <v>5</v>
      </c>
      <c r="C71">
        <f t="shared" si="8"/>
        <v>1</v>
      </c>
      <c r="D71">
        <f t="shared" si="9"/>
        <v>1.5</v>
      </c>
      <c r="E71" s="7">
        <f t="shared" si="10"/>
        <v>7.2499999999999973</v>
      </c>
      <c r="F71" s="7">
        <f t="shared" si="13"/>
        <v>0.54903810567665801</v>
      </c>
      <c r="G71" s="7">
        <f t="shared" si="11"/>
        <v>-0.70699999999999996</v>
      </c>
      <c r="H71" s="7">
        <f t="shared" si="12"/>
        <v>0.70699999999999996</v>
      </c>
      <c r="I71" s="7">
        <f t="shared" si="14"/>
        <v>-2.2250098221401986</v>
      </c>
      <c r="J71" s="7">
        <f t="shared" si="15"/>
        <v>1.448669940713404</v>
      </c>
    </row>
    <row r="72" spans="1:10" x14ac:dyDescent="0.4">
      <c r="A72">
        <v>70</v>
      </c>
      <c r="B72">
        <f>MOD(INT(A72/$P$1)+$M$6,$M$5)</f>
        <v>5</v>
      </c>
      <c r="C72">
        <f t="shared" si="8"/>
        <v>1</v>
      </c>
      <c r="D72">
        <f t="shared" si="9"/>
        <v>1.5</v>
      </c>
      <c r="E72" s="7">
        <f t="shared" si="10"/>
        <v>9.2990381056766527</v>
      </c>
      <c r="F72" s="7">
        <f t="shared" si="13"/>
        <v>2.0490381056766553</v>
      </c>
      <c r="G72" s="7">
        <f t="shared" si="11"/>
        <v>-0.70699999999999996</v>
      </c>
      <c r="H72" s="7">
        <f t="shared" si="12"/>
        <v>-0.70699999999999996</v>
      </c>
      <c r="I72" s="7">
        <f t="shared" si="14"/>
        <v>-1.8368398814267923</v>
      </c>
      <c r="J72" s="7">
        <f t="shared" si="15"/>
        <v>1.060499999999998</v>
      </c>
    </row>
    <row r="73" spans="1:10" x14ac:dyDescent="0.4">
      <c r="A73">
        <v>71</v>
      </c>
      <c r="B73">
        <f>MOD(INT(A73/$P$1)+$M$6,$M$5)</f>
        <v>5</v>
      </c>
      <c r="C73">
        <f t="shared" si="8"/>
        <v>1</v>
      </c>
      <c r="D73">
        <f t="shared" si="9"/>
        <v>1.5</v>
      </c>
      <c r="E73" s="7">
        <f t="shared" si="10"/>
        <v>8.7499999999999982</v>
      </c>
      <c r="F73" s="7">
        <f t="shared" si="13"/>
        <v>-0.54903810567665445</v>
      </c>
      <c r="G73" s="7">
        <f t="shared" si="11"/>
        <v>0.70699999999999996</v>
      </c>
      <c r="H73" s="7">
        <f t="shared" si="12"/>
        <v>-0.70699999999999996</v>
      </c>
      <c r="I73" s="7">
        <f t="shared" si="14"/>
        <v>-1.8368398814267899</v>
      </c>
      <c r="J73" s="7">
        <f t="shared" si="15"/>
        <v>1.0605000000000004</v>
      </c>
    </row>
    <row r="74" spans="1:10" x14ac:dyDescent="0.4">
      <c r="A74">
        <v>72</v>
      </c>
      <c r="B74">
        <f>MOD(INT(A74/$P$1)+$M$6,$M$5)</f>
        <v>6</v>
      </c>
      <c r="C74">
        <f t="shared" si="8"/>
        <v>1</v>
      </c>
      <c r="D74">
        <f t="shared" si="9"/>
        <v>1.5</v>
      </c>
      <c r="E74" s="7">
        <f t="shared" si="10"/>
        <v>6.5</v>
      </c>
      <c r="F74" s="7">
        <f t="shared" si="13"/>
        <v>-2.2499999999999982</v>
      </c>
      <c r="G74" s="7">
        <f t="shared" si="11"/>
        <v>0.70699999999999996</v>
      </c>
      <c r="H74" s="7">
        <f t="shared" si="12"/>
        <v>0.70699999999999996</v>
      </c>
      <c r="I74" s="7">
        <f t="shared" si="14"/>
        <v>-1.9789199407133933</v>
      </c>
      <c r="J74" s="7">
        <f t="shared" si="15"/>
        <v>1.2025800592866038</v>
      </c>
    </row>
    <row r="75" spans="1:10" x14ac:dyDescent="0.4">
      <c r="A75">
        <v>73</v>
      </c>
      <c r="B75">
        <f>MOD(INT(A75/$P$1)+$M$6,$M$5)</f>
        <v>6</v>
      </c>
      <c r="C75">
        <f t="shared" si="8"/>
        <v>1</v>
      </c>
      <c r="D75">
        <f t="shared" si="9"/>
        <v>1.5</v>
      </c>
      <c r="E75" s="7">
        <f t="shared" si="10"/>
        <v>7.9999999999999902</v>
      </c>
      <c r="F75" s="7">
        <f t="shared" si="13"/>
        <v>1.4999999999999902</v>
      </c>
      <c r="G75" s="7">
        <f t="shared" si="11"/>
        <v>-0.70699999999999996</v>
      </c>
      <c r="H75" s="7">
        <f t="shared" si="12"/>
        <v>0.70699999999999996</v>
      </c>
      <c r="I75" s="7">
        <f t="shared" si="14"/>
        <v>-2.6512499999999917</v>
      </c>
      <c r="J75" s="7">
        <f t="shared" si="15"/>
        <v>0.53025000000000544</v>
      </c>
    </row>
    <row r="76" spans="1:10" x14ac:dyDescent="0.4">
      <c r="A76">
        <v>74</v>
      </c>
      <c r="B76">
        <f>MOD(INT(A76/$P$1)+$M$6,$M$5)</f>
        <v>6</v>
      </c>
      <c r="C76">
        <f t="shared" si="8"/>
        <v>1</v>
      </c>
      <c r="D76">
        <f t="shared" si="9"/>
        <v>1.5</v>
      </c>
      <c r="E76" s="7">
        <f t="shared" si="10"/>
        <v>9.5</v>
      </c>
      <c r="F76" s="7">
        <f t="shared" si="13"/>
        <v>1.5000000000000098</v>
      </c>
      <c r="G76" s="7">
        <f t="shared" si="11"/>
        <v>-0.70699999999999996</v>
      </c>
      <c r="H76" s="7">
        <f t="shared" si="12"/>
        <v>-0.70699999999999996</v>
      </c>
      <c r="I76" s="7">
        <f t="shared" si="14"/>
        <v>-2.121</v>
      </c>
      <c r="J76" s="7">
        <f t="shared" si="15"/>
        <v>1.3766765505351941E-14</v>
      </c>
    </row>
    <row r="77" spans="1:10" x14ac:dyDescent="0.4">
      <c r="A77">
        <v>75</v>
      </c>
      <c r="B77">
        <f>MOD(INT(A77/$P$1)+$M$6,$M$5)</f>
        <v>6</v>
      </c>
      <c r="C77">
        <f t="shared" si="8"/>
        <v>1</v>
      </c>
      <c r="D77">
        <f t="shared" si="9"/>
        <v>1.5</v>
      </c>
      <c r="E77" s="7">
        <f t="shared" si="10"/>
        <v>8.0000000000000036</v>
      </c>
      <c r="F77" s="7">
        <f t="shared" si="13"/>
        <v>-1.4999999999999964</v>
      </c>
      <c r="G77" s="7">
        <f t="shared" si="11"/>
        <v>0.70699999999999996</v>
      </c>
      <c r="H77" s="7">
        <f t="shared" si="12"/>
        <v>-0.70699999999999996</v>
      </c>
      <c r="I77" s="7">
        <f t="shared" si="14"/>
        <v>-2.121000000000004</v>
      </c>
      <c r="J77" s="7">
        <f t="shared" si="15"/>
        <v>9.5479180117763462E-15</v>
      </c>
    </row>
    <row r="78" spans="1:10" x14ac:dyDescent="0.4">
      <c r="A78">
        <v>76</v>
      </c>
      <c r="B78">
        <f>MOD(INT(A78/$P$1)+$M$6,$M$5)</f>
        <v>7</v>
      </c>
      <c r="C78">
        <f t="shared" si="8"/>
        <v>1</v>
      </c>
      <c r="D78">
        <f t="shared" si="9"/>
        <v>1.5</v>
      </c>
      <c r="E78" s="7">
        <f t="shared" si="10"/>
        <v>6.7009618943233384</v>
      </c>
      <c r="F78" s="7">
        <f t="shared" si="13"/>
        <v>-1.2990381056766651</v>
      </c>
      <c r="G78" s="7">
        <f t="shared" si="11"/>
        <v>0.70699999999999996</v>
      </c>
      <c r="H78" s="7">
        <f t="shared" si="12"/>
        <v>0.70699999999999996</v>
      </c>
      <c r="I78" s="7">
        <f t="shared" si="14"/>
        <v>-1.9789199407133995</v>
      </c>
      <c r="J78" s="7">
        <f t="shared" si="15"/>
        <v>-0.14208005928659517</v>
      </c>
    </row>
    <row r="79" spans="1:10" x14ac:dyDescent="0.4">
      <c r="A79">
        <v>77</v>
      </c>
      <c r="B79">
        <f>MOD(INT(A79/$P$1)+$M$6,$M$5)</f>
        <v>7</v>
      </c>
      <c r="C79">
        <f t="shared" si="8"/>
        <v>1</v>
      </c>
      <c r="D79">
        <f t="shared" si="9"/>
        <v>1.5</v>
      </c>
      <c r="E79" s="7">
        <f t="shared" si="10"/>
        <v>8.7500000000000036</v>
      </c>
      <c r="F79" s="7">
        <f t="shared" si="13"/>
        <v>2.0490381056766651</v>
      </c>
      <c r="G79" s="7">
        <f t="shared" si="11"/>
        <v>-0.70699999999999996</v>
      </c>
      <c r="H79" s="7">
        <f t="shared" si="12"/>
        <v>0.70699999999999996</v>
      </c>
      <c r="I79" s="7">
        <f t="shared" si="14"/>
        <v>-2.3670898814268044</v>
      </c>
      <c r="J79" s="7">
        <f t="shared" si="15"/>
        <v>-0.53024999999999989</v>
      </c>
    </row>
    <row r="80" spans="1:10" x14ac:dyDescent="0.4">
      <c r="A80">
        <v>78</v>
      </c>
      <c r="B80">
        <f>MOD(INT(A80/$P$1)+$M$6,$M$5)</f>
        <v>7</v>
      </c>
      <c r="C80">
        <f t="shared" si="8"/>
        <v>1</v>
      </c>
      <c r="D80">
        <f t="shared" si="9"/>
        <v>1.5</v>
      </c>
      <c r="E80" s="7">
        <f t="shared" si="10"/>
        <v>9.2990381056766598</v>
      </c>
      <c r="F80" s="7">
        <f t="shared" si="13"/>
        <v>0.54903810567665623</v>
      </c>
      <c r="G80" s="7">
        <f t="shared" si="11"/>
        <v>-0.70699999999999996</v>
      </c>
      <c r="H80" s="7">
        <f t="shared" si="12"/>
        <v>-0.70699999999999996</v>
      </c>
      <c r="I80" s="7">
        <f t="shared" si="14"/>
        <v>-1.8368398814267981</v>
      </c>
      <c r="J80" s="7">
        <f t="shared" si="15"/>
        <v>-1.060500000000006</v>
      </c>
    </row>
    <row r="81" spans="1:10" x14ac:dyDescent="0.4">
      <c r="A81">
        <v>79</v>
      </c>
      <c r="B81">
        <f>MOD(INT(A81/$P$1)+$M$6,$M$5)</f>
        <v>7</v>
      </c>
      <c r="C81">
        <f t="shared" si="8"/>
        <v>1</v>
      </c>
      <c r="D81">
        <f t="shared" si="9"/>
        <v>1.5</v>
      </c>
      <c r="E81" s="7">
        <f t="shared" si="10"/>
        <v>7.2499999999999911</v>
      </c>
      <c r="F81" s="7">
        <f t="shared" si="13"/>
        <v>-2.0490381056766687</v>
      </c>
      <c r="G81" s="7">
        <f t="shared" si="11"/>
        <v>0.70699999999999996</v>
      </c>
      <c r="H81" s="7">
        <f t="shared" si="12"/>
        <v>-0.70699999999999996</v>
      </c>
      <c r="I81" s="7">
        <f t="shared" si="14"/>
        <v>-1.8368398814268008</v>
      </c>
      <c r="J81" s="7">
        <f t="shared" si="15"/>
        <v>-1.0605000000000087</v>
      </c>
    </row>
    <row r="82" spans="1:10" x14ac:dyDescent="0.4">
      <c r="A82">
        <v>80</v>
      </c>
      <c r="B82">
        <f>MOD(INT(A82/$P$1)+$M$6,$M$5)</f>
        <v>8</v>
      </c>
      <c r="C82">
        <f t="shared" si="8"/>
        <v>1</v>
      </c>
      <c r="D82">
        <f t="shared" si="9"/>
        <v>1.5</v>
      </c>
      <c r="E82" s="7">
        <f t="shared" si="10"/>
        <v>7.2499999999999876</v>
      </c>
      <c r="F82" s="7">
        <f t="shared" si="13"/>
        <v>0</v>
      </c>
      <c r="G82" s="7">
        <f t="shared" si="11"/>
        <v>0.70699999999999996</v>
      </c>
      <c r="H82" s="7">
        <f t="shared" si="12"/>
        <v>0.70699999999999996</v>
      </c>
      <c r="I82" s="7">
        <f t="shared" si="14"/>
        <v>-1.4486699407134047</v>
      </c>
      <c r="J82" s="7">
        <f t="shared" si="15"/>
        <v>-1.4486699407134047</v>
      </c>
    </row>
    <row r="83" spans="1:10" x14ac:dyDescent="0.4">
      <c r="A83">
        <v>81</v>
      </c>
      <c r="B83">
        <f>MOD(INT(A83/$P$1)+$M$6,$M$5)</f>
        <v>8</v>
      </c>
      <c r="C83">
        <f t="shared" si="8"/>
        <v>1</v>
      </c>
      <c r="D83">
        <f t="shared" si="9"/>
        <v>1.5</v>
      </c>
      <c r="E83" s="7">
        <f t="shared" si="10"/>
        <v>9.2990381056766473</v>
      </c>
      <c r="F83" s="7">
        <f t="shared" si="13"/>
        <v>2.0490381056766598</v>
      </c>
      <c r="G83" s="7">
        <f t="shared" si="11"/>
        <v>-0.70699999999999996</v>
      </c>
      <c r="H83" s="7">
        <f t="shared" si="12"/>
        <v>0.70699999999999996</v>
      </c>
      <c r="I83" s="7">
        <f t="shared" si="14"/>
        <v>-1.4486699407133985</v>
      </c>
      <c r="J83" s="7">
        <f t="shared" si="15"/>
        <v>-1.4486699407133985</v>
      </c>
    </row>
    <row r="84" spans="1:10" x14ac:dyDescent="0.4">
      <c r="A84">
        <v>82</v>
      </c>
      <c r="B84">
        <f>MOD(INT(A84/$P$1)+$M$6,$M$5)</f>
        <v>8</v>
      </c>
      <c r="C84">
        <f t="shared" si="8"/>
        <v>1</v>
      </c>
      <c r="D84">
        <f t="shared" si="9"/>
        <v>1.5</v>
      </c>
      <c r="E84" s="7">
        <f t="shared" si="10"/>
        <v>8.7500000000000266</v>
      </c>
      <c r="F84" s="7">
        <f t="shared" si="13"/>
        <v>-0.5490381056766207</v>
      </c>
      <c r="G84" s="7">
        <f t="shared" si="11"/>
        <v>-0.70699999999999996</v>
      </c>
      <c r="H84" s="7">
        <f t="shared" si="12"/>
        <v>-0.70699999999999996</v>
      </c>
      <c r="I84" s="7">
        <f t="shared" si="14"/>
        <v>-1.0605000000000278</v>
      </c>
      <c r="J84" s="7">
        <f t="shared" si="15"/>
        <v>-1.8368398814267692</v>
      </c>
    </row>
    <row r="85" spans="1:10" x14ac:dyDescent="0.4">
      <c r="A85">
        <v>83</v>
      </c>
      <c r="B85">
        <f>MOD(INT(A85/$P$1)+$M$6,$M$5)</f>
        <v>8</v>
      </c>
      <c r="C85">
        <f t="shared" si="8"/>
        <v>1</v>
      </c>
      <c r="D85">
        <f t="shared" si="9"/>
        <v>1.5</v>
      </c>
      <c r="E85" s="7">
        <f t="shared" si="10"/>
        <v>6.7009618943233402</v>
      </c>
      <c r="F85" s="7">
        <f t="shared" si="13"/>
        <v>-2.0490381056766864</v>
      </c>
      <c r="G85" s="7">
        <f t="shared" si="11"/>
        <v>0.70699999999999996</v>
      </c>
      <c r="H85" s="7">
        <f t="shared" si="12"/>
        <v>-0.70699999999999996</v>
      </c>
      <c r="I85" s="7">
        <f t="shared" si="14"/>
        <v>-1.0605000000000464</v>
      </c>
      <c r="J85" s="7">
        <f t="shared" si="15"/>
        <v>-1.8368398814267879</v>
      </c>
    </row>
    <row r="86" spans="1:10" x14ac:dyDescent="0.4">
      <c r="A86">
        <v>84</v>
      </c>
      <c r="B86">
        <f>MOD(INT(A86/$P$1)+$M$6,$M$5)</f>
        <v>9</v>
      </c>
      <c r="C86">
        <f t="shared" si="8"/>
        <v>1</v>
      </c>
      <c r="D86">
        <f t="shared" si="9"/>
        <v>1.5</v>
      </c>
      <c r="E86" s="7">
        <f t="shared" si="10"/>
        <v>8.0000000000000213</v>
      </c>
      <c r="F86" s="7">
        <f t="shared" si="13"/>
        <v>1.2990381056766811</v>
      </c>
      <c r="G86" s="7">
        <f t="shared" si="11"/>
        <v>0.70699999999999996</v>
      </c>
      <c r="H86" s="7">
        <f t="shared" si="12"/>
        <v>0.70699999999999996</v>
      </c>
      <c r="I86" s="7">
        <f t="shared" si="14"/>
        <v>-0.53025000000000366</v>
      </c>
      <c r="J86" s="7">
        <f t="shared" si="15"/>
        <v>-2.3670898814268306</v>
      </c>
    </row>
    <row r="87" spans="1:10" x14ac:dyDescent="0.4">
      <c r="A87">
        <v>85</v>
      </c>
      <c r="B87">
        <f>MOD(INT(A87/$P$1)+$M$6,$M$5)</f>
        <v>9</v>
      </c>
      <c r="C87">
        <f t="shared" si="8"/>
        <v>1</v>
      </c>
      <c r="D87">
        <f t="shared" si="9"/>
        <v>1.5</v>
      </c>
      <c r="E87" s="7">
        <f t="shared" si="10"/>
        <v>9.5</v>
      </c>
      <c r="F87" s="7">
        <f t="shared" si="13"/>
        <v>1.4999999999999787</v>
      </c>
      <c r="G87" s="7">
        <f t="shared" si="11"/>
        <v>-0.70699999999999996</v>
      </c>
      <c r="H87" s="7">
        <f t="shared" si="12"/>
        <v>0.70699999999999996</v>
      </c>
      <c r="I87" s="7">
        <f t="shared" si="14"/>
        <v>-0.14208005928657141</v>
      </c>
      <c r="J87" s="7">
        <f t="shared" si="15"/>
        <v>-1.9789199407133984</v>
      </c>
    </row>
    <row r="88" spans="1:10" x14ac:dyDescent="0.4">
      <c r="A88">
        <v>86</v>
      </c>
      <c r="B88">
        <f>MOD(INT(A88/$P$1)+$M$6,$M$5)</f>
        <v>9</v>
      </c>
      <c r="C88">
        <f t="shared" si="8"/>
        <v>1</v>
      </c>
      <c r="D88">
        <f t="shared" si="9"/>
        <v>1.5</v>
      </c>
      <c r="E88" s="7">
        <f t="shared" si="10"/>
        <v>7.9999999999999947</v>
      </c>
      <c r="F88" s="7">
        <f t="shared" si="13"/>
        <v>-1.5000000000000053</v>
      </c>
      <c r="G88" s="7">
        <f t="shared" si="11"/>
        <v>-0.70699999999999996</v>
      </c>
      <c r="H88" s="7">
        <f t="shared" si="12"/>
        <v>-0.70699999999999996</v>
      </c>
      <c r="I88" s="7">
        <f t="shared" si="14"/>
        <v>1.8873791418627661E-14</v>
      </c>
      <c r="J88" s="7">
        <f t="shared" si="15"/>
        <v>-2.1209999999999889</v>
      </c>
    </row>
    <row r="89" spans="1:10" x14ac:dyDescent="0.4">
      <c r="A89">
        <v>87</v>
      </c>
      <c r="B89">
        <f>MOD(INT(A89/$P$1)+$M$6,$M$5)</f>
        <v>9</v>
      </c>
      <c r="C89">
        <f t="shared" si="8"/>
        <v>1</v>
      </c>
      <c r="D89">
        <f t="shared" si="9"/>
        <v>1.5</v>
      </c>
      <c r="E89" s="7">
        <f t="shared" si="10"/>
        <v>6.5</v>
      </c>
      <c r="F89" s="7">
        <f t="shared" si="13"/>
        <v>-1.4999999999999947</v>
      </c>
      <c r="G89" s="7">
        <f t="shared" si="11"/>
        <v>0.70699999999999996</v>
      </c>
      <c r="H89" s="7">
        <f t="shared" si="12"/>
        <v>-0.70699999999999996</v>
      </c>
      <c r="I89" s="7">
        <f t="shared" si="14"/>
        <v>7.5495165674510645E-15</v>
      </c>
      <c r="J89" s="7">
        <f t="shared" si="15"/>
        <v>-2.121</v>
      </c>
    </row>
    <row r="90" spans="1:10" x14ac:dyDescent="0.4">
      <c r="A90">
        <v>88</v>
      </c>
      <c r="B90">
        <f>MOD(INT(A90/$P$1)+$M$6,$M$5)</f>
        <v>10</v>
      </c>
      <c r="C90">
        <f t="shared" si="8"/>
        <v>1</v>
      </c>
      <c r="D90">
        <f t="shared" si="9"/>
        <v>1.5</v>
      </c>
      <c r="E90" s="7">
        <f t="shared" si="10"/>
        <v>8.7499999999999751</v>
      </c>
      <c r="F90" s="7">
        <f t="shared" si="13"/>
        <v>2.2499999999999751</v>
      </c>
      <c r="G90" s="7">
        <f t="shared" si="11"/>
        <v>0.70699999999999996</v>
      </c>
      <c r="H90" s="7">
        <f t="shared" si="12"/>
        <v>0.70699999999999996</v>
      </c>
      <c r="I90" s="7">
        <f t="shared" si="14"/>
        <v>0.53024999999998612</v>
      </c>
      <c r="J90" s="7">
        <f t="shared" si="15"/>
        <v>-2.6512499999999788</v>
      </c>
    </row>
    <row r="91" spans="1:10" x14ac:dyDescent="0.4">
      <c r="A91">
        <v>89</v>
      </c>
      <c r="B91">
        <f>MOD(INT(A91/$P$1)+$M$6,$M$5)</f>
        <v>10</v>
      </c>
      <c r="C91">
        <f t="shared" si="8"/>
        <v>1</v>
      </c>
      <c r="D91">
        <f t="shared" si="9"/>
        <v>1.5</v>
      </c>
      <c r="E91" s="7">
        <f t="shared" si="10"/>
        <v>9.2990381056766545</v>
      </c>
      <c r="F91" s="7">
        <f t="shared" si="13"/>
        <v>0.54903810567667932</v>
      </c>
      <c r="G91" s="7">
        <f t="shared" si="11"/>
        <v>-0.70699999999999996</v>
      </c>
      <c r="H91" s="7">
        <f t="shared" si="12"/>
        <v>0.70699999999999996</v>
      </c>
      <c r="I91" s="7">
        <f t="shared" si="14"/>
        <v>1.2025800592865701</v>
      </c>
      <c r="J91" s="7">
        <f t="shared" si="15"/>
        <v>-1.9789199407133946</v>
      </c>
    </row>
    <row r="92" spans="1:10" x14ac:dyDescent="0.4">
      <c r="A92">
        <v>90</v>
      </c>
      <c r="B92">
        <f>MOD(INT(A92/$P$1)+$M$6,$M$5)</f>
        <v>10</v>
      </c>
      <c r="C92">
        <f t="shared" si="8"/>
        <v>1</v>
      </c>
      <c r="D92">
        <f t="shared" si="9"/>
        <v>1.5</v>
      </c>
      <c r="E92" s="7">
        <f t="shared" si="10"/>
        <v>7.2500000000000018</v>
      </c>
      <c r="F92" s="7">
        <f t="shared" si="13"/>
        <v>-2.0490381056766527</v>
      </c>
      <c r="G92" s="7">
        <f t="shared" si="11"/>
        <v>-0.70699999999999996</v>
      </c>
      <c r="H92" s="7">
        <f t="shared" si="12"/>
        <v>-0.70699999999999996</v>
      </c>
      <c r="I92" s="7">
        <f t="shared" si="14"/>
        <v>1.0604999999999811</v>
      </c>
      <c r="J92" s="7">
        <f t="shared" si="15"/>
        <v>-1.8368398814268057</v>
      </c>
    </row>
    <row r="93" spans="1:10" x14ac:dyDescent="0.4">
      <c r="A93">
        <v>91</v>
      </c>
      <c r="B93">
        <f>MOD(INT(A93/$P$1)+$M$6,$M$5)</f>
        <v>10</v>
      </c>
      <c r="C93">
        <f t="shared" si="8"/>
        <v>1</v>
      </c>
      <c r="D93">
        <f t="shared" si="9"/>
        <v>1.5</v>
      </c>
      <c r="E93" s="7">
        <f t="shared" si="10"/>
        <v>6.7009618943233376</v>
      </c>
      <c r="F93" s="7">
        <f t="shared" si="13"/>
        <v>-0.54903810567666422</v>
      </c>
      <c r="G93" s="7">
        <f t="shared" si="11"/>
        <v>0.70699999999999996</v>
      </c>
      <c r="H93" s="7">
        <f t="shared" si="12"/>
        <v>-0.70699999999999996</v>
      </c>
      <c r="I93" s="7">
        <f t="shared" si="14"/>
        <v>1.0604999999999918</v>
      </c>
      <c r="J93" s="7">
        <f t="shared" si="15"/>
        <v>-1.836839881426795</v>
      </c>
    </row>
    <row r="94" spans="1:10" x14ac:dyDescent="0.4">
      <c r="A94">
        <v>92</v>
      </c>
      <c r="B94">
        <f>MOD(INT(A94/$P$1)+$M$6,$M$5)</f>
        <v>11</v>
      </c>
      <c r="C94">
        <f t="shared" si="8"/>
        <v>1</v>
      </c>
      <c r="D94">
        <f t="shared" si="9"/>
        <v>1.5</v>
      </c>
      <c r="E94" s="7">
        <f t="shared" si="10"/>
        <v>9.2990381056766402</v>
      </c>
      <c r="F94" s="7">
        <f t="shared" si="13"/>
        <v>2.5980762113533027</v>
      </c>
      <c r="G94" s="7">
        <f t="shared" si="11"/>
        <v>0.70699999999999996</v>
      </c>
      <c r="H94" s="7">
        <f t="shared" si="12"/>
        <v>0.70699999999999996</v>
      </c>
      <c r="I94" s="7">
        <f t="shared" si="14"/>
        <v>1.4486699407133834</v>
      </c>
      <c r="J94" s="7">
        <f t="shared" si="15"/>
        <v>-2.2250098221401866</v>
      </c>
    </row>
    <row r="95" spans="1:10" x14ac:dyDescent="0.4">
      <c r="A95">
        <v>93</v>
      </c>
      <c r="B95">
        <f>MOD(INT(A95/$P$1)+$M$6,$M$5)</f>
        <v>11</v>
      </c>
      <c r="C95">
        <f t="shared" si="8"/>
        <v>1</v>
      </c>
      <c r="D95">
        <f t="shared" si="9"/>
        <v>1.5</v>
      </c>
      <c r="E95" s="7">
        <f t="shared" si="10"/>
        <v>8.7500000000000373</v>
      </c>
      <c r="F95" s="7">
        <f t="shared" si="13"/>
        <v>-0.54903810567660294</v>
      </c>
      <c r="G95" s="7">
        <f t="shared" si="11"/>
        <v>-0.70699999999999996</v>
      </c>
      <c r="H95" s="7">
        <f t="shared" si="12"/>
        <v>0.70699999999999996</v>
      </c>
      <c r="I95" s="7">
        <f t="shared" si="14"/>
        <v>2.2250098221401431</v>
      </c>
      <c r="J95" s="7">
        <f t="shared" si="15"/>
        <v>-1.4486699407134267</v>
      </c>
    </row>
    <row r="96" spans="1:10" x14ac:dyDescent="0.4">
      <c r="A96">
        <v>94</v>
      </c>
      <c r="B96">
        <f>MOD(INT(A96/$P$1)+$M$6,$M$5)</f>
        <v>11</v>
      </c>
      <c r="C96">
        <f t="shared" si="8"/>
        <v>1</v>
      </c>
      <c r="D96">
        <f t="shared" si="9"/>
        <v>1.5</v>
      </c>
      <c r="E96" s="7">
        <f t="shared" si="10"/>
        <v>6.7009618943233455</v>
      </c>
      <c r="F96" s="7">
        <f t="shared" si="13"/>
        <v>-2.0490381056766918</v>
      </c>
      <c r="G96" s="7">
        <f t="shared" si="11"/>
        <v>-0.70699999999999996</v>
      </c>
      <c r="H96" s="7">
        <f t="shared" si="12"/>
        <v>-0.70699999999999996</v>
      </c>
      <c r="I96" s="7">
        <f t="shared" si="14"/>
        <v>1.8368398814267792</v>
      </c>
      <c r="J96" s="7">
        <f t="shared" si="15"/>
        <v>-1.0605000000000626</v>
      </c>
    </row>
    <row r="97" spans="1:10" x14ac:dyDescent="0.4">
      <c r="A97">
        <v>95</v>
      </c>
      <c r="B97">
        <f>MOD(INT(A97/$P$1)+$M$6,$M$5)</f>
        <v>11</v>
      </c>
      <c r="C97">
        <f t="shared" si="8"/>
        <v>1</v>
      </c>
      <c r="D97">
        <f t="shared" si="9"/>
        <v>1.5</v>
      </c>
      <c r="E97" s="7">
        <f t="shared" si="10"/>
        <v>7.2499999999999858</v>
      </c>
      <c r="F97" s="7">
        <f t="shared" si="13"/>
        <v>0.54903810567664024</v>
      </c>
      <c r="G97" s="7">
        <f t="shared" si="11"/>
        <v>0.70699999999999996</v>
      </c>
      <c r="H97" s="7">
        <f t="shared" si="12"/>
        <v>-0.70699999999999996</v>
      </c>
      <c r="I97" s="7">
        <f t="shared" si="14"/>
        <v>1.8368398814268057</v>
      </c>
      <c r="J97" s="7">
        <f t="shared" si="15"/>
        <v>-1.0605000000000362</v>
      </c>
    </row>
    <row r="98" spans="1:10" x14ac:dyDescent="0.4">
      <c r="A98">
        <v>96</v>
      </c>
      <c r="B98">
        <f>MOD(INT(A98/$P$1)+$M$6,$M$5)</f>
        <v>0</v>
      </c>
      <c r="C98">
        <f t="shared" si="8"/>
        <v>2</v>
      </c>
      <c r="D98">
        <f t="shared" si="9"/>
        <v>2.5</v>
      </c>
      <c r="E98" s="7">
        <f t="shared" si="10"/>
        <v>8.5</v>
      </c>
      <c r="F98" s="7">
        <f t="shared" si="13"/>
        <v>1.2500000000000142</v>
      </c>
      <c r="G98" s="7">
        <f t="shared" si="11"/>
        <v>0.70699999999999996</v>
      </c>
      <c r="H98" s="7">
        <f t="shared" si="12"/>
        <v>0.70699999999999996</v>
      </c>
      <c r="I98" s="7">
        <f t="shared" si="14"/>
        <v>1.2719199407133948</v>
      </c>
      <c r="J98" s="7">
        <f t="shared" si="15"/>
        <v>-0.49558005928662541</v>
      </c>
    </row>
    <row r="99" spans="1:10" x14ac:dyDescent="0.4">
      <c r="A99">
        <v>97</v>
      </c>
      <c r="B99">
        <f>MOD(INT(A99/$P$1)+$M$6,$M$5)</f>
        <v>0</v>
      </c>
      <c r="C99">
        <f t="shared" si="8"/>
        <v>2</v>
      </c>
      <c r="D99">
        <f t="shared" si="9"/>
        <v>2.5</v>
      </c>
      <c r="E99" s="7">
        <f t="shared" si="10"/>
        <v>6.0000000000000284</v>
      </c>
      <c r="F99" s="7">
        <f t="shared" si="13"/>
        <v>-2.4999999999999716</v>
      </c>
      <c r="G99" s="7">
        <f t="shared" si="11"/>
        <v>-0.70699999999999996</v>
      </c>
      <c r="H99" s="7">
        <f t="shared" si="12"/>
        <v>0.70699999999999996</v>
      </c>
      <c r="I99" s="7">
        <f t="shared" si="14"/>
        <v>2.6512499999999899</v>
      </c>
      <c r="J99" s="7">
        <f t="shared" si="15"/>
        <v>0.88374999999996984</v>
      </c>
    </row>
    <row r="100" spans="1:10" x14ac:dyDescent="0.4">
      <c r="A100">
        <v>98</v>
      </c>
      <c r="B100">
        <f>MOD(INT(A100/$P$1)+$M$6,$M$5)</f>
        <v>0</v>
      </c>
      <c r="C100">
        <f t="shared" si="8"/>
        <v>2</v>
      </c>
      <c r="D100">
        <f t="shared" si="9"/>
        <v>2.5</v>
      </c>
      <c r="E100" s="7">
        <f t="shared" si="10"/>
        <v>3.5</v>
      </c>
      <c r="F100" s="7">
        <f t="shared" si="13"/>
        <v>-2.5000000000000284</v>
      </c>
      <c r="G100" s="7">
        <f t="shared" si="11"/>
        <v>-0.70699999999999996</v>
      </c>
      <c r="H100" s="7">
        <f t="shared" si="12"/>
        <v>-0.70699999999999996</v>
      </c>
      <c r="I100" s="7">
        <f t="shared" si="14"/>
        <v>3.5350000000000001</v>
      </c>
      <c r="J100" s="7">
        <f t="shared" si="15"/>
        <v>-4.0190073491430667E-14</v>
      </c>
    </row>
    <row r="101" spans="1:10" x14ac:dyDescent="0.4">
      <c r="A101">
        <v>99</v>
      </c>
      <c r="B101">
        <f>MOD(INT(A101/$P$1)+$M$6,$M$5)</f>
        <v>0</v>
      </c>
      <c r="C101">
        <f t="shared" si="8"/>
        <v>2</v>
      </c>
      <c r="D101">
        <f t="shared" si="9"/>
        <v>2.5</v>
      </c>
      <c r="E101" s="7">
        <f t="shared" si="10"/>
        <v>6.000000000000016</v>
      </c>
      <c r="F101" s="7">
        <f t="shared" si="13"/>
        <v>2.500000000000016</v>
      </c>
      <c r="G101" s="7">
        <f t="shared" si="11"/>
        <v>0.70699999999999996</v>
      </c>
      <c r="H101" s="7">
        <f t="shared" si="12"/>
        <v>-0.70699999999999996</v>
      </c>
      <c r="I101" s="7">
        <f t="shared" si="14"/>
        <v>3.5350000000000312</v>
      </c>
      <c r="J101" s="7">
        <f t="shared" si="15"/>
        <v>-8.8817841970012523E-15</v>
      </c>
    </row>
    <row r="102" spans="1:10" x14ac:dyDescent="0.4">
      <c r="A102">
        <v>100</v>
      </c>
      <c r="B102">
        <f>MOD(INT(A102/$P$1)+$M$6,$M$5)</f>
        <v>1</v>
      </c>
      <c r="C102">
        <f t="shared" si="8"/>
        <v>2</v>
      </c>
      <c r="D102">
        <f t="shared" si="9"/>
        <v>2.5</v>
      </c>
      <c r="E102" s="7">
        <f t="shared" si="10"/>
        <v>8.1650635094611097</v>
      </c>
      <c r="F102" s="7">
        <f t="shared" si="13"/>
        <v>2.1650635094610937</v>
      </c>
      <c r="G102" s="7">
        <f t="shared" si="11"/>
        <v>0.70699999999999996</v>
      </c>
      <c r="H102" s="7">
        <f t="shared" si="12"/>
        <v>0.70699999999999996</v>
      </c>
      <c r="I102" s="7">
        <f t="shared" si="14"/>
        <v>3.2981999011890046</v>
      </c>
      <c r="J102" s="7">
        <f t="shared" si="15"/>
        <v>0.23680009881101793</v>
      </c>
    </row>
    <row r="103" spans="1:10" x14ac:dyDescent="0.4">
      <c r="A103">
        <v>101</v>
      </c>
      <c r="B103">
        <f>MOD(INT(A103/$P$1)+$M$6,$M$5)</f>
        <v>1</v>
      </c>
      <c r="C103">
        <f t="shared" si="8"/>
        <v>2</v>
      </c>
      <c r="D103">
        <f t="shared" si="9"/>
        <v>2.5</v>
      </c>
      <c r="E103" s="7">
        <f t="shared" si="10"/>
        <v>4.7500000000000338</v>
      </c>
      <c r="F103" s="7">
        <f t="shared" si="13"/>
        <v>-3.415063509461076</v>
      </c>
      <c r="G103" s="7">
        <f t="shared" si="11"/>
        <v>-0.70699999999999996</v>
      </c>
      <c r="H103" s="7">
        <f t="shared" si="12"/>
        <v>0.70699999999999996</v>
      </c>
      <c r="I103" s="7">
        <f t="shared" si="14"/>
        <v>3.9451498023779736</v>
      </c>
      <c r="J103" s="7">
        <f t="shared" si="15"/>
        <v>0.88374999999998738</v>
      </c>
    </row>
    <row r="104" spans="1:10" x14ac:dyDescent="0.4">
      <c r="A104">
        <v>102</v>
      </c>
      <c r="B104">
        <f>MOD(INT(A104/$P$1)+$M$6,$M$5)</f>
        <v>1</v>
      </c>
      <c r="C104">
        <f t="shared" si="8"/>
        <v>2</v>
      </c>
      <c r="D104">
        <f t="shared" si="9"/>
        <v>2.5</v>
      </c>
      <c r="E104" s="7">
        <f t="shared" si="10"/>
        <v>3.834936490538877</v>
      </c>
      <c r="F104" s="7">
        <f t="shared" si="13"/>
        <v>-0.91506350946115678</v>
      </c>
      <c r="G104" s="7">
        <f t="shared" si="11"/>
        <v>-0.70699999999999996</v>
      </c>
      <c r="H104" s="7">
        <f t="shared" si="12"/>
        <v>-0.70699999999999996</v>
      </c>
      <c r="I104" s="7">
        <f t="shared" si="14"/>
        <v>3.0613998023780185</v>
      </c>
      <c r="J104" s="7">
        <f t="shared" si="15"/>
        <v>1.7674999999999428</v>
      </c>
    </row>
    <row r="105" spans="1:10" x14ac:dyDescent="0.4">
      <c r="A105">
        <v>103</v>
      </c>
      <c r="B105">
        <f>MOD(INT(A105/$P$1)+$M$6,$M$5)</f>
        <v>1</v>
      </c>
      <c r="C105">
        <f t="shared" si="8"/>
        <v>2</v>
      </c>
      <c r="D105">
        <f t="shared" si="9"/>
        <v>2.5</v>
      </c>
      <c r="E105" s="7">
        <f t="shared" si="10"/>
        <v>7.2499999999999432</v>
      </c>
      <c r="F105" s="7">
        <f t="shared" si="13"/>
        <v>3.4150635094610662</v>
      </c>
      <c r="G105" s="7">
        <f t="shared" si="11"/>
        <v>0.70699999999999996</v>
      </c>
      <c r="H105" s="7">
        <f t="shared" si="12"/>
        <v>-0.70699999999999996</v>
      </c>
      <c r="I105" s="7">
        <f t="shared" si="14"/>
        <v>3.0613998023780113</v>
      </c>
      <c r="J105" s="7">
        <f t="shared" si="15"/>
        <v>1.7674999999999357</v>
      </c>
    </row>
    <row r="106" spans="1:10" x14ac:dyDescent="0.4">
      <c r="A106">
        <v>104</v>
      </c>
      <c r="B106">
        <f>MOD(INT(A106/$P$1)+$M$6,$M$5)</f>
        <v>2</v>
      </c>
      <c r="C106">
        <f t="shared" si="8"/>
        <v>2</v>
      </c>
      <c r="D106">
        <f t="shared" si="9"/>
        <v>2.5</v>
      </c>
      <c r="E106" s="7">
        <f t="shared" si="10"/>
        <v>7.2499999999999698</v>
      </c>
      <c r="F106" s="7">
        <f t="shared" si="13"/>
        <v>2.6645352591003757E-14</v>
      </c>
      <c r="G106" s="7">
        <f t="shared" si="11"/>
        <v>0.70699999999999996</v>
      </c>
      <c r="H106" s="7">
        <f t="shared" si="12"/>
        <v>0.70699999999999996</v>
      </c>
      <c r="I106" s="7">
        <f t="shared" si="14"/>
        <v>2.4144499011889922</v>
      </c>
      <c r="J106" s="7">
        <f t="shared" si="15"/>
        <v>2.4144499011889549</v>
      </c>
    </row>
    <row r="107" spans="1:10" x14ac:dyDescent="0.4">
      <c r="A107">
        <v>105</v>
      </c>
      <c r="B107">
        <f>MOD(INT(A107/$P$1)+$M$6,$M$5)</f>
        <v>2</v>
      </c>
      <c r="C107">
        <f t="shared" si="8"/>
        <v>2</v>
      </c>
      <c r="D107">
        <f t="shared" si="9"/>
        <v>2.5</v>
      </c>
      <c r="E107" s="7">
        <f t="shared" si="10"/>
        <v>3.834936490538893</v>
      </c>
      <c r="F107" s="7">
        <f t="shared" si="13"/>
        <v>-3.4150635094610768</v>
      </c>
      <c r="G107" s="7">
        <f t="shared" si="11"/>
        <v>-0.70699999999999996</v>
      </c>
      <c r="H107" s="7">
        <f t="shared" si="12"/>
        <v>0.70699999999999996</v>
      </c>
      <c r="I107" s="7">
        <f t="shared" si="14"/>
        <v>2.4144499011889997</v>
      </c>
      <c r="J107" s="7">
        <f t="shared" si="15"/>
        <v>2.4144499011889624</v>
      </c>
    </row>
    <row r="108" spans="1:10" x14ac:dyDescent="0.4">
      <c r="A108">
        <v>106</v>
      </c>
      <c r="B108">
        <f>MOD(INT(A108/$P$1)+$M$6,$M$5)</f>
        <v>2</v>
      </c>
      <c r="C108">
        <f t="shared" si="8"/>
        <v>2</v>
      </c>
      <c r="D108">
        <f t="shared" si="9"/>
        <v>2.5</v>
      </c>
      <c r="E108" s="7">
        <f t="shared" si="10"/>
        <v>4.7500000000000062</v>
      </c>
      <c r="F108" s="7">
        <f t="shared" si="13"/>
        <v>0.91506350946111326</v>
      </c>
      <c r="G108" s="7">
        <f t="shared" si="11"/>
        <v>-0.70699999999999996</v>
      </c>
      <c r="H108" s="7">
        <f t="shared" si="12"/>
        <v>-0.70699999999999996</v>
      </c>
      <c r="I108" s="7">
        <f t="shared" si="14"/>
        <v>1.7674999999999739</v>
      </c>
      <c r="J108" s="7">
        <f t="shared" si="15"/>
        <v>3.0613998023779883</v>
      </c>
    </row>
    <row r="109" spans="1:10" x14ac:dyDescent="0.4">
      <c r="A109">
        <v>107</v>
      </c>
      <c r="B109">
        <f>MOD(INT(A109/$P$1)+$M$6,$M$5)</f>
        <v>2</v>
      </c>
      <c r="C109">
        <f t="shared" si="8"/>
        <v>2</v>
      </c>
      <c r="D109">
        <f t="shared" si="9"/>
        <v>2.5</v>
      </c>
      <c r="E109" s="7">
        <f t="shared" si="10"/>
        <v>8.1650635094610937</v>
      </c>
      <c r="F109" s="7">
        <f t="shared" si="13"/>
        <v>3.4150635094610875</v>
      </c>
      <c r="G109" s="7">
        <f t="shared" si="11"/>
        <v>0.70699999999999996</v>
      </c>
      <c r="H109" s="7">
        <f t="shared" si="12"/>
        <v>-0.70699999999999996</v>
      </c>
      <c r="I109" s="7">
        <f t="shared" si="14"/>
        <v>1.7674999999999814</v>
      </c>
      <c r="J109" s="7">
        <f t="shared" si="15"/>
        <v>3.0613998023779958</v>
      </c>
    </row>
    <row r="110" spans="1:10" x14ac:dyDescent="0.4">
      <c r="A110">
        <v>108</v>
      </c>
      <c r="B110">
        <f>MOD(INT(A110/$P$1)+$M$6,$M$5)</f>
        <v>3</v>
      </c>
      <c r="C110">
        <f t="shared" si="8"/>
        <v>2</v>
      </c>
      <c r="D110">
        <f t="shared" si="9"/>
        <v>2.5</v>
      </c>
      <c r="E110" s="7">
        <f t="shared" si="10"/>
        <v>6.000000000000048</v>
      </c>
      <c r="F110" s="7">
        <f t="shared" si="13"/>
        <v>-2.1650635094610458</v>
      </c>
      <c r="G110" s="7">
        <f t="shared" si="11"/>
        <v>0.70699999999999996</v>
      </c>
      <c r="H110" s="7">
        <f t="shared" si="12"/>
        <v>0.70699999999999996</v>
      </c>
      <c r="I110" s="7">
        <f t="shared" si="14"/>
        <v>0.88375000000002935</v>
      </c>
      <c r="J110" s="7">
        <f t="shared" si="15"/>
        <v>3.9451498023779479</v>
      </c>
    </row>
    <row r="111" spans="1:10" x14ac:dyDescent="0.4">
      <c r="A111">
        <v>109</v>
      </c>
      <c r="B111">
        <f>MOD(INT(A111/$P$1)+$M$6,$M$5)</f>
        <v>3</v>
      </c>
      <c r="C111">
        <f t="shared" si="8"/>
        <v>2</v>
      </c>
      <c r="D111">
        <f t="shared" si="9"/>
        <v>2.5</v>
      </c>
      <c r="E111" s="7">
        <f t="shared" si="10"/>
        <v>3.5</v>
      </c>
      <c r="F111" s="7">
        <f t="shared" si="13"/>
        <v>-2.500000000000048</v>
      </c>
      <c r="G111" s="7">
        <f t="shared" si="11"/>
        <v>-0.70699999999999996</v>
      </c>
      <c r="H111" s="7">
        <f t="shared" si="12"/>
        <v>0.70699999999999996</v>
      </c>
      <c r="I111" s="7">
        <f t="shared" si="14"/>
        <v>0.23680009881107456</v>
      </c>
      <c r="J111" s="7">
        <f t="shared" si="15"/>
        <v>3.2981999011889931</v>
      </c>
    </row>
    <row r="112" spans="1:10" x14ac:dyDescent="0.4">
      <c r="A112">
        <v>110</v>
      </c>
      <c r="B112">
        <f>MOD(INT(A112/$P$1)+$M$6,$M$5)</f>
        <v>3</v>
      </c>
      <c r="C112">
        <f t="shared" si="8"/>
        <v>2</v>
      </c>
      <c r="D112">
        <f t="shared" si="9"/>
        <v>2.5</v>
      </c>
      <c r="E112" s="7">
        <f t="shared" si="10"/>
        <v>5.9999999999999964</v>
      </c>
      <c r="F112" s="7">
        <f t="shared" si="13"/>
        <v>2.4999999999999964</v>
      </c>
      <c r="G112" s="7">
        <f t="shared" si="11"/>
        <v>-0.70699999999999996</v>
      </c>
      <c r="H112" s="7">
        <f t="shared" si="12"/>
        <v>-0.70699999999999996</v>
      </c>
      <c r="I112" s="7">
        <f t="shared" si="14"/>
        <v>3.6415315207705135E-14</v>
      </c>
      <c r="J112" s="7">
        <f t="shared" si="15"/>
        <v>3.5350000000000312</v>
      </c>
    </row>
    <row r="113" spans="1:10" x14ac:dyDescent="0.4">
      <c r="A113">
        <v>111</v>
      </c>
      <c r="B113">
        <f>MOD(INT(A113/$P$1)+$M$6,$M$5)</f>
        <v>3</v>
      </c>
      <c r="C113">
        <f t="shared" si="8"/>
        <v>2</v>
      </c>
      <c r="D113">
        <f t="shared" si="9"/>
        <v>2.5</v>
      </c>
      <c r="E113" s="7">
        <f t="shared" si="10"/>
        <v>8.5</v>
      </c>
      <c r="F113" s="7">
        <f t="shared" si="13"/>
        <v>2.5000000000000036</v>
      </c>
      <c r="G113" s="7">
        <f t="shared" si="11"/>
        <v>0.70699999999999996</v>
      </c>
      <c r="H113" s="7">
        <f t="shared" si="12"/>
        <v>-0.70699999999999996</v>
      </c>
      <c r="I113" s="7">
        <f t="shared" si="14"/>
        <v>5.1070259132757201E-15</v>
      </c>
      <c r="J113" s="7">
        <f t="shared" si="15"/>
        <v>3.5350000000000001</v>
      </c>
    </row>
    <row r="114" spans="1:10" x14ac:dyDescent="0.4">
      <c r="A114">
        <v>112</v>
      </c>
      <c r="B114">
        <f>MOD(INT(A114/$P$1)+$M$6,$M$5)</f>
        <v>4</v>
      </c>
      <c r="C114">
        <f t="shared" si="8"/>
        <v>2</v>
      </c>
      <c r="D114">
        <f t="shared" si="9"/>
        <v>2.5</v>
      </c>
      <c r="E114" s="7">
        <f t="shared" si="10"/>
        <v>4.7499999999999893</v>
      </c>
      <c r="F114" s="7">
        <f t="shared" si="13"/>
        <v>-3.7500000000000107</v>
      </c>
      <c r="G114" s="7">
        <f t="shared" si="11"/>
        <v>0.70699999999999996</v>
      </c>
      <c r="H114" s="7">
        <f t="shared" si="12"/>
        <v>0.70699999999999996</v>
      </c>
      <c r="I114" s="7">
        <f t="shared" si="14"/>
        <v>-0.8837500000000047</v>
      </c>
      <c r="J114" s="7">
        <f t="shared" si="15"/>
        <v>4.4187500000000099</v>
      </c>
    </row>
    <row r="115" spans="1:10" x14ac:dyDescent="0.4">
      <c r="A115">
        <v>113</v>
      </c>
      <c r="B115">
        <f>MOD(INT(A115/$P$1)+$M$6,$M$5)</f>
        <v>4</v>
      </c>
      <c r="C115">
        <f t="shared" si="8"/>
        <v>2</v>
      </c>
      <c r="D115">
        <f t="shared" si="9"/>
        <v>2.5</v>
      </c>
      <c r="E115" s="7">
        <f t="shared" si="10"/>
        <v>3.8349364905389027</v>
      </c>
      <c r="F115" s="7">
        <f t="shared" si="13"/>
        <v>-0.91506350946108661</v>
      </c>
      <c r="G115" s="7">
        <f t="shared" si="11"/>
        <v>-0.70699999999999996</v>
      </c>
      <c r="H115" s="7">
        <f t="shared" si="12"/>
        <v>0.70699999999999996</v>
      </c>
      <c r="I115" s="7">
        <f t="shared" si="14"/>
        <v>-2.0043000988110191</v>
      </c>
      <c r="J115" s="7">
        <f t="shared" si="15"/>
        <v>3.2981999011889953</v>
      </c>
    </row>
    <row r="116" spans="1:10" x14ac:dyDescent="0.4">
      <c r="A116">
        <v>114</v>
      </c>
      <c r="B116">
        <f>MOD(INT(A116/$P$1)+$M$6,$M$5)</f>
        <v>4</v>
      </c>
      <c r="C116">
        <f t="shared" si="8"/>
        <v>2</v>
      </c>
      <c r="D116">
        <f t="shared" si="9"/>
        <v>2.5</v>
      </c>
      <c r="E116" s="7">
        <f t="shared" si="10"/>
        <v>7.2499999999999876</v>
      </c>
      <c r="F116" s="7">
        <f t="shared" si="13"/>
        <v>3.4150635094610848</v>
      </c>
      <c r="G116" s="7">
        <f t="shared" si="11"/>
        <v>-0.70699999999999996</v>
      </c>
      <c r="H116" s="7">
        <f t="shared" si="12"/>
        <v>-0.70699999999999996</v>
      </c>
      <c r="I116" s="7">
        <f t="shared" si="14"/>
        <v>-1.7674999999999987</v>
      </c>
      <c r="J116" s="7">
        <f t="shared" si="15"/>
        <v>3.0613998023779749</v>
      </c>
    </row>
    <row r="117" spans="1:10" x14ac:dyDescent="0.4">
      <c r="A117">
        <v>115</v>
      </c>
      <c r="B117">
        <f>MOD(INT(A117/$P$1)+$M$6,$M$5)</f>
        <v>4</v>
      </c>
      <c r="C117">
        <f t="shared" si="8"/>
        <v>2</v>
      </c>
      <c r="D117">
        <f t="shared" si="9"/>
        <v>2.5</v>
      </c>
      <c r="E117" s="7">
        <f t="shared" si="10"/>
        <v>8.1650635094610742</v>
      </c>
      <c r="F117" s="7">
        <f t="shared" si="13"/>
        <v>0.91506350946108661</v>
      </c>
      <c r="G117" s="7">
        <f t="shared" si="11"/>
        <v>0.70699999999999996</v>
      </c>
      <c r="H117" s="7">
        <f t="shared" si="12"/>
        <v>-0.70699999999999996</v>
      </c>
      <c r="I117" s="7">
        <f t="shared" si="14"/>
        <v>-1.7674999999999987</v>
      </c>
      <c r="J117" s="7">
        <f t="shared" si="15"/>
        <v>3.0613998023779749</v>
      </c>
    </row>
    <row r="118" spans="1:10" x14ac:dyDescent="0.4">
      <c r="A118">
        <v>116</v>
      </c>
      <c r="B118">
        <f>MOD(INT(A118/$P$1)+$M$6,$M$5)</f>
        <v>5</v>
      </c>
      <c r="C118">
        <f t="shared" si="8"/>
        <v>2</v>
      </c>
      <c r="D118">
        <f t="shared" si="9"/>
        <v>2.5</v>
      </c>
      <c r="E118" s="7">
        <f t="shared" si="10"/>
        <v>3.8349364905389027</v>
      </c>
      <c r="F118" s="7">
        <f t="shared" si="13"/>
        <v>-4.3301270189221714</v>
      </c>
      <c r="G118" s="7">
        <f t="shared" si="11"/>
        <v>0.70699999999999996</v>
      </c>
      <c r="H118" s="7">
        <f t="shared" si="12"/>
        <v>0.70699999999999996</v>
      </c>
      <c r="I118" s="7">
        <f t="shared" si="14"/>
        <v>-2.4144499011889868</v>
      </c>
      <c r="J118" s="7">
        <f t="shared" si="15"/>
        <v>3.708349703566963</v>
      </c>
    </row>
    <row r="119" spans="1:10" x14ac:dyDescent="0.4">
      <c r="A119">
        <v>117</v>
      </c>
      <c r="B119">
        <f>MOD(INT(A119/$P$1)+$M$6,$M$5)</f>
        <v>5</v>
      </c>
      <c r="C119">
        <f t="shared" si="8"/>
        <v>2</v>
      </c>
      <c r="D119">
        <f t="shared" si="9"/>
        <v>2.5</v>
      </c>
      <c r="E119" s="7">
        <f t="shared" si="10"/>
        <v>4.7499999999999893</v>
      </c>
      <c r="F119" s="7">
        <f t="shared" si="13"/>
        <v>0.91506350946108661</v>
      </c>
      <c r="G119" s="7">
        <f t="shared" si="11"/>
        <v>-0.70699999999999996</v>
      </c>
      <c r="H119" s="7">
        <f t="shared" si="12"/>
        <v>0.70699999999999996</v>
      </c>
      <c r="I119" s="7">
        <f t="shared" si="14"/>
        <v>-3.708349703566963</v>
      </c>
      <c r="J119" s="7">
        <f t="shared" si="15"/>
        <v>2.4144499011889868</v>
      </c>
    </row>
    <row r="120" spans="1:10" x14ac:dyDescent="0.4">
      <c r="A120">
        <v>118</v>
      </c>
      <c r="B120">
        <f>MOD(INT(A120/$P$1)+$M$6,$M$5)</f>
        <v>5</v>
      </c>
      <c r="C120">
        <f t="shared" si="8"/>
        <v>2</v>
      </c>
      <c r="D120">
        <f t="shared" si="9"/>
        <v>2.5</v>
      </c>
      <c r="E120" s="7">
        <f t="shared" si="10"/>
        <v>8.1650635094610848</v>
      </c>
      <c r="F120" s="7">
        <f t="shared" si="13"/>
        <v>3.4150635094610955</v>
      </c>
      <c r="G120" s="7">
        <f t="shared" si="11"/>
        <v>-0.70699999999999996</v>
      </c>
      <c r="H120" s="7">
        <f t="shared" si="12"/>
        <v>-0.70699999999999996</v>
      </c>
      <c r="I120" s="7">
        <f t="shared" si="14"/>
        <v>-3.0613998023779825</v>
      </c>
      <c r="J120" s="7">
        <f t="shared" si="15"/>
        <v>1.7675000000000063</v>
      </c>
    </row>
    <row r="121" spans="1:10" x14ac:dyDescent="0.4">
      <c r="A121">
        <v>119</v>
      </c>
      <c r="B121">
        <f>MOD(INT(A121/$P$1)+$M$6,$M$5)</f>
        <v>5</v>
      </c>
      <c r="C121">
        <f t="shared" si="8"/>
        <v>2</v>
      </c>
      <c r="D121">
        <f t="shared" si="9"/>
        <v>2.5</v>
      </c>
      <c r="E121" s="7">
        <f t="shared" si="10"/>
        <v>7.2500000000000338</v>
      </c>
      <c r="F121" s="7">
        <f t="shared" si="13"/>
        <v>-0.91506350946105108</v>
      </c>
      <c r="G121" s="7">
        <f t="shared" si="11"/>
        <v>0.70699999999999996</v>
      </c>
      <c r="H121" s="7">
        <f t="shared" si="12"/>
        <v>-0.70699999999999996</v>
      </c>
      <c r="I121" s="7">
        <f t="shared" si="14"/>
        <v>-3.0613998023779576</v>
      </c>
      <c r="J121" s="7">
        <f t="shared" si="15"/>
        <v>1.7675000000000312</v>
      </c>
    </row>
    <row r="122" spans="1:10" x14ac:dyDescent="0.4">
      <c r="A122">
        <v>120</v>
      </c>
      <c r="B122">
        <f>MOD(INT(A122/$P$1)+$M$6,$M$5)</f>
        <v>6</v>
      </c>
      <c r="C122">
        <f t="shared" si="8"/>
        <v>2</v>
      </c>
      <c r="D122">
        <f t="shared" si="9"/>
        <v>2.5</v>
      </c>
      <c r="E122" s="7">
        <f t="shared" si="10"/>
        <v>3.5</v>
      </c>
      <c r="F122" s="7">
        <f t="shared" si="13"/>
        <v>-3.7500000000000338</v>
      </c>
      <c r="G122" s="7">
        <f t="shared" si="11"/>
        <v>0.70699999999999996</v>
      </c>
      <c r="H122" s="7">
        <f t="shared" si="12"/>
        <v>0.70699999999999996</v>
      </c>
      <c r="I122" s="7">
        <f t="shared" si="14"/>
        <v>-3.2981999011889869</v>
      </c>
      <c r="J122" s="7">
        <f t="shared" si="15"/>
        <v>2.0043000988110604</v>
      </c>
    </row>
    <row r="123" spans="1:10" x14ac:dyDescent="0.4">
      <c r="A123">
        <v>121</v>
      </c>
      <c r="B123">
        <f>MOD(INT(A123/$P$1)+$M$6,$M$5)</f>
        <v>6</v>
      </c>
      <c r="C123">
        <f t="shared" si="8"/>
        <v>2</v>
      </c>
      <c r="D123">
        <f t="shared" si="9"/>
        <v>2.5</v>
      </c>
      <c r="E123" s="7">
        <f t="shared" si="10"/>
        <v>5.9999999999999769</v>
      </c>
      <c r="F123" s="7">
        <f t="shared" si="13"/>
        <v>2.4999999999999769</v>
      </c>
      <c r="G123" s="7">
        <f t="shared" si="11"/>
        <v>-0.70699999999999996</v>
      </c>
      <c r="H123" s="7">
        <f t="shared" si="12"/>
        <v>0.70699999999999996</v>
      </c>
      <c r="I123" s="7">
        <f t="shared" si="14"/>
        <v>-4.4187500000000073</v>
      </c>
      <c r="J123" s="7">
        <f t="shared" si="15"/>
        <v>0.88375000000004</v>
      </c>
    </row>
    <row r="124" spans="1:10" x14ac:dyDescent="0.4">
      <c r="A124">
        <v>122</v>
      </c>
      <c r="B124">
        <f>MOD(INT(A124/$P$1)+$M$6,$M$5)</f>
        <v>6</v>
      </c>
      <c r="C124">
        <f t="shared" si="8"/>
        <v>2</v>
      </c>
      <c r="D124">
        <f t="shared" si="9"/>
        <v>2.5</v>
      </c>
      <c r="E124" s="7">
        <f t="shared" si="10"/>
        <v>8.5</v>
      </c>
      <c r="F124" s="7">
        <f t="shared" si="13"/>
        <v>2.5000000000000231</v>
      </c>
      <c r="G124" s="7">
        <f t="shared" si="11"/>
        <v>-0.70699999999999996</v>
      </c>
      <c r="H124" s="7">
        <f t="shared" si="12"/>
        <v>-0.70699999999999996</v>
      </c>
      <c r="I124" s="7">
        <f t="shared" si="14"/>
        <v>-3.5350000000000001</v>
      </c>
      <c r="J124" s="7">
        <f t="shared" si="15"/>
        <v>3.2640556923979602E-14</v>
      </c>
    </row>
    <row r="125" spans="1:10" x14ac:dyDescent="0.4">
      <c r="A125">
        <v>123</v>
      </c>
      <c r="B125">
        <f>MOD(INT(A125/$P$1)+$M$6,$M$5)</f>
        <v>6</v>
      </c>
      <c r="C125">
        <f t="shared" si="8"/>
        <v>2</v>
      </c>
      <c r="D125">
        <f t="shared" si="9"/>
        <v>2.5</v>
      </c>
      <c r="E125" s="7">
        <f t="shared" si="10"/>
        <v>6.0000000000000497</v>
      </c>
      <c r="F125" s="7">
        <f t="shared" si="13"/>
        <v>-2.4999999999999503</v>
      </c>
      <c r="G125" s="7">
        <f t="shared" si="11"/>
        <v>0.70699999999999996</v>
      </c>
      <c r="H125" s="7">
        <f t="shared" si="12"/>
        <v>-0.70699999999999996</v>
      </c>
      <c r="I125" s="7">
        <f t="shared" si="14"/>
        <v>-3.534999999999981</v>
      </c>
      <c r="J125" s="7">
        <f t="shared" si="15"/>
        <v>5.1514348342607263E-14</v>
      </c>
    </row>
    <row r="126" spans="1:10" x14ac:dyDescent="0.4">
      <c r="A126">
        <v>124</v>
      </c>
      <c r="B126">
        <f>MOD(INT(A126/$P$1)+$M$6,$M$5)</f>
        <v>7</v>
      </c>
      <c r="C126">
        <f t="shared" si="8"/>
        <v>2</v>
      </c>
      <c r="D126">
        <f t="shared" si="9"/>
        <v>2.5</v>
      </c>
      <c r="E126" s="7">
        <f t="shared" si="10"/>
        <v>3.834936490538893</v>
      </c>
      <c r="F126" s="7">
        <f t="shared" si="13"/>
        <v>-2.1650635094611568</v>
      </c>
      <c r="G126" s="7">
        <f t="shared" si="11"/>
        <v>0.70699999999999996</v>
      </c>
      <c r="H126" s="7">
        <f t="shared" si="12"/>
        <v>0.70699999999999996</v>
      </c>
      <c r="I126" s="7">
        <f t="shared" si="14"/>
        <v>-3.2981999011890024</v>
      </c>
      <c r="J126" s="7">
        <f t="shared" si="15"/>
        <v>-0.23680009881092712</v>
      </c>
    </row>
    <row r="127" spans="1:10" x14ac:dyDescent="0.4">
      <c r="A127">
        <v>125</v>
      </c>
      <c r="B127">
        <f>MOD(INT(A127/$P$1)+$M$6,$M$5)</f>
        <v>7</v>
      </c>
      <c r="C127">
        <f t="shared" si="8"/>
        <v>2</v>
      </c>
      <c r="D127">
        <f t="shared" si="9"/>
        <v>2.5</v>
      </c>
      <c r="E127" s="7">
        <f t="shared" si="10"/>
        <v>7.2499999999999698</v>
      </c>
      <c r="F127" s="7">
        <f t="shared" si="13"/>
        <v>3.4150635094610768</v>
      </c>
      <c r="G127" s="7">
        <f t="shared" si="11"/>
        <v>-0.70699999999999996</v>
      </c>
      <c r="H127" s="7">
        <f t="shared" si="12"/>
        <v>0.70699999999999996</v>
      </c>
      <c r="I127" s="7">
        <f t="shared" si="14"/>
        <v>-3.9451498023780189</v>
      </c>
      <c r="J127" s="7">
        <f t="shared" si="15"/>
        <v>-0.88374999999994341</v>
      </c>
    </row>
    <row r="128" spans="1:10" x14ac:dyDescent="0.4">
      <c r="A128">
        <v>126</v>
      </c>
      <c r="B128">
        <f>MOD(INT(A128/$P$1)+$M$6,$M$5)</f>
        <v>7</v>
      </c>
      <c r="C128">
        <f t="shared" si="8"/>
        <v>2</v>
      </c>
      <c r="D128">
        <f t="shared" si="9"/>
        <v>2.5</v>
      </c>
      <c r="E128" s="7">
        <f t="shared" si="10"/>
        <v>8.1650635094610848</v>
      </c>
      <c r="F128" s="7">
        <f t="shared" si="13"/>
        <v>0.91506350946111503</v>
      </c>
      <c r="G128" s="7">
        <f t="shared" si="11"/>
        <v>-0.70699999999999996</v>
      </c>
      <c r="H128" s="7">
        <f t="shared" si="12"/>
        <v>-0.70699999999999996</v>
      </c>
      <c r="I128" s="7">
        <f t="shared" si="14"/>
        <v>-3.0613998023779896</v>
      </c>
      <c r="J128" s="7">
        <f t="shared" si="15"/>
        <v>-1.7674999999999728</v>
      </c>
    </row>
    <row r="129" spans="1:10" x14ac:dyDescent="0.4">
      <c r="A129">
        <v>127</v>
      </c>
      <c r="B129">
        <f>MOD(INT(A129/$P$1)+$M$6,$M$5)</f>
        <v>7</v>
      </c>
      <c r="C129">
        <f t="shared" si="8"/>
        <v>2</v>
      </c>
      <c r="D129">
        <f t="shared" si="9"/>
        <v>2.5</v>
      </c>
      <c r="E129" s="7">
        <f t="shared" si="10"/>
        <v>4.7499999999999911</v>
      </c>
      <c r="F129" s="7">
        <f t="shared" si="13"/>
        <v>-3.4150635094610937</v>
      </c>
      <c r="G129" s="7">
        <f t="shared" si="11"/>
        <v>0.70699999999999996</v>
      </c>
      <c r="H129" s="7">
        <f t="shared" si="12"/>
        <v>-0.70699999999999996</v>
      </c>
      <c r="I129" s="7">
        <f t="shared" si="14"/>
        <v>-3.0613998023780011</v>
      </c>
      <c r="J129" s="7">
        <f t="shared" si="15"/>
        <v>-1.7674999999999847</v>
      </c>
    </row>
    <row r="130" spans="1:10" x14ac:dyDescent="0.4">
      <c r="A130">
        <v>128</v>
      </c>
      <c r="B130">
        <f>MOD(INT(A130/$P$1)+$M$6,$M$5)</f>
        <v>8</v>
      </c>
      <c r="C130">
        <f t="shared" si="8"/>
        <v>2</v>
      </c>
      <c r="D130">
        <f t="shared" si="9"/>
        <v>2.5</v>
      </c>
      <c r="E130" s="7">
        <f t="shared" si="10"/>
        <v>4.7499999999999725</v>
      </c>
      <c r="F130" s="7">
        <f t="shared" si="13"/>
        <v>-1.865174681370263E-14</v>
      </c>
      <c r="G130" s="7">
        <f t="shared" si="11"/>
        <v>0.70699999999999996</v>
      </c>
      <c r="H130" s="7">
        <f t="shared" si="12"/>
        <v>0.70699999999999996</v>
      </c>
      <c r="I130" s="7">
        <f t="shared" si="14"/>
        <v>-2.4144499011890064</v>
      </c>
      <c r="J130" s="7">
        <f t="shared" si="15"/>
        <v>-2.4144499011889797</v>
      </c>
    </row>
    <row r="131" spans="1:10" x14ac:dyDescent="0.4">
      <c r="A131">
        <v>129</v>
      </c>
      <c r="B131">
        <f>MOD(INT(A131/$P$1)+$M$6,$M$5)</f>
        <v>8</v>
      </c>
      <c r="C131">
        <f t="shared" ref="C131:C194" si="16">INT(A131/$P$1/$M$5)</f>
        <v>2</v>
      </c>
      <c r="D131">
        <f t="shared" ref="D131:D194" si="17">C131*$M$1*$M$2+$M$1</f>
        <v>2.5</v>
      </c>
      <c r="E131" s="7">
        <f t="shared" ref="E131:E194" si="18">COS(2*PI()*A131/$P$1+2*PI()*B131/$M$5)*D131+C131*$M$4+$M$3</f>
        <v>8.1650635094610742</v>
      </c>
      <c r="F131" s="7">
        <f t="shared" si="13"/>
        <v>3.4150635094611017</v>
      </c>
      <c r="G131" s="7">
        <f t="shared" ref="G131:G194" si="19">G130*$P$4-H130*$P$5</f>
        <v>-0.70699999999999996</v>
      </c>
      <c r="H131" s="7">
        <f t="shared" ref="H131:H194" si="20">G130*$P$5+H130*$P$4</f>
        <v>0.70699999999999996</v>
      </c>
      <c r="I131" s="7">
        <f t="shared" si="14"/>
        <v>-2.4144499011890121</v>
      </c>
      <c r="J131" s="7">
        <f t="shared" si="15"/>
        <v>-2.4144499011889855</v>
      </c>
    </row>
    <row r="132" spans="1:10" x14ac:dyDescent="0.4">
      <c r="A132">
        <v>130</v>
      </c>
      <c r="B132">
        <f>MOD(INT(A132/$P$1)+$M$6,$M$5)</f>
        <v>8</v>
      </c>
      <c r="C132">
        <f t="shared" si="16"/>
        <v>2</v>
      </c>
      <c r="D132">
        <f t="shared" si="17"/>
        <v>2.5</v>
      </c>
      <c r="E132" s="7">
        <f t="shared" si="18"/>
        <v>7.2500000000000506</v>
      </c>
      <c r="F132" s="7">
        <f t="shared" ref="F132:F195" si="21">E132-E131</f>
        <v>-0.91506350946102355</v>
      </c>
      <c r="G132" s="7">
        <f t="shared" si="19"/>
        <v>-0.70699999999999996</v>
      </c>
      <c r="H132" s="7">
        <f t="shared" si="20"/>
        <v>-0.70699999999999996</v>
      </c>
      <c r="I132" s="7">
        <f t="shared" ref="I132:I195" si="22">F131*H132-F132*H131</f>
        <v>-1.7675000000000551</v>
      </c>
      <c r="J132" s="7">
        <f t="shared" ref="J132:J195" si="23">F131*G132-F132*G131</f>
        <v>-3.0613998023779425</v>
      </c>
    </row>
    <row r="133" spans="1:10" x14ac:dyDescent="0.4">
      <c r="A133">
        <v>131</v>
      </c>
      <c r="B133">
        <f>MOD(INT(A133/$P$1)+$M$6,$M$5)</f>
        <v>8</v>
      </c>
      <c r="C133">
        <f t="shared" si="16"/>
        <v>2</v>
      </c>
      <c r="D133">
        <f t="shared" si="17"/>
        <v>2.5</v>
      </c>
      <c r="E133" s="7">
        <f t="shared" si="18"/>
        <v>3.8349364905389045</v>
      </c>
      <c r="F133" s="7">
        <f t="shared" si="21"/>
        <v>-3.4150635094611461</v>
      </c>
      <c r="G133" s="7">
        <f t="shared" si="19"/>
        <v>0.70699999999999996</v>
      </c>
      <c r="H133" s="7">
        <f t="shared" si="20"/>
        <v>-0.70699999999999996</v>
      </c>
      <c r="I133" s="7">
        <f t="shared" si="22"/>
        <v>-1.7675000000000867</v>
      </c>
      <c r="J133" s="7">
        <f t="shared" si="23"/>
        <v>-3.061399802377974</v>
      </c>
    </row>
    <row r="134" spans="1:10" x14ac:dyDescent="0.4">
      <c r="A134">
        <v>132</v>
      </c>
      <c r="B134">
        <f>MOD(INT(A134/$P$1)+$M$6,$M$5)</f>
        <v>9</v>
      </c>
      <c r="C134">
        <f t="shared" si="16"/>
        <v>2</v>
      </c>
      <c r="D134">
        <f t="shared" si="17"/>
        <v>2.5</v>
      </c>
      <c r="E134" s="7">
        <f t="shared" si="18"/>
        <v>6.0000000000000284</v>
      </c>
      <c r="F134" s="7">
        <f t="shared" si="21"/>
        <v>2.1650635094611239</v>
      </c>
      <c r="G134" s="7">
        <f t="shared" si="19"/>
        <v>0.70699999999999996</v>
      </c>
      <c r="H134" s="7">
        <f t="shared" si="20"/>
        <v>0.70699999999999996</v>
      </c>
      <c r="I134" s="7">
        <f t="shared" si="22"/>
        <v>-0.8837500000000158</v>
      </c>
      <c r="J134" s="7">
        <f t="shared" si="23"/>
        <v>-3.9451498023780447</v>
      </c>
    </row>
    <row r="135" spans="1:10" x14ac:dyDescent="0.4">
      <c r="A135">
        <v>133</v>
      </c>
      <c r="B135">
        <f>MOD(INT(A135/$P$1)+$M$6,$M$5)</f>
        <v>9</v>
      </c>
      <c r="C135">
        <f t="shared" si="16"/>
        <v>2</v>
      </c>
      <c r="D135">
        <f t="shared" si="17"/>
        <v>2.5</v>
      </c>
      <c r="E135" s="7">
        <f t="shared" si="18"/>
        <v>8.5</v>
      </c>
      <c r="F135" s="7">
        <f t="shared" si="21"/>
        <v>2.4999999999999716</v>
      </c>
      <c r="G135" s="7">
        <f t="shared" si="19"/>
        <v>-0.70699999999999996</v>
      </c>
      <c r="H135" s="7">
        <f t="shared" si="20"/>
        <v>0.70699999999999996</v>
      </c>
      <c r="I135" s="7">
        <f t="shared" si="22"/>
        <v>-0.23680009881096531</v>
      </c>
      <c r="J135" s="7">
        <f t="shared" si="23"/>
        <v>-3.2981999011889944</v>
      </c>
    </row>
    <row r="136" spans="1:10" x14ac:dyDescent="0.4">
      <c r="A136">
        <v>134</v>
      </c>
      <c r="B136">
        <f>MOD(INT(A136/$P$1)+$M$6,$M$5)</f>
        <v>9</v>
      </c>
      <c r="C136">
        <f t="shared" si="16"/>
        <v>2</v>
      </c>
      <c r="D136">
        <f t="shared" si="17"/>
        <v>2.5</v>
      </c>
      <c r="E136" s="7">
        <f t="shared" si="18"/>
        <v>5.9999999999999991</v>
      </c>
      <c r="F136" s="7">
        <f t="shared" si="21"/>
        <v>-2.5000000000000009</v>
      </c>
      <c r="G136" s="7">
        <f t="shared" si="19"/>
        <v>-0.70699999999999996</v>
      </c>
      <c r="H136" s="7">
        <f t="shared" si="20"/>
        <v>-0.70699999999999996</v>
      </c>
      <c r="I136" s="7">
        <f t="shared" si="22"/>
        <v>2.0650148258027912E-14</v>
      </c>
      <c r="J136" s="7">
        <f t="shared" si="23"/>
        <v>-3.5349999999999806</v>
      </c>
    </row>
    <row r="137" spans="1:10" x14ac:dyDescent="0.4">
      <c r="A137">
        <v>135</v>
      </c>
      <c r="B137">
        <f>MOD(INT(A137/$P$1)+$M$6,$M$5)</f>
        <v>9</v>
      </c>
      <c r="C137">
        <f t="shared" si="16"/>
        <v>2</v>
      </c>
      <c r="D137">
        <f t="shared" si="17"/>
        <v>2.5</v>
      </c>
      <c r="E137" s="7">
        <f t="shared" si="18"/>
        <v>3.5</v>
      </c>
      <c r="F137" s="7">
        <f t="shared" si="21"/>
        <v>-2.4999999999999991</v>
      </c>
      <c r="G137" s="7">
        <f t="shared" si="19"/>
        <v>0.70699999999999996</v>
      </c>
      <c r="H137" s="7">
        <f t="shared" si="20"/>
        <v>-0.70699999999999996</v>
      </c>
      <c r="I137" s="7">
        <f t="shared" si="22"/>
        <v>0</v>
      </c>
      <c r="J137" s="7">
        <f t="shared" si="23"/>
        <v>-3.5349999999999997</v>
      </c>
    </row>
    <row r="138" spans="1:10" x14ac:dyDescent="0.4">
      <c r="A138">
        <v>136</v>
      </c>
      <c r="B138">
        <f>MOD(INT(A138/$P$1)+$M$6,$M$5)</f>
        <v>10</v>
      </c>
      <c r="C138">
        <f t="shared" si="16"/>
        <v>2</v>
      </c>
      <c r="D138">
        <f t="shared" si="17"/>
        <v>2.5</v>
      </c>
      <c r="E138" s="7">
        <f t="shared" si="18"/>
        <v>7.2500000000000151</v>
      </c>
      <c r="F138" s="7">
        <f t="shared" si="21"/>
        <v>3.7500000000000151</v>
      </c>
      <c r="G138" s="7">
        <f t="shared" si="19"/>
        <v>0.70699999999999996</v>
      </c>
      <c r="H138" s="7">
        <f t="shared" si="20"/>
        <v>0.70699999999999996</v>
      </c>
      <c r="I138" s="7">
        <f t="shared" si="22"/>
        <v>0.88375000000001114</v>
      </c>
      <c r="J138" s="7">
        <f t="shared" si="23"/>
        <v>-4.4187500000000099</v>
      </c>
    </row>
    <row r="139" spans="1:10" x14ac:dyDescent="0.4">
      <c r="A139">
        <v>137</v>
      </c>
      <c r="B139">
        <f>MOD(INT(A139/$P$1)+$M$6,$M$5)</f>
        <v>10</v>
      </c>
      <c r="C139">
        <f t="shared" si="16"/>
        <v>2</v>
      </c>
      <c r="D139">
        <f t="shared" si="17"/>
        <v>2.5</v>
      </c>
      <c r="E139" s="7">
        <f t="shared" si="18"/>
        <v>8.1650635094610955</v>
      </c>
      <c r="F139" s="7">
        <f t="shared" si="21"/>
        <v>0.91506350946108039</v>
      </c>
      <c r="G139" s="7">
        <f t="shared" si="19"/>
        <v>-0.70699999999999996</v>
      </c>
      <c r="H139" s="7">
        <f t="shared" si="20"/>
        <v>0.70699999999999996</v>
      </c>
      <c r="I139" s="7">
        <f t="shared" si="22"/>
        <v>2.0043000988110267</v>
      </c>
      <c r="J139" s="7">
        <f t="shared" si="23"/>
        <v>-3.298199901188994</v>
      </c>
    </row>
    <row r="140" spans="1:10" x14ac:dyDescent="0.4">
      <c r="A140">
        <v>138</v>
      </c>
      <c r="B140">
        <f>MOD(INT(A140/$P$1)+$M$6,$M$5)</f>
        <v>10</v>
      </c>
      <c r="C140">
        <f t="shared" si="16"/>
        <v>2</v>
      </c>
      <c r="D140">
        <f t="shared" si="17"/>
        <v>2.5</v>
      </c>
      <c r="E140" s="7">
        <f t="shared" si="18"/>
        <v>4.7500000000000089</v>
      </c>
      <c r="F140" s="7">
        <f t="shared" si="21"/>
        <v>-3.4150635094610866</v>
      </c>
      <c r="G140" s="7">
        <f t="shared" si="19"/>
        <v>-0.70699999999999996</v>
      </c>
      <c r="H140" s="7">
        <f t="shared" si="20"/>
        <v>-0.70699999999999996</v>
      </c>
      <c r="I140" s="7">
        <f t="shared" si="22"/>
        <v>1.7675000000000045</v>
      </c>
      <c r="J140" s="7">
        <f t="shared" si="23"/>
        <v>-3.0613998023779718</v>
      </c>
    </row>
    <row r="141" spans="1:10" x14ac:dyDescent="0.4">
      <c r="A141">
        <v>139</v>
      </c>
      <c r="B141">
        <f>MOD(INT(A141/$P$1)+$M$6,$M$5)</f>
        <v>10</v>
      </c>
      <c r="C141">
        <f t="shared" si="16"/>
        <v>2</v>
      </c>
      <c r="D141">
        <f t="shared" si="17"/>
        <v>2.5</v>
      </c>
      <c r="E141" s="7">
        <f t="shared" si="18"/>
        <v>3.8349364905388921</v>
      </c>
      <c r="F141" s="7">
        <f t="shared" si="21"/>
        <v>-0.91506350946111681</v>
      </c>
      <c r="G141" s="7">
        <f t="shared" si="19"/>
        <v>0.70699999999999996</v>
      </c>
      <c r="H141" s="7">
        <f t="shared" si="20"/>
        <v>-0.70699999999999996</v>
      </c>
      <c r="I141" s="7">
        <f t="shared" si="22"/>
        <v>1.7674999999999788</v>
      </c>
      <c r="J141" s="7">
        <f t="shared" si="23"/>
        <v>-3.0613998023779976</v>
      </c>
    </row>
    <row r="142" spans="1:10" x14ac:dyDescent="0.4">
      <c r="A142">
        <v>140</v>
      </c>
      <c r="B142">
        <f>MOD(INT(A142/$P$1)+$M$6,$M$5)</f>
        <v>11</v>
      </c>
      <c r="C142">
        <f t="shared" si="16"/>
        <v>2</v>
      </c>
      <c r="D142">
        <f t="shared" si="17"/>
        <v>2.5</v>
      </c>
      <c r="E142" s="7">
        <f t="shared" si="18"/>
        <v>8.1650635094610635</v>
      </c>
      <c r="F142" s="7">
        <f t="shared" si="21"/>
        <v>4.3301270189221714</v>
      </c>
      <c r="G142" s="7">
        <f t="shared" si="19"/>
        <v>0.70699999999999996</v>
      </c>
      <c r="H142" s="7">
        <f t="shared" si="20"/>
        <v>0.70699999999999996</v>
      </c>
      <c r="I142" s="7">
        <f t="shared" si="22"/>
        <v>2.4144499011889655</v>
      </c>
      <c r="J142" s="7">
        <f t="shared" si="23"/>
        <v>-3.7083497035669843</v>
      </c>
    </row>
    <row r="143" spans="1:10" x14ac:dyDescent="0.4">
      <c r="A143">
        <v>141</v>
      </c>
      <c r="B143">
        <f>MOD(INT(A143/$P$1)+$M$6,$M$5)</f>
        <v>11</v>
      </c>
      <c r="C143">
        <f t="shared" si="16"/>
        <v>2</v>
      </c>
      <c r="D143">
        <f t="shared" si="17"/>
        <v>2.5</v>
      </c>
      <c r="E143" s="7">
        <f t="shared" si="18"/>
        <v>7.2500000000000675</v>
      </c>
      <c r="F143" s="7">
        <f t="shared" si="21"/>
        <v>-0.91506350946099602</v>
      </c>
      <c r="G143" s="7">
        <f t="shared" si="19"/>
        <v>-0.70699999999999996</v>
      </c>
      <c r="H143" s="7">
        <f t="shared" si="20"/>
        <v>0.70699999999999996</v>
      </c>
      <c r="I143" s="7">
        <f t="shared" si="22"/>
        <v>3.7083497035668991</v>
      </c>
      <c r="J143" s="7">
        <f t="shared" si="23"/>
        <v>-2.4144499011890508</v>
      </c>
    </row>
    <row r="144" spans="1:10" x14ac:dyDescent="0.4">
      <c r="A144">
        <v>142</v>
      </c>
      <c r="B144">
        <f>MOD(INT(A144/$P$1)+$M$6,$M$5)</f>
        <v>11</v>
      </c>
      <c r="C144">
        <f t="shared" si="16"/>
        <v>2</v>
      </c>
      <c r="D144">
        <f t="shared" si="17"/>
        <v>2.5</v>
      </c>
      <c r="E144" s="7">
        <f t="shared" si="18"/>
        <v>3.8349364905389134</v>
      </c>
      <c r="F144" s="7">
        <f t="shared" si="21"/>
        <v>-3.4150635094611541</v>
      </c>
      <c r="G144" s="7">
        <f t="shared" si="19"/>
        <v>-0.70699999999999996</v>
      </c>
      <c r="H144" s="7">
        <f t="shared" si="20"/>
        <v>-0.70699999999999996</v>
      </c>
      <c r="I144" s="7">
        <f t="shared" si="22"/>
        <v>3.0613998023779598</v>
      </c>
      <c r="J144" s="7">
        <f t="shared" si="23"/>
        <v>-1.7675000000001115</v>
      </c>
    </row>
    <row r="145" spans="1:10" x14ac:dyDescent="0.4">
      <c r="A145">
        <v>143</v>
      </c>
      <c r="B145">
        <f>MOD(INT(A145/$P$1)+$M$6,$M$5)</f>
        <v>11</v>
      </c>
      <c r="C145">
        <f t="shared" si="16"/>
        <v>2</v>
      </c>
      <c r="D145">
        <f t="shared" si="17"/>
        <v>2.5</v>
      </c>
      <c r="E145" s="7">
        <f t="shared" si="18"/>
        <v>4.7499999999999698</v>
      </c>
      <c r="F145" s="7">
        <f t="shared" si="21"/>
        <v>0.91506350946105641</v>
      </c>
      <c r="G145" s="7">
        <f t="shared" si="19"/>
        <v>0.70699999999999996</v>
      </c>
      <c r="H145" s="7">
        <f t="shared" si="20"/>
        <v>-0.70699999999999996</v>
      </c>
      <c r="I145" s="7">
        <f t="shared" si="22"/>
        <v>3.0613998023780025</v>
      </c>
      <c r="J145" s="7">
        <f t="shared" si="23"/>
        <v>-1.7675000000000689</v>
      </c>
    </row>
    <row r="146" spans="1:10" x14ac:dyDescent="0.4">
      <c r="A146">
        <v>144</v>
      </c>
      <c r="B146">
        <f>MOD(INT(A146/$P$1)+$M$6,$M$5)</f>
        <v>0</v>
      </c>
      <c r="C146">
        <f t="shared" si="16"/>
        <v>3</v>
      </c>
      <c r="D146">
        <f t="shared" si="17"/>
        <v>3.5</v>
      </c>
      <c r="E146" s="7">
        <f t="shared" si="18"/>
        <v>7.5</v>
      </c>
      <c r="F146" s="7">
        <f t="shared" si="21"/>
        <v>2.7500000000000302</v>
      </c>
      <c r="G146" s="7">
        <f t="shared" si="19"/>
        <v>0.70699999999999996</v>
      </c>
      <c r="H146" s="7">
        <f t="shared" si="20"/>
        <v>0.70699999999999996</v>
      </c>
      <c r="I146" s="7">
        <f t="shared" si="22"/>
        <v>2.5911999011889884</v>
      </c>
      <c r="J146" s="7">
        <f t="shared" si="23"/>
        <v>-1.2973000988110543</v>
      </c>
    </row>
    <row r="147" spans="1:10" x14ac:dyDescent="0.4">
      <c r="A147">
        <v>145</v>
      </c>
      <c r="B147">
        <f>MOD(INT(A147/$P$1)+$M$6,$M$5)</f>
        <v>0</v>
      </c>
      <c r="C147">
        <f t="shared" si="16"/>
        <v>3</v>
      </c>
      <c r="D147">
        <f t="shared" si="17"/>
        <v>3.5</v>
      </c>
      <c r="E147" s="7">
        <f t="shared" si="18"/>
        <v>4.0000000000000497</v>
      </c>
      <c r="F147" s="7">
        <f t="shared" si="21"/>
        <v>-3.4999999999999503</v>
      </c>
      <c r="G147" s="7">
        <f t="shared" si="19"/>
        <v>-0.70699999999999996</v>
      </c>
      <c r="H147" s="7">
        <f t="shared" si="20"/>
        <v>0.70699999999999996</v>
      </c>
      <c r="I147" s="7">
        <f t="shared" si="22"/>
        <v>4.418749999999986</v>
      </c>
      <c r="J147" s="7">
        <f t="shared" si="23"/>
        <v>0.53024999999994349</v>
      </c>
    </row>
    <row r="148" spans="1:10" x14ac:dyDescent="0.4">
      <c r="A148">
        <v>146</v>
      </c>
      <c r="B148">
        <f>MOD(INT(A148/$P$1)+$M$6,$M$5)</f>
        <v>0</v>
      </c>
      <c r="C148">
        <f t="shared" si="16"/>
        <v>3</v>
      </c>
      <c r="D148">
        <f t="shared" si="17"/>
        <v>3.5</v>
      </c>
      <c r="E148" s="7">
        <f t="shared" si="18"/>
        <v>0.5</v>
      </c>
      <c r="F148" s="7">
        <f t="shared" si="21"/>
        <v>-3.5000000000000497</v>
      </c>
      <c r="G148" s="7">
        <f t="shared" si="19"/>
        <v>-0.70699999999999996</v>
      </c>
      <c r="H148" s="7">
        <f t="shared" si="20"/>
        <v>-0.70699999999999996</v>
      </c>
      <c r="I148" s="7">
        <f t="shared" si="22"/>
        <v>4.9489999999999998</v>
      </c>
      <c r="J148" s="7">
        <f t="shared" si="23"/>
        <v>-7.0166095156309893E-14</v>
      </c>
    </row>
    <row r="149" spans="1:10" x14ac:dyDescent="0.4">
      <c r="A149">
        <v>147</v>
      </c>
      <c r="B149">
        <f>MOD(INT(A149/$P$1)+$M$6,$M$5)</f>
        <v>0</v>
      </c>
      <c r="C149">
        <f t="shared" si="16"/>
        <v>3</v>
      </c>
      <c r="D149">
        <f t="shared" si="17"/>
        <v>3.5</v>
      </c>
      <c r="E149" s="7">
        <f t="shared" si="18"/>
        <v>4.0000000000000124</v>
      </c>
      <c r="F149" s="7">
        <f t="shared" si="21"/>
        <v>3.5000000000000124</v>
      </c>
      <c r="G149" s="7">
        <f t="shared" si="19"/>
        <v>0.70699999999999996</v>
      </c>
      <c r="H149" s="7">
        <f t="shared" si="20"/>
        <v>-0.70699999999999996</v>
      </c>
      <c r="I149" s="7">
        <f t="shared" si="22"/>
        <v>4.9490000000000443</v>
      </c>
      <c r="J149" s="7">
        <f t="shared" si="23"/>
        <v>-2.6201263381153694E-14</v>
      </c>
    </row>
    <row r="150" spans="1:10" x14ac:dyDescent="0.4">
      <c r="A150">
        <v>148</v>
      </c>
      <c r="B150">
        <f>MOD(INT(A150/$P$1)+$M$6,$M$5)</f>
        <v>1</v>
      </c>
      <c r="C150">
        <f t="shared" si="16"/>
        <v>3</v>
      </c>
      <c r="D150">
        <f t="shared" si="17"/>
        <v>3.5</v>
      </c>
      <c r="E150" s="7">
        <f t="shared" si="18"/>
        <v>7.0310889132455578</v>
      </c>
      <c r="F150" s="7">
        <f t="shared" si="21"/>
        <v>3.0310889132455454</v>
      </c>
      <c r="G150" s="7">
        <f t="shared" si="19"/>
        <v>0.70699999999999996</v>
      </c>
      <c r="H150" s="7">
        <f t="shared" si="20"/>
        <v>0.70699999999999996</v>
      </c>
      <c r="I150" s="7">
        <f t="shared" si="22"/>
        <v>4.6174798616646093</v>
      </c>
      <c r="J150" s="7">
        <f t="shared" si="23"/>
        <v>0.33152013833540828</v>
      </c>
    </row>
    <row r="151" spans="1:10" x14ac:dyDescent="0.4">
      <c r="A151">
        <v>149</v>
      </c>
      <c r="B151">
        <f>MOD(INT(A151/$P$1)+$M$6,$M$5)</f>
        <v>1</v>
      </c>
      <c r="C151">
        <f t="shared" si="16"/>
        <v>3</v>
      </c>
      <c r="D151">
        <f t="shared" si="17"/>
        <v>3.5</v>
      </c>
      <c r="E151" s="7">
        <f t="shared" si="18"/>
        <v>2.2500000000000568</v>
      </c>
      <c r="F151" s="7">
        <f t="shared" si="21"/>
        <v>-4.781088913245501</v>
      </c>
      <c r="G151" s="7">
        <f t="shared" si="19"/>
        <v>-0.70699999999999996</v>
      </c>
      <c r="H151" s="7">
        <f t="shared" si="20"/>
        <v>0.70699999999999996</v>
      </c>
      <c r="I151" s="7">
        <f t="shared" si="22"/>
        <v>5.5232097233291695</v>
      </c>
      <c r="J151" s="7">
        <f t="shared" si="23"/>
        <v>1.2372499999999684</v>
      </c>
    </row>
    <row r="152" spans="1:10" x14ac:dyDescent="0.4">
      <c r="A152">
        <v>150</v>
      </c>
      <c r="B152">
        <f>MOD(INT(A152/$P$1)+$M$6,$M$5)</f>
        <v>1</v>
      </c>
      <c r="C152">
        <f t="shared" si="16"/>
        <v>3</v>
      </c>
      <c r="D152">
        <f t="shared" si="17"/>
        <v>3.5</v>
      </c>
      <c r="E152" s="7">
        <f t="shared" si="18"/>
        <v>0.96891108675442261</v>
      </c>
      <c r="F152" s="7">
        <f t="shared" si="21"/>
        <v>-1.2810889132456342</v>
      </c>
      <c r="G152" s="7">
        <f t="shared" si="19"/>
        <v>-0.70699999999999996</v>
      </c>
      <c r="H152" s="7">
        <f t="shared" si="20"/>
        <v>-0.70699999999999996</v>
      </c>
      <c r="I152" s="7">
        <f t="shared" si="22"/>
        <v>4.2859597233292321</v>
      </c>
      <c r="J152" s="7">
        <f t="shared" si="23"/>
        <v>2.4744999999999058</v>
      </c>
    </row>
    <row r="153" spans="1:10" x14ac:dyDescent="0.4">
      <c r="A153">
        <v>151</v>
      </c>
      <c r="B153">
        <f>MOD(INT(A153/$P$1)+$M$6,$M$5)</f>
        <v>1</v>
      </c>
      <c r="C153">
        <f t="shared" si="16"/>
        <v>3</v>
      </c>
      <c r="D153">
        <f t="shared" si="17"/>
        <v>3.5</v>
      </c>
      <c r="E153" s="7">
        <f t="shared" si="18"/>
        <v>5.7499999999999112</v>
      </c>
      <c r="F153" s="7">
        <f t="shared" si="21"/>
        <v>4.7810889132454886</v>
      </c>
      <c r="G153" s="7">
        <f t="shared" si="19"/>
        <v>0.70699999999999996</v>
      </c>
      <c r="H153" s="7">
        <f t="shared" si="20"/>
        <v>-0.70699999999999996</v>
      </c>
      <c r="I153" s="7">
        <f t="shared" si="22"/>
        <v>4.2859597233292233</v>
      </c>
      <c r="J153" s="7">
        <f t="shared" si="23"/>
        <v>2.4744999999998969</v>
      </c>
    </row>
    <row r="154" spans="1:10" x14ac:dyDescent="0.4">
      <c r="A154">
        <v>152</v>
      </c>
      <c r="B154">
        <f>MOD(INT(A154/$P$1)+$M$6,$M$5)</f>
        <v>2</v>
      </c>
      <c r="C154">
        <f t="shared" si="16"/>
        <v>3</v>
      </c>
      <c r="D154">
        <f t="shared" si="17"/>
        <v>3.5</v>
      </c>
      <c r="E154" s="7">
        <f t="shared" si="18"/>
        <v>5.7500000000000533</v>
      </c>
      <c r="F154" s="7">
        <f t="shared" si="21"/>
        <v>1.4210854715202004E-13</v>
      </c>
      <c r="G154" s="7">
        <f t="shared" si="19"/>
        <v>0.70699999999999996</v>
      </c>
      <c r="H154" s="7">
        <f t="shared" si="20"/>
        <v>0.70699999999999996</v>
      </c>
      <c r="I154" s="7">
        <f t="shared" si="22"/>
        <v>3.3802298616646604</v>
      </c>
      <c r="J154" s="7">
        <f t="shared" si="23"/>
        <v>3.3802298616644597</v>
      </c>
    </row>
    <row r="155" spans="1:10" x14ac:dyDescent="0.4">
      <c r="A155">
        <v>153</v>
      </c>
      <c r="B155">
        <f>MOD(INT(A155/$P$1)+$M$6,$M$5)</f>
        <v>2</v>
      </c>
      <c r="C155">
        <f t="shared" si="16"/>
        <v>3</v>
      </c>
      <c r="D155">
        <f t="shared" si="17"/>
        <v>3.5</v>
      </c>
      <c r="E155" s="7">
        <f t="shared" si="18"/>
        <v>0.96891108675445459</v>
      </c>
      <c r="F155" s="7">
        <f t="shared" si="21"/>
        <v>-4.7810889132455987</v>
      </c>
      <c r="G155" s="7">
        <f t="shared" si="19"/>
        <v>-0.70699999999999996</v>
      </c>
      <c r="H155" s="7">
        <f t="shared" si="20"/>
        <v>0.70699999999999996</v>
      </c>
      <c r="I155" s="7">
        <f t="shared" si="22"/>
        <v>3.3802298616647386</v>
      </c>
      <c r="J155" s="7">
        <f t="shared" si="23"/>
        <v>3.3802298616645379</v>
      </c>
    </row>
    <row r="156" spans="1:10" x14ac:dyDescent="0.4">
      <c r="A156">
        <v>154</v>
      </c>
      <c r="B156">
        <f>MOD(INT(A156/$P$1)+$M$6,$M$5)</f>
        <v>2</v>
      </c>
      <c r="C156">
        <f t="shared" si="16"/>
        <v>3</v>
      </c>
      <c r="D156">
        <f t="shared" si="17"/>
        <v>3.5</v>
      </c>
      <c r="E156" s="7">
        <f t="shared" si="18"/>
        <v>2.25</v>
      </c>
      <c r="F156" s="7">
        <f t="shared" si="21"/>
        <v>1.2810889132455454</v>
      </c>
      <c r="G156" s="7">
        <f t="shared" si="19"/>
        <v>-0.70699999999999996</v>
      </c>
      <c r="H156" s="7">
        <f t="shared" si="20"/>
        <v>-0.70699999999999996</v>
      </c>
      <c r="I156" s="7">
        <f t="shared" si="22"/>
        <v>2.4745000000000377</v>
      </c>
      <c r="J156" s="7">
        <f t="shared" si="23"/>
        <v>4.2859597233292384</v>
      </c>
    </row>
    <row r="157" spans="1:10" x14ac:dyDescent="0.4">
      <c r="A157">
        <v>155</v>
      </c>
      <c r="B157">
        <f>MOD(INT(A157/$P$1)+$M$6,$M$5)</f>
        <v>2</v>
      </c>
      <c r="C157">
        <f t="shared" si="16"/>
        <v>3</v>
      </c>
      <c r="D157">
        <f t="shared" si="17"/>
        <v>3.5</v>
      </c>
      <c r="E157" s="7">
        <f t="shared" si="18"/>
        <v>7.0310889132455259</v>
      </c>
      <c r="F157" s="7">
        <f t="shared" si="21"/>
        <v>4.7810889132455259</v>
      </c>
      <c r="G157" s="7">
        <f t="shared" si="19"/>
        <v>0.70699999999999996</v>
      </c>
      <c r="H157" s="7">
        <f t="shared" si="20"/>
        <v>-0.70699999999999996</v>
      </c>
      <c r="I157" s="7">
        <f t="shared" si="22"/>
        <v>2.4744999999999862</v>
      </c>
      <c r="J157" s="7">
        <f t="shared" si="23"/>
        <v>4.2859597233291868</v>
      </c>
    </row>
    <row r="158" spans="1:10" x14ac:dyDescent="0.4">
      <c r="A158">
        <v>156</v>
      </c>
      <c r="B158">
        <f>MOD(INT(A158/$P$1)+$M$6,$M$5)</f>
        <v>3</v>
      </c>
      <c r="C158">
        <f t="shared" si="16"/>
        <v>3</v>
      </c>
      <c r="D158">
        <f t="shared" si="17"/>
        <v>3.5</v>
      </c>
      <c r="E158" s="7">
        <f t="shared" si="18"/>
        <v>4.0000000000000773</v>
      </c>
      <c r="F158" s="7">
        <f t="shared" si="21"/>
        <v>-3.0310889132454486</v>
      </c>
      <c r="G158" s="7">
        <f t="shared" si="19"/>
        <v>0.70699999999999996</v>
      </c>
      <c r="H158" s="7">
        <f t="shared" si="20"/>
        <v>0.70699999999999996</v>
      </c>
      <c r="I158" s="7">
        <f t="shared" si="22"/>
        <v>1.2372500000000546</v>
      </c>
      <c r="J158" s="7">
        <f t="shared" si="23"/>
        <v>5.5232097233291189</v>
      </c>
    </row>
    <row r="159" spans="1:10" x14ac:dyDescent="0.4">
      <c r="A159">
        <v>157</v>
      </c>
      <c r="B159">
        <f>MOD(INT(A159/$P$1)+$M$6,$M$5)</f>
        <v>3</v>
      </c>
      <c r="C159">
        <f t="shared" si="16"/>
        <v>3</v>
      </c>
      <c r="D159">
        <f t="shared" si="17"/>
        <v>3.5</v>
      </c>
      <c r="E159" s="7">
        <f t="shared" si="18"/>
        <v>0.5</v>
      </c>
      <c r="F159" s="7">
        <f t="shared" si="21"/>
        <v>-3.5000000000000773</v>
      </c>
      <c r="G159" s="7">
        <f t="shared" si="19"/>
        <v>-0.70699999999999996</v>
      </c>
      <c r="H159" s="7">
        <f t="shared" si="20"/>
        <v>0.70699999999999996</v>
      </c>
      <c r="I159" s="7">
        <f t="shared" si="22"/>
        <v>0.33152013833552241</v>
      </c>
      <c r="J159" s="7">
        <f t="shared" si="23"/>
        <v>4.6174798616645862</v>
      </c>
    </row>
    <row r="160" spans="1:10" x14ac:dyDescent="0.4">
      <c r="A160">
        <v>158</v>
      </c>
      <c r="B160">
        <f>MOD(INT(A160/$P$1)+$M$6,$M$5)</f>
        <v>3</v>
      </c>
      <c r="C160">
        <f t="shared" si="16"/>
        <v>3</v>
      </c>
      <c r="D160">
        <f t="shared" si="17"/>
        <v>3.5</v>
      </c>
      <c r="E160" s="7">
        <f t="shared" si="18"/>
        <v>3.9999999999999849</v>
      </c>
      <c r="F160" s="7">
        <f t="shared" si="21"/>
        <v>3.4999999999999849</v>
      </c>
      <c r="G160" s="7">
        <f t="shared" si="19"/>
        <v>-0.70699999999999996</v>
      </c>
      <c r="H160" s="7">
        <f t="shared" si="20"/>
        <v>-0.70699999999999996</v>
      </c>
      <c r="I160" s="7">
        <f t="shared" si="22"/>
        <v>6.5281113847959205E-14</v>
      </c>
      <c r="J160" s="7">
        <f t="shared" si="23"/>
        <v>4.9490000000000443</v>
      </c>
    </row>
    <row r="161" spans="1:10" x14ac:dyDescent="0.4">
      <c r="A161">
        <v>159</v>
      </c>
      <c r="B161">
        <f>MOD(INT(A161/$P$1)+$M$6,$M$5)</f>
        <v>3</v>
      </c>
      <c r="C161">
        <f t="shared" si="16"/>
        <v>3</v>
      </c>
      <c r="D161">
        <f t="shared" si="17"/>
        <v>3.5</v>
      </c>
      <c r="E161" s="7">
        <f t="shared" si="18"/>
        <v>7.5</v>
      </c>
      <c r="F161" s="7">
        <f t="shared" si="21"/>
        <v>3.5000000000000151</v>
      </c>
      <c r="G161" s="7">
        <f t="shared" si="19"/>
        <v>0.70699999999999996</v>
      </c>
      <c r="H161" s="7">
        <f t="shared" si="20"/>
        <v>-0.70699999999999996</v>
      </c>
      <c r="I161" s="7">
        <f t="shared" si="22"/>
        <v>2.1316282072803006E-14</v>
      </c>
      <c r="J161" s="7">
        <f t="shared" si="23"/>
        <v>4.9489999999999998</v>
      </c>
    </row>
    <row r="162" spans="1:10" x14ac:dyDescent="0.4">
      <c r="A162">
        <v>160</v>
      </c>
      <c r="B162">
        <f>MOD(INT(A162/$P$1)+$M$6,$M$5)</f>
        <v>4</v>
      </c>
      <c r="C162">
        <f t="shared" si="16"/>
        <v>3</v>
      </c>
      <c r="D162">
        <f t="shared" si="17"/>
        <v>3.5</v>
      </c>
      <c r="E162" s="7">
        <f t="shared" si="18"/>
        <v>2.2499999999999947</v>
      </c>
      <c r="F162" s="7">
        <f t="shared" si="21"/>
        <v>-5.2500000000000053</v>
      </c>
      <c r="G162" s="7">
        <f t="shared" si="19"/>
        <v>0.70699999999999996</v>
      </c>
      <c r="H162" s="7">
        <f t="shared" si="20"/>
        <v>0.70699999999999996</v>
      </c>
      <c r="I162" s="7">
        <f t="shared" si="22"/>
        <v>-1.2372499999999929</v>
      </c>
      <c r="J162" s="7">
        <f t="shared" si="23"/>
        <v>6.1862500000000136</v>
      </c>
    </row>
    <row r="163" spans="1:10" x14ac:dyDescent="0.4">
      <c r="A163">
        <v>161</v>
      </c>
      <c r="B163">
        <f>MOD(INT(A163/$P$1)+$M$6,$M$5)</f>
        <v>4</v>
      </c>
      <c r="C163">
        <f t="shared" si="16"/>
        <v>3</v>
      </c>
      <c r="D163">
        <f t="shared" si="17"/>
        <v>3.5</v>
      </c>
      <c r="E163" s="7">
        <f t="shared" si="18"/>
        <v>0.96891108675445814</v>
      </c>
      <c r="F163" s="7">
        <f t="shared" si="21"/>
        <v>-1.2810889132455365</v>
      </c>
      <c r="G163" s="7">
        <f t="shared" si="19"/>
        <v>-0.70699999999999996</v>
      </c>
      <c r="H163" s="7">
        <f t="shared" si="20"/>
        <v>0.70699999999999996</v>
      </c>
      <c r="I163" s="7">
        <f t="shared" si="22"/>
        <v>-2.8060201383354091</v>
      </c>
      <c r="J163" s="7">
        <f t="shared" si="23"/>
        <v>4.6174798616645978</v>
      </c>
    </row>
    <row r="164" spans="1:10" x14ac:dyDescent="0.4">
      <c r="A164">
        <v>162</v>
      </c>
      <c r="B164">
        <f>MOD(INT(A164/$P$1)+$M$6,$M$5)</f>
        <v>4</v>
      </c>
      <c r="C164">
        <f t="shared" si="16"/>
        <v>3</v>
      </c>
      <c r="D164">
        <f t="shared" si="17"/>
        <v>3.5</v>
      </c>
      <c r="E164" s="7">
        <f t="shared" si="18"/>
        <v>5.7499999999999734</v>
      </c>
      <c r="F164" s="7">
        <f t="shared" si="21"/>
        <v>4.7810889132455152</v>
      </c>
      <c r="G164" s="7">
        <f t="shared" si="19"/>
        <v>-0.70699999999999996</v>
      </c>
      <c r="H164" s="7">
        <f t="shared" si="20"/>
        <v>-0.70699999999999996</v>
      </c>
      <c r="I164" s="7">
        <f t="shared" si="22"/>
        <v>-2.4744999999999848</v>
      </c>
      <c r="J164" s="7">
        <f t="shared" si="23"/>
        <v>4.2859597233291735</v>
      </c>
    </row>
    <row r="165" spans="1:10" x14ac:dyDescent="0.4">
      <c r="A165">
        <v>163</v>
      </c>
      <c r="B165">
        <f>MOD(INT(A165/$P$1)+$M$6,$M$5)</f>
        <v>4</v>
      </c>
      <c r="C165">
        <f t="shared" si="16"/>
        <v>3</v>
      </c>
      <c r="D165">
        <f t="shared" si="17"/>
        <v>3.5</v>
      </c>
      <c r="E165" s="7">
        <f t="shared" si="18"/>
        <v>7.0310889132455596</v>
      </c>
      <c r="F165" s="7">
        <f t="shared" si="21"/>
        <v>1.2810889132455863</v>
      </c>
      <c r="G165" s="7">
        <f t="shared" si="19"/>
        <v>0.70699999999999996</v>
      </c>
      <c r="H165" s="7">
        <f t="shared" si="20"/>
        <v>-0.70699999999999996</v>
      </c>
      <c r="I165" s="7">
        <f t="shared" si="22"/>
        <v>-2.4744999999999497</v>
      </c>
      <c r="J165" s="7">
        <f t="shared" si="23"/>
        <v>4.2859597233292082</v>
      </c>
    </row>
    <row r="166" spans="1:10" x14ac:dyDescent="0.4">
      <c r="A166">
        <v>164</v>
      </c>
      <c r="B166">
        <f>MOD(INT(A166/$P$1)+$M$6,$M$5)</f>
        <v>5</v>
      </c>
      <c r="C166">
        <f t="shared" si="16"/>
        <v>3</v>
      </c>
      <c r="D166">
        <f t="shared" si="17"/>
        <v>3.5</v>
      </c>
      <c r="E166" s="7">
        <f t="shared" si="18"/>
        <v>0.96891108675456827</v>
      </c>
      <c r="F166" s="7">
        <f t="shared" si="21"/>
        <v>-6.0621778264909914</v>
      </c>
      <c r="G166" s="7">
        <f t="shared" si="19"/>
        <v>0.70699999999999996</v>
      </c>
      <c r="H166" s="7">
        <f t="shared" si="20"/>
        <v>0.70699999999999996</v>
      </c>
      <c r="I166" s="7">
        <f t="shared" si="22"/>
        <v>-3.3802298616645015</v>
      </c>
      <c r="J166" s="7">
        <f t="shared" si="23"/>
        <v>5.1916895849937603</v>
      </c>
    </row>
    <row r="167" spans="1:10" x14ac:dyDescent="0.4">
      <c r="A167">
        <v>165</v>
      </c>
      <c r="B167">
        <f>MOD(INT(A167/$P$1)+$M$6,$M$5)</f>
        <v>5</v>
      </c>
      <c r="C167">
        <f t="shared" si="16"/>
        <v>3</v>
      </c>
      <c r="D167">
        <f t="shared" si="17"/>
        <v>3.5</v>
      </c>
      <c r="E167" s="7">
        <f t="shared" si="18"/>
        <v>2.2499999999998037</v>
      </c>
      <c r="F167" s="7">
        <f t="shared" si="21"/>
        <v>1.2810889132452354</v>
      </c>
      <c r="G167" s="7">
        <f t="shared" si="19"/>
        <v>-0.70699999999999996</v>
      </c>
      <c r="H167" s="7">
        <f t="shared" si="20"/>
        <v>0.70699999999999996</v>
      </c>
      <c r="I167" s="7">
        <f t="shared" si="22"/>
        <v>-5.1916895849935125</v>
      </c>
      <c r="J167" s="7">
        <f t="shared" si="23"/>
        <v>3.3802298616647493</v>
      </c>
    </row>
    <row r="168" spans="1:10" x14ac:dyDescent="0.4">
      <c r="A168">
        <v>166</v>
      </c>
      <c r="B168">
        <f>MOD(INT(A168/$P$1)+$M$6,$M$5)</f>
        <v>5</v>
      </c>
      <c r="C168">
        <f t="shared" si="16"/>
        <v>3</v>
      </c>
      <c r="D168">
        <f t="shared" si="17"/>
        <v>3.5</v>
      </c>
      <c r="E168" s="7">
        <f t="shared" si="18"/>
        <v>7.0310889132455117</v>
      </c>
      <c r="F168" s="7">
        <f t="shared" si="21"/>
        <v>4.7810889132457079</v>
      </c>
      <c r="G168" s="7">
        <f t="shared" si="19"/>
        <v>-0.70699999999999996</v>
      </c>
      <c r="H168" s="7">
        <f t="shared" si="20"/>
        <v>-0.70699999999999996</v>
      </c>
      <c r="I168" s="7">
        <f t="shared" si="22"/>
        <v>-4.2859597233290971</v>
      </c>
      <c r="J168" s="7">
        <f t="shared" si="23"/>
        <v>2.4745000000003339</v>
      </c>
    </row>
    <row r="169" spans="1:10" x14ac:dyDescent="0.4">
      <c r="A169">
        <v>167</v>
      </c>
      <c r="B169">
        <f>MOD(INT(A169/$P$1)+$M$6,$M$5)</f>
        <v>5</v>
      </c>
      <c r="C169">
        <f t="shared" si="16"/>
        <v>3</v>
      </c>
      <c r="D169">
        <f t="shared" si="17"/>
        <v>3.5</v>
      </c>
      <c r="E169" s="7">
        <f t="shared" si="18"/>
        <v>5.7500000000000568</v>
      </c>
      <c r="F169" s="7">
        <f t="shared" si="21"/>
        <v>-1.2810889132454548</v>
      </c>
      <c r="G169" s="7">
        <f t="shared" si="19"/>
        <v>0.70699999999999996</v>
      </c>
      <c r="H169" s="7">
        <f t="shared" si="20"/>
        <v>-0.70699999999999996</v>
      </c>
      <c r="I169" s="7">
        <f t="shared" si="22"/>
        <v>-4.2859597233292517</v>
      </c>
      <c r="J169" s="7">
        <f t="shared" si="23"/>
        <v>2.4745000000001789</v>
      </c>
    </row>
    <row r="170" spans="1:10" x14ac:dyDescent="0.4">
      <c r="A170">
        <v>168</v>
      </c>
      <c r="B170">
        <f>MOD(INT(A170/$P$1)+$M$6,$M$5)</f>
        <v>6</v>
      </c>
      <c r="C170">
        <f t="shared" si="16"/>
        <v>3</v>
      </c>
      <c r="D170">
        <f t="shared" si="17"/>
        <v>3.5</v>
      </c>
      <c r="E170" s="7">
        <f t="shared" si="18"/>
        <v>0.5</v>
      </c>
      <c r="F170" s="7">
        <f t="shared" si="21"/>
        <v>-5.2500000000000568</v>
      </c>
      <c r="G170" s="7">
        <f t="shared" si="19"/>
        <v>0.70699999999999996</v>
      </c>
      <c r="H170" s="7">
        <f t="shared" si="20"/>
        <v>0.70699999999999996</v>
      </c>
      <c r="I170" s="7">
        <f t="shared" si="22"/>
        <v>-4.6174798616645765</v>
      </c>
      <c r="J170" s="7">
        <f t="shared" si="23"/>
        <v>2.8060201383355032</v>
      </c>
    </row>
    <row r="171" spans="1:10" x14ac:dyDescent="0.4">
      <c r="A171">
        <v>169</v>
      </c>
      <c r="B171">
        <f>MOD(INT(A171/$P$1)+$M$6,$M$5)</f>
        <v>6</v>
      </c>
      <c r="C171">
        <f t="shared" si="16"/>
        <v>3</v>
      </c>
      <c r="D171">
        <f t="shared" si="17"/>
        <v>3.5</v>
      </c>
      <c r="E171" s="7">
        <f t="shared" si="18"/>
        <v>3.9999999999999574</v>
      </c>
      <c r="F171" s="7">
        <f t="shared" si="21"/>
        <v>3.4999999999999574</v>
      </c>
      <c r="G171" s="7">
        <f t="shared" si="19"/>
        <v>-0.70699999999999996</v>
      </c>
      <c r="H171" s="7">
        <f t="shared" si="20"/>
        <v>0.70699999999999996</v>
      </c>
      <c r="I171" s="7">
        <f t="shared" si="22"/>
        <v>-6.18625000000001</v>
      </c>
      <c r="J171" s="7">
        <f t="shared" si="23"/>
        <v>1.2372500000000701</v>
      </c>
    </row>
    <row r="172" spans="1:10" x14ac:dyDescent="0.4">
      <c r="A172">
        <v>170</v>
      </c>
      <c r="B172">
        <f>MOD(INT(A172/$P$1)+$M$6,$M$5)</f>
        <v>6</v>
      </c>
      <c r="C172">
        <f t="shared" si="16"/>
        <v>3</v>
      </c>
      <c r="D172">
        <f t="shared" si="17"/>
        <v>3.5</v>
      </c>
      <c r="E172" s="7">
        <f t="shared" si="18"/>
        <v>7.5</v>
      </c>
      <c r="F172" s="7">
        <f t="shared" si="21"/>
        <v>3.5000000000000426</v>
      </c>
      <c r="G172" s="7">
        <f t="shared" si="19"/>
        <v>-0.70699999999999996</v>
      </c>
      <c r="H172" s="7">
        <f t="shared" si="20"/>
        <v>-0.70699999999999996</v>
      </c>
      <c r="I172" s="7">
        <f t="shared" si="22"/>
        <v>-4.9489999999999998</v>
      </c>
      <c r="J172" s="7">
        <f t="shared" si="23"/>
        <v>6.0396132539608516E-14</v>
      </c>
    </row>
    <row r="173" spans="1:10" x14ac:dyDescent="0.4">
      <c r="A173">
        <v>171</v>
      </c>
      <c r="B173">
        <f>MOD(INT(A173/$P$1)+$M$6,$M$5)</f>
        <v>6</v>
      </c>
      <c r="C173">
        <f t="shared" si="16"/>
        <v>3</v>
      </c>
      <c r="D173">
        <f t="shared" si="17"/>
        <v>3.5</v>
      </c>
      <c r="E173" s="7">
        <f t="shared" si="18"/>
        <v>4.0000000000000808</v>
      </c>
      <c r="F173" s="7">
        <f t="shared" si="21"/>
        <v>-3.4999999999999192</v>
      </c>
      <c r="G173" s="7">
        <f t="shared" si="19"/>
        <v>0.70699999999999996</v>
      </c>
      <c r="H173" s="7">
        <f t="shared" si="20"/>
        <v>-0.70699999999999996</v>
      </c>
      <c r="I173" s="7">
        <f t="shared" si="22"/>
        <v>-4.9489999999999732</v>
      </c>
      <c r="J173" s="7">
        <f t="shared" si="23"/>
        <v>8.7485574340462335E-14</v>
      </c>
    </row>
    <row r="174" spans="1:10" x14ac:dyDescent="0.4">
      <c r="A174">
        <v>172</v>
      </c>
      <c r="B174">
        <f>MOD(INT(A174/$P$1)+$M$6,$M$5)</f>
        <v>7</v>
      </c>
      <c r="C174">
        <f t="shared" si="16"/>
        <v>3</v>
      </c>
      <c r="D174">
        <f t="shared" si="17"/>
        <v>3.5</v>
      </c>
      <c r="E174" s="7">
        <f t="shared" si="18"/>
        <v>0.96891108675444571</v>
      </c>
      <c r="F174" s="7">
        <f t="shared" si="21"/>
        <v>-3.0310889132456351</v>
      </c>
      <c r="G174" s="7">
        <f t="shared" si="19"/>
        <v>0.70699999999999996</v>
      </c>
      <c r="H174" s="7">
        <f t="shared" si="20"/>
        <v>0.70699999999999996</v>
      </c>
      <c r="I174" s="7">
        <f t="shared" si="22"/>
        <v>-4.6174798616646067</v>
      </c>
      <c r="J174" s="7">
        <f t="shared" si="23"/>
        <v>-0.3315201383352786</v>
      </c>
    </row>
    <row r="175" spans="1:10" x14ac:dyDescent="0.4">
      <c r="A175">
        <v>173</v>
      </c>
      <c r="B175">
        <f>MOD(INT(A175/$P$1)+$M$6,$M$5)</f>
        <v>7</v>
      </c>
      <c r="C175">
        <f t="shared" si="16"/>
        <v>3</v>
      </c>
      <c r="D175">
        <f t="shared" si="17"/>
        <v>3.5</v>
      </c>
      <c r="E175" s="7">
        <f t="shared" si="18"/>
        <v>5.7499999999999494</v>
      </c>
      <c r="F175" s="7">
        <f t="shared" si="21"/>
        <v>4.7810889132455037</v>
      </c>
      <c r="G175" s="7">
        <f t="shared" si="19"/>
        <v>-0.70699999999999996</v>
      </c>
      <c r="H175" s="7">
        <f t="shared" si="20"/>
        <v>0.70699999999999996</v>
      </c>
      <c r="I175" s="7">
        <f t="shared" si="22"/>
        <v>-5.5232097233292343</v>
      </c>
      <c r="J175" s="7">
        <f t="shared" si="23"/>
        <v>-1.2372499999999067</v>
      </c>
    </row>
    <row r="176" spans="1:10" x14ac:dyDescent="0.4">
      <c r="A176">
        <v>174</v>
      </c>
      <c r="B176">
        <f>MOD(INT(A176/$P$1)+$M$6,$M$5)</f>
        <v>7</v>
      </c>
      <c r="C176">
        <f t="shared" si="16"/>
        <v>3</v>
      </c>
      <c r="D176">
        <f t="shared" si="17"/>
        <v>3.5</v>
      </c>
      <c r="E176" s="7">
        <f t="shared" si="18"/>
        <v>7.0310889132455738</v>
      </c>
      <c r="F176" s="7">
        <f t="shared" si="21"/>
        <v>1.2810889132456245</v>
      </c>
      <c r="G176" s="7">
        <f t="shared" si="19"/>
        <v>-0.70699999999999996</v>
      </c>
      <c r="H176" s="7">
        <f t="shared" si="20"/>
        <v>-0.70699999999999996</v>
      </c>
      <c r="I176" s="7">
        <f t="shared" si="22"/>
        <v>-4.2859597233292268</v>
      </c>
      <c r="J176" s="7">
        <f t="shared" si="23"/>
        <v>-2.4744999999999142</v>
      </c>
    </row>
    <row r="177" spans="1:10" x14ac:dyDescent="0.4">
      <c r="A177">
        <v>175</v>
      </c>
      <c r="B177">
        <f>MOD(INT(A177/$P$1)+$M$6,$M$5)</f>
        <v>7</v>
      </c>
      <c r="C177">
        <f t="shared" si="16"/>
        <v>3</v>
      </c>
      <c r="D177">
        <f t="shared" si="17"/>
        <v>3.5</v>
      </c>
      <c r="E177" s="7">
        <f t="shared" si="18"/>
        <v>2.2500000000000835</v>
      </c>
      <c r="F177" s="7">
        <f t="shared" si="21"/>
        <v>-4.7810889132454903</v>
      </c>
      <c r="G177" s="7">
        <f t="shared" si="19"/>
        <v>0.70699999999999996</v>
      </c>
      <c r="H177" s="7">
        <f t="shared" si="20"/>
        <v>-0.70699999999999996</v>
      </c>
      <c r="I177" s="7">
        <f t="shared" si="22"/>
        <v>-4.2859597233292179</v>
      </c>
      <c r="J177" s="7">
        <f t="shared" si="23"/>
        <v>-2.4744999999999049</v>
      </c>
    </row>
    <row r="178" spans="1:10" x14ac:dyDescent="0.4">
      <c r="A178">
        <v>176</v>
      </c>
      <c r="B178">
        <f>MOD(INT(A178/$P$1)+$M$6,$M$5)</f>
        <v>8</v>
      </c>
      <c r="C178">
        <f t="shared" si="16"/>
        <v>3</v>
      </c>
      <c r="D178">
        <f t="shared" si="17"/>
        <v>3.5</v>
      </c>
      <c r="E178" s="7">
        <f t="shared" si="18"/>
        <v>2.249999999999952</v>
      </c>
      <c r="F178" s="7">
        <f t="shared" si="21"/>
        <v>-1.3145040611561853E-13</v>
      </c>
      <c r="G178" s="7">
        <f t="shared" si="19"/>
        <v>0.70699999999999996</v>
      </c>
      <c r="H178" s="7">
        <f t="shared" si="20"/>
        <v>0.70699999999999996</v>
      </c>
      <c r="I178" s="7">
        <f t="shared" si="22"/>
        <v>-3.3802298616646542</v>
      </c>
      <c r="J178" s="7">
        <f t="shared" si="23"/>
        <v>-3.3802298616644686</v>
      </c>
    </row>
    <row r="179" spans="1:10" x14ac:dyDescent="0.4">
      <c r="A179">
        <v>177</v>
      </c>
      <c r="B179">
        <f>MOD(INT(A179/$P$1)+$M$6,$M$5)</f>
        <v>8</v>
      </c>
      <c r="C179">
        <f t="shared" si="16"/>
        <v>3</v>
      </c>
      <c r="D179">
        <f t="shared" si="17"/>
        <v>3.5</v>
      </c>
      <c r="E179" s="7">
        <f t="shared" si="18"/>
        <v>7.0310889132455978</v>
      </c>
      <c r="F179" s="7">
        <f t="shared" si="21"/>
        <v>4.7810889132456458</v>
      </c>
      <c r="G179" s="7">
        <f t="shared" si="19"/>
        <v>-0.70699999999999996</v>
      </c>
      <c r="H179" s="7">
        <f t="shared" si="20"/>
        <v>0.70699999999999996</v>
      </c>
      <c r="I179" s="7">
        <f t="shared" si="22"/>
        <v>-3.3802298616647644</v>
      </c>
      <c r="J179" s="7">
        <f t="shared" si="23"/>
        <v>-3.3802298616645787</v>
      </c>
    </row>
    <row r="180" spans="1:10" x14ac:dyDescent="0.4">
      <c r="A180">
        <v>178</v>
      </c>
      <c r="B180">
        <f>MOD(INT(A180/$P$1)+$M$6,$M$5)</f>
        <v>8</v>
      </c>
      <c r="C180">
        <f t="shared" si="16"/>
        <v>3</v>
      </c>
      <c r="D180">
        <f t="shared" si="17"/>
        <v>3.5</v>
      </c>
      <c r="E180" s="7">
        <f t="shared" si="18"/>
        <v>5.7499999999999076</v>
      </c>
      <c r="F180" s="7">
        <f t="shared" si="21"/>
        <v>-1.2810889132456902</v>
      </c>
      <c r="G180" s="7">
        <f t="shared" si="19"/>
        <v>-0.70699999999999996</v>
      </c>
      <c r="H180" s="7">
        <f t="shared" si="20"/>
        <v>-0.70699999999999996</v>
      </c>
      <c r="I180" s="7">
        <f t="shared" si="22"/>
        <v>-2.4744999999999688</v>
      </c>
      <c r="J180" s="7">
        <f t="shared" si="23"/>
        <v>-4.2859597233293742</v>
      </c>
    </row>
    <row r="181" spans="1:10" x14ac:dyDescent="0.4">
      <c r="A181">
        <v>179</v>
      </c>
      <c r="B181">
        <f>MOD(INT(A181/$P$1)+$M$6,$M$5)</f>
        <v>8</v>
      </c>
      <c r="C181">
        <f t="shared" si="16"/>
        <v>3</v>
      </c>
      <c r="D181">
        <f t="shared" si="17"/>
        <v>3.5</v>
      </c>
      <c r="E181" s="7">
        <f t="shared" si="18"/>
        <v>0.96891108675442084</v>
      </c>
      <c r="F181" s="7">
        <f t="shared" si="21"/>
        <v>-4.7810889132454868</v>
      </c>
      <c r="G181" s="7">
        <f t="shared" si="19"/>
        <v>0.70699999999999996</v>
      </c>
      <c r="H181" s="7">
        <f t="shared" si="20"/>
        <v>-0.70699999999999996</v>
      </c>
      <c r="I181" s="7">
        <f t="shared" si="22"/>
        <v>-2.474499999999856</v>
      </c>
      <c r="J181" s="7">
        <f t="shared" si="23"/>
        <v>-4.2859597233292623</v>
      </c>
    </row>
    <row r="182" spans="1:10" x14ac:dyDescent="0.4">
      <c r="A182">
        <v>180</v>
      </c>
      <c r="B182">
        <f>MOD(INT(A182/$P$1)+$M$6,$M$5)</f>
        <v>9</v>
      </c>
      <c r="C182">
        <f t="shared" si="16"/>
        <v>3</v>
      </c>
      <c r="D182">
        <f t="shared" si="17"/>
        <v>3.5</v>
      </c>
      <c r="E182" s="7">
        <f t="shared" si="18"/>
        <v>3.9999999999999298</v>
      </c>
      <c r="F182" s="7">
        <f t="shared" si="21"/>
        <v>3.031088913245509</v>
      </c>
      <c r="G182" s="7">
        <f t="shared" si="19"/>
        <v>0.70699999999999996</v>
      </c>
      <c r="H182" s="7">
        <f t="shared" si="20"/>
        <v>0.70699999999999996</v>
      </c>
      <c r="I182" s="7">
        <f t="shared" si="22"/>
        <v>-1.2372499999999844</v>
      </c>
      <c r="J182" s="7">
        <f t="shared" si="23"/>
        <v>-5.523209723329134</v>
      </c>
    </row>
    <row r="183" spans="1:10" x14ac:dyDescent="0.4">
      <c r="A183">
        <v>181</v>
      </c>
      <c r="B183">
        <f>MOD(INT(A183/$P$1)+$M$6,$M$5)</f>
        <v>9</v>
      </c>
      <c r="C183">
        <f t="shared" si="16"/>
        <v>3</v>
      </c>
      <c r="D183">
        <f t="shared" si="17"/>
        <v>3.5</v>
      </c>
      <c r="E183" s="7">
        <f t="shared" si="18"/>
        <v>7.5</v>
      </c>
      <c r="F183" s="7">
        <f t="shared" si="21"/>
        <v>3.5000000000000702</v>
      </c>
      <c r="G183" s="7">
        <f t="shared" si="19"/>
        <v>-0.70699999999999996</v>
      </c>
      <c r="H183" s="7">
        <f t="shared" si="20"/>
        <v>0.70699999999999996</v>
      </c>
      <c r="I183" s="7">
        <f t="shared" si="22"/>
        <v>-0.33152013833547489</v>
      </c>
      <c r="J183" s="7">
        <f t="shared" si="23"/>
        <v>-4.6174798616646244</v>
      </c>
    </row>
    <row r="184" spans="1:10" x14ac:dyDescent="0.4">
      <c r="A184">
        <v>182</v>
      </c>
      <c r="B184">
        <f>MOD(INT(A184/$P$1)+$M$6,$M$5)</f>
        <v>9</v>
      </c>
      <c r="C184">
        <f t="shared" si="16"/>
        <v>3</v>
      </c>
      <c r="D184">
        <f t="shared" si="17"/>
        <v>3.5</v>
      </c>
      <c r="E184" s="7">
        <f t="shared" si="18"/>
        <v>4.0000000000001084</v>
      </c>
      <c r="F184" s="7">
        <f t="shared" si="21"/>
        <v>-3.4999999999998916</v>
      </c>
      <c r="G184" s="7">
        <f t="shared" si="19"/>
        <v>-0.70699999999999996</v>
      </c>
      <c r="H184" s="7">
        <f t="shared" si="20"/>
        <v>-0.70699999999999996</v>
      </c>
      <c r="I184" s="7">
        <f t="shared" si="22"/>
        <v>-1.2656542480726785E-13</v>
      </c>
      <c r="J184" s="7">
        <f t="shared" si="23"/>
        <v>-4.9489999999999732</v>
      </c>
    </row>
    <row r="185" spans="1:10" x14ac:dyDescent="0.4">
      <c r="A185">
        <v>183</v>
      </c>
      <c r="B185">
        <f>MOD(INT(A185/$P$1)+$M$6,$M$5)</f>
        <v>9</v>
      </c>
      <c r="C185">
        <f t="shared" si="16"/>
        <v>3</v>
      </c>
      <c r="D185">
        <f t="shared" si="17"/>
        <v>3.5</v>
      </c>
      <c r="E185" s="7">
        <f t="shared" si="18"/>
        <v>0.5</v>
      </c>
      <c r="F185" s="7">
        <f t="shared" si="21"/>
        <v>-3.5000000000001084</v>
      </c>
      <c r="G185" s="7">
        <f t="shared" si="19"/>
        <v>0.70699999999999996</v>
      </c>
      <c r="H185" s="7">
        <f t="shared" si="20"/>
        <v>-0.70699999999999996</v>
      </c>
      <c r="I185" s="7">
        <f t="shared" si="22"/>
        <v>-1.532107773982716E-13</v>
      </c>
      <c r="J185" s="7">
        <f t="shared" si="23"/>
        <v>-4.9489999999999998</v>
      </c>
    </row>
    <row r="186" spans="1:10" x14ac:dyDescent="0.4">
      <c r="A186">
        <v>184</v>
      </c>
      <c r="B186">
        <f>MOD(INT(A186/$P$1)+$M$6,$M$5)</f>
        <v>10</v>
      </c>
      <c r="C186">
        <f t="shared" si="16"/>
        <v>3</v>
      </c>
      <c r="D186">
        <f t="shared" si="17"/>
        <v>3.5</v>
      </c>
      <c r="E186" s="7">
        <f t="shared" si="18"/>
        <v>5.7499999999999254</v>
      </c>
      <c r="F186" s="7">
        <f t="shared" si="21"/>
        <v>5.2499999999999254</v>
      </c>
      <c r="G186" s="7">
        <f t="shared" si="19"/>
        <v>0.70699999999999996</v>
      </c>
      <c r="H186" s="7">
        <f t="shared" si="20"/>
        <v>0.70699999999999996</v>
      </c>
      <c r="I186" s="7">
        <f t="shared" si="22"/>
        <v>1.2372499999998707</v>
      </c>
      <c r="J186" s="7">
        <f t="shared" si="23"/>
        <v>-6.1862500000000233</v>
      </c>
    </row>
    <row r="187" spans="1:10" x14ac:dyDescent="0.4">
      <c r="A187">
        <v>185</v>
      </c>
      <c r="B187">
        <f>MOD(INT(A187/$P$1)+$M$6,$M$5)</f>
        <v>10</v>
      </c>
      <c r="C187">
        <f t="shared" si="16"/>
        <v>3</v>
      </c>
      <c r="D187">
        <f t="shared" si="17"/>
        <v>3.5</v>
      </c>
      <c r="E187" s="7">
        <f t="shared" si="18"/>
        <v>7.031088913245588</v>
      </c>
      <c r="F187" s="7">
        <f t="shared" si="21"/>
        <v>1.2810889132456627</v>
      </c>
      <c r="G187" s="7">
        <f t="shared" si="19"/>
        <v>-0.70699999999999996</v>
      </c>
      <c r="H187" s="7">
        <f t="shared" si="20"/>
        <v>0.70699999999999996</v>
      </c>
      <c r="I187" s="7">
        <f t="shared" si="22"/>
        <v>2.8060201383352634</v>
      </c>
      <c r="J187" s="7">
        <f t="shared" si="23"/>
        <v>-4.6174798616646306</v>
      </c>
    </row>
    <row r="188" spans="1:10" x14ac:dyDescent="0.4">
      <c r="A188">
        <v>186</v>
      </c>
      <c r="B188">
        <f>MOD(INT(A188/$P$1)+$M$6,$M$5)</f>
        <v>10</v>
      </c>
      <c r="C188">
        <f t="shared" si="16"/>
        <v>3</v>
      </c>
      <c r="D188">
        <f t="shared" si="17"/>
        <v>3.5</v>
      </c>
      <c r="E188" s="7">
        <f t="shared" si="18"/>
        <v>2.2500000000001066</v>
      </c>
      <c r="F188" s="7">
        <f t="shared" si="21"/>
        <v>-4.7810889132454815</v>
      </c>
      <c r="G188" s="7">
        <f t="shared" si="19"/>
        <v>-0.70699999999999996</v>
      </c>
      <c r="H188" s="7">
        <f t="shared" si="20"/>
        <v>-0.70699999999999996</v>
      </c>
      <c r="I188" s="7">
        <f t="shared" si="22"/>
        <v>2.4744999999998716</v>
      </c>
      <c r="J188" s="7">
        <f t="shared" si="23"/>
        <v>-4.2859597233292384</v>
      </c>
    </row>
    <row r="189" spans="1:10" x14ac:dyDescent="0.4">
      <c r="A189">
        <v>187</v>
      </c>
      <c r="B189">
        <f>MOD(INT(A189/$P$1)+$M$6,$M$5)</f>
        <v>10</v>
      </c>
      <c r="C189">
        <f t="shared" si="16"/>
        <v>3</v>
      </c>
      <c r="D189">
        <f t="shared" si="17"/>
        <v>3.5</v>
      </c>
      <c r="E189" s="7">
        <f t="shared" si="18"/>
        <v>0.96891108675449189</v>
      </c>
      <c r="F189" s="7">
        <f t="shared" si="21"/>
        <v>-1.2810889132456147</v>
      </c>
      <c r="G189" s="7">
        <f t="shared" si="19"/>
        <v>0.70699999999999996</v>
      </c>
      <c r="H189" s="7">
        <f t="shared" si="20"/>
        <v>-0.70699999999999996</v>
      </c>
      <c r="I189" s="7">
        <f t="shared" si="22"/>
        <v>2.4744999999999058</v>
      </c>
      <c r="J189" s="7">
        <f t="shared" si="23"/>
        <v>-4.2859597233292046</v>
      </c>
    </row>
    <row r="190" spans="1:10" x14ac:dyDescent="0.4">
      <c r="A190">
        <v>188</v>
      </c>
      <c r="B190">
        <f>MOD(INT(A190/$P$1)+$M$6,$M$5)</f>
        <v>11</v>
      </c>
      <c r="C190">
        <f t="shared" si="16"/>
        <v>3</v>
      </c>
      <c r="D190">
        <f t="shared" si="17"/>
        <v>3.5</v>
      </c>
      <c r="E190" s="7">
        <f t="shared" si="18"/>
        <v>7.0310889132455845</v>
      </c>
      <c r="F190" s="7">
        <f t="shared" si="21"/>
        <v>6.0621778264910926</v>
      </c>
      <c r="G190" s="7">
        <f t="shared" si="19"/>
        <v>0.70699999999999996</v>
      </c>
      <c r="H190" s="7">
        <f t="shared" si="20"/>
        <v>0.70699999999999996</v>
      </c>
      <c r="I190" s="7">
        <f t="shared" si="22"/>
        <v>3.3802298616645525</v>
      </c>
      <c r="J190" s="7">
        <f t="shared" si="23"/>
        <v>-5.1916895849938518</v>
      </c>
    </row>
    <row r="191" spans="1:10" x14ac:dyDescent="0.4">
      <c r="A191">
        <v>189</v>
      </c>
      <c r="B191">
        <f>MOD(INT(A191/$P$1)+$M$6,$M$5)</f>
        <v>11</v>
      </c>
      <c r="C191">
        <f t="shared" si="16"/>
        <v>3</v>
      </c>
      <c r="D191">
        <f t="shared" si="17"/>
        <v>3.5</v>
      </c>
      <c r="E191" s="7">
        <f t="shared" si="18"/>
        <v>5.7499999999999316</v>
      </c>
      <c r="F191" s="7">
        <f t="shared" si="21"/>
        <v>-1.2810889132456529</v>
      </c>
      <c r="G191" s="7">
        <f t="shared" si="19"/>
        <v>-0.70699999999999996</v>
      </c>
      <c r="H191" s="7">
        <f t="shared" si="20"/>
        <v>0.70699999999999996</v>
      </c>
      <c r="I191" s="7">
        <f t="shared" si="22"/>
        <v>5.1916895849938784</v>
      </c>
      <c r="J191" s="7">
        <f t="shared" si="23"/>
        <v>-3.3802298616645254</v>
      </c>
    </row>
    <row r="192" spans="1:10" x14ac:dyDescent="0.4">
      <c r="A192">
        <v>190</v>
      </c>
      <c r="B192">
        <f>MOD(INT(A192/$P$1)+$M$6,$M$5)</f>
        <v>11</v>
      </c>
      <c r="C192">
        <f t="shared" si="16"/>
        <v>3</v>
      </c>
      <c r="D192">
        <f t="shared" si="17"/>
        <v>3.5</v>
      </c>
      <c r="E192" s="7">
        <f t="shared" si="18"/>
        <v>0.96891108675443505</v>
      </c>
      <c r="F192" s="7">
        <f t="shared" si="21"/>
        <v>-4.7810889132454966</v>
      </c>
      <c r="G192" s="7">
        <f t="shared" si="19"/>
        <v>-0.70699999999999996</v>
      </c>
      <c r="H192" s="7">
        <f t="shared" si="20"/>
        <v>-0.70699999999999996</v>
      </c>
      <c r="I192" s="7">
        <f t="shared" si="22"/>
        <v>4.2859597233292419</v>
      </c>
      <c r="J192" s="7">
        <f t="shared" si="23"/>
        <v>-2.4744999999998893</v>
      </c>
    </row>
    <row r="193" spans="1:10" x14ac:dyDescent="0.4">
      <c r="A193">
        <v>191</v>
      </c>
      <c r="B193">
        <f>MOD(INT(A193/$P$1)+$M$6,$M$5)</f>
        <v>11</v>
      </c>
      <c r="C193">
        <f t="shared" si="16"/>
        <v>3</v>
      </c>
      <c r="D193">
        <f t="shared" si="17"/>
        <v>3.5</v>
      </c>
      <c r="E193" s="7">
        <f t="shared" si="18"/>
        <v>2.2500000000000355</v>
      </c>
      <c r="F193" s="7">
        <f t="shared" si="21"/>
        <v>1.2810889132456005</v>
      </c>
      <c r="G193" s="7">
        <f t="shared" si="19"/>
        <v>0.70699999999999996</v>
      </c>
      <c r="H193" s="7">
        <f t="shared" si="20"/>
        <v>-0.70699999999999996</v>
      </c>
      <c r="I193" s="7">
        <f t="shared" si="22"/>
        <v>4.2859597233292055</v>
      </c>
      <c r="J193" s="7">
        <f t="shared" si="23"/>
        <v>-2.4744999999999262</v>
      </c>
    </row>
    <row r="194" spans="1:10" x14ac:dyDescent="0.4">
      <c r="A194">
        <v>192</v>
      </c>
      <c r="B194">
        <f>MOD(INT(A194/$P$1)+$M$6,$M$5)</f>
        <v>0</v>
      </c>
      <c r="C194">
        <f t="shared" si="16"/>
        <v>4</v>
      </c>
      <c r="D194">
        <f t="shared" si="17"/>
        <v>4.5</v>
      </c>
      <c r="E194" s="7">
        <f t="shared" si="18"/>
        <v>6.5</v>
      </c>
      <c r="F194" s="7">
        <f t="shared" si="21"/>
        <v>4.2499999999999645</v>
      </c>
      <c r="G194" s="7">
        <f t="shared" si="19"/>
        <v>0.70699999999999996</v>
      </c>
      <c r="H194" s="7">
        <f t="shared" si="20"/>
        <v>0.70699999999999996</v>
      </c>
      <c r="I194" s="7">
        <f t="shared" si="22"/>
        <v>3.9104798616646144</v>
      </c>
      <c r="J194" s="7">
        <f t="shared" si="23"/>
        <v>-2.0990201383353351</v>
      </c>
    </row>
    <row r="195" spans="1:10" x14ac:dyDescent="0.4">
      <c r="A195">
        <v>193</v>
      </c>
      <c r="B195">
        <f>MOD(INT(A195/$P$1)+$M$6,$M$5)</f>
        <v>0</v>
      </c>
      <c r="C195">
        <f t="shared" ref="C195:C258" si="24">INT(A195/$P$1/$M$5)</f>
        <v>4</v>
      </c>
      <c r="D195">
        <f t="shared" ref="D195:D258" si="25">C195*$M$1*$M$2+$M$1</f>
        <v>4.5</v>
      </c>
      <c r="E195" s="7">
        <f t="shared" ref="E195:E258" si="26">COS(2*PI()*A195/$P$1+2*PI()*B195/$M$5)*D195+C195*$M$4+$M$3</f>
        <v>2.0000000000000773</v>
      </c>
      <c r="F195" s="7">
        <f t="shared" si="21"/>
        <v>-4.4999999999999227</v>
      </c>
      <c r="G195" s="7">
        <f t="shared" ref="G195:G227" si="27">G194*$P$4-H194*$P$5</f>
        <v>-0.70699999999999996</v>
      </c>
      <c r="H195" s="7">
        <f t="shared" ref="H195:H227" si="28">G194*$P$5+H194*$P$4</f>
        <v>0.70699999999999996</v>
      </c>
      <c r="I195" s="7">
        <f t="shared" si="22"/>
        <v>6.1862499999999194</v>
      </c>
      <c r="J195" s="7">
        <f t="shared" si="23"/>
        <v>0.17674999999997043</v>
      </c>
    </row>
    <row r="196" spans="1:10" x14ac:dyDescent="0.4">
      <c r="A196">
        <v>194</v>
      </c>
      <c r="B196">
        <f>MOD(INT(A196/$P$1)+$M$6,$M$5)</f>
        <v>0</v>
      </c>
      <c r="C196">
        <f t="shared" si="24"/>
        <v>4</v>
      </c>
      <c r="D196">
        <f t="shared" si="25"/>
        <v>4.5</v>
      </c>
      <c r="E196" s="7">
        <f t="shared" si="26"/>
        <v>-2.5</v>
      </c>
      <c r="F196" s="7">
        <f t="shared" ref="F196:F259" si="29">E196-E195</f>
        <v>-4.5000000000000773</v>
      </c>
      <c r="G196" s="7">
        <f t="shared" si="27"/>
        <v>-0.70699999999999996</v>
      </c>
      <c r="H196" s="7">
        <f t="shared" si="28"/>
        <v>-0.70699999999999996</v>
      </c>
      <c r="I196" s="7">
        <f t="shared" ref="I196:I259" si="30">F195*H196-F196*H195</f>
        <v>6.3629999999999995</v>
      </c>
      <c r="J196" s="7">
        <f t="shared" ref="J196:J259" si="31">F195*G196-F196*G195</f>
        <v>-1.092459456231154E-13</v>
      </c>
    </row>
    <row r="197" spans="1:10" x14ac:dyDescent="0.4">
      <c r="A197">
        <v>195</v>
      </c>
      <c r="B197">
        <f>MOD(INT(A197/$P$1)+$M$6,$M$5)</f>
        <v>0</v>
      </c>
      <c r="C197">
        <f t="shared" si="24"/>
        <v>4</v>
      </c>
      <c r="D197">
        <f t="shared" si="25"/>
        <v>4.5</v>
      </c>
      <c r="E197" s="7">
        <f t="shared" si="26"/>
        <v>1.9999999999998739</v>
      </c>
      <c r="F197" s="7">
        <f t="shared" si="29"/>
        <v>4.4999999999998739</v>
      </c>
      <c r="G197" s="7">
        <f t="shared" si="27"/>
        <v>0.70699999999999996</v>
      </c>
      <c r="H197" s="7">
        <f t="shared" si="28"/>
        <v>-0.70699999999999996</v>
      </c>
      <c r="I197" s="7">
        <f t="shared" si="30"/>
        <v>6.3629999999999649</v>
      </c>
      <c r="J197" s="7">
        <f t="shared" si="31"/>
        <v>-1.4388490399142029E-13</v>
      </c>
    </row>
    <row r="198" spans="1:10" x14ac:dyDescent="0.4">
      <c r="A198">
        <v>196</v>
      </c>
      <c r="B198">
        <f>MOD(INT(A198/$P$1)+$M$6,$M$5)</f>
        <v>1</v>
      </c>
      <c r="C198">
        <f t="shared" si="24"/>
        <v>4</v>
      </c>
      <c r="D198">
        <f t="shared" si="25"/>
        <v>4.5</v>
      </c>
      <c r="E198" s="7">
        <f t="shared" si="26"/>
        <v>5.8971143170300095</v>
      </c>
      <c r="F198" s="7">
        <f t="shared" si="29"/>
        <v>3.8971143170301357</v>
      </c>
      <c r="G198" s="7">
        <f t="shared" si="27"/>
        <v>0.70699999999999996</v>
      </c>
      <c r="H198" s="7">
        <f t="shared" si="28"/>
        <v>0.70699999999999996</v>
      </c>
      <c r="I198" s="7">
        <f t="shared" si="30"/>
        <v>5.9367598221402158</v>
      </c>
      <c r="J198" s="7">
        <f t="shared" si="31"/>
        <v>0.42624017785960477</v>
      </c>
    </row>
    <row r="199" spans="1:10" x14ac:dyDescent="0.4">
      <c r="A199">
        <v>197</v>
      </c>
      <c r="B199">
        <f>MOD(INT(A199/$P$1)+$M$6,$M$5)</f>
        <v>1</v>
      </c>
      <c r="C199">
        <f t="shared" si="24"/>
        <v>4</v>
      </c>
      <c r="D199">
        <f t="shared" si="25"/>
        <v>4.5</v>
      </c>
      <c r="E199" s="7">
        <f t="shared" si="26"/>
        <v>-0.24999999999991651</v>
      </c>
      <c r="F199" s="7">
        <f t="shared" si="29"/>
        <v>-6.1471143170299261</v>
      </c>
      <c r="G199" s="7">
        <f t="shared" si="27"/>
        <v>-0.70699999999999996</v>
      </c>
      <c r="H199" s="7">
        <f t="shared" si="28"/>
        <v>0.70699999999999996</v>
      </c>
      <c r="I199" s="7">
        <f t="shared" si="30"/>
        <v>7.101269644280463</v>
      </c>
      <c r="J199" s="7">
        <f t="shared" si="31"/>
        <v>1.5907499999998516</v>
      </c>
    </row>
    <row r="200" spans="1:10" x14ac:dyDescent="0.4">
      <c r="A200">
        <v>198</v>
      </c>
      <c r="B200">
        <f>MOD(INT(A200/$P$1)+$M$6,$M$5)</f>
        <v>1</v>
      </c>
      <c r="C200">
        <f t="shared" si="24"/>
        <v>4</v>
      </c>
      <c r="D200">
        <f t="shared" si="25"/>
        <v>4.5</v>
      </c>
      <c r="E200" s="7">
        <f t="shared" si="26"/>
        <v>-1.8971143170299065</v>
      </c>
      <c r="F200" s="7">
        <f t="shared" si="29"/>
        <v>-1.64711431702999</v>
      </c>
      <c r="G200" s="7">
        <f t="shared" si="27"/>
        <v>-0.70699999999999996</v>
      </c>
      <c r="H200" s="7">
        <f t="shared" si="28"/>
        <v>-0.70699999999999996</v>
      </c>
      <c r="I200" s="7">
        <f t="shared" si="30"/>
        <v>5.5105196442803601</v>
      </c>
      <c r="J200" s="7">
        <f t="shared" si="31"/>
        <v>3.1814999999999545</v>
      </c>
    </row>
    <row r="201" spans="1:10" x14ac:dyDescent="0.4">
      <c r="A201">
        <v>199</v>
      </c>
      <c r="B201">
        <f>MOD(INT(A201/$P$1)+$M$6,$M$5)</f>
        <v>1</v>
      </c>
      <c r="C201">
        <f t="shared" si="24"/>
        <v>4</v>
      </c>
      <c r="D201">
        <f t="shared" si="25"/>
        <v>4.5</v>
      </c>
      <c r="E201" s="7">
        <f t="shared" si="26"/>
        <v>4.2500000000000959</v>
      </c>
      <c r="F201" s="7">
        <f t="shared" si="29"/>
        <v>6.1471143170300024</v>
      </c>
      <c r="G201" s="7">
        <f t="shared" si="27"/>
        <v>0.70699999999999996</v>
      </c>
      <c r="H201" s="7">
        <f t="shared" si="28"/>
        <v>-0.70699999999999996</v>
      </c>
      <c r="I201" s="7">
        <f t="shared" si="30"/>
        <v>5.5105196442804143</v>
      </c>
      <c r="J201" s="7">
        <f t="shared" si="31"/>
        <v>3.1815000000000087</v>
      </c>
    </row>
    <row r="202" spans="1:10" x14ac:dyDescent="0.4">
      <c r="A202">
        <v>200</v>
      </c>
      <c r="B202">
        <f>MOD(INT(A202/$P$1)+$M$6,$M$5)</f>
        <v>2</v>
      </c>
      <c r="C202">
        <f t="shared" si="24"/>
        <v>4</v>
      </c>
      <c r="D202">
        <f t="shared" si="25"/>
        <v>4.5</v>
      </c>
      <c r="E202" s="7">
        <f t="shared" si="26"/>
        <v>4.2500000000000799</v>
      </c>
      <c r="F202" s="7">
        <f t="shared" si="29"/>
        <v>-1.5987211554602254E-14</v>
      </c>
      <c r="G202" s="7">
        <f t="shared" si="27"/>
        <v>0.70699999999999996</v>
      </c>
      <c r="H202" s="7">
        <f t="shared" si="28"/>
        <v>0.70699999999999996</v>
      </c>
      <c r="I202" s="7">
        <f t="shared" si="30"/>
        <v>4.3460098221401999</v>
      </c>
      <c r="J202" s="7">
        <f t="shared" si="31"/>
        <v>4.346009822140223</v>
      </c>
    </row>
    <row r="203" spans="1:10" x14ac:dyDescent="0.4">
      <c r="A203">
        <v>201</v>
      </c>
      <c r="B203">
        <f>MOD(INT(A203/$P$1)+$M$6,$M$5)</f>
        <v>2</v>
      </c>
      <c r="C203">
        <f t="shared" si="24"/>
        <v>4</v>
      </c>
      <c r="D203">
        <f t="shared" si="25"/>
        <v>4.5</v>
      </c>
      <c r="E203" s="7">
        <f t="shared" si="26"/>
        <v>-1.8971143170299154</v>
      </c>
      <c r="F203" s="7">
        <f t="shared" si="29"/>
        <v>-6.1471143170299953</v>
      </c>
      <c r="G203" s="7">
        <f t="shared" si="27"/>
        <v>-0.70699999999999996</v>
      </c>
      <c r="H203" s="7">
        <f t="shared" si="28"/>
        <v>0.70699999999999996</v>
      </c>
      <c r="I203" s="7">
        <f t="shared" si="30"/>
        <v>4.3460098221401946</v>
      </c>
      <c r="J203" s="7">
        <f t="shared" si="31"/>
        <v>4.3460098221402177</v>
      </c>
    </row>
    <row r="204" spans="1:10" x14ac:dyDescent="0.4">
      <c r="A204">
        <v>202</v>
      </c>
      <c r="B204">
        <f>MOD(INT(A204/$P$1)+$M$6,$M$5)</f>
        <v>2</v>
      </c>
      <c r="C204">
        <f t="shared" si="24"/>
        <v>4</v>
      </c>
      <c r="D204">
        <f t="shared" si="25"/>
        <v>4.5</v>
      </c>
      <c r="E204" s="7">
        <f t="shared" si="26"/>
        <v>-0.25000000000012257</v>
      </c>
      <c r="F204" s="7">
        <f t="shared" si="29"/>
        <v>1.6471143170297928</v>
      </c>
      <c r="G204" s="7">
        <f t="shared" si="27"/>
        <v>-0.70699999999999996</v>
      </c>
      <c r="H204" s="7">
        <f t="shared" si="28"/>
        <v>-0.70699999999999996</v>
      </c>
      <c r="I204" s="7">
        <f t="shared" si="30"/>
        <v>3.1815000000001428</v>
      </c>
      <c r="J204" s="7">
        <f t="shared" si="31"/>
        <v>5.5105196442802695</v>
      </c>
    </row>
    <row r="205" spans="1:10" x14ac:dyDescent="0.4">
      <c r="A205">
        <v>203</v>
      </c>
      <c r="B205">
        <f>MOD(INT(A205/$P$1)+$M$6,$M$5)</f>
        <v>2</v>
      </c>
      <c r="C205">
        <f t="shared" si="24"/>
        <v>4</v>
      </c>
      <c r="D205">
        <f t="shared" si="25"/>
        <v>4.5</v>
      </c>
      <c r="E205" s="7">
        <f t="shared" si="26"/>
        <v>5.8971143170298914</v>
      </c>
      <c r="F205" s="7">
        <f t="shared" si="29"/>
        <v>6.147114317030014</v>
      </c>
      <c r="G205" s="7">
        <f t="shared" si="27"/>
        <v>0.70699999999999996</v>
      </c>
      <c r="H205" s="7">
        <f t="shared" si="28"/>
        <v>-0.70699999999999996</v>
      </c>
      <c r="I205" s="7">
        <f t="shared" si="30"/>
        <v>3.1815000000001561</v>
      </c>
      <c r="J205" s="7">
        <f t="shared" si="31"/>
        <v>5.5105196442802828</v>
      </c>
    </row>
    <row r="206" spans="1:10" x14ac:dyDescent="0.4">
      <c r="A206">
        <v>204</v>
      </c>
      <c r="B206">
        <f>MOD(INT(A206/$P$1)+$M$6,$M$5)</f>
        <v>3</v>
      </c>
      <c r="C206">
        <f t="shared" si="24"/>
        <v>4</v>
      </c>
      <c r="D206">
        <f t="shared" si="25"/>
        <v>4.5</v>
      </c>
      <c r="E206" s="7">
        <f t="shared" si="26"/>
        <v>2.0000000000001128</v>
      </c>
      <c r="F206" s="7">
        <f t="shared" si="29"/>
        <v>-3.8971143170297786</v>
      </c>
      <c r="G206" s="7">
        <f t="shared" si="27"/>
        <v>0.70699999999999996</v>
      </c>
      <c r="H206" s="7">
        <f t="shared" si="28"/>
        <v>0.70699999999999996</v>
      </c>
      <c r="I206" s="7">
        <f t="shared" si="30"/>
        <v>1.590750000000166</v>
      </c>
      <c r="J206" s="7">
        <f t="shared" si="31"/>
        <v>7.101269644280273</v>
      </c>
    </row>
    <row r="207" spans="1:10" x14ac:dyDescent="0.4">
      <c r="A207">
        <v>205</v>
      </c>
      <c r="B207">
        <f>MOD(INT(A207/$P$1)+$M$6,$M$5)</f>
        <v>3</v>
      </c>
      <c r="C207">
        <f t="shared" si="24"/>
        <v>4</v>
      </c>
      <c r="D207">
        <f t="shared" si="25"/>
        <v>4.5</v>
      </c>
      <c r="E207" s="7">
        <f t="shared" si="26"/>
        <v>-2.5</v>
      </c>
      <c r="F207" s="7">
        <f t="shared" si="29"/>
        <v>-4.5000000000001128</v>
      </c>
      <c r="G207" s="7">
        <f t="shared" si="27"/>
        <v>-0.70699999999999996</v>
      </c>
      <c r="H207" s="7">
        <f t="shared" si="28"/>
        <v>0.70699999999999996</v>
      </c>
      <c r="I207" s="7">
        <f t="shared" si="30"/>
        <v>0.42624017786002621</v>
      </c>
      <c r="J207" s="7">
        <f t="shared" si="31"/>
        <v>5.9367598221401332</v>
      </c>
    </row>
    <row r="208" spans="1:10" x14ac:dyDescent="0.4">
      <c r="A208">
        <v>206</v>
      </c>
      <c r="B208">
        <f>MOD(INT(A208/$P$1)+$M$6,$M$5)</f>
        <v>3</v>
      </c>
      <c r="C208">
        <f t="shared" si="24"/>
        <v>4</v>
      </c>
      <c r="D208">
        <f t="shared" si="25"/>
        <v>4.5</v>
      </c>
      <c r="E208" s="7">
        <f t="shared" si="26"/>
        <v>1.9999999999998384</v>
      </c>
      <c r="F208" s="7">
        <f t="shared" si="29"/>
        <v>4.4999999999998384</v>
      </c>
      <c r="G208" s="7">
        <f t="shared" si="27"/>
        <v>-0.70699999999999996</v>
      </c>
      <c r="H208" s="7">
        <f t="shared" si="28"/>
        <v>-0.70699999999999996</v>
      </c>
      <c r="I208" s="7">
        <f t="shared" si="30"/>
        <v>1.9406698470447736E-13</v>
      </c>
      <c r="J208" s="7">
        <f t="shared" si="31"/>
        <v>6.3629999999999658</v>
      </c>
    </row>
    <row r="209" spans="1:10" x14ac:dyDescent="0.4">
      <c r="A209">
        <v>207</v>
      </c>
      <c r="B209">
        <f>MOD(INT(A209/$P$1)+$M$6,$M$5)</f>
        <v>3</v>
      </c>
      <c r="C209">
        <f t="shared" si="24"/>
        <v>4</v>
      </c>
      <c r="D209">
        <f t="shared" si="25"/>
        <v>4.5</v>
      </c>
      <c r="E209" s="7">
        <f t="shared" si="26"/>
        <v>6.5</v>
      </c>
      <c r="F209" s="7">
        <f t="shared" si="29"/>
        <v>4.5000000000001616</v>
      </c>
      <c r="G209" s="7">
        <f t="shared" si="27"/>
        <v>0.70699999999999996</v>
      </c>
      <c r="H209" s="7">
        <f t="shared" si="28"/>
        <v>-0.70699999999999996</v>
      </c>
      <c r="I209" s="7">
        <f t="shared" si="30"/>
        <v>2.2826185386293218E-13</v>
      </c>
      <c r="J209" s="7">
        <f t="shared" si="31"/>
        <v>6.3629999999999995</v>
      </c>
    </row>
    <row r="210" spans="1:10" x14ac:dyDescent="0.4">
      <c r="A210">
        <v>208</v>
      </c>
      <c r="B210">
        <f>MOD(INT(A210/$P$1)+$M$6,$M$5)</f>
        <v>4</v>
      </c>
      <c r="C210">
        <f t="shared" si="24"/>
        <v>4</v>
      </c>
      <c r="D210">
        <f t="shared" si="25"/>
        <v>4.5</v>
      </c>
      <c r="E210" s="7">
        <f t="shared" si="26"/>
        <v>-0.25000000000010658</v>
      </c>
      <c r="F210" s="7">
        <f t="shared" si="29"/>
        <v>-6.7500000000001066</v>
      </c>
      <c r="G210" s="7">
        <f t="shared" si="27"/>
        <v>0.70699999999999996</v>
      </c>
      <c r="H210" s="7">
        <f t="shared" si="28"/>
        <v>0.70699999999999996</v>
      </c>
      <c r="I210" s="7">
        <f t="shared" si="30"/>
        <v>-1.5907499999999613</v>
      </c>
      <c r="J210" s="7">
        <f t="shared" si="31"/>
        <v>7.9537500000001895</v>
      </c>
    </row>
    <row r="211" spans="1:10" x14ac:dyDescent="0.4">
      <c r="A211">
        <v>209</v>
      </c>
      <c r="B211">
        <f>MOD(INT(A211/$P$1)+$M$6,$M$5)</f>
        <v>4</v>
      </c>
      <c r="C211">
        <f t="shared" si="24"/>
        <v>4</v>
      </c>
      <c r="D211">
        <f t="shared" si="25"/>
        <v>4.5</v>
      </c>
      <c r="E211" s="7">
        <f t="shared" si="26"/>
        <v>-1.8971143170299243</v>
      </c>
      <c r="F211" s="7">
        <f t="shared" si="29"/>
        <v>-1.6471143170298177</v>
      </c>
      <c r="G211" s="7">
        <f t="shared" si="27"/>
        <v>-0.70699999999999996</v>
      </c>
      <c r="H211" s="7">
        <f t="shared" si="28"/>
        <v>0.70699999999999996</v>
      </c>
      <c r="I211" s="7">
        <f t="shared" si="30"/>
        <v>-3.607740177859994</v>
      </c>
      <c r="J211" s="7">
        <f t="shared" si="31"/>
        <v>5.9367598221401563</v>
      </c>
    </row>
    <row r="212" spans="1:10" x14ac:dyDescent="0.4">
      <c r="A212">
        <v>210</v>
      </c>
      <c r="B212">
        <f>MOD(INT(A212/$P$1)+$M$6,$M$5)</f>
        <v>4</v>
      </c>
      <c r="C212">
        <f t="shared" si="24"/>
        <v>4</v>
      </c>
      <c r="D212">
        <f t="shared" si="25"/>
        <v>4.5</v>
      </c>
      <c r="E212" s="7">
        <f t="shared" si="26"/>
        <v>4.2500000000000648</v>
      </c>
      <c r="F212" s="7">
        <f t="shared" si="29"/>
        <v>6.1471143170299891</v>
      </c>
      <c r="G212" s="7">
        <f t="shared" si="27"/>
        <v>-0.70699999999999996</v>
      </c>
      <c r="H212" s="7">
        <f t="shared" si="28"/>
        <v>-0.70699999999999996</v>
      </c>
      <c r="I212" s="7">
        <f t="shared" si="30"/>
        <v>-3.1815000000001206</v>
      </c>
      <c r="J212" s="7">
        <f t="shared" si="31"/>
        <v>5.5105196442802828</v>
      </c>
    </row>
    <row r="213" spans="1:10" x14ac:dyDescent="0.4">
      <c r="A213">
        <v>211</v>
      </c>
      <c r="B213">
        <f>MOD(INT(A213/$P$1)+$M$6,$M$5)</f>
        <v>4</v>
      </c>
      <c r="C213">
        <f t="shared" si="24"/>
        <v>4</v>
      </c>
      <c r="D213">
        <f t="shared" si="25"/>
        <v>4.5</v>
      </c>
      <c r="E213" s="7">
        <f t="shared" si="26"/>
        <v>5.8971143170299491</v>
      </c>
      <c r="F213" s="7">
        <f t="shared" si="29"/>
        <v>1.6471143170298843</v>
      </c>
      <c r="G213" s="7">
        <f t="shared" si="27"/>
        <v>0.70699999999999996</v>
      </c>
      <c r="H213" s="7">
        <f t="shared" si="28"/>
        <v>-0.70699999999999996</v>
      </c>
      <c r="I213" s="7">
        <f t="shared" si="30"/>
        <v>-3.1815000000000735</v>
      </c>
      <c r="J213" s="7">
        <f t="shared" si="31"/>
        <v>5.5105196442803299</v>
      </c>
    </row>
    <row r="214" spans="1:10" x14ac:dyDescent="0.4">
      <c r="A214">
        <v>212</v>
      </c>
      <c r="B214">
        <f>MOD(INT(A214/$P$1)+$M$6,$M$5)</f>
        <v>5</v>
      </c>
      <c r="C214">
        <f t="shared" si="24"/>
        <v>4</v>
      </c>
      <c r="D214">
        <f t="shared" si="25"/>
        <v>4.5</v>
      </c>
      <c r="E214" s="7">
        <f t="shared" si="26"/>
        <v>-1.8971143170298976</v>
      </c>
      <c r="F214" s="7">
        <f t="shared" si="29"/>
        <v>-7.7942286340598468</v>
      </c>
      <c r="G214" s="7">
        <f t="shared" si="27"/>
        <v>0.70699999999999996</v>
      </c>
      <c r="H214" s="7">
        <f t="shared" si="28"/>
        <v>0.70699999999999996</v>
      </c>
      <c r="I214" s="7">
        <f t="shared" si="30"/>
        <v>-4.3460098221401831</v>
      </c>
      <c r="J214" s="7">
        <f t="shared" si="31"/>
        <v>6.6750294664204395</v>
      </c>
    </row>
    <row r="215" spans="1:10" x14ac:dyDescent="0.4">
      <c r="A215">
        <v>213</v>
      </c>
      <c r="B215">
        <f>MOD(INT(A215/$P$1)+$M$6,$M$5)</f>
        <v>5</v>
      </c>
      <c r="C215">
        <f t="shared" si="24"/>
        <v>4</v>
      </c>
      <c r="D215">
        <f t="shared" si="25"/>
        <v>4.5</v>
      </c>
      <c r="E215" s="7">
        <f t="shared" si="26"/>
        <v>-0.25000000000015277</v>
      </c>
      <c r="F215" s="7">
        <f t="shared" si="29"/>
        <v>1.6471143170297449</v>
      </c>
      <c r="G215" s="7">
        <f t="shared" si="27"/>
        <v>-0.70699999999999996</v>
      </c>
      <c r="H215" s="7">
        <f t="shared" si="28"/>
        <v>0.70699999999999996</v>
      </c>
      <c r="I215" s="7">
        <f t="shared" si="30"/>
        <v>-6.6750294664203409</v>
      </c>
      <c r="J215" s="7">
        <f t="shared" si="31"/>
        <v>4.3460098221402816</v>
      </c>
    </row>
    <row r="216" spans="1:10" x14ac:dyDescent="0.4">
      <c r="A216">
        <v>214</v>
      </c>
      <c r="B216">
        <f>MOD(INT(A216/$P$1)+$M$6,$M$5)</f>
        <v>5</v>
      </c>
      <c r="C216">
        <f t="shared" si="24"/>
        <v>4</v>
      </c>
      <c r="D216">
        <f t="shared" si="25"/>
        <v>4.5</v>
      </c>
      <c r="E216" s="7">
        <f t="shared" si="26"/>
        <v>5.8971143170298737</v>
      </c>
      <c r="F216" s="7">
        <f t="shared" si="29"/>
        <v>6.1471143170300264</v>
      </c>
      <c r="G216" s="7">
        <f t="shared" si="27"/>
        <v>-0.70699999999999996</v>
      </c>
      <c r="H216" s="7">
        <f t="shared" si="28"/>
        <v>-0.70699999999999996</v>
      </c>
      <c r="I216" s="7">
        <f t="shared" si="30"/>
        <v>-5.510519644280258</v>
      </c>
      <c r="J216" s="7">
        <f t="shared" si="31"/>
        <v>3.1815000000001987</v>
      </c>
    </row>
    <row r="217" spans="1:10" x14ac:dyDescent="0.4">
      <c r="A217">
        <v>215</v>
      </c>
      <c r="B217">
        <f>MOD(INT(A217/$P$1)+$M$6,$M$5)</f>
        <v>5</v>
      </c>
      <c r="C217">
        <f t="shared" si="24"/>
        <v>4</v>
      </c>
      <c r="D217">
        <f t="shared" si="25"/>
        <v>4.5</v>
      </c>
      <c r="E217" s="7">
        <f t="shared" si="26"/>
        <v>4.2500000000001954</v>
      </c>
      <c r="F217" s="7">
        <f t="shared" si="29"/>
        <v>-1.6471143170296783</v>
      </c>
      <c r="G217" s="7">
        <f t="shared" si="27"/>
        <v>0.70699999999999996</v>
      </c>
      <c r="H217" s="7">
        <f t="shared" si="28"/>
        <v>-0.70699999999999996</v>
      </c>
      <c r="I217" s="7">
        <f t="shared" si="30"/>
        <v>-5.5105196442802109</v>
      </c>
      <c r="J217" s="7">
        <f t="shared" si="31"/>
        <v>3.1815000000002458</v>
      </c>
    </row>
    <row r="218" spans="1:10" x14ac:dyDescent="0.4">
      <c r="A218">
        <v>216</v>
      </c>
      <c r="B218">
        <f>MOD(INT(A218/$P$1)+$M$6,$M$5)</f>
        <v>6</v>
      </c>
      <c r="C218">
        <f t="shared" si="24"/>
        <v>4</v>
      </c>
      <c r="D218">
        <f t="shared" si="25"/>
        <v>4.5</v>
      </c>
      <c r="E218" s="7">
        <f t="shared" si="26"/>
        <v>-2.5</v>
      </c>
      <c r="F218" s="7">
        <f t="shared" si="29"/>
        <v>-6.7500000000001954</v>
      </c>
      <c r="G218" s="7">
        <f t="shared" si="27"/>
        <v>0.70699999999999996</v>
      </c>
      <c r="H218" s="7">
        <f t="shared" si="28"/>
        <v>0.70699999999999996</v>
      </c>
      <c r="I218" s="7">
        <f t="shared" si="30"/>
        <v>-5.9367598221401208</v>
      </c>
      <c r="J218" s="7">
        <f t="shared" si="31"/>
        <v>3.6077401778601557</v>
      </c>
    </row>
    <row r="219" spans="1:10" x14ac:dyDescent="0.4">
      <c r="A219">
        <v>217</v>
      </c>
      <c r="B219">
        <f>MOD(INT(A219/$P$1)+$M$6,$M$5)</f>
        <v>6</v>
      </c>
      <c r="C219">
        <f t="shared" si="24"/>
        <v>4</v>
      </c>
      <c r="D219">
        <f t="shared" si="25"/>
        <v>4.5</v>
      </c>
      <c r="E219" s="7">
        <f t="shared" si="26"/>
        <v>1.9999999999998046</v>
      </c>
      <c r="F219" s="7">
        <f t="shared" si="29"/>
        <v>4.4999999999998046</v>
      </c>
      <c r="G219" s="7">
        <f t="shared" si="27"/>
        <v>-0.70699999999999996</v>
      </c>
      <c r="H219" s="7">
        <f t="shared" si="28"/>
        <v>0.70699999999999996</v>
      </c>
      <c r="I219" s="7">
        <f t="shared" si="30"/>
        <v>-7.9537499999999994</v>
      </c>
      <c r="J219" s="7">
        <f t="shared" si="31"/>
        <v>1.5907500000002766</v>
      </c>
    </row>
    <row r="220" spans="1:10" x14ac:dyDescent="0.4">
      <c r="A220">
        <v>218</v>
      </c>
      <c r="B220">
        <f>MOD(INT(A220/$P$1)+$M$6,$M$5)</f>
        <v>6</v>
      </c>
      <c r="C220">
        <f t="shared" si="24"/>
        <v>4</v>
      </c>
      <c r="D220">
        <f t="shared" si="25"/>
        <v>4.5</v>
      </c>
      <c r="E220" s="7">
        <f t="shared" si="26"/>
        <v>6.5</v>
      </c>
      <c r="F220" s="7">
        <f t="shared" si="29"/>
        <v>4.5000000000001954</v>
      </c>
      <c r="G220" s="7">
        <f t="shared" si="27"/>
        <v>-0.70699999999999996</v>
      </c>
      <c r="H220" s="7">
        <f t="shared" si="28"/>
        <v>-0.70699999999999996</v>
      </c>
      <c r="I220" s="7">
        <f t="shared" si="30"/>
        <v>-6.3629999999999995</v>
      </c>
      <c r="J220" s="7">
        <f t="shared" si="31"/>
        <v>2.7622348852673895E-13</v>
      </c>
    </row>
    <row r="221" spans="1:10" x14ac:dyDescent="0.4">
      <c r="A221">
        <v>219</v>
      </c>
      <c r="B221">
        <f>MOD(INT(A221/$P$1)+$M$6,$M$5)</f>
        <v>6</v>
      </c>
      <c r="C221">
        <f t="shared" si="24"/>
        <v>4</v>
      </c>
      <c r="D221">
        <f t="shared" si="25"/>
        <v>4.5</v>
      </c>
      <c r="E221" s="7">
        <f t="shared" si="26"/>
        <v>1.9999999999999893</v>
      </c>
      <c r="F221" s="7">
        <f t="shared" si="29"/>
        <v>-4.5000000000000107</v>
      </c>
      <c r="G221" s="7">
        <f t="shared" si="27"/>
        <v>0.70699999999999996</v>
      </c>
      <c r="H221" s="7">
        <f t="shared" si="28"/>
        <v>-0.70699999999999996</v>
      </c>
      <c r="I221" s="7">
        <f t="shared" si="30"/>
        <v>-6.3630000000001452</v>
      </c>
      <c r="J221" s="7">
        <f t="shared" si="31"/>
        <v>1.3056222769591841E-13</v>
      </c>
    </row>
    <row r="222" spans="1:10" x14ac:dyDescent="0.4">
      <c r="A222">
        <v>220</v>
      </c>
      <c r="B222">
        <f>MOD(INT(A222/$P$1)+$M$6,$M$5)</f>
        <v>7</v>
      </c>
      <c r="C222">
        <f t="shared" si="24"/>
        <v>4</v>
      </c>
      <c r="D222">
        <f t="shared" si="25"/>
        <v>4.5</v>
      </c>
      <c r="E222" s="7">
        <f t="shared" si="26"/>
        <v>-1.897114317029942</v>
      </c>
      <c r="F222" s="7">
        <f t="shared" si="29"/>
        <v>-3.8971143170299314</v>
      </c>
      <c r="G222" s="7">
        <f t="shared" si="27"/>
        <v>0.70699999999999996</v>
      </c>
      <c r="H222" s="7">
        <f t="shared" si="28"/>
        <v>0.70699999999999996</v>
      </c>
      <c r="I222" s="7">
        <f t="shared" si="30"/>
        <v>-5.9367598221401687</v>
      </c>
      <c r="J222" s="7">
        <f t="shared" si="31"/>
        <v>-0.42624017785984591</v>
      </c>
    </row>
    <row r="223" spans="1:10" x14ac:dyDescent="0.4">
      <c r="A223">
        <v>221</v>
      </c>
      <c r="B223">
        <f>MOD(INT(A223/$P$1)+$M$6,$M$5)</f>
        <v>7</v>
      </c>
      <c r="C223">
        <f t="shared" si="24"/>
        <v>4</v>
      </c>
      <c r="D223">
        <f t="shared" si="25"/>
        <v>4.5</v>
      </c>
      <c r="E223" s="7">
        <f t="shared" si="26"/>
        <v>4.2500000000000346</v>
      </c>
      <c r="F223" s="7">
        <f t="shared" si="29"/>
        <v>6.1471143170299767</v>
      </c>
      <c r="G223" s="7">
        <f t="shared" si="27"/>
        <v>-0.70699999999999996</v>
      </c>
      <c r="H223" s="7">
        <f t="shared" si="28"/>
        <v>0.70699999999999996</v>
      </c>
      <c r="I223" s="7">
        <f t="shared" si="30"/>
        <v>-7.1012696442803556</v>
      </c>
      <c r="J223" s="7">
        <f t="shared" si="31"/>
        <v>-1.5907500000000323</v>
      </c>
    </row>
    <row r="224" spans="1:10" x14ac:dyDescent="0.4">
      <c r="A224">
        <v>222</v>
      </c>
      <c r="B224">
        <f>MOD(INT(A224/$P$1)+$M$6,$M$5)</f>
        <v>7</v>
      </c>
      <c r="C224">
        <f t="shared" si="24"/>
        <v>4</v>
      </c>
      <c r="D224">
        <f t="shared" si="25"/>
        <v>4.5</v>
      </c>
      <c r="E224" s="7">
        <f t="shared" si="26"/>
        <v>5.897114317029966</v>
      </c>
      <c r="F224" s="7">
        <f t="shared" si="29"/>
        <v>1.6471143170299314</v>
      </c>
      <c r="G224" s="7">
        <f t="shared" si="27"/>
        <v>-0.70699999999999996</v>
      </c>
      <c r="H224" s="7">
        <f t="shared" si="28"/>
        <v>-0.70699999999999996</v>
      </c>
      <c r="I224" s="7">
        <f t="shared" si="30"/>
        <v>-5.5105196442803557</v>
      </c>
      <c r="J224" s="7">
        <f t="shared" si="31"/>
        <v>-3.1815000000000322</v>
      </c>
    </row>
    <row r="225" spans="1:10" x14ac:dyDescent="0.4">
      <c r="A225">
        <v>223</v>
      </c>
      <c r="B225">
        <f>MOD(INT(A225/$P$1)+$M$6,$M$5)</f>
        <v>7</v>
      </c>
      <c r="C225">
        <f t="shared" si="24"/>
        <v>4</v>
      </c>
      <c r="D225">
        <f t="shared" si="25"/>
        <v>4.5</v>
      </c>
      <c r="E225" s="7">
        <f t="shared" si="26"/>
        <v>-0.24999999999999289</v>
      </c>
      <c r="F225" s="7">
        <f t="shared" si="29"/>
        <v>-6.1471143170299589</v>
      </c>
      <c r="G225" s="7">
        <f t="shared" si="27"/>
        <v>0.70699999999999996</v>
      </c>
      <c r="H225" s="7">
        <f t="shared" si="28"/>
        <v>-0.70699999999999996</v>
      </c>
      <c r="I225" s="7">
        <f t="shared" si="30"/>
        <v>-5.5105196442803415</v>
      </c>
      <c r="J225" s="7">
        <f t="shared" si="31"/>
        <v>-3.1815000000000189</v>
      </c>
    </row>
    <row r="226" spans="1:10" x14ac:dyDescent="0.4">
      <c r="A226">
        <v>224</v>
      </c>
      <c r="B226">
        <f>MOD(INT(A226/$P$1)+$M$6,$M$5)</f>
        <v>8</v>
      </c>
      <c r="C226">
        <f t="shared" si="24"/>
        <v>4</v>
      </c>
      <c r="D226">
        <f t="shared" si="25"/>
        <v>4.5</v>
      </c>
      <c r="E226" s="7">
        <f t="shared" si="26"/>
        <v>-0.24999999999996092</v>
      </c>
      <c r="F226" s="7">
        <f t="shared" si="29"/>
        <v>3.1974423109204508E-14</v>
      </c>
      <c r="G226" s="7">
        <f t="shared" si="27"/>
        <v>0.70699999999999996</v>
      </c>
      <c r="H226" s="7">
        <f t="shared" si="28"/>
        <v>0.70699999999999996</v>
      </c>
      <c r="I226" s="7">
        <f t="shared" si="30"/>
        <v>-4.3460098221401582</v>
      </c>
      <c r="J226" s="7">
        <f t="shared" si="31"/>
        <v>-4.3460098221402026</v>
      </c>
    </row>
    <row r="227" spans="1:10" x14ac:dyDescent="0.4">
      <c r="A227">
        <v>225</v>
      </c>
      <c r="B227">
        <f>MOD(INT(A227/$P$1)+$M$6,$M$5)</f>
        <v>8</v>
      </c>
      <c r="C227">
        <f t="shared" si="24"/>
        <v>4</v>
      </c>
      <c r="D227">
        <f t="shared" si="25"/>
        <v>4.5</v>
      </c>
      <c r="E227" s="7">
        <f t="shared" si="26"/>
        <v>5.8971143170299838</v>
      </c>
      <c r="F227" s="7">
        <f t="shared" si="29"/>
        <v>6.1471143170299447</v>
      </c>
      <c r="G227" s="7">
        <f t="shared" si="27"/>
        <v>-0.70699999999999996</v>
      </c>
      <c r="H227" s="7">
        <f t="shared" si="28"/>
        <v>0.70699999999999996</v>
      </c>
      <c r="I227" s="7">
        <f t="shared" si="30"/>
        <v>-4.3460098221401484</v>
      </c>
      <c r="J227" s="7">
        <f t="shared" si="31"/>
        <v>-4.3460098221401928</v>
      </c>
    </row>
    <row r="228" spans="1:10" x14ac:dyDescent="0.4">
      <c r="A228">
        <v>226</v>
      </c>
      <c r="B228">
        <f>MOD(INT(A228/$P$1)+$M$6,$M$5)</f>
        <v>8</v>
      </c>
      <c r="C228">
        <f t="shared" si="24"/>
        <v>4</v>
      </c>
      <c r="D228">
        <f t="shared" si="25"/>
        <v>4.5</v>
      </c>
      <c r="E228" s="7">
        <f t="shared" si="26"/>
        <v>4.2500000000000036</v>
      </c>
      <c r="F228" s="7">
        <f t="shared" si="29"/>
        <v>-1.6471143170299802</v>
      </c>
      <c r="G228" s="7">
        <f t="shared" ref="G228:G291" si="32">G227*$P$4-H227*$P$5</f>
        <v>-0.70699999999999996</v>
      </c>
      <c r="H228" s="7">
        <f t="shared" ref="H228:H291" si="33">G227*$P$5+H227*$P$4</f>
        <v>-0.70699999999999996</v>
      </c>
      <c r="I228" s="7">
        <f t="shared" si="30"/>
        <v>-3.1814999999999749</v>
      </c>
      <c r="J228" s="7">
        <f t="shared" si="31"/>
        <v>-5.5105196442803663</v>
      </c>
    </row>
    <row r="229" spans="1:10" x14ac:dyDescent="0.4">
      <c r="A229">
        <v>227</v>
      </c>
      <c r="B229">
        <f>MOD(INT(A229/$P$1)+$M$6,$M$5)</f>
        <v>8</v>
      </c>
      <c r="C229">
        <f t="shared" si="24"/>
        <v>4</v>
      </c>
      <c r="D229">
        <f t="shared" si="25"/>
        <v>4.5</v>
      </c>
      <c r="E229" s="7">
        <f t="shared" si="26"/>
        <v>-1.8971143170299598</v>
      </c>
      <c r="F229" s="7">
        <f t="shared" si="29"/>
        <v>-6.1471143170299634</v>
      </c>
      <c r="G229" s="7">
        <f t="shared" si="32"/>
        <v>0.70699999999999996</v>
      </c>
      <c r="H229" s="7">
        <f t="shared" si="33"/>
        <v>-0.70699999999999996</v>
      </c>
      <c r="I229" s="7">
        <f t="shared" si="30"/>
        <v>-3.1814999999999882</v>
      </c>
      <c r="J229" s="7">
        <f t="shared" si="31"/>
        <v>-5.5105196442803797</v>
      </c>
    </row>
    <row r="230" spans="1:10" x14ac:dyDescent="0.4">
      <c r="A230">
        <v>228</v>
      </c>
      <c r="B230">
        <f>MOD(INT(A230/$P$1)+$M$6,$M$5)</f>
        <v>9</v>
      </c>
      <c r="C230">
        <f t="shared" si="24"/>
        <v>4</v>
      </c>
      <c r="D230">
        <f t="shared" si="25"/>
        <v>4.5</v>
      </c>
      <c r="E230" s="7">
        <f t="shared" si="26"/>
        <v>1.9999999999997691</v>
      </c>
      <c r="F230" s="7">
        <f t="shared" si="29"/>
        <v>3.8971143170297289</v>
      </c>
      <c r="G230" s="7">
        <f t="shared" si="32"/>
        <v>0.70699999999999996</v>
      </c>
      <c r="H230" s="7">
        <f t="shared" si="33"/>
        <v>0.70699999999999996</v>
      </c>
      <c r="I230" s="7">
        <f t="shared" si="30"/>
        <v>-1.590750000000166</v>
      </c>
      <c r="J230" s="7">
        <f t="shared" si="31"/>
        <v>-7.1012696442802019</v>
      </c>
    </row>
    <row r="231" spans="1:10" x14ac:dyDescent="0.4">
      <c r="A231">
        <v>229</v>
      </c>
      <c r="B231">
        <f>MOD(INT(A231/$P$1)+$M$6,$M$5)</f>
        <v>9</v>
      </c>
      <c r="C231">
        <f t="shared" si="24"/>
        <v>4</v>
      </c>
      <c r="D231">
        <f t="shared" si="25"/>
        <v>4.5</v>
      </c>
      <c r="E231" s="7">
        <f t="shared" si="26"/>
        <v>6.5</v>
      </c>
      <c r="F231" s="7">
        <f t="shared" si="29"/>
        <v>4.5000000000002309</v>
      </c>
      <c r="G231" s="7">
        <f t="shared" si="32"/>
        <v>-0.70699999999999996</v>
      </c>
      <c r="H231" s="7">
        <f t="shared" si="33"/>
        <v>0.70699999999999996</v>
      </c>
      <c r="I231" s="7">
        <f t="shared" si="30"/>
        <v>-0.42624017786014523</v>
      </c>
      <c r="J231" s="7">
        <f t="shared" si="31"/>
        <v>-5.9367598221401812</v>
      </c>
    </row>
    <row r="232" spans="1:10" x14ac:dyDescent="0.4">
      <c r="A232">
        <v>230</v>
      </c>
      <c r="B232">
        <f>MOD(INT(A232/$P$1)+$M$6,$M$5)</f>
        <v>9</v>
      </c>
      <c r="C232">
        <f t="shared" si="24"/>
        <v>4</v>
      </c>
      <c r="D232">
        <f t="shared" si="25"/>
        <v>4.5</v>
      </c>
      <c r="E232" s="7">
        <f t="shared" si="26"/>
        <v>2.000000000000024</v>
      </c>
      <c r="F232" s="7">
        <f t="shared" si="29"/>
        <v>-4.499999999999976</v>
      </c>
      <c r="G232" s="7">
        <f t="shared" si="32"/>
        <v>-0.70699999999999996</v>
      </c>
      <c r="H232" s="7">
        <f t="shared" si="33"/>
        <v>-0.70699999999999996</v>
      </c>
      <c r="I232" s="7">
        <f t="shared" si="30"/>
        <v>-1.8030021919912542E-13</v>
      </c>
      <c r="J232" s="7">
        <f t="shared" si="31"/>
        <v>-6.3630000000001461</v>
      </c>
    </row>
    <row r="233" spans="1:10" x14ac:dyDescent="0.4">
      <c r="A233">
        <v>231</v>
      </c>
      <c r="B233">
        <f>MOD(INT(A233/$P$1)+$M$6,$M$5)</f>
        <v>9</v>
      </c>
      <c r="C233">
        <f t="shared" si="24"/>
        <v>4</v>
      </c>
      <c r="D233">
        <f t="shared" si="25"/>
        <v>4.5</v>
      </c>
      <c r="E233" s="7">
        <f t="shared" si="26"/>
        <v>-2.5</v>
      </c>
      <c r="F233" s="7">
        <f t="shared" si="29"/>
        <v>-4.500000000000024</v>
      </c>
      <c r="G233" s="7">
        <f t="shared" si="32"/>
        <v>0.70699999999999996</v>
      </c>
      <c r="H233" s="7">
        <f t="shared" si="33"/>
        <v>-0.70699999999999996</v>
      </c>
      <c r="I233" s="7">
        <f t="shared" si="30"/>
        <v>-3.3750779948604759E-14</v>
      </c>
      <c r="J233" s="7">
        <f t="shared" si="31"/>
        <v>-6.3629999999999995</v>
      </c>
    </row>
    <row r="234" spans="1:10" x14ac:dyDescent="0.4">
      <c r="A234">
        <v>232</v>
      </c>
      <c r="B234">
        <f>MOD(INT(A234/$P$1)+$M$6,$M$5)</f>
        <v>10</v>
      </c>
      <c r="C234">
        <f t="shared" si="24"/>
        <v>4</v>
      </c>
      <c r="D234">
        <f t="shared" si="25"/>
        <v>4.5</v>
      </c>
      <c r="E234" s="7">
        <f t="shared" si="26"/>
        <v>4.2500000000000036</v>
      </c>
      <c r="F234" s="7">
        <f t="shared" si="29"/>
        <v>6.7500000000000036</v>
      </c>
      <c r="G234" s="7">
        <f t="shared" si="32"/>
        <v>0.70699999999999996</v>
      </c>
      <c r="H234" s="7">
        <f t="shared" si="33"/>
        <v>0.70699999999999996</v>
      </c>
      <c r="I234" s="7">
        <f t="shared" si="30"/>
        <v>1.5907499999999857</v>
      </c>
      <c r="J234" s="7">
        <f t="shared" si="31"/>
        <v>-7.953750000000019</v>
      </c>
    </row>
    <row r="235" spans="1:10" x14ac:dyDescent="0.4">
      <c r="A235">
        <v>233</v>
      </c>
      <c r="B235">
        <f>MOD(INT(A235/$P$1)+$M$6,$M$5)</f>
        <v>10</v>
      </c>
      <c r="C235">
        <f t="shared" si="24"/>
        <v>4</v>
      </c>
      <c r="D235">
        <f t="shared" si="25"/>
        <v>4.5</v>
      </c>
      <c r="E235" s="7">
        <f t="shared" si="26"/>
        <v>5.8971143170299838</v>
      </c>
      <c r="F235" s="7">
        <f t="shared" si="29"/>
        <v>1.6471143170299802</v>
      </c>
      <c r="G235" s="7">
        <f t="shared" si="32"/>
        <v>-0.70699999999999996</v>
      </c>
      <c r="H235" s="7">
        <f t="shared" si="33"/>
        <v>0.70699999999999996</v>
      </c>
      <c r="I235" s="7">
        <f t="shared" si="30"/>
        <v>3.6077401778598066</v>
      </c>
      <c r="J235" s="7">
        <f t="shared" si="31"/>
        <v>-5.936759822140198</v>
      </c>
    </row>
    <row r="236" spans="1:10" x14ac:dyDescent="0.4">
      <c r="A236">
        <v>234</v>
      </c>
      <c r="B236">
        <f>MOD(INT(A236/$P$1)+$M$6,$M$5)</f>
        <v>10</v>
      </c>
      <c r="C236">
        <f t="shared" si="24"/>
        <v>4</v>
      </c>
      <c r="D236">
        <f t="shared" si="25"/>
        <v>4.5</v>
      </c>
      <c r="E236" s="7">
        <f t="shared" si="26"/>
        <v>-0.24999999999996092</v>
      </c>
      <c r="F236" s="7">
        <f t="shared" si="29"/>
        <v>-6.1471143170299447</v>
      </c>
      <c r="G236" s="7">
        <f t="shared" si="32"/>
        <v>-0.70699999999999996</v>
      </c>
      <c r="H236" s="7">
        <f t="shared" si="33"/>
        <v>-0.70699999999999996</v>
      </c>
      <c r="I236" s="7">
        <f t="shared" si="30"/>
        <v>3.1814999999999749</v>
      </c>
      <c r="J236" s="7">
        <f t="shared" si="31"/>
        <v>-5.5105196442803663</v>
      </c>
    </row>
    <row r="237" spans="1:10" x14ac:dyDescent="0.4">
      <c r="A237">
        <v>235</v>
      </c>
      <c r="B237">
        <f>MOD(INT(A237/$P$1)+$M$6,$M$5)</f>
        <v>10</v>
      </c>
      <c r="C237">
        <f t="shared" si="24"/>
        <v>4</v>
      </c>
      <c r="D237">
        <f t="shared" si="25"/>
        <v>4.5</v>
      </c>
      <c r="E237" s="7">
        <f t="shared" si="26"/>
        <v>-1.8971143170300078</v>
      </c>
      <c r="F237" s="7">
        <f t="shared" si="29"/>
        <v>-1.6471143170300468</v>
      </c>
      <c r="G237" s="7">
        <f t="shared" si="32"/>
        <v>0.70699999999999996</v>
      </c>
      <c r="H237" s="7">
        <f t="shared" si="33"/>
        <v>-0.70699999999999996</v>
      </c>
      <c r="I237" s="7">
        <f t="shared" si="30"/>
        <v>3.1814999999999278</v>
      </c>
      <c r="J237" s="7">
        <f t="shared" si="31"/>
        <v>-5.5105196442804134</v>
      </c>
    </row>
    <row r="238" spans="1:10" x14ac:dyDescent="0.4">
      <c r="A238">
        <v>236</v>
      </c>
      <c r="B238">
        <f>MOD(INT(A238/$P$1)+$M$6,$M$5)</f>
        <v>11</v>
      </c>
      <c r="C238">
        <f t="shared" si="24"/>
        <v>4</v>
      </c>
      <c r="D238">
        <f t="shared" si="25"/>
        <v>4.5</v>
      </c>
      <c r="E238" s="7">
        <f t="shared" si="26"/>
        <v>5.897114317029966</v>
      </c>
      <c r="F238" s="7">
        <f t="shared" si="29"/>
        <v>7.7942286340599738</v>
      </c>
      <c r="G238" s="7">
        <f t="shared" si="32"/>
        <v>0.70699999999999996</v>
      </c>
      <c r="H238" s="7">
        <f t="shared" si="33"/>
        <v>0.70699999999999996</v>
      </c>
      <c r="I238" s="7">
        <f t="shared" si="30"/>
        <v>4.3460098221401582</v>
      </c>
      <c r="J238" s="7">
        <f t="shared" si="31"/>
        <v>-6.6750294664206438</v>
      </c>
    </row>
    <row r="239" spans="1:10" x14ac:dyDescent="0.4">
      <c r="A239">
        <v>237</v>
      </c>
      <c r="B239">
        <f>MOD(INT(A239/$P$1)+$M$6,$M$5)</f>
        <v>11</v>
      </c>
      <c r="C239">
        <f t="shared" si="24"/>
        <v>4</v>
      </c>
      <c r="D239">
        <f t="shared" si="25"/>
        <v>4.5</v>
      </c>
      <c r="E239" s="7">
        <f t="shared" si="26"/>
        <v>4.2500000000000346</v>
      </c>
      <c r="F239" s="7">
        <f t="shared" si="29"/>
        <v>-1.6471143170299314</v>
      </c>
      <c r="G239" s="7">
        <f t="shared" si="32"/>
        <v>-0.70699999999999996</v>
      </c>
      <c r="H239" s="7">
        <f t="shared" si="33"/>
        <v>0.70699999999999996</v>
      </c>
      <c r="I239" s="7">
        <f t="shared" si="30"/>
        <v>6.6750294664205629</v>
      </c>
      <c r="J239" s="7">
        <f t="shared" si="31"/>
        <v>-4.346009822140239</v>
      </c>
    </row>
    <row r="240" spans="1:10" x14ac:dyDescent="0.4">
      <c r="A240">
        <v>238</v>
      </c>
      <c r="B240">
        <f>MOD(INT(A240/$P$1)+$M$6,$M$5)</f>
        <v>11</v>
      </c>
      <c r="C240">
        <f t="shared" si="24"/>
        <v>4</v>
      </c>
      <c r="D240">
        <f t="shared" si="25"/>
        <v>4.5</v>
      </c>
      <c r="E240" s="7">
        <f t="shared" si="26"/>
        <v>-1.897114317029942</v>
      </c>
      <c r="F240" s="7">
        <f t="shared" si="29"/>
        <v>-6.1471143170299767</v>
      </c>
      <c r="G240" s="7">
        <f t="shared" si="32"/>
        <v>-0.70699999999999996</v>
      </c>
      <c r="H240" s="7">
        <f t="shared" si="33"/>
        <v>-0.70699999999999996</v>
      </c>
      <c r="I240" s="7">
        <f t="shared" si="30"/>
        <v>5.5105196442803557</v>
      </c>
      <c r="J240" s="7">
        <f t="shared" si="31"/>
        <v>-3.1815000000000322</v>
      </c>
    </row>
    <row r="241" spans="1:10" x14ac:dyDescent="0.4">
      <c r="A241">
        <v>239</v>
      </c>
      <c r="B241">
        <f>MOD(INT(A241/$P$1)+$M$6,$M$5)</f>
        <v>11</v>
      </c>
      <c r="C241">
        <f t="shared" si="24"/>
        <v>4</v>
      </c>
      <c r="D241">
        <f t="shared" si="25"/>
        <v>4.5</v>
      </c>
      <c r="E241" s="7">
        <f t="shared" si="26"/>
        <v>-0.25000000000007638</v>
      </c>
      <c r="F241" s="7">
        <f t="shared" si="29"/>
        <v>1.6471143170298657</v>
      </c>
      <c r="G241" s="7">
        <f t="shared" si="32"/>
        <v>0.70699999999999996</v>
      </c>
      <c r="H241" s="7">
        <f t="shared" si="33"/>
        <v>-0.70699999999999996</v>
      </c>
      <c r="I241" s="7">
        <f t="shared" si="30"/>
        <v>5.5105196442803086</v>
      </c>
      <c r="J241" s="7">
        <f t="shared" si="31"/>
        <v>-3.1815000000000788</v>
      </c>
    </row>
    <row r="242" spans="1:10" x14ac:dyDescent="0.4">
      <c r="A242">
        <v>240</v>
      </c>
      <c r="B242">
        <f>MOD(INT(A242/$P$1)+$M$6,$M$5)</f>
        <v>0</v>
      </c>
      <c r="C242">
        <f t="shared" si="24"/>
        <v>5</v>
      </c>
      <c r="D242">
        <f t="shared" si="25"/>
        <v>5.5</v>
      </c>
      <c r="E242" s="7">
        <f t="shared" si="26"/>
        <v>5.5</v>
      </c>
      <c r="F242" s="7">
        <f t="shared" si="29"/>
        <v>5.7500000000000764</v>
      </c>
      <c r="G242" s="7">
        <f t="shared" si="32"/>
        <v>0.70699999999999996</v>
      </c>
      <c r="H242" s="7">
        <f t="shared" si="33"/>
        <v>0.70699999999999996</v>
      </c>
      <c r="I242" s="7">
        <f t="shared" si="30"/>
        <v>5.2297598221401689</v>
      </c>
      <c r="J242" s="7">
        <f t="shared" si="31"/>
        <v>-2.9007401778599391</v>
      </c>
    </row>
    <row r="243" spans="1:10" x14ac:dyDescent="0.4">
      <c r="A243">
        <v>241</v>
      </c>
      <c r="B243">
        <f>MOD(INT(A243/$P$1)+$M$6,$M$5)</f>
        <v>0</v>
      </c>
      <c r="C243">
        <f t="shared" si="24"/>
        <v>5</v>
      </c>
      <c r="D243">
        <f t="shared" si="25"/>
        <v>5.5</v>
      </c>
      <c r="E243" s="7">
        <f t="shared" si="26"/>
        <v>-4.6185277824406512E-14</v>
      </c>
      <c r="F243" s="7">
        <f t="shared" si="29"/>
        <v>-5.5000000000000462</v>
      </c>
      <c r="G243" s="7">
        <f t="shared" si="32"/>
        <v>-0.70699999999999996</v>
      </c>
      <c r="H243" s="7">
        <f t="shared" si="33"/>
        <v>0.70699999999999996</v>
      </c>
      <c r="I243" s="7">
        <f t="shared" si="30"/>
        <v>7.9537500000000865</v>
      </c>
      <c r="J243" s="7">
        <f t="shared" si="31"/>
        <v>-0.1767500000000215</v>
      </c>
    </row>
    <row r="244" spans="1:10" x14ac:dyDescent="0.4">
      <c r="A244">
        <v>242</v>
      </c>
      <c r="B244">
        <f>MOD(INT(A244/$P$1)+$M$6,$M$5)</f>
        <v>0</v>
      </c>
      <c r="C244">
        <f t="shared" si="24"/>
        <v>5</v>
      </c>
      <c r="D244">
        <f t="shared" si="25"/>
        <v>5.5</v>
      </c>
      <c r="E244" s="7">
        <f t="shared" si="26"/>
        <v>-5.5</v>
      </c>
      <c r="F244" s="7">
        <f t="shared" si="29"/>
        <v>-5.4999999999999538</v>
      </c>
      <c r="G244" s="7">
        <f t="shared" si="32"/>
        <v>-0.70699999999999996</v>
      </c>
      <c r="H244" s="7">
        <f t="shared" si="33"/>
        <v>-0.70699999999999996</v>
      </c>
      <c r="I244" s="7">
        <f t="shared" si="30"/>
        <v>7.7769999999999992</v>
      </c>
      <c r="J244" s="7">
        <f t="shared" si="31"/>
        <v>6.5281113847959205E-14</v>
      </c>
    </row>
    <row r="245" spans="1:10" x14ac:dyDescent="0.4">
      <c r="A245">
        <v>243</v>
      </c>
      <c r="B245">
        <f>MOD(INT(A245/$P$1)+$M$6,$M$5)</f>
        <v>0</v>
      </c>
      <c r="C245">
        <f t="shared" si="24"/>
        <v>5</v>
      </c>
      <c r="D245">
        <f t="shared" si="25"/>
        <v>5.5</v>
      </c>
      <c r="E245" s="7">
        <f t="shared" si="26"/>
        <v>-1.4210854715202004E-14</v>
      </c>
      <c r="F245" s="7">
        <f t="shared" si="29"/>
        <v>5.4999999999999858</v>
      </c>
      <c r="G245" s="7">
        <f t="shared" si="32"/>
        <v>0.70699999999999996</v>
      </c>
      <c r="H245" s="7">
        <f t="shared" si="33"/>
        <v>-0.70699999999999996</v>
      </c>
      <c r="I245" s="7">
        <f t="shared" si="30"/>
        <v>7.7769999999999566</v>
      </c>
      <c r="J245" s="7">
        <f t="shared" si="31"/>
        <v>2.2648549702353193E-14</v>
      </c>
    </row>
    <row r="246" spans="1:10" x14ac:dyDescent="0.4">
      <c r="A246">
        <v>244</v>
      </c>
      <c r="B246">
        <f>MOD(INT(A246/$P$1)+$M$6,$M$5)</f>
        <v>1</v>
      </c>
      <c r="C246">
        <f t="shared" si="24"/>
        <v>5</v>
      </c>
      <c r="D246">
        <f t="shared" si="25"/>
        <v>5.5</v>
      </c>
      <c r="E246" s="7">
        <f t="shared" si="26"/>
        <v>4.7631397208143875</v>
      </c>
      <c r="F246" s="7">
        <f t="shared" si="29"/>
        <v>4.7631397208144017</v>
      </c>
      <c r="G246" s="7">
        <f t="shared" si="32"/>
        <v>0.70699999999999996</v>
      </c>
      <c r="H246" s="7">
        <f t="shared" si="33"/>
        <v>0.70699999999999996</v>
      </c>
      <c r="I246" s="7">
        <f t="shared" si="30"/>
        <v>7.2560397826157716</v>
      </c>
      <c r="J246" s="7">
        <f t="shared" si="31"/>
        <v>0.52096021738420806</v>
      </c>
    </row>
    <row r="247" spans="1:10" x14ac:dyDescent="0.4">
      <c r="A247">
        <v>245</v>
      </c>
      <c r="B247">
        <f>MOD(INT(A247/$P$1)+$M$6,$M$5)</f>
        <v>1</v>
      </c>
      <c r="C247">
        <f t="shared" si="24"/>
        <v>5</v>
      </c>
      <c r="D247">
        <f t="shared" si="25"/>
        <v>5.5</v>
      </c>
      <c r="E247" s="7">
        <f t="shared" si="26"/>
        <v>-2.7500000000000195</v>
      </c>
      <c r="F247" s="7">
        <f t="shared" si="29"/>
        <v>-7.5131397208144071</v>
      </c>
      <c r="G247" s="7">
        <f t="shared" si="32"/>
        <v>-0.70699999999999996</v>
      </c>
      <c r="H247" s="7">
        <f t="shared" si="33"/>
        <v>0.70699999999999996</v>
      </c>
      <c r="I247" s="7">
        <f t="shared" si="30"/>
        <v>8.6793295652315674</v>
      </c>
      <c r="J247" s="7">
        <f t="shared" si="31"/>
        <v>1.9442500000000038</v>
      </c>
    </row>
    <row r="248" spans="1:10" x14ac:dyDescent="0.4">
      <c r="A248">
        <v>246</v>
      </c>
      <c r="B248">
        <f>MOD(INT(A248/$P$1)+$M$6,$M$5)</f>
        <v>1</v>
      </c>
      <c r="C248">
        <f t="shared" si="24"/>
        <v>5</v>
      </c>
      <c r="D248">
        <f t="shared" si="25"/>
        <v>5.5</v>
      </c>
      <c r="E248" s="7">
        <f t="shared" si="26"/>
        <v>-4.7631397208144168</v>
      </c>
      <c r="F248" s="7">
        <f t="shared" si="29"/>
        <v>-2.0131397208143973</v>
      </c>
      <c r="G248" s="7">
        <f t="shared" si="32"/>
        <v>-0.70699999999999996</v>
      </c>
      <c r="H248" s="7">
        <f t="shared" si="33"/>
        <v>-0.70699999999999996</v>
      </c>
      <c r="I248" s="7">
        <f t="shared" si="30"/>
        <v>6.7350795652315645</v>
      </c>
      <c r="J248" s="7">
        <f t="shared" si="31"/>
        <v>3.8885000000000067</v>
      </c>
    </row>
    <row r="249" spans="1:10" x14ac:dyDescent="0.4">
      <c r="A249">
        <v>247</v>
      </c>
      <c r="B249">
        <f>MOD(INT(A249/$P$1)+$M$6,$M$5)</f>
        <v>1</v>
      </c>
      <c r="C249">
        <f t="shared" si="24"/>
        <v>5</v>
      </c>
      <c r="D249">
        <f t="shared" si="25"/>
        <v>5.5</v>
      </c>
      <c r="E249" s="7">
        <f t="shared" si="26"/>
        <v>2.7499999999999671</v>
      </c>
      <c r="F249" s="7">
        <f t="shared" si="29"/>
        <v>7.513139720814384</v>
      </c>
      <c r="G249" s="7">
        <f t="shared" si="32"/>
        <v>0.70699999999999996</v>
      </c>
      <c r="H249" s="7">
        <f t="shared" si="33"/>
        <v>-0.70699999999999996</v>
      </c>
      <c r="I249" s="7">
        <f t="shared" si="30"/>
        <v>6.7350795652315485</v>
      </c>
      <c r="J249" s="7">
        <f t="shared" si="31"/>
        <v>3.8884999999999907</v>
      </c>
    </row>
    <row r="250" spans="1:10" x14ac:dyDescent="0.4">
      <c r="A250">
        <v>248</v>
      </c>
      <c r="B250">
        <f>MOD(INT(A250/$P$1)+$M$6,$M$5)</f>
        <v>2</v>
      </c>
      <c r="C250">
        <f t="shared" si="24"/>
        <v>5</v>
      </c>
      <c r="D250">
        <f t="shared" si="25"/>
        <v>5.5</v>
      </c>
      <c r="E250" s="7">
        <f t="shared" si="26"/>
        <v>2.7500000000002469</v>
      </c>
      <c r="F250" s="7">
        <f t="shared" si="29"/>
        <v>2.7977620220553945E-13</v>
      </c>
      <c r="G250" s="7">
        <f t="shared" si="32"/>
        <v>0.70699999999999996</v>
      </c>
      <c r="H250" s="7">
        <f t="shared" si="33"/>
        <v>0.70699999999999996</v>
      </c>
      <c r="I250" s="7">
        <f t="shared" si="30"/>
        <v>5.3117897826159677</v>
      </c>
      <c r="J250" s="7">
        <f t="shared" si="31"/>
        <v>5.3117897826155716</v>
      </c>
    </row>
    <row r="251" spans="1:10" x14ac:dyDescent="0.4">
      <c r="A251">
        <v>249</v>
      </c>
      <c r="B251">
        <f>MOD(INT(A251/$P$1)+$M$6,$M$5)</f>
        <v>2</v>
      </c>
      <c r="C251">
        <f t="shared" si="24"/>
        <v>5</v>
      </c>
      <c r="D251">
        <f t="shared" si="25"/>
        <v>5.5</v>
      </c>
      <c r="E251" s="7">
        <f t="shared" si="26"/>
        <v>-4.7631397208142552</v>
      </c>
      <c r="F251" s="7">
        <f t="shared" si="29"/>
        <v>-7.5131397208145021</v>
      </c>
      <c r="G251" s="7">
        <f t="shared" si="32"/>
        <v>-0.70699999999999996</v>
      </c>
      <c r="H251" s="7">
        <f t="shared" si="33"/>
        <v>0.70699999999999996</v>
      </c>
      <c r="I251" s="7">
        <f t="shared" si="30"/>
        <v>5.3117897826160512</v>
      </c>
      <c r="J251" s="7">
        <f t="shared" si="31"/>
        <v>5.311789782615655</v>
      </c>
    </row>
    <row r="252" spans="1:10" x14ac:dyDescent="0.4">
      <c r="A252">
        <v>250</v>
      </c>
      <c r="B252">
        <f>MOD(INT(A252/$P$1)+$M$6,$M$5)</f>
        <v>2</v>
      </c>
      <c r="C252">
        <f t="shared" si="24"/>
        <v>5</v>
      </c>
      <c r="D252">
        <f t="shared" si="25"/>
        <v>5.5</v>
      </c>
      <c r="E252" s="7">
        <f t="shared" si="26"/>
        <v>-2.7500000000002984</v>
      </c>
      <c r="F252" s="7">
        <f t="shared" si="29"/>
        <v>2.0131397208139568</v>
      </c>
      <c r="G252" s="7">
        <f t="shared" si="32"/>
        <v>-0.70699999999999996</v>
      </c>
      <c r="H252" s="7">
        <f t="shared" si="33"/>
        <v>-0.70699999999999996</v>
      </c>
      <c r="I252" s="7">
        <f t="shared" si="30"/>
        <v>3.888500000000386</v>
      </c>
      <c r="J252" s="7">
        <f t="shared" si="31"/>
        <v>6.7350795652313202</v>
      </c>
    </row>
    <row r="253" spans="1:10" x14ac:dyDescent="0.4">
      <c r="A253">
        <v>251</v>
      </c>
      <c r="B253">
        <f>MOD(INT(A253/$P$1)+$M$6,$M$5)</f>
        <v>2</v>
      </c>
      <c r="C253">
        <f t="shared" si="24"/>
        <v>5</v>
      </c>
      <c r="D253">
        <f t="shared" si="25"/>
        <v>5.5</v>
      </c>
      <c r="E253" s="7">
        <f t="shared" si="26"/>
        <v>4.7631397208143813</v>
      </c>
      <c r="F253" s="7">
        <f t="shared" si="29"/>
        <v>7.5131397208146797</v>
      </c>
      <c r="G253" s="7">
        <f t="shared" si="32"/>
        <v>0.70699999999999996</v>
      </c>
      <c r="H253" s="7">
        <f t="shared" si="33"/>
        <v>-0.70699999999999996</v>
      </c>
      <c r="I253" s="7">
        <f t="shared" si="30"/>
        <v>3.8885000000005112</v>
      </c>
      <c r="J253" s="7">
        <f t="shared" si="31"/>
        <v>6.7350795652314455</v>
      </c>
    </row>
    <row r="254" spans="1:10" x14ac:dyDescent="0.4">
      <c r="A254">
        <v>252</v>
      </c>
      <c r="B254">
        <f>MOD(INT(A254/$P$1)+$M$6,$M$5)</f>
        <v>3</v>
      </c>
      <c r="C254">
        <f t="shared" si="24"/>
        <v>5</v>
      </c>
      <c r="D254">
        <f t="shared" si="25"/>
        <v>5.5</v>
      </c>
      <c r="E254" s="7">
        <f t="shared" si="26"/>
        <v>0</v>
      </c>
      <c r="F254" s="7">
        <f t="shared" si="29"/>
        <v>-4.7631397208143813</v>
      </c>
      <c r="G254" s="7">
        <f t="shared" si="32"/>
        <v>0.70699999999999996</v>
      </c>
      <c r="H254" s="7">
        <f t="shared" si="33"/>
        <v>0.70699999999999996</v>
      </c>
      <c r="I254" s="7">
        <f t="shared" si="30"/>
        <v>1.9442500000002108</v>
      </c>
      <c r="J254" s="7">
        <f t="shared" si="31"/>
        <v>8.6793295652317468</v>
      </c>
    </row>
    <row r="255" spans="1:10" x14ac:dyDescent="0.4">
      <c r="A255">
        <v>253</v>
      </c>
      <c r="B255">
        <f>MOD(INT(A255/$P$1)+$M$6,$M$5)</f>
        <v>3</v>
      </c>
      <c r="C255">
        <f t="shared" si="24"/>
        <v>5</v>
      </c>
      <c r="D255">
        <f t="shared" si="25"/>
        <v>5.5</v>
      </c>
      <c r="E255" s="7">
        <f t="shared" si="26"/>
        <v>-5.5</v>
      </c>
      <c r="F255" s="7">
        <f t="shared" si="29"/>
        <v>-5.5</v>
      </c>
      <c r="G255" s="7">
        <f t="shared" si="32"/>
        <v>-0.70699999999999996</v>
      </c>
      <c r="H255" s="7">
        <f t="shared" si="33"/>
        <v>0.70699999999999996</v>
      </c>
      <c r="I255" s="7">
        <f t="shared" si="30"/>
        <v>0.52096021738423204</v>
      </c>
      <c r="J255" s="7">
        <f t="shared" si="31"/>
        <v>7.2560397826157672</v>
      </c>
    </row>
    <row r="256" spans="1:10" x14ac:dyDescent="0.4">
      <c r="A256">
        <v>254</v>
      </c>
      <c r="B256">
        <f>MOD(INT(A256/$P$1)+$M$6,$M$5)</f>
        <v>3</v>
      </c>
      <c r="C256">
        <f t="shared" si="24"/>
        <v>5</v>
      </c>
      <c r="D256">
        <f t="shared" si="25"/>
        <v>5.5</v>
      </c>
      <c r="E256" s="7">
        <f t="shared" si="26"/>
        <v>-5.6843418860808015E-14</v>
      </c>
      <c r="F256" s="7">
        <f t="shared" si="29"/>
        <v>5.4999999999999432</v>
      </c>
      <c r="G256" s="7">
        <f t="shared" si="32"/>
        <v>-0.70699999999999996</v>
      </c>
      <c r="H256" s="7">
        <f t="shared" si="33"/>
        <v>-0.70699999999999996</v>
      </c>
      <c r="I256" s="7">
        <f t="shared" si="30"/>
        <v>3.9968028886505635E-14</v>
      </c>
      <c r="J256" s="7">
        <f t="shared" si="31"/>
        <v>7.7769999999999593</v>
      </c>
    </row>
    <row r="257" spans="1:10" x14ac:dyDescent="0.4">
      <c r="A257">
        <v>255</v>
      </c>
      <c r="B257">
        <f>MOD(INT(A257/$P$1)+$M$6,$M$5)</f>
        <v>3</v>
      </c>
      <c r="C257">
        <f t="shared" si="24"/>
        <v>5</v>
      </c>
      <c r="D257">
        <f t="shared" si="25"/>
        <v>5.5</v>
      </c>
      <c r="E257" s="7">
        <f t="shared" si="26"/>
        <v>5.5</v>
      </c>
      <c r="F257" s="7">
        <f t="shared" si="29"/>
        <v>5.5000000000000568</v>
      </c>
      <c r="G257" s="7">
        <f t="shared" si="32"/>
        <v>0.70699999999999996</v>
      </c>
      <c r="H257" s="7">
        <f t="shared" si="33"/>
        <v>-0.70699999999999996</v>
      </c>
      <c r="I257" s="7">
        <f t="shared" si="30"/>
        <v>8.0380146982861334E-14</v>
      </c>
      <c r="J257" s="7">
        <f t="shared" si="31"/>
        <v>7.7769999999999992</v>
      </c>
    </row>
    <row r="258" spans="1:10" x14ac:dyDescent="0.4">
      <c r="A258">
        <v>256</v>
      </c>
      <c r="B258">
        <f>MOD(INT(A258/$P$1)+$M$6,$M$5)</f>
        <v>4</v>
      </c>
      <c r="C258">
        <f t="shared" si="24"/>
        <v>5</v>
      </c>
      <c r="D258">
        <f t="shared" si="25"/>
        <v>5.5</v>
      </c>
      <c r="E258" s="7">
        <f t="shared" si="26"/>
        <v>-2.7499999999999822</v>
      </c>
      <c r="F258" s="7">
        <f t="shared" si="29"/>
        <v>-8.2499999999999822</v>
      </c>
      <c r="G258" s="7">
        <f t="shared" si="32"/>
        <v>0.70699999999999996</v>
      </c>
      <c r="H258" s="7">
        <f t="shared" si="33"/>
        <v>0.70699999999999996</v>
      </c>
      <c r="I258" s="7">
        <f t="shared" si="30"/>
        <v>-1.9442499999999474</v>
      </c>
      <c r="J258" s="7">
        <f t="shared" si="31"/>
        <v>9.7212500000000279</v>
      </c>
    </row>
    <row r="259" spans="1:10" x14ac:dyDescent="0.4">
      <c r="A259">
        <v>257</v>
      </c>
      <c r="B259">
        <f>MOD(INT(A259/$P$1)+$M$6,$M$5)</f>
        <v>4</v>
      </c>
      <c r="C259">
        <f t="shared" ref="C259:C322" si="34">INT(A259/$P$1/$M$5)</f>
        <v>5</v>
      </c>
      <c r="D259">
        <f t="shared" ref="D259:D322" si="35">C259*$M$1*$M$2+$M$1</f>
        <v>5.5</v>
      </c>
      <c r="E259" s="7">
        <f t="shared" ref="E259:E322" si="36">COS(2*PI()*A259/$P$1+2*PI()*B259/$M$5)*D259+C259*$M$4+$M$3</f>
        <v>-4.7631397208144381</v>
      </c>
      <c r="F259" s="7">
        <f t="shared" si="29"/>
        <v>-2.0131397208144559</v>
      </c>
      <c r="G259" s="7">
        <f t="shared" si="32"/>
        <v>-0.70699999999999996</v>
      </c>
      <c r="H259" s="7">
        <f t="shared" si="33"/>
        <v>0.70699999999999996</v>
      </c>
      <c r="I259" s="7">
        <f t="shared" si="30"/>
        <v>-4.4094602173841668</v>
      </c>
      <c r="J259" s="7">
        <f t="shared" si="31"/>
        <v>7.2560397826158081</v>
      </c>
    </row>
    <row r="260" spans="1:10" x14ac:dyDescent="0.4">
      <c r="A260">
        <v>258</v>
      </c>
      <c r="B260">
        <f>MOD(INT(A260/$P$1)+$M$6,$M$5)</f>
        <v>4</v>
      </c>
      <c r="C260">
        <f t="shared" si="34"/>
        <v>5</v>
      </c>
      <c r="D260">
        <f t="shared" si="35"/>
        <v>5.5</v>
      </c>
      <c r="E260" s="7">
        <f t="shared" si="36"/>
        <v>2.7499999999999307</v>
      </c>
      <c r="F260" s="7">
        <f t="shared" ref="F260:F323" si="37">E260-E259</f>
        <v>7.5131397208143689</v>
      </c>
      <c r="G260" s="7">
        <f t="shared" si="32"/>
        <v>-0.70699999999999996</v>
      </c>
      <c r="H260" s="7">
        <f t="shared" si="33"/>
        <v>-0.70699999999999996</v>
      </c>
      <c r="I260" s="7">
        <f t="shared" ref="I260:I323" si="38">F259*H260-F260*H259</f>
        <v>-3.8884999999999379</v>
      </c>
      <c r="J260" s="7">
        <f t="shared" ref="J260:J323" si="39">F259*G260-F260*G259</f>
        <v>6.7350795652315778</v>
      </c>
    </row>
    <row r="261" spans="1:10" x14ac:dyDescent="0.4">
      <c r="A261">
        <v>259</v>
      </c>
      <c r="B261">
        <f>MOD(INT(A261/$P$1)+$M$6,$M$5)</f>
        <v>4</v>
      </c>
      <c r="C261">
        <f t="shared" si="34"/>
        <v>5</v>
      </c>
      <c r="D261">
        <f t="shared" si="35"/>
        <v>5.5</v>
      </c>
      <c r="E261" s="7">
        <f t="shared" si="36"/>
        <v>4.7631397208144675</v>
      </c>
      <c r="F261" s="7">
        <f t="shared" si="37"/>
        <v>2.0131397208145367</v>
      </c>
      <c r="G261" s="7">
        <f t="shared" si="32"/>
        <v>0.70699999999999996</v>
      </c>
      <c r="H261" s="7">
        <f t="shared" si="33"/>
        <v>-0.70699999999999996</v>
      </c>
      <c r="I261" s="7">
        <f t="shared" si="38"/>
        <v>-3.8884999999998806</v>
      </c>
      <c r="J261" s="7">
        <f t="shared" si="39"/>
        <v>6.7350795652316355</v>
      </c>
    </row>
    <row r="262" spans="1:10" x14ac:dyDescent="0.4">
      <c r="A262">
        <v>260</v>
      </c>
      <c r="B262">
        <f>MOD(INT(A262/$P$1)+$M$6,$M$5)</f>
        <v>5</v>
      </c>
      <c r="C262">
        <f t="shared" si="34"/>
        <v>5</v>
      </c>
      <c r="D262">
        <f t="shared" si="35"/>
        <v>5.5</v>
      </c>
      <c r="E262" s="7">
        <f t="shared" si="36"/>
        <v>-4.7631397208142339</v>
      </c>
      <c r="F262" s="7">
        <f t="shared" si="37"/>
        <v>-9.5262794416287022</v>
      </c>
      <c r="G262" s="7">
        <f t="shared" si="32"/>
        <v>0.70699999999999996</v>
      </c>
      <c r="H262" s="7">
        <f t="shared" si="33"/>
        <v>0.70699999999999996</v>
      </c>
      <c r="I262" s="7">
        <f t="shared" si="38"/>
        <v>-5.3117897826156151</v>
      </c>
      <c r="J262" s="7">
        <f t="shared" si="39"/>
        <v>8.1583693478473691</v>
      </c>
    </row>
    <row r="263" spans="1:10" x14ac:dyDescent="0.4">
      <c r="A263">
        <v>261</v>
      </c>
      <c r="B263">
        <f>MOD(INT(A263/$P$1)+$M$6,$M$5)</f>
        <v>5</v>
      </c>
      <c r="C263">
        <f t="shared" si="34"/>
        <v>5</v>
      </c>
      <c r="D263">
        <f t="shared" si="35"/>
        <v>5.5</v>
      </c>
      <c r="E263" s="7">
        <f t="shared" si="36"/>
        <v>-2.7500000000003357</v>
      </c>
      <c r="F263" s="7">
        <f t="shared" si="37"/>
        <v>2.0131397208138981</v>
      </c>
      <c r="G263" s="7">
        <f t="shared" si="32"/>
        <v>-0.70699999999999996</v>
      </c>
      <c r="H263" s="7">
        <f t="shared" si="33"/>
        <v>0.70699999999999996</v>
      </c>
      <c r="I263" s="7">
        <f t="shared" si="38"/>
        <v>-8.1583693478469179</v>
      </c>
      <c r="J263" s="7">
        <f t="shared" si="39"/>
        <v>5.3117897826160672</v>
      </c>
    </row>
    <row r="264" spans="1:10" x14ac:dyDescent="0.4">
      <c r="A264">
        <v>262</v>
      </c>
      <c r="B264">
        <f>MOD(INT(A264/$P$1)+$M$6,$M$5)</f>
        <v>5</v>
      </c>
      <c r="C264">
        <f t="shared" si="34"/>
        <v>5</v>
      </c>
      <c r="D264">
        <f t="shared" si="35"/>
        <v>5.5</v>
      </c>
      <c r="E264" s="7">
        <f t="shared" si="36"/>
        <v>4.76313972081436</v>
      </c>
      <c r="F264" s="7">
        <f t="shared" si="37"/>
        <v>7.5131397208146957</v>
      </c>
      <c r="G264" s="7">
        <f t="shared" si="32"/>
        <v>-0.70699999999999996</v>
      </c>
      <c r="H264" s="7">
        <f t="shared" si="33"/>
        <v>-0.70699999999999996</v>
      </c>
      <c r="I264" s="7">
        <f t="shared" si="38"/>
        <v>-6.7350795652314162</v>
      </c>
      <c r="J264" s="7">
        <f t="shared" si="39"/>
        <v>3.8885000000005641</v>
      </c>
    </row>
    <row r="265" spans="1:10" x14ac:dyDescent="0.4">
      <c r="A265">
        <v>263</v>
      </c>
      <c r="B265">
        <f>MOD(INT(A265/$P$1)+$M$6,$M$5)</f>
        <v>5</v>
      </c>
      <c r="C265">
        <f t="shared" si="34"/>
        <v>5</v>
      </c>
      <c r="D265">
        <f t="shared" si="35"/>
        <v>5.5</v>
      </c>
      <c r="E265" s="7">
        <f t="shared" si="36"/>
        <v>2.7500000000001172</v>
      </c>
      <c r="F265" s="7">
        <f t="shared" si="37"/>
        <v>-2.0131397208142428</v>
      </c>
      <c r="G265" s="7">
        <f t="shared" si="32"/>
        <v>0.70699999999999996</v>
      </c>
      <c r="H265" s="7">
        <f t="shared" si="33"/>
        <v>-0.70699999999999996</v>
      </c>
      <c r="I265" s="7">
        <f t="shared" si="38"/>
        <v>-6.7350795652316595</v>
      </c>
      <c r="J265" s="7">
        <f t="shared" si="39"/>
        <v>3.8885000000003203</v>
      </c>
    </row>
    <row r="266" spans="1:10" x14ac:dyDescent="0.4">
      <c r="A266">
        <v>264</v>
      </c>
      <c r="B266">
        <f>MOD(INT(A266/$P$1)+$M$6,$M$5)</f>
        <v>6</v>
      </c>
      <c r="C266">
        <f t="shared" si="34"/>
        <v>5</v>
      </c>
      <c r="D266">
        <f t="shared" si="35"/>
        <v>5.5</v>
      </c>
      <c r="E266" s="7">
        <f t="shared" si="36"/>
        <v>-5.5</v>
      </c>
      <c r="F266" s="7">
        <f t="shared" si="37"/>
        <v>-8.2500000000001172</v>
      </c>
      <c r="G266" s="7">
        <f t="shared" si="32"/>
        <v>0.70699999999999996</v>
      </c>
      <c r="H266" s="7">
        <f t="shared" si="33"/>
        <v>0.70699999999999996</v>
      </c>
      <c r="I266" s="7">
        <f t="shared" si="38"/>
        <v>-7.2560397826157521</v>
      </c>
      <c r="J266" s="7">
        <f t="shared" si="39"/>
        <v>4.4094602173844129</v>
      </c>
    </row>
    <row r="267" spans="1:10" x14ac:dyDescent="0.4">
      <c r="A267">
        <v>265</v>
      </c>
      <c r="B267">
        <f>MOD(INT(A267/$P$1)+$M$6,$M$5)</f>
        <v>6</v>
      </c>
      <c r="C267">
        <f t="shared" si="34"/>
        <v>5</v>
      </c>
      <c r="D267">
        <f t="shared" si="35"/>
        <v>5.5</v>
      </c>
      <c r="E267" s="7">
        <f t="shared" si="36"/>
        <v>-9.9475983006414026E-14</v>
      </c>
      <c r="F267" s="7">
        <f t="shared" si="37"/>
        <v>5.4999999999999005</v>
      </c>
      <c r="G267" s="7">
        <f t="shared" si="32"/>
        <v>-0.70699999999999996</v>
      </c>
      <c r="H267" s="7">
        <f t="shared" si="33"/>
        <v>0.70699999999999996</v>
      </c>
      <c r="I267" s="7">
        <f t="shared" si="38"/>
        <v>-9.7212500000000119</v>
      </c>
      <c r="J267" s="7">
        <f t="shared" si="39"/>
        <v>1.944250000000153</v>
      </c>
    </row>
    <row r="268" spans="1:10" x14ac:dyDescent="0.4">
      <c r="A268">
        <v>266</v>
      </c>
      <c r="B268">
        <f>MOD(INT(A268/$P$1)+$M$6,$M$5)</f>
        <v>6</v>
      </c>
      <c r="C268">
        <f t="shared" si="34"/>
        <v>5</v>
      </c>
      <c r="D268">
        <f t="shared" si="35"/>
        <v>5.5</v>
      </c>
      <c r="E268" s="7">
        <f t="shared" si="36"/>
        <v>5.5</v>
      </c>
      <c r="F268" s="7">
        <f t="shared" si="37"/>
        <v>5.5000000000000995</v>
      </c>
      <c r="G268" s="7">
        <f t="shared" si="32"/>
        <v>-0.70699999999999996</v>
      </c>
      <c r="H268" s="7">
        <f t="shared" si="33"/>
        <v>-0.70699999999999996</v>
      </c>
      <c r="I268" s="7">
        <f t="shared" si="38"/>
        <v>-7.7769999999999992</v>
      </c>
      <c r="J268" s="7">
        <f t="shared" si="39"/>
        <v>1.4077627952246985E-13</v>
      </c>
    </row>
    <row r="269" spans="1:10" x14ac:dyDescent="0.4">
      <c r="A269">
        <v>267</v>
      </c>
      <c r="B269">
        <f>MOD(INT(A269/$P$1)+$M$6,$M$5)</f>
        <v>6</v>
      </c>
      <c r="C269">
        <f t="shared" si="34"/>
        <v>5</v>
      </c>
      <c r="D269">
        <f t="shared" si="35"/>
        <v>5.5</v>
      </c>
      <c r="E269" s="7">
        <f t="shared" si="36"/>
        <v>1.5987211554602254E-13</v>
      </c>
      <c r="F269" s="7">
        <f t="shared" si="37"/>
        <v>-5.4999999999998401</v>
      </c>
      <c r="G269" s="7">
        <f t="shared" si="32"/>
        <v>0.70699999999999996</v>
      </c>
      <c r="H269" s="7">
        <f t="shared" si="33"/>
        <v>-0.70699999999999996</v>
      </c>
      <c r="I269" s="7">
        <f t="shared" si="38"/>
        <v>-7.7769999999999566</v>
      </c>
      <c r="J269" s="7">
        <f t="shared" si="39"/>
        <v>1.8340884366807586E-13</v>
      </c>
    </row>
    <row r="270" spans="1:10" x14ac:dyDescent="0.4">
      <c r="A270">
        <v>268</v>
      </c>
      <c r="B270">
        <f>MOD(INT(A270/$P$1)+$M$6,$M$5)</f>
        <v>7</v>
      </c>
      <c r="C270">
        <f t="shared" si="34"/>
        <v>5</v>
      </c>
      <c r="D270">
        <f t="shared" si="35"/>
        <v>5.5</v>
      </c>
      <c r="E270" s="7">
        <f t="shared" si="36"/>
        <v>-4.7631397208144595</v>
      </c>
      <c r="F270" s="7">
        <f t="shared" si="37"/>
        <v>-4.7631397208146193</v>
      </c>
      <c r="G270" s="7">
        <f t="shared" si="32"/>
        <v>0.70699999999999996</v>
      </c>
      <c r="H270" s="7">
        <f t="shared" si="33"/>
        <v>0.70699999999999996</v>
      </c>
      <c r="I270" s="7">
        <f t="shared" si="38"/>
        <v>-7.2560397826158223</v>
      </c>
      <c r="J270" s="7">
        <f t="shared" si="39"/>
        <v>-0.52096021738395093</v>
      </c>
    </row>
    <row r="271" spans="1:10" x14ac:dyDescent="0.4">
      <c r="A271">
        <v>269</v>
      </c>
      <c r="B271">
        <f>MOD(INT(A271/$P$1)+$M$6,$M$5)</f>
        <v>7</v>
      </c>
      <c r="C271">
        <f t="shared" si="34"/>
        <v>5</v>
      </c>
      <c r="D271">
        <f t="shared" si="35"/>
        <v>5.5</v>
      </c>
      <c r="E271" s="7">
        <f t="shared" si="36"/>
        <v>2.7499999999998925</v>
      </c>
      <c r="F271" s="7">
        <f t="shared" si="37"/>
        <v>7.513139720814352</v>
      </c>
      <c r="G271" s="7">
        <f t="shared" si="32"/>
        <v>-0.70699999999999996</v>
      </c>
      <c r="H271" s="7">
        <f t="shared" si="33"/>
        <v>0.70699999999999996</v>
      </c>
      <c r="I271" s="7">
        <f t="shared" si="38"/>
        <v>-8.6793295652316829</v>
      </c>
      <c r="J271" s="7">
        <f t="shared" si="39"/>
        <v>-1.9442499999998106</v>
      </c>
    </row>
    <row r="272" spans="1:10" x14ac:dyDescent="0.4">
      <c r="A272">
        <v>270</v>
      </c>
      <c r="B272">
        <f>MOD(INT(A272/$P$1)+$M$6,$M$5)</f>
        <v>7</v>
      </c>
      <c r="C272">
        <f t="shared" si="34"/>
        <v>5</v>
      </c>
      <c r="D272">
        <f t="shared" si="35"/>
        <v>5.5</v>
      </c>
      <c r="E272" s="7">
        <f t="shared" si="36"/>
        <v>4.7631397208144897</v>
      </c>
      <c r="F272" s="7">
        <f t="shared" si="37"/>
        <v>2.0131397208145971</v>
      </c>
      <c r="G272" s="7">
        <f t="shared" si="32"/>
        <v>-0.70699999999999996</v>
      </c>
      <c r="H272" s="7">
        <f t="shared" si="33"/>
        <v>-0.70699999999999996</v>
      </c>
      <c r="I272" s="7">
        <f t="shared" si="38"/>
        <v>-6.7350795652316666</v>
      </c>
      <c r="J272" s="7">
        <f t="shared" si="39"/>
        <v>-3.8884999999998264</v>
      </c>
    </row>
    <row r="273" spans="1:10" x14ac:dyDescent="0.4">
      <c r="A273">
        <v>271</v>
      </c>
      <c r="B273">
        <f>MOD(INT(A273/$P$1)+$M$6,$M$5)</f>
        <v>7</v>
      </c>
      <c r="C273">
        <f t="shared" si="34"/>
        <v>5</v>
      </c>
      <c r="D273">
        <f t="shared" si="35"/>
        <v>5.5</v>
      </c>
      <c r="E273" s="7">
        <f t="shared" si="36"/>
        <v>-2.7499999999998401</v>
      </c>
      <c r="F273" s="7">
        <f t="shared" si="37"/>
        <v>-7.5131397208143298</v>
      </c>
      <c r="G273" s="7">
        <f t="shared" si="32"/>
        <v>0.70699999999999996</v>
      </c>
      <c r="H273" s="7">
        <f t="shared" si="33"/>
        <v>-0.70699999999999996</v>
      </c>
      <c r="I273" s="7">
        <f t="shared" si="38"/>
        <v>-6.7350795652316506</v>
      </c>
      <c r="J273" s="7">
        <f t="shared" si="39"/>
        <v>-3.8884999999998104</v>
      </c>
    </row>
    <row r="274" spans="1:10" x14ac:dyDescent="0.4">
      <c r="A274">
        <v>272</v>
      </c>
      <c r="B274">
        <f>MOD(INT(A274/$P$1)+$M$6,$M$5)</f>
        <v>8</v>
      </c>
      <c r="C274">
        <f t="shared" si="34"/>
        <v>5</v>
      </c>
      <c r="D274">
        <f t="shared" si="35"/>
        <v>5.5</v>
      </c>
      <c r="E274" s="7">
        <f t="shared" si="36"/>
        <v>-2.749999999999833</v>
      </c>
      <c r="F274" s="7">
        <f t="shared" si="37"/>
        <v>7.1054273576010019E-15</v>
      </c>
      <c r="G274" s="7">
        <f t="shared" si="32"/>
        <v>0.70699999999999996</v>
      </c>
      <c r="H274" s="7">
        <f t="shared" si="33"/>
        <v>0.70699999999999996</v>
      </c>
      <c r="I274" s="7">
        <f t="shared" si="38"/>
        <v>-5.3117897826157252</v>
      </c>
      <c r="J274" s="7">
        <f t="shared" si="39"/>
        <v>-5.3117897826157359</v>
      </c>
    </row>
    <row r="275" spans="1:10" x14ac:dyDescent="0.4">
      <c r="A275">
        <v>273</v>
      </c>
      <c r="B275">
        <f>MOD(INT(A275/$P$1)+$M$6,$M$5)</f>
        <v>8</v>
      </c>
      <c r="C275">
        <f t="shared" si="34"/>
        <v>5</v>
      </c>
      <c r="D275">
        <f t="shared" si="35"/>
        <v>5.5</v>
      </c>
      <c r="E275" s="7">
        <f t="shared" si="36"/>
        <v>4.763139720814495</v>
      </c>
      <c r="F275" s="7">
        <f t="shared" si="37"/>
        <v>7.513139720814328</v>
      </c>
      <c r="G275" s="7">
        <f t="shared" si="32"/>
        <v>-0.70699999999999996</v>
      </c>
      <c r="H275" s="7">
        <f t="shared" si="33"/>
        <v>0.70699999999999996</v>
      </c>
      <c r="I275" s="7">
        <f t="shared" si="38"/>
        <v>-5.3117897826157243</v>
      </c>
      <c r="J275" s="7">
        <f t="shared" si="39"/>
        <v>-5.311789782615735</v>
      </c>
    </row>
    <row r="276" spans="1:10" x14ac:dyDescent="0.4">
      <c r="A276">
        <v>274</v>
      </c>
      <c r="B276">
        <f>MOD(INT(A276/$P$1)+$M$6,$M$5)</f>
        <v>8</v>
      </c>
      <c r="C276">
        <f t="shared" si="34"/>
        <v>5</v>
      </c>
      <c r="D276">
        <f t="shared" si="35"/>
        <v>5.5</v>
      </c>
      <c r="E276" s="7">
        <f t="shared" si="36"/>
        <v>2.7499999999998828</v>
      </c>
      <c r="F276" s="7">
        <f t="shared" si="37"/>
        <v>-2.0131397208146122</v>
      </c>
      <c r="G276" s="7">
        <f t="shared" si="32"/>
        <v>-0.70699999999999996</v>
      </c>
      <c r="H276" s="7">
        <f t="shared" si="33"/>
        <v>-0.70699999999999996</v>
      </c>
      <c r="I276" s="7">
        <f t="shared" si="38"/>
        <v>-3.8884999999997989</v>
      </c>
      <c r="J276" s="7">
        <f t="shared" si="39"/>
        <v>-6.7350795652316604</v>
      </c>
    </row>
    <row r="277" spans="1:10" x14ac:dyDescent="0.4">
      <c r="A277">
        <v>275</v>
      </c>
      <c r="B277">
        <f>MOD(INT(A277/$P$1)+$M$6,$M$5)</f>
        <v>8</v>
      </c>
      <c r="C277">
        <f t="shared" si="34"/>
        <v>5</v>
      </c>
      <c r="D277">
        <f t="shared" si="35"/>
        <v>5.5</v>
      </c>
      <c r="E277" s="7">
        <f t="shared" si="36"/>
        <v>-4.7631397208144648</v>
      </c>
      <c r="F277" s="7">
        <f t="shared" si="37"/>
        <v>-7.5131397208143476</v>
      </c>
      <c r="G277" s="7">
        <f t="shared" si="32"/>
        <v>0.70699999999999996</v>
      </c>
      <c r="H277" s="7">
        <f t="shared" si="33"/>
        <v>-0.70699999999999996</v>
      </c>
      <c r="I277" s="7">
        <f t="shared" si="38"/>
        <v>-3.8884999999998131</v>
      </c>
      <c r="J277" s="7">
        <f t="shared" si="39"/>
        <v>-6.7350795652316746</v>
      </c>
    </row>
    <row r="278" spans="1:10" x14ac:dyDescent="0.4">
      <c r="A278">
        <v>276</v>
      </c>
      <c r="B278">
        <f>MOD(INT(A278/$P$1)+$M$6,$M$5)</f>
        <v>9</v>
      </c>
      <c r="C278">
        <f t="shared" si="34"/>
        <v>5</v>
      </c>
      <c r="D278">
        <f t="shared" si="35"/>
        <v>5.5</v>
      </c>
      <c r="E278" s="7">
        <f t="shared" si="36"/>
        <v>-1.4210854715202004E-13</v>
      </c>
      <c r="F278" s="7">
        <f t="shared" si="37"/>
        <v>4.7631397208143227</v>
      </c>
      <c r="G278" s="7">
        <f t="shared" si="32"/>
        <v>0.70699999999999996</v>
      </c>
      <c r="H278" s="7">
        <f t="shared" si="33"/>
        <v>0.70699999999999996</v>
      </c>
      <c r="I278" s="7">
        <f t="shared" si="38"/>
        <v>-1.944250000000018</v>
      </c>
      <c r="J278" s="7">
        <f t="shared" si="39"/>
        <v>-8.6793295652314697</v>
      </c>
    </row>
    <row r="279" spans="1:10" x14ac:dyDescent="0.4">
      <c r="A279">
        <v>277</v>
      </c>
      <c r="B279">
        <f>MOD(INT(A279/$P$1)+$M$6,$M$5)</f>
        <v>9</v>
      </c>
      <c r="C279">
        <f t="shared" si="34"/>
        <v>5</v>
      </c>
      <c r="D279">
        <f t="shared" si="35"/>
        <v>5.5</v>
      </c>
      <c r="E279" s="7">
        <f t="shared" si="36"/>
        <v>5.5</v>
      </c>
      <c r="F279" s="7">
        <f t="shared" si="37"/>
        <v>5.5000000000001421</v>
      </c>
      <c r="G279" s="7">
        <f t="shared" si="32"/>
        <v>-0.70699999999999996</v>
      </c>
      <c r="H279" s="7">
        <f t="shared" si="33"/>
        <v>0.70699999999999996</v>
      </c>
      <c r="I279" s="7">
        <f t="shared" si="38"/>
        <v>-0.52096021738437459</v>
      </c>
      <c r="J279" s="7">
        <f t="shared" si="39"/>
        <v>-7.2560397826158258</v>
      </c>
    </row>
    <row r="280" spans="1:10" x14ac:dyDescent="0.4">
      <c r="A280">
        <v>278</v>
      </c>
      <c r="B280">
        <f>MOD(INT(A280/$P$1)+$M$6,$M$5)</f>
        <v>9</v>
      </c>
      <c r="C280">
        <f t="shared" si="34"/>
        <v>5</v>
      </c>
      <c r="D280">
        <f t="shared" si="35"/>
        <v>5.5</v>
      </c>
      <c r="E280" s="7">
        <f t="shared" si="36"/>
        <v>2.0250467969162855E-13</v>
      </c>
      <c r="F280" s="7">
        <f t="shared" si="37"/>
        <v>-5.4999999999997975</v>
      </c>
      <c r="G280" s="7">
        <f t="shared" si="32"/>
        <v>-0.70699999999999996</v>
      </c>
      <c r="H280" s="7">
        <f t="shared" si="33"/>
        <v>-0.70699999999999996</v>
      </c>
      <c r="I280" s="7">
        <f t="shared" si="38"/>
        <v>-2.4380497620768438E-13</v>
      </c>
      <c r="J280" s="7">
        <f t="shared" si="39"/>
        <v>-7.7769999999999566</v>
      </c>
    </row>
    <row r="281" spans="1:10" x14ac:dyDescent="0.4">
      <c r="A281">
        <v>279</v>
      </c>
      <c r="B281">
        <f>MOD(INT(A281/$P$1)+$M$6,$M$5)</f>
        <v>9</v>
      </c>
      <c r="C281">
        <f t="shared" si="34"/>
        <v>5</v>
      </c>
      <c r="D281">
        <f t="shared" si="35"/>
        <v>5.5</v>
      </c>
      <c r="E281" s="7">
        <f t="shared" si="36"/>
        <v>-5.5</v>
      </c>
      <c r="F281" s="7">
        <f t="shared" si="37"/>
        <v>-5.5000000000002025</v>
      </c>
      <c r="G281" s="7">
        <f t="shared" si="32"/>
        <v>0.70699999999999996</v>
      </c>
      <c r="H281" s="7">
        <f t="shared" si="33"/>
        <v>-0.70699999999999996</v>
      </c>
      <c r="I281" s="7">
        <f t="shared" si="38"/>
        <v>-2.8643754035329039E-13</v>
      </c>
      <c r="J281" s="7">
        <f t="shared" si="39"/>
        <v>-7.7769999999999992</v>
      </c>
    </row>
    <row r="282" spans="1:10" x14ac:dyDescent="0.4">
      <c r="A282">
        <v>280</v>
      </c>
      <c r="B282">
        <f>MOD(INT(A282/$P$1)+$M$6,$M$5)</f>
        <v>10</v>
      </c>
      <c r="C282">
        <f t="shared" si="34"/>
        <v>5</v>
      </c>
      <c r="D282">
        <f t="shared" si="35"/>
        <v>5.5</v>
      </c>
      <c r="E282" s="7">
        <f t="shared" si="36"/>
        <v>2.7499999999998552</v>
      </c>
      <c r="F282" s="7">
        <f t="shared" si="37"/>
        <v>8.2499999999998543</v>
      </c>
      <c r="G282" s="7">
        <f t="shared" si="32"/>
        <v>0.70699999999999996</v>
      </c>
      <c r="H282" s="7">
        <f t="shared" si="33"/>
        <v>0.70699999999999996</v>
      </c>
      <c r="I282" s="7">
        <f t="shared" si="38"/>
        <v>1.9442499999997538</v>
      </c>
      <c r="J282" s="7">
        <f t="shared" si="39"/>
        <v>-9.7212500000000404</v>
      </c>
    </row>
    <row r="283" spans="1:10" x14ac:dyDescent="0.4">
      <c r="A283">
        <v>281</v>
      </c>
      <c r="B283">
        <f>MOD(INT(A283/$P$1)+$M$6,$M$5)</f>
        <v>10</v>
      </c>
      <c r="C283">
        <f t="shared" si="34"/>
        <v>5</v>
      </c>
      <c r="D283">
        <f t="shared" si="35"/>
        <v>5.5</v>
      </c>
      <c r="E283" s="7">
        <f t="shared" si="36"/>
        <v>4.763139720814511</v>
      </c>
      <c r="F283" s="7">
        <f t="shared" si="37"/>
        <v>2.0131397208146558</v>
      </c>
      <c r="G283" s="7">
        <f t="shared" si="32"/>
        <v>-0.70699999999999996</v>
      </c>
      <c r="H283" s="7">
        <f t="shared" si="33"/>
        <v>0.70699999999999996</v>
      </c>
      <c r="I283" s="7">
        <f t="shared" si="38"/>
        <v>4.409460217383935</v>
      </c>
      <c r="J283" s="7">
        <f t="shared" si="39"/>
        <v>-7.2560397826158587</v>
      </c>
    </row>
    <row r="284" spans="1:10" x14ac:dyDescent="0.4">
      <c r="A284">
        <v>282</v>
      </c>
      <c r="B284">
        <f>MOD(INT(A284/$P$1)+$M$6,$M$5)</f>
        <v>10</v>
      </c>
      <c r="C284">
        <f t="shared" si="34"/>
        <v>5</v>
      </c>
      <c r="D284">
        <f t="shared" si="35"/>
        <v>5.5</v>
      </c>
      <c r="E284" s="7">
        <f t="shared" si="36"/>
        <v>-2.7499999999998046</v>
      </c>
      <c r="F284" s="7">
        <f t="shared" si="37"/>
        <v>-7.5131397208143156</v>
      </c>
      <c r="G284" s="7">
        <f t="shared" si="32"/>
        <v>-0.70699999999999996</v>
      </c>
      <c r="H284" s="7">
        <f t="shared" si="33"/>
        <v>-0.70699999999999996</v>
      </c>
      <c r="I284" s="7">
        <f t="shared" si="38"/>
        <v>3.8884999999997589</v>
      </c>
      <c r="J284" s="7">
        <f t="shared" si="39"/>
        <v>-6.7350795652316826</v>
      </c>
    </row>
    <row r="285" spans="1:10" x14ac:dyDescent="0.4">
      <c r="A285">
        <v>283</v>
      </c>
      <c r="B285">
        <f>MOD(INT(A285/$P$1)+$M$6,$M$5)</f>
        <v>10</v>
      </c>
      <c r="C285">
        <f t="shared" si="34"/>
        <v>5</v>
      </c>
      <c r="D285">
        <f t="shared" si="35"/>
        <v>5.5</v>
      </c>
      <c r="E285" s="7">
        <f t="shared" si="36"/>
        <v>-4.7631397208143831</v>
      </c>
      <c r="F285" s="7">
        <f t="shared" si="37"/>
        <v>-2.0131397208145785</v>
      </c>
      <c r="G285" s="7">
        <f t="shared" si="32"/>
        <v>0.70699999999999996</v>
      </c>
      <c r="H285" s="7">
        <f t="shared" si="33"/>
        <v>-0.70699999999999996</v>
      </c>
      <c r="I285" s="7">
        <f t="shared" si="38"/>
        <v>3.888499999999814</v>
      </c>
      <c r="J285" s="7">
        <f t="shared" si="39"/>
        <v>-6.7350795652316275</v>
      </c>
    </row>
    <row r="286" spans="1:10" x14ac:dyDescent="0.4">
      <c r="A286">
        <v>284</v>
      </c>
      <c r="B286">
        <f>MOD(INT(A286/$P$1)+$M$6,$M$5)</f>
        <v>11</v>
      </c>
      <c r="C286">
        <f t="shared" si="34"/>
        <v>5</v>
      </c>
      <c r="D286">
        <f t="shared" si="35"/>
        <v>5.5</v>
      </c>
      <c r="E286" s="7">
        <f t="shared" si="36"/>
        <v>4.7631397208144737</v>
      </c>
      <c r="F286" s="7">
        <f t="shared" si="37"/>
        <v>9.5262794416288568</v>
      </c>
      <c r="G286" s="7">
        <f t="shared" si="32"/>
        <v>0.70699999999999996</v>
      </c>
      <c r="H286" s="7">
        <f t="shared" si="33"/>
        <v>0.70699999999999996</v>
      </c>
      <c r="I286" s="7">
        <f t="shared" si="38"/>
        <v>5.311789782615695</v>
      </c>
      <c r="J286" s="7">
        <f t="shared" si="39"/>
        <v>-8.1583693478475094</v>
      </c>
    </row>
    <row r="287" spans="1:10" x14ac:dyDescent="0.4">
      <c r="A287">
        <v>285</v>
      </c>
      <c r="B287">
        <f>MOD(INT(A287/$P$1)+$M$6,$M$5)</f>
        <v>11</v>
      </c>
      <c r="C287">
        <f t="shared" si="34"/>
        <v>5</v>
      </c>
      <c r="D287">
        <f t="shared" si="35"/>
        <v>5.5</v>
      </c>
      <c r="E287" s="7">
        <f t="shared" si="36"/>
        <v>2.7499999999999201</v>
      </c>
      <c r="F287" s="7">
        <f t="shared" si="37"/>
        <v>-2.0131397208145536</v>
      </c>
      <c r="G287" s="7">
        <f t="shared" si="32"/>
        <v>-0.70699999999999996</v>
      </c>
      <c r="H287" s="7">
        <f t="shared" si="33"/>
        <v>0.70699999999999996</v>
      </c>
      <c r="I287" s="7">
        <f t="shared" si="38"/>
        <v>8.1583693478474917</v>
      </c>
      <c r="J287" s="7">
        <f t="shared" si="39"/>
        <v>-5.3117897826157128</v>
      </c>
    </row>
    <row r="288" spans="1:10" x14ac:dyDescent="0.4">
      <c r="A288">
        <v>286</v>
      </c>
      <c r="B288">
        <f>MOD(INT(A288/$P$1)+$M$6,$M$5)</f>
        <v>11</v>
      </c>
      <c r="C288">
        <f t="shared" si="34"/>
        <v>5</v>
      </c>
      <c r="D288">
        <f t="shared" si="35"/>
        <v>5.5</v>
      </c>
      <c r="E288" s="7">
        <f t="shared" si="36"/>
        <v>-4.7631397208144435</v>
      </c>
      <c r="F288" s="7">
        <f t="shared" si="37"/>
        <v>-7.5131397208143635</v>
      </c>
      <c r="G288" s="7">
        <f t="shared" si="32"/>
        <v>-0.70699999999999996</v>
      </c>
      <c r="H288" s="7">
        <f t="shared" si="33"/>
        <v>-0.70699999999999996</v>
      </c>
      <c r="I288" s="7">
        <f t="shared" si="38"/>
        <v>6.7350795652316435</v>
      </c>
      <c r="J288" s="7">
        <f t="shared" si="39"/>
        <v>-3.8884999999998655</v>
      </c>
    </row>
    <row r="289" spans="1:10" x14ac:dyDescent="0.4">
      <c r="A289">
        <v>287</v>
      </c>
      <c r="B289">
        <f>MOD(INT(A289/$P$1)+$M$6,$M$5)</f>
        <v>11</v>
      </c>
      <c r="C289">
        <f t="shared" si="34"/>
        <v>5</v>
      </c>
      <c r="D289">
        <f t="shared" si="35"/>
        <v>5.5</v>
      </c>
      <c r="E289" s="7">
        <f t="shared" si="36"/>
        <v>-2.7499999999999716</v>
      </c>
      <c r="F289" s="7">
        <f t="shared" si="37"/>
        <v>2.0131397208144719</v>
      </c>
      <c r="G289" s="7">
        <f t="shared" si="32"/>
        <v>0.70699999999999996</v>
      </c>
      <c r="H289" s="7">
        <f t="shared" si="33"/>
        <v>-0.70699999999999996</v>
      </c>
      <c r="I289" s="7">
        <f t="shared" si="38"/>
        <v>6.7350795652315858</v>
      </c>
      <c r="J289" s="7">
        <f t="shared" si="39"/>
        <v>-3.8884999999999232</v>
      </c>
    </row>
    <row r="290" spans="1:10" x14ac:dyDescent="0.4">
      <c r="A290">
        <v>288</v>
      </c>
      <c r="B290">
        <f>MOD(INT(A290/$P$1)+$M$6,$M$5)</f>
        <v>0</v>
      </c>
      <c r="C290">
        <f t="shared" si="34"/>
        <v>6</v>
      </c>
      <c r="D290">
        <f t="shared" si="35"/>
        <v>6.5</v>
      </c>
      <c r="E290" s="7">
        <f t="shared" si="36"/>
        <v>4.5</v>
      </c>
      <c r="F290" s="7">
        <f t="shared" si="37"/>
        <v>7.2499999999999716</v>
      </c>
      <c r="G290" s="7">
        <f t="shared" si="32"/>
        <v>0.70699999999999996</v>
      </c>
      <c r="H290" s="7">
        <f t="shared" si="33"/>
        <v>0.70699999999999996</v>
      </c>
      <c r="I290" s="7">
        <f t="shared" si="38"/>
        <v>6.5490397826158109</v>
      </c>
      <c r="J290" s="7">
        <f t="shared" si="39"/>
        <v>-3.7024602173841483</v>
      </c>
    </row>
    <row r="291" spans="1:10" x14ac:dyDescent="0.4">
      <c r="A291">
        <v>289</v>
      </c>
      <c r="B291">
        <f>MOD(INT(A291/$P$1)+$M$6,$M$5)</f>
        <v>0</v>
      </c>
      <c r="C291">
        <f t="shared" si="34"/>
        <v>6</v>
      </c>
      <c r="D291">
        <f t="shared" si="35"/>
        <v>6.5</v>
      </c>
      <c r="E291" s="7">
        <f t="shared" si="36"/>
        <v>-1.9999999999998508</v>
      </c>
      <c r="F291" s="7">
        <f t="shared" si="37"/>
        <v>-6.4999999999998508</v>
      </c>
      <c r="G291" s="7">
        <f t="shared" si="32"/>
        <v>-0.70699999999999996</v>
      </c>
      <c r="H291" s="7">
        <f t="shared" si="33"/>
        <v>0.70699999999999996</v>
      </c>
      <c r="I291" s="7">
        <f t="shared" si="38"/>
        <v>9.7212499999998734</v>
      </c>
      <c r="J291" s="7">
        <f t="shared" si="39"/>
        <v>-0.53025000000008493</v>
      </c>
    </row>
    <row r="292" spans="1:10" x14ac:dyDescent="0.4">
      <c r="A292">
        <v>290</v>
      </c>
      <c r="B292">
        <f>MOD(INT(A292/$P$1)+$M$6,$M$5)</f>
        <v>0</v>
      </c>
      <c r="C292">
        <f t="shared" si="34"/>
        <v>6</v>
      </c>
      <c r="D292">
        <f t="shared" si="35"/>
        <v>6.5</v>
      </c>
      <c r="E292" s="7">
        <f t="shared" si="36"/>
        <v>-8.5</v>
      </c>
      <c r="F292" s="7">
        <f t="shared" si="37"/>
        <v>-6.5000000000001492</v>
      </c>
      <c r="G292" s="7">
        <f t="shared" ref="G292:G355" si="40">G291*$P$4-H291*$P$5</f>
        <v>-0.70699999999999996</v>
      </c>
      <c r="H292" s="7">
        <f t="shared" ref="H292:H355" si="41">G291*$P$5+H291*$P$4</f>
        <v>-0.70699999999999996</v>
      </c>
      <c r="I292" s="7">
        <f t="shared" si="38"/>
        <v>9.1909999999999989</v>
      </c>
      <c r="J292" s="7">
        <f t="shared" si="39"/>
        <v>-2.1049828546892968E-13</v>
      </c>
    </row>
    <row r="293" spans="1:10" x14ac:dyDescent="0.4">
      <c r="A293">
        <v>291</v>
      </c>
      <c r="B293">
        <f>MOD(INT(A293/$P$1)+$M$6,$M$5)</f>
        <v>0</v>
      </c>
      <c r="C293">
        <f t="shared" si="34"/>
        <v>6</v>
      </c>
      <c r="D293">
        <f t="shared" si="35"/>
        <v>6.5</v>
      </c>
      <c r="E293" s="7">
        <f t="shared" si="36"/>
        <v>-2.0000000000002203</v>
      </c>
      <c r="F293" s="7">
        <f t="shared" si="37"/>
        <v>6.4999999999997797</v>
      </c>
      <c r="G293" s="7">
        <f t="shared" si="40"/>
        <v>0.70699999999999996</v>
      </c>
      <c r="H293" s="7">
        <f t="shared" si="41"/>
        <v>-0.70699999999999996</v>
      </c>
      <c r="I293" s="7">
        <f t="shared" si="38"/>
        <v>9.1909999999999492</v>
      </c>
      <c r="J293" s="7">
        <f t="shared" si="39"/>
        <v>-2.6112445539183682E-13</v>
      </c>
    </row>
    <row r="294" spans="1:10" x14ac:dyDescent="0.4">
      <c r="A294">
        <v>292</v>
      </c>
      <c r="B294">
        <f>MOD(INT(A294/$P$1)+$M$6,$M$5)</f>
        <v>1</v>
      </c>
      <c r="C294">
        <f t="shared" si="34"/>
        <v>6</v>
      </c>
      <c r="D294">
        <f t="shared" si="35"/>
        <v>6.5</v>
      </c>
      <c r="E294" s="7">
        <f t="shared" si="36"/>
        <v>3.6291651245989227</v>
      </c>
      <c r="F294" s="7">
        <f t="shared" si="37"/>
        <v>5.629165124599143</v>
      </c>
      <c r="G294" s="7">
        <f t="shared" si="40"/>
        <v>0.70699999999999996</v>
      </c>
      <c r="H294" s="7">
        <f t="shared" si="41"/>
        <v>0.70699999999999996</v>
      </c>
      <c r="I294" s="7">
        <f t="shared" si="38"/>
        <v>8.5753197430914376</v>
      </c>
      <c r="J294" s="7">
        <f t="shared" si="39"/>
        <v>0.61568025690825001</v>
      </c>
    </row>
    <row r="295" spans="1:10" x14ac:dyDescent="0.4">
      <c r="A295">
        <v>293</v>
      </c>
      <c r="B295">
        <f>MOD(INT(A295/$P$1)+$M$6,$M$5)</f>
        <v>1</v>
      </c>
      <c r="C295">
        <f t="shared" si="34"/>
        <v>6</v>
      </c>
      <c r="D295">
        <f t="shared" si="35"/>
        <v>6.5</v>
      </c>
      <c r="E295" s="7">
        <f t="shared" si="36"/>
        <v>-5.2499999999998455</v>
      </c>
      <c r="F295" s="7">
        <f t="shared" si="37"/>
        <v>-8.8791651245987673</v>
      </c>
      <c r="G295" s="7">
        <f t="shared" si="40"/>
        <v>-0.70699999999999996</v>
      </c>
      <c r="H295" s="7">
        <f t="shared" si="41"/>
        <v>0.70699999999999996</v>
      </c>
      <c r="I295" s="7">
        <f t="shared" si="38"/>
        <v>10.257389486182921</v>
      </c>
      <c r="J295" s="7">
        <f t="shared" si="39"/>
        <v>2.2977499999997337</v>
      </c>
    </row>
    <row r="296" spans="1:10" x14ac:dyDescent="0.4">
      <c r="A296">
        <v>294</v>
      </c>
      <c r="B296">
        <f>MOD(INT(A296/$P$1)+$M$6,$M$5)</f>
        <v>1</v>
      </c>
      <c r="C296">
        <f t="shared" si="34"/>
        <v>6</v>
      </c>
      <c r="D296">
        <f t="shared" si="35"/>
        <v>6.5</v>
      </c>
      <c r="E296" s="7">
        <f t="shared" si="36"/>
        <v>-7.6291651245987708</v>
      </c>
      <c r="F296" s="7">
        <f t="shared" si="37"/>
        <v>-2.3791651245989254</v>
      </c>
      <c r="G296" s="7">
        <f t="shared" si="40"/>
        <v>-0.70699999999999996</v>
      </c>
      <c r="H296" s="7">
        <f t="shared" si="41"/>
        <v>-0.70699999999999996</v>
      </c>
      <c r="I296" s="7">
        <f t="shared" si="38"/>
        <v>7.959639486182768</v>
      </c>
      <c r="J296" s="7">
        <f t="shared" si="39"/>
        <v>4.5954999999998876</v>
      </c>
    </row>
    <row r="297" spans="1:10" x14ac:dyDescent="0.4">
      <c r="A297">
        <v>295</v>
      </c>
      <c r="B297">
        <f>MOD(INT(A297/$P$1)+$M$6,$M$5)</f>
        <v>1</v>
      </c>
      <c r="C297">
        <f t="shared" si="34"/>
        <v>6</v>
      </c>
      <c r="D297">
        <f t="shared" si="35"/>
        <v>6.5</v>
      </c>
      <c r="E297" s="7">
        <f t="shared" si="36"/>
        <v>1.2500000000001048</v>
      </c>
      <c r="F297" s="7">
        <f t="shared" si="37"/>
        <v>8.8791651245988756</v>
      </c>
      <c r="G297" s="7">
        <f t="shared" si="40"/>
        <v>0.70699999999999996</v>
      </c>
      <c r="H297" s="7">
        <f t="shared" si="41"/>
        <v>-0.70699999999999996</v>
      </c>
      <c r="I297" s="7">
        <f t="shared" si="38"/>
        <v>7.9596394861828452</v>
      </c>
      <c r="J297" s="7">
        <f t="shared" si="39"/>
        <v>4.5954999999999648</v>
      </c>
    </row>
    <row r="298" spans="1:10" x14ac:dyDescent="0.4">
      <c r="A298">
        <v>296</v>
      </c>
      <c r="B298">
        <f>MOD(INT(A298/$P$1)+$M$6,$M$5)</f>
        <v>2</v>
      </c>
      <c r="C298">
        <f t="shared" si="34"/>
        <v>6</v>
      </c>
      <c r="D298">
        <f t="shared" si="35"/>
        <v>6.5</v>
      </c>
      <c r="E298" s="7">
        <f t="shared" si="36"/>
        <v>1.2500000000001492</v>
      </c>
      <c r="F298" s="7">
        <f t="shared" si="37"/>
        <v>4.4408920985006262E-14</v>
      </c>
      <c r="G298" s="7">
        <f t="shared" si="40"/>
        <v>0.70699999999999996</v>
      </c>
      <c r="H298" s="7">
        <f t="shared" si="41"/>
        <v>0.70699999999999996</v>
      </c>
      <c r="I298" s="7">
        <f t="shared" si="38"/>
        <v>6.2775697430914361</v>
      </c>
      <c r="J298" s="7">
        <f t="shared" si="39"/>
        <v>6.2775697430913739</v>
      </c>
    </row>
    <row r="299" spans="1:10" x14ac:dyDescent="0.4">
      <c r="A299">
        <v>297</v>
      </c>
      <c r="B299">
        <f>MOD(INT(A299/$P$1)+$M$6,$M$5)</f>
        <v>2</v>
      </c>
      <c r="C299">
        <f t="shared" si="34"/>
        <v>6</v>
      </c>
      <c r="D299">
        <f t="shared" si="35"/>
        <v>6.5</v>
      </c>
      <c r="E299" s="7">
        <f t="shared" si="36"/>
        <v>-7.6291651245987495</v>
      </c>
      <c r="F299" s="7">
        <f t="shared" si="37"/>
        <v>-8.8791651245988987</v>
      </c>
      <c r="G299" s="7">
        <f t="shared" si="40"/>
        <v>-0.70699999999999996</v>
      </c>
      <c r="H299" s="7">
        <f t="shared" si="41"/>
        <v>0.70699999999999996</v>
      </c>
      <c r="I299" s="7">
        <f t="shared" si="38"/>
        <v>6.2775697430914521</v>
      </c>
      <c r="J299" s="7">
        <f t="shared" si="39"/>
        <v>6.2775697430913899</v>
      </c>
    </row>
    <row r="300" spans="1:10" x14ac:dyDescent="0.4">
      <c r="A300">
        <v>298</v>
      </c>
      <c r="B300">
        <f>MOD(INT(A300/$P$1)+$M$6,$M$5)</f>
        <v>2</v>
      </c>
      <c r="C300">
        <f t="shared" si="34"/>
        <v>6</v>
      </c>
      <c r="D300">
        <f t="shared" si="35"/>
        <v>6.5</v>
      </c>
      <c r="E300" s="7">
        <f t="shared" si="36"/>
        <v>-5.2500000000002096</v>
      </c>
      <c r="F300" s="7">
        <f t="shared" si="37"/>
        <v>2.3791651245985399</v>
      </c>
      <c r="G300" s="7">
        <f t="shared" si="40"/>
        <v>-0.70699999999999996</v>
      </c>
      <c r="H300" s="7">
        <f t="shared" si="41"/>
        <v>-0.70699999999999996</v>
      </c>
      <c r="I300" s="7">
        <f t="shared" si="38"/>
        <v>4.5955000000002535</v>
      </c>
      <c r="J300" s="7">
        <f t="shared" si="39"/>
        <v>7.9596394861825885</v>
      </c>
    </row>
    <row r="301" spans="1:10" x14ac:dyDescent="0.4">
      <c r="A301">
        <v>299</v>
      </c>
      <c r="B301">
        <f>MOD(INT(A301/$P$1)+$M$6,$M$5)</f>
        <v>2</v>
      </c>
      <c r="C301">
        <f t="shared" si="34"/>
        <v>6</v>
      </c>
      <c r="D301">
        <f t="shared" si="35"/>
        <v>6.5</v>
      </c>
      <c r="E301" s="7">
        <f t="shared" si="36"/>
        <v>3.6291651245987122</v>
      </c>
      <c r="F301" s="7">
        <f t="shared" si="37"/>
        <v>8.8791651245989218</v>
      </c>
      <c r="G301" s="7">
        <f t="shared" si="40"/>
        <v>0.70699999999999996</v>
      </c>
      <c r="H301" s="7">
        <f t="shared" si="41"/>
        <v>-0.70699999999999996</v>
      </c>
      <c r="I301" s="7">
        <f t="shared" si="38"/>
        <v>4.5955000000002695</v>
      </c>
      <c r="J301" s="7">
        <f t="shared" si="39"/>
        <v>7.9596394861826045</v>
      </c>
    </row>
    <row r="302" spans="1:10" x14ac:dyDescent="0.4">
      <c r="A302">
        <v>300</v>
      </c>
      <c r="B302">
        <f>MOD(INT(A302/$P$1)+$M$6,$M$5)</f>
        <v>3</v>
      </c>
      <c r="C302">
        <f t="shared" si="34"/>
        <v>6</v>
      </c>
      <c r="D302">
        <f t="shared" si="35"/>
        <v>6.5</v>
      </c>
      <c r="E302" s="7">
        <f t="shared" si="36"/>
        <v>-1.9999999999997993</v>
      </c>
      <c r="F302" s="7">
        <f t="shared" si="37"/>
        <v>-5.6291651245985115</v>
      </c>
      <c r="G302" s="7">
        <f t="shared" si="40"/>
        <v>0.70699999999999996</v>
      </c>
      <c r="H302" s="7">
        <f t="shared" si="41"/>
        <v>0.70699999999999996</v>
      </c>
      <c r="I302" s="7">
        <f t="shared" si="38"/>
        <v>2.2977500000002897</v>
      </c>
      <c r="J302" s="7">
        <f t="shared" si="39"/>
        <v>10.257389486182584</v>
      </c>
    </row>
    <row r="303" spans="1:10" x14ac:dyDescent="0.4">
      <c r="A303">
        <v>301</v>
      </c>
      <c r="B303">
        <f>MOD(INT(A303/$P$1)+$M$6,$M$5)</f>
        <v>3</v>
      </c>
      <c r="C303">
        <f t="shared" si="34"/>
        <v>6</v>
      </c>
      <c r="D303">
        <f t="shared" si="35"/>
        <v>6.5</v>
      </c>
      <c r="E303" s="7">
        <f t="shared" si="36"/>
        <v>-8.5</v>
      </c>
      <c r="F303" s="7">
        <f t="shared" si="37"/>
        <v>-6.5000000000002007</v>
      </c>
      <c r="G303" s="7">
        <f t="shared" si="40"/>
        <v>-0.70699999999999996</v>
      </c>
      <c r="H303" s="7">
        <f t="shared" si="41"/>
        <v>0.70699999999999996</v>
      </c>
      <c r="I303" s="7">
        <f t="shared" si="38"/>
        <v>0.61568025690899431</v>
      </c>
      <c r="J303" s="7">
        <f t="shared" si="39"/>
        <v>8.5753197430912884</v>
      </c>
    </row>
    <row r="304" spans="1:10" x14ac:dyDescent="0.4">
      <c r="A304">
        <v>302</v>
      </c>
      <c r="B304">
        <f>MOD(INT(A304/$P$1)+$M$6,$M$5)</f>
        <v>3</v>
      </c>
      <c r="C304">
        <f t="shared" si="34"/>
        <v>6</v>
      </c>
      <c r="D304">
        <f t="shared" si="35"/>
        <v>6.5</v>
      </c>
      <c r="E304" s="7">
        <f t="shared" si="36"/>
        <v>-2.00000000000027</v>
      </c>
      <c r="F304" s="7">
        <f t="shared" si="37"/>
        <v>6.49999999999973</v>
      </c>
      <c r="G304" s="7">
        <f t="shared" si="40"/>
        <v>-0.70699999999999996</v>
      </c>
      <c r="H304" s="7">
        <f t="shared" si="41"/>
        <v>-0.70699999999999996</v>
      </c>
      <c r="I304" s="7">
        <f t="shared" si="38"/>
        <v>3.3306690738754696E-13</v>
      </c>
      <c r="J304" s="7">
        <f t="shared" si="39"/>
        <v>9.1909999999999492</v>
      </c>
    </row>
    <row r="305" spans="1:10" x14ac:dyDescent="0.4">
      <c r="A305">
        <v>303</v>
      </c>
      <c r="B305">
        <f>MOD(INT(A305/$P$1)+$M$6,$M$5)</f>
        <v>3</v>
      </c>
      <c r="C305">
        <f t="shared" si="34"/>
        <v>6</v>
      </c>
      <c r="D305">
        <f t="shared" si="35"/>
        <v>6.5</v>
      </c>
      <c r="E305" s="7">
        <f t="shared" si="36"/>
        <v>4.5</v>
      </c>
      <c r="F305" s="7">
        <f t="shared" si="37"/>
        <v>6.50000000000027</v>
      </c>
      <c r="G305" s="7">
        <f t="shared" si="40"/>
        <v>0.70699999999999996</v>
      </c>
      <c r="H305" s="7">
        <f t="shared" si="41"/>
        <v>-0.70699999999999996</v>
      </c>
      <c r="I305" s="7">
        <f t="shared" si="38"/>
        <v>3.8191672047105385E-13</v>
      </c>
      <c r="J305" s="7">
        <f t="shared" si="39"/>
        <v>9.1909999999999989</v>
      </c>
    </row>
    <row r="306" spans="1:10" x14ac:dyDescent="0.4">
      <c r="A306">
        <v>304</v>
      </c>
      <c r="B306">
        <f>MOD(INT(A306/$P$1)+$M$6,$M$5)</f>
        <v>4</v>
      </c>
      <c r="C306">
        <f t="shared" si="34"/>
        <v>6</v>
      </c>
      <c r="D306">
        <f t="shared" si="35"/>
        <v>6.5</v>
      </c>
      <c r="E306" s="7">
        <f t="shared" si="36"/>
        <v>-5.249999999999801</v>
      </c>
      <c r="F306" s="7">
        <f t="shared" si="37"/>
        <v>-9.749999999999801</v>
      </c>
      <c r="G306" s="7">
        <f t="shared" si="40"/>
        <v>0.70699999999999996</v>
      </c>
      <c r="H306" s="7">
        <f t="shared" si="41"/>
        <v>0.70699999999999996</v>
      </c>
      <c r="I306" s="7">
        <f t="shared" si="38"/>
        <v>-2.2977499999996684</v>
      </c>
      <c r="J306" s="7">
        <f t="shared" si="39"/>
        <v>11.488750000000049</v>
      </c>
    </row>
    <row r="307" spans="1:10" x14ac:dyDescent="0.4">
      <c r="A307">
        <v>305</v>
      </c>
      <c r="B307">
        <f>MOD(INT(A307/$P$1)+$M$6,$M$5)</f>
        <v>4</v>
      </c>
      <c r="C307">
        <f t="shared" si="34"/>
        <v>6</v>
      </c>
      <c r="D307">
        <f t="shared" si="35"/>
        <v>6.5</v>
      </c>
      <c r="E307" s="7">
        <f t="shared" si="36"/>
        <v>-7.6291651245987993</v>
      </c>
      <c r="F307" s="7">
        <f t="shared" si="37"/>
        <v>-2.3791651245989982</v>
      </c>
      <c r="G307" s="7">
        <f t="shared" si="40"/>
        <v>-0.70699999999999996</v>
      </c>
      <c r="H307" s="7">
        <f t="shared" si="41"/>
        <v>0.70699999999999996</v>
      </c>
      <c r="I307" s="7">
        <f t="shared" si="38"/>
        <v>-5.2111802569083672</v>
      </c>
      <c r="J307" s="7">
        <f t="shared" si="39"/>
        <v>8.5753197430913506</v>
      </c>
    </row>
    <row r="308" spans="1:10" x14ac:dyDescent="0.4">
      <c r="A308">
        <v>306</v>
      </c>
      <c r="B308">
        <f>MOD(INT(A308/$P$1)+$M$6,$M$5)</f>
        <v>4</v>
      </c>
      <c r="C308">
        <f t="shared" si="34"/>
        <v>6</v>
      </c>
      <c r="D308">
        <f t="shared" si="35"/>
        <v>6.5</v>
      </c>
      <c r="E308" s="7">
        <f t="shared" si="36"/>
        <v>1.2500000000000604</v>
      </c>
      <c r="F308" s="7">
        <f t="shared" si="37"/>
        <v>8.8791651245988596</v>
      </c>
      <c r="G308" s="7">
        <f t="shared" si="40"/>
        <v>-0.70699999999999996</v>
      </c>
      <c r="H308" s="7">
        <f t="shared" si="41"/>
        <v>-0.70699999999999996</v>
      </c>
      <c r="I308" s="7">
        <f t="shared" si="38"/>
        <v>-4.5954999999999018</v>
      </c>
      <c r="J308" s="7">
        <f t="shared" si="39"/>
        <v>7.9596394861828852</v>
      </c>
    </row>
    <row r="309" spans="1:10" x14ac:dyDescent="0.4">
      <c r="A309">
        <v>307</v>
      </c>
      <c r="B309">
        <f>MOD(INT(A309/$P$1)+$M$6,$M$5)</f>
        <v>4</v>
      </c>
      <c r="C309">
        <f t="shared" si="34"/>
        <v>6</v>
      </c>
      <c r="D309">
        <f t="shared" si="35"/>
        <v>6.5</v>
      </c>
      <c r="E309" s="7">
        <f t="shared" si="36"/>
        <v>3.6291651245988339</v>
      </c>
      <c r="F309" s="7">
        <f t="shared" si="37"/>
        <v>2.3791651245987735</v>
      </c>
      <c r="G309" s="7">
        <f t="shared" si="40"/>
        <v>0.70699999999999996</v>
      </c>
      <c r="H309" s="7">
        <f t="shared" si="41"/>
        <v>-0.70699999999999996</v>
      </c>
      <c r="I309" s="7">
        <f t="shared" si="38"/>
        <v>-4.5955000000000608</v>
      </c>
      <c r="J309" s="7">
        <f t="shared" si="39"/>
        <v>7.9596394861827262</v>
      </c>
    </row>
    <row r="310" spans="1:10" x14ac:dyDescent="0.4">
      <c r="A310">
        <v>308</v>
      </c>
      <c r="B310">
        <f>MOD(INT(A310/$P$1)+$M$6,$M$5)</f>
        <v>5</v>
      </c>
      <c r="C310">
        <f t="shared" si="34"/>
        <v>6</v>
      </c>
      <c r="D310">
        <f t="shared" si="35"/>
        <v>6.5</v>
      </c>
      <c r="E310" s="7">
        <f t="shared" si="36"/>
        <v>-7.6291651245987211</v>
      </c>
      <c r="F310" s="7">
        <f t="shared" si="37"/>
        <v>-11.258330249197556</v>
      </c>
      <c r="G310" s="7">
        <f t="shared" si="40"/>
        <v>0.70699999999999996</v>
      </c>
      <c r="H310" s="7">
        <f t="shared" si="41"/>
        <v>0.70699999999999996</v>
      </c>
      <c r="I310" s="7">
        <f t="shared" si="38"/>
        <v>-6.2775697430913384</v>
      </c>
      <c r="J310" s="7">
        <f t="shared" si="39"/>
        <v>9.641709229274003</v>
      </c>
    </row>
    <row r="311" spans="1:10" x14ac:dyDescent="0.4">
      <c r="A311">
        <v>309</v>
      </c>
      <c r="B311">
        <f>MOD(INT(A311/$P$1)+$M$6,$M$5)</f>
        <v>5</v>
      </c>
      <c r="C311">
        <f t="shared" si="34"/>
        <v>6</v>
      </c>
      <c r="D311">
        <f t="shared" si="35"/>
        <v>6.5</v>
      </c>
      <c r="E311" s="7">
        <f t="shared" si="36"/>
        <v>-5.250000000000254</v>
      </c>
      <c r="F311" s="7">
        <f t="shared" si="37"/>
        <v>2.3791651245984671</v>
      </c>
      <c r="G311" s="7">
        <f t="shared" si="40"/>
        <v>-0.70699999999999996</v>
      </c>
      <c r="H311" s="7">
        <f t="shared" si="41"/>
        <v>0.70699999999999996</v>
      </c>
      <c r="I311" s="7">
        <f t="shared" si="38"/>
        <v>-9.641709229273788</v>
      </c>
      <c r="J311" s="7">
        <f t="shared" si="39"/>
        <v>6.2775697430915551</v>
      </c>
    </row>
    <row r="312" spans="1:10" x14ac:dyDescent="0.4">
      <c r="A312">
        <v>310</v>
      </c>
      <c r="B312">
        <f>MOD(INT(A312/$P$1)+$M$6,$M$5)</f>
        <v>5</v>
      </c>
      <c r="C312">
        <f t="shared" si="34"/>
        <v>6</v>
      </c>
      <c r="D312">
        <f t="shared" si="35"/>
        <v>6.5</v>
      </c>
      <c r="E312" s="7">
        <f t="shared" si="36"/>
        <v>3.6291651245986873</v>
      </c>
      <c r="F312" s="7">
        <f t="shared" si="37"/>
        <v>8.8791651245989414</v>
      </c>
      <c r="G312" s="7">
        <f t="shared" si="40"/>
        <v>-0.70699999999999996</v>
      </c>
      <c r="H312" s="7">
        <f t="shared" si="41"/>
        <v>-0.70699999999999996</v>
      </c>
      <c r="I312" s="7">
        <f t="shared" si="38"/>
        <v>-7.9596394861825672</v>
      </c>
      <c r="J312" s="7">
        <f t="shared" si="39"/>
        <v>4.5955000000003352</v>
      </c>
    </row>
    <row r="313" spans="1:10" x14ac:dyDescent="0.4">
      <c r="A313">
        <v>311</v>
      </c>
      <c r="B313">
        <f>MOD(INT(A313/$P$1)+$M$6,$M$5)</f>
        <v>5</v>
      </c>
      <c r="C313">
        <f t="shared" si="34"/>
        <v>6</v>
      </c>
      <c r="D313">
        <f t="shared" si="35"/>
        <v>6.5</v>
      </c>
      <c r="E313" s="7">
        <f t="shared" si="36"/>
        <v>1.2500000000003144</v>
      </c>
      <c r="F313" s="7">
        <f t="shared" si="37"/>
        <v>-2.3791651245983729</v>
      </c>
      <c r="G313" s="7">
        <f t="shared" si="40"/>
        <v>0.70699999999999996</v>
      </c>
      <c r="H313" s="7">
        <f t="shared" si="41"/>
        <v>-0.70699999999999996</v>
      </c>
      <c r="I313" s="7">
        <f t="shared" si="38"/>
        <v>-7.9596394861825006</v>
      </c>
      <c r="J313" s="7">
        <f t="shared" si="39"/>
        <v>4.5955000000004018</v>
      </c>
    </row>
    <row r="314" spans="1:10" x14ac:dyDescent="0.4">
      <c r="A314">
        <v>312</v>
      </c>
      <c r="B314">
        <f>MOD(INT(A314/$P$1)+$M$6,$M$5)</f>
        <v>6</v>
      </c>
      <c r="C314">
        <f t="shared" si="34"/>
        <v>6</v>
      </c>
      <c r="D314">
        <f t="shared" si="35"/>
        <v>6.5</v>
      </c>
      <c r="E314" s="7">
        <f t="shared" si="36"/>
        <v>-8.5</v>
      </c>
      <c r="F314" s="7">
        <f t="shared" si="37"/>
        <v>-9.7500000000003144</v>
      </c>
      <c r="G314" s="7">
        <f t="shared" si="40"/>
        <v>0.70699999999999996</v>
      </c>
      <c r="H314" s="7">
        <f t="shared" si="41"/>
        <v>0.70699999999999996</v>
      </c>
      <c r="I314" s="7">
        <f t="shared" si="38"/>
        <v>-8.5753197430912724</v>
      </c>
      <c r="J314" s="7">
        <f t="shared" si="39"/>
        <v>5.2111802569091727</v>
      </c>
    </row>
    <row r="315" spans="1:10" x14ac:dyDescent="0.4">
      <c r="A315">
        <v>313</v>
      </c>
      <c r="B315">
        <f>MOD(INT(A315/$P$1)+$M$6,$M$5)</f>
        <v>6</v>
      </c>
      <c r="C315">
        <f t="shared" si="34"/>
        <v>6</v>
      </c>
      <c r="D315">
        <f t="shared" si="35"/>
        <v>6.5</v>
      </c>
      <c r="E315" s="7">
        <f t="shared" si="36"/>
        <v>-2.0000000000003215</v>
      </c>
      <c r="F315" s="7">
        <f t="shared" si="37"/>
        <v>6.4999999999996785</v>
      </c>
      <c r="G315" s="7">
        <f t="shared" si="40"/>
        <v>-0.70699999999999996</v>
      </c>
      <c r="H315" s="7">
        <f t="shared" si="41"/>
        <v>0.70699999999999996</v>
      </c>
      <c r="I315" s="7">
        <f t="shared" si="38"/>
        <v>-11.488749999999994</v>
      </c>
      <c r="J315" s="7">
        <f t="shared" si="39"/>
        <v>2.29775000000045</v>
      </c>
    </row>
    <row r="316" spans="1:10" x14ac:dyDescent="0.4">
      <c r="A316">
        <v>314</v>
      </c>
      <c r="B316">
        <f>MOD(INT(A316/$P$1)+$M$6,$M$5)</f>
        <v>6</v>
      </c>
      <c r="C316">
        <f t="shared" si="34"/>
        <v>6</v>
      </c>
      <c r="D316">
        <f t="shared" si="35"/>
        <v>6.5</v>
      </c>
      <c r="E316" s="7">
        <f t="shared" si="36"/>
        <v>4.5</v>
      </c>
      <c r="F316" s="7">
        <f t="shared" si="37"/>
        <v>6.5000000000003215</v>
      </c>
      <c r="G316" s="7">
        <f t="shared" si="40"/>
        <v>-0.70699999999999996</v>
      </c>
      <c r="H316" s="7">
        <f t="shared" si="41"/>
        <v>-0.70699999999999996</v>
      </c>
      <c r="I316" s="7">
        <f t="shared" si="38"/>
        <v>-9.1909999999999989</v>
      </c>
      <c r="J316" s="7">
        <f t="shared" si="39"/>
        <v>4.5474735088646412E-13</v>
      </c>
    </row>
    <row r="317" spans="1:10" x14ac:dyDescent="0.4">
      <c r="A317">
        <v>315</v>
      </c>
      <c r="B317">
        <f>MOD(INT(A317/$P$1)+$M$6,$M$5)</f>
        <v>6</v>
      </c>
      <c r="C317">
        <f t="shared" si="34"/>
        <v>6</v>
      </c>
      <c r="D317">
        <f t="shared" si="35"/>
        <v>6.5</v>
      </c>
      <c r="E317" s="7">
        <f t="shared" si="36"/>
        <v>-1.9999999999999769</v>
      </c>
      <c r="F317" s="7">
        <f t="shared" si="37"/>
        <v>-6.4999999999999769</v>
      </c>
      <c r="G317" s="7">
        <f t="shared" si="40"/>
        <v>0.70699999999999996</v>
      </c>
      <c r="H317" s="7">
        <f t="shared" si="41"/>
        <v>-0.70699999999999996</v>
      </c>
      <c r="I317" s="7">
        <f t="shared" si="38"/>
        <v>-9.1910000000002103</v>
      </c>
      <c r="J317" s="7">
        <f t="shared" si="39"/>
        <v>2.4336088699783431E-13</v>
      </c>
    </row>
    <row r="318" spans="1:10" x14ac:dyDescent="0.4">
      <c r="A318">
        <v>316</v>
      </c>
      <c r="B318">
        <f>MOD(INT(A318/$P$1)+$M$6,$M$5)</f>
        <v>7</v>
      </c>
      <c r="C318">
        <f t="shared" si="34"/>
        <v>6</v>
      </c>
      <c r="D318">
        <f t="shared" si="35"/>
        <v>6.5</v>
      </c>
      <c r="E318" s="7">
        <f t="shared" si="36"/>
        <v>-7.6291651245988241</v>
      </c>
      <c r="F318" s="7">
        <f t="shared" si="37"/>
        <v>-5.6291651245988472</v>
      </c>
      <c r="G318" s="7">
        <f t="shared" si="40"/>
        <v>0.70699999999999996</v>
      </c>
      <c r="H318" s="7">
        <f t="shared" si="41"/>
        <v>0.70699999999999996</v>
      </c>
      <c r="I318" s="7">
        <f t="shared" si="38"/>
        <v>-8.5753197430913684</v>
      </c>
      <c r="J318" s="7">
        <f t="shared" si="39"/>
        <v>-0.61568025690859862</v>
      </c>
    </row>
    <row r="319" spans="1:10" x14ac:dyDescent="0.4">
      <c r="A319">
        <v>317</v>
      </c>
      <c r="B319">
        <f>MOD(INT(A319/$P$1)+$M$6,$M$5)</f>
        <v>7</v>
      </c>
      <c r="C319">
        <f t="shared" si="34"/>
        <v>6</v>
      </c>
      <c r="D319">
        <f t="shared" si="35"/>
        <v>6.5</v>
      </c>
      <c r="E319" s="7">
        <f t="shared" si="36"/>
        <v>1.250000000000016</v>
      </c>
      <c r="F319" s="7">
        <f t="shared" si="37"/>
        <v>8.8791651245988401</v>
      </c>
      <c r="G319" s="7">
        <f t="shared" si="40"/>
        <v>-0.70699999999999996</v>
      </c>
      <c r="H319" s="7">
        <f t="shared" si="41"/>
        <v>0.70699999999999996</v>
      </c>
      <c r="I319" s="7">
        <f t="shared" si="38"/>
        <v>-10.257389486182763</v>
      </c>
      <c r="J319" s="7">
        <f t="shared" si="39"/>
        <v>-2.2977499999999944</v>
      </c>
    </row>
    <row r="320" spans="1:10" x14ac:dyDescent="0.4">
      <c r="A320">
        <v>318</v>
      </c>
      <c r="B320">
        <f>MOD(INT(A320/$P$1)+$M$6,$M$5)</f>
        <v>7</v>
      </c>
      <c r="C320">
        <f t="shared" si="34"/>
        <v>6</v>
      </c>
      <c r="D320">
        <f t="shared" si="35"/>
        <v>6.5</v>
      </c>
      <c r="E320" s="7">
        <f t="shared" si="36"/>
        <v>3.6291651245988588</v>
      </c>
      <c r="F320" s="7">
        <f t="shared" si="37"/>
        <v>2.3791651245988428</v>
      </c>
      <c r="G320" s="7">
        <f t="shared" si="40"/>
        <v>-0.70699999999999996</v>
      </c>
      <c r="H320" s="7">
        <f t="shared" si="41"/>
        <v>-0.70699999999999996</v>
      </c>
      <c r="I320" s="7">
        <f t="shared" si="38"/>
        <v>-7.9596394861827608</v>
      </c>
      <c r="J320" s="7">
        <f t="shared" si="39"/>
        <v>-4.5954999999999977</v>
      </c>
    </row>
    <row r="321" spans="1:10" x14ac:dyDescent="0.4">
      <c r="A321">
        <v>319</v>
      </c>
      <c r="B321">
        <f>MOD(INT(A321/$P$1)+$M$6,$M$5)</f>
        <v>7</v>
      </c>
      <c r="C321">
        <f t="shared" si="34"/>
        <v>6</v>
      </c>
      <c r="D321">
        <f t="shared" si="35"/>
        <v>6.5</v>
      </c>
      <c r="E321" s="7">
        <f t="shared" si="36"/>
        <v>-5.2499999999999556</v>
      </c>
      <c r="F321" s="7">
        <f t="shared" si="37"/>
        <v>-8.8791651245988135</v>
      </c>
      <c r="G321" s="7">
        <f t="shared" si="40"/>
        <v>0.70699999999999996</v>
      </c>
      <c r="H321" s="7">
        <f t="shared" si="41"/>
        <v>-0.70699999999999996</v>
      </c>
      <c r="I321" s="7">
        <f t="shared" si="38"/>
        <v>-7.9596394861827422</v>
      </c>
      <c r="J321" s="7">
        <f t="shared" si="39"/>
        <v>-4.595499999999979</v>
      </c>
    </row>
    <row r="322" spans="1:10" x14ac:dyDescent="0.4">
      <c r="A322">
        <v>320</v>
      </c>
      <c r="B322">
        <f>MOD(INT(A322/$P$1)+$M$6,$M$5)</f>
        <v>8</v>
      </c>
      <c r="C322">
        <f t="shared" si="34"/>
        <v>6</v>
      </c>
      <c r="D322">
        <f t="shared" si="35"/>
        <v>6.5</v>
      </c>
      <c r="E322" s="7">
        <f t="shared" si="36"/>
        <v>-5.2499999999999787</v>
      </c>
      <c r="F322" s="7">
        <f t="shared" si="37"/>
        <v>-2.3092638912203256E-14</v>
      </c>
      <c r="G322" s="7">
        <f t="shared" si="40"/>
        <v>0.70699999999999996</v>
      </c>
      <c r="H322" s="7">
        <f t="shared" si="41"/>
        <v>0.70699999999999996</v>
      </c>
      <c r="I322" s="7">
        <f t="shared" si="38"/>
        <v>-6.2775697430913766</v>
      </c>
      <c r="J322" s="7">
        <f t="shared" si="39"/>
        <v>-6.2775697430913446</v>
      </c>
    </row>
    <row r="323" spans="1:10" x14ac:dyDescent="0.4">
      <c r="A323">
        <v>321</v>
      </c>
      <c r="B323">
        <f>MOD(INT(A323/$P$1)+$M$6,$M$5)</f>
        <v>8</v>
      </c>
      <c r="C323">
        <f t="shared" ref="C323:C386" si="42">INT(A323/$P$1/$M$5)</f>
        <v>6</v>
      </c>
      <c r="D323">
        <f t="shared" ref="D323:D386" si="43">C323*$M$1*$M$2+$M$1</f>
        <v>6.5</v>
      </c>
      <c r="E323" s="7">
        <f t="shared" ref="E323:E386" si="44">COS(2*PI()*A323/$P$1+2*PI()*B323/$M$5)*D323+C323*$M$4+$M$3</f>
        <v>3.6291651245988463</v>
      </c>
      <c r="F323" s="7">
        <f t="shared" si="37"/>
        <v>8.8791651245988241</v>
      </c>
      <c r="G323" s="7">
        <f t="shared" si="40"/>
        <v>-0.70699999999999996</v>
      </c>
      <c r="H323" s="7">
        <f t="shared" si="41"/>
        <v>0.70699999999999996</v>
      </c>
      <c r="I323" s="7">
        <f t="shared" si="38"/>
        <v>-6.2775697430913846</v>
      </c>
      <c r="J323" s="7">
        <f t="shared" si="39"/>
        <v>-6.2775697430913526</v>
      </c>
    </row>
    <row r="324" spans="1:10" x14ac:dyDescent="0.4">
      <c r="A324">
        <v>322</v>
      </c>
      <c r="B324">
        <f>MOD(INT(A324/$P$1)+$M$6,$M$5)</f>
        <v>8</v>
      </c>
      <c r="C324">
        <f t="shared" si="42"/>
        <v>6</v>
      </c>
      <c r="D324">
        <f t="shared" si="43"/>
        <v>6.5</v>
      </c>
      <c r="E324" s="7">
        <f t="shared" si="44"/>
        <v>1.2500000000000391</v>
      </c>
      <c r="F324" s="7">
        <f t="shared" ref="F324:F387" si="45">E324-E323</f>
        <v>-2.3791651245988072</v>
      </c>
      <c r="G324" s="7">
        <f t="shared" si="40"/>
        <v>-0.70699999999999996</v>
      </c>
      <c r="H324" s="7">
        <f t="shared" si="41"/>
        <v>-0.70699999999999996</v>
      </c>
      <c r="I324" s="7">
        <f t="shared" ref="I324:I387" si="46">F323*H324-F324*H323</f>
        <v>-4.5955000000000119</v>
      </c>
      <c r="J324" s="7">
        <f t="shared" ref="J324:J387" si="47">F323*G324-F324*G323</f>
        <v>-7.9596394861827253</v>
      </c>
    </row>
    <row r="325" spans="1:10" x14ac:dyDescent="0.4">
      <c r="A325">
        <v>323</v>
      </c>
      <c r="B325">
        <f>MOD(INT(A325/$P$1)+$M$6,$M$5)</f>
        <v>8</v>
      </c>
      <c r="C325">
        <f t="shared" si="42"/>
        <v>6</v>
      </c>
      <c r="D325">
        <f t="shared" si="43"/>
        <v>6.5</v>
      </c>
      <c r="E325" s="7">
        <f t="shared" si="44"/>
        <v>-7.6291651245988099</v>
      </c>
      <c r="F325" s="7">
        <f t="shared" si="45"/>
        <v>-8.879165124598849</v>
      </c>
      <c r="G325" s="7">
        <f t="shared" si="40"/>
        <v>0.70699999999999996</v>
      </c>
      <c r="H325" s="7">
        <f t="shared" si="41"/>
        <v>-0.70699999999999996</v>
      </c>
      <c r="I325" s="7">
        <f t="shared" si="46"/>
        <v>-4.5955000000000288</v>
      </c>
      <c r="J325" s="7">
        <f t="shared" si="47"/>
        <v>-7.9596394861827422</v>
      </c>
    </row>
    <row r="326" spans="1:10" x14ac:dyDescent="0.4">
      <c r="A326">
        <v>324</v>
      </c>
      <c r="B326">
        <f>MOD(INT(A326/$P$1)+$M$6,$M$5)</f>
        <v>9</v>
      </c>
      <c r="C326">
        <f t="shared" si="42"/>
        <v>6</v>
      </c>
      <c r="D326">
        <f t="shared" si="43"/>
        <v>6.5</v>
      </c>
      <c r="E326" s="7">
        <f t="shared" si="44"/>
        <v>-2.0000000000000036</v>
      </c>
      <c r="F326" s="7">
        <f t="shared" si="45"/>
        <v>5.6291651245988064</v>
      </c>
      <c r="G326" s="7">
        <f t="shared" si="40"/>
        <v>0.70699999999999996</v>
      </c>
      <c r="H326" s="7">
        <f t="shared" si="41"/>
        <v>0.70699999999999996</v>
      </c>
      <c r="I326" s="7">
        <f t="shared" si="46"/>
        <v>-2.2977500000000295</v>
      </c>
      <c r="J326" s="7">
        <f t="shared" si="47"/>
        <v>-10.257389486182742</v>
      </c>
    </row>
    <row r="327" spans="1:10" x14ac:dyDescent="0.4">
      <c r="A327">
        <v>325</v>
      </c>
      <c r="B327">
        <f>MOD(INT(A327/$P$1)+$M$6,$M$5)</f>
        <v>9</v>
      </c>
      <c r="C327">
        <f t="shared" si="42"/>
        <v>6</v>
      </c>
      <c r="D327">
        <f t="shared" si="43"/>
        <v>6.5</v>
      </c>
      <c r="E327" s="7">
        <f t="shared" si="44"/>
        <v>4.5</v>
      </c>
      <c r="F327" s="7">
        <f t="shared" si="45"/>
        <v>6.5000000000000036</v>
      </c>
      <c r="G327" s="7">
        <f t="shared" si="40"/>
        <v>-0.70699999999999996</v>
      </c>
      <c r="H327" s="7">
        <f t="shared" si="41"/>
        <v>0.70699999999999996</v>
      </c>
      <c r="I327" s="7">
        <f t="shared" si="46"/>
        <v>-0.61568025690864614</v>
      </c>
      <c r="J327" s="7">
        <f t="shared" si="47"/>
        <v>-8.5753197430913577</v>
      </c>
    </row>
    <row r="328" spans="1:10" x14ac:dyDescent="0.4">
      <c r="A328">
        <v>326</v>
      </c>
      <c r="B328">
        <f>MOD(INT(A328/$P$1)+$M$6,$M$5)</f>
        <v>9</v>
      </c>
      <c r="C328">
        <f t="shared" si="42"/>
        <v>6</v>
      </c>
      <c r="D328">
        <f t="shared" si="43"/>
        <v>6.5</v>
      </c>
      <c r="E328" s="7">
        <f t="shared" si="44"/>
        <v>-1.9999999999999272</v>
      </c>
      <c r="F328" s="7">
        <f t="shared" si="45"/>
        <v>-6.4999999999999272</v>
      </c>
      <c r="G328" s="7">
        <f t="shared" si="40"/>
        <v>-0.70699999999999996</v>
      </c>
      <c r="H328" s="7">
        <f t="shared" si="41"/>
        <v>-0.70699999999999996</v>
      </c>
      <c r="I328" s="7">
        <f t="shared" si="46"/>
        <v>-5.4178883601707639E-14</v>
      </c>
      <c r="J328" s="7">
        <f t="shared" si="47"/>
        <v>-9.1909999999999492</v>
      </c>
    </row>
    <row r="329" spans="1:10" x14ac:dyDescent="0.4">
      <c r="A329">
        <v>327</v>
      </c>
      <c r="B329">
        <f>MOD(INT(A329/$P$1)+$M$6,$M$5)</f>
        <v>9</v>
      </c>
      <c r="C329">
        <f t="shared" si="42"/>
        <v>6</v>
      </c>
      <c r="D329">
        <f t="shared" si="43"/>
        <v>6.5</v>
      </c>
      <c r="E329" s="7">
        <f t="shared" si="44"/>
        <v>-8.5</v>
      </c>
      <c r="F329" s="7">
        <f t="shared" si="45"/>
        <v>-6.5000000000000728</v>
      </c>
      <c r="G329" s="7">
        <f t="shared" si="40"/>
        <v>0.70699999999999996</v>
      </c>
      <c r="H329" s="7">
        <f t="shared" si="41"/>
        <v>-0.70699999999999996</v>
      </c>
      <c r="I329" s="7">
        <f t="shared" si="46"/>
        <v>-1.0302869668521453E-13</v>
      </c>
      <c r="J329" s="7">
        <f t="shared" si="47"/>
        <v>-9.1909999999999989</v>
      </c>
    </row>
    <row r="330" spans="1:10" x14ac:dyDescent="0.4">
      <c r="A330">
        <v>328</v>
      </c>
      <c r="B330">
        <f>MOD(INT(A330/$P$1)+$M$6,$M$5)</f>
        <v>10</v>
      </c>
      <c r="C330">
        <f t="shared" si="42"/>
        <v>6</v>
      </c>
      <c r="D330">
        <f t="shared" si="43"/>
        <v>6.5</v>
      </c>
      <c r="E330" s="7">
        <f t="shared" si="44"/>
        <v>1.2499999999993321</v>
      </c>
      <c r="F330" s="7">
        <f t="shared" si="45"/>
        <v>9.7499999999993321</v>
      </c>
      <c r="G330" s="7">
        <f t="shared" si="40"/>
        <v>0.70699999999999996</v>
      </c>
      <c r="H330" s="7">
        <f t="shared" si="41"/>
        <v>0.70699999999999996</v>
      </c>
      <c r="I330" s="7">
        <f t="shared" si="46"/>
        <v>2.2977499999994766</v>
      </c>
      <c r="J330" s="7">
        <f t="shared" si="47"/>
        <v>-11.488749999999579</v>
      </c>
    </row>
    <row r="331" spans="1:10" x14ac:dyDescent="0.4">
      <c r="A331">
        <v>329</v>
      </c>
      <c r="B331">
        <f>MOD(INT(A331/$P$1)+$M$6,$M$5)</f>
        <v>10</v>
      </c>
      <c r="C331">
        <f t="shared" si="42"/>
        <v>6</v>
      </c>
      <c r="D331">
        <f t="shared" si="43"/>
        <v>6.5</v>
      </c>
      <c r="E331" s="7">
        <f t="shared" si="44"/>
        <v>3.6291651245990693</v>
      </c>
      <c r="F331" s="7">
        <f t="shared" si="45"/>
        <v>2.3791651245997372</v>
      </c>
      <c r="G331" s="7">
        <f t="shared" si="40"/>
        <v>-0.70699999999999996</v>
      </c>
      <c r="H331" s="7">
        <f t="shared" si="41"/>
        <v>0.70699999999999996</v>
      </c>
      <c r="I331" s="7">
        <f t="shared" si="46"/>
        <v>5.2111802569075136</v>
      </c>
      <c r="J331" s="7">
        <f t="shared" si="47"/>
        <v>-8.5753197430915424</v>
      </c>
    </row>
    <row r="332" spans="1:10" x14ac:dyDescent="0.4">
      <c r="A332">
        <v>330</v>
      </c>
      <c r="B332">
        <f>MOD(INT(A332/$P$1)+$M$6,$M$5)</f>
        <v>10</v>
      </c>
      <c r="C332">
        <f t="shared" si="42"/>
        <v>6</v>
      </c>
      <c r="D332">
        <f t="shared" si="43"/>
        <v>6.5</v>
      </c>
      <c r="E332" s="7">
        <f t="shared" si="44"/>
        <v>-5.2499999999992717</v>
      </c>
      <c r="F332" s="7">
        <f t="shared" si="45"/>
        <v>-8.879165124598341</v>
      </c>
      <c r="G332" s="7">
        <f t="shared" si="40"/>
        <v>-0.70699999999999996</v>
      </c>
      <c r="H332" s="7">
        <f t="shared" si="41"/>
        <v>-0.70699999999999996</v>
      </c>
      <c r="I332" s="7">
        <f t="shared" si="46"/>
        <v>4.5954999999990127</v>
      </c>
      <c r="J332" s="7">
        <f t="shared" si="47"/>
        <v>-7.9596394861830406</v>
      </c>
    </row>
    <row r="333" spans="1:10" x14ac:dyDescent="0.4">
      <c r="A333">
        <v>331</v>
      </c>
      <c r="B333">
        <f>MOD(INT(A333/$P$1)+$M$6,$M$5)</f>
        <v>10</v>
      </c>
      <c r="C333">
        <f t="shared" si="42"/>
        <v>6</v>
      </c>
      <c r="D333">
        <f t="shared" si="43"/>
        <v>6.5</v>
      </c>
      <c r="E333" s="7">
        <f t="shared" si="44"/>
        <v>-7.6291651245991048</v>
      </c>
      <c r="F333" s="7">
        <f t="shared" si="45"/>
        <v>-2.3791651245998331</v>
      </c>
      <c r="G333" s="7">
        <f t="shared" si="40"/>
        <v>0.70699999999999996</v>
      </c>
      <c r="H333" s="7">
        <f t="shared" si="41"/>
        <v>-0.70699999999999996</v>
      </c>
      <c r="I333" s="7">
        <f t="shared" si="46"/>
        <v>4.5954999999989443</v>
      </c>
      <c r="J333" s="7">
        <f t="shared" si="47"/>
        <v>-7.959639486183109</v>
      </c>
    </row>
    <row r="334" spans="1:10" x14ac:dyDescent="0.4">
      <c r="A334">
        <v>332</v>
      </c>
      <c r="B334">
        <f>MOD(INT(A334/$P$1)+$M$6,$M$5)</f>
        <v>11</v>
      </c>
      <c r="C334">
        <f t="shared" si="42"/>
        <v>6</v>
      </c>
      <c r="D334">
        <f t="shared" si="43"/>
        <v>6.5</v>
      </c>
      <c r="E334" s="7">
        <f t="shared" si="44"/>
        <v>3.6291651245988215</v>
      </c>
      <c r="F334" s="7">
        <f t="shared" si="45"/>
        <v>11.258330249197925</v>
      </c>
      <c r="G334" s="7">
        <f t="shared" si="40"/>
        <v>0.70699999999999996</v>
      </c>
      <c r="H334" s="7">
        <f t="shared" si="41"/>
        <v>0.70699999999999996</v>
      </c>
      <c r="I334" s="7">
        <f t="shared" si="46"/>
        <v>6.2775697430908508</v>
      </c>
      <c r="J334" s="7">
        <f t="shared" si="47"/>
        <v>-9.6417092292750155</v>
      </c>
    </row>
    <row r="335" spans="1:10" x14ac:dyDescent="0.4">
      <c r="A335">
        <v>333</v>
      </c>
      <c r="B335">
        <f>MOD(INT(A335/$P$1)+$M$6,$M$5)</f>
        <v>11</v>
      </c>
      <c r="C335">
        <f t="shared" si="42"/>
        <v>6</v>
      </c>
      <c r="D335">
        <f t="shared" si="43"/>
        <v>6.5</v>
      </c>
      <c r="E335" s="7">
        <f t="shared" si="44"/>
        <v>1.2500000000004032</v>
      </c>
      <c r="F335" s="7">
        <f t="shared" si="45"/>
        <v>-2.3791651245984182</v>
      </c>
      <c r="G335" s="7">
        <f t="shared" si="40"/>
        <v>-0.70699999999999996</v>
      </c>
      <c r="H335" s="7">
        <f t="shared" si="41"/>
        <v>0.70699999999999996</v>
      </c>
      <c r="I335" s="7">
        <f t="shared" si="46"/>
        <v>9.6417092292740154</v>
      </c>
      <c r="J335" s="7">
        <f t="shared" si="47"/>
        <v>-6.2775697430918518</v>
      </c>
    </row>
    <row r="336" spans="1:10" x14ac:dyDescent="0.4">
      <c r="A336">
        <v>334</v>
      </c>
      <c r="B336">
        <f>MOD(INT(A336/$P$1)+$M$6,$M$5)</f>
        <v>11</v>
      </c>
      <c r="C336">
        <f t="shared" si="42"/>
        <v>6</v>
      </c>
      <c r="D336">
        <f t="shared" si="43"/>
        <v>6.5</v>
      </c>
      <c r="E336" s="7">
        <f t="shared" si="44"/>
        <v>-7.629165124598785</v>
      </c>
      <c r="F336" s="7">
        <f t="shared" si="45"/>
        <v>-8.8791651245991883</v>
      </c>
      <c r="G336" s="7">
        <f t="shared" si="40"/>
        <v>-0.70699999999999996</v>
      </c>
      <c r="H336" s="7">
        <f t="shared" si="41"/>
        <v>-0.70699999999999996</v>
      </c>
      <c r="I336" s="7">
        <f t="shared" si="46"/>
        <v>7.9596394861827076</v>
      </c>
      <c r="J336" s="7">
        <f t="shared" si="47"/>
        <v>-4.5955000000005448</v>
      </c>
    </row>
    <row r="337" spans="1:10" x14ac:dyDescent="0.4">
      <c r="A337">
        <v>335</v>
      </c>
      <c r="B337">
        <f>MOD(INT(A337/$P$1)+$M$6,$M$5)</f>
        <v>11</v>
      </c>
      <c r="C337">
        <f t="shared" si="42"/>
        <v>6</v>
      </c>
      <c r="D337">
        <f t="shared" si="43"/>
        <v>6.5</v>
      </c>
      <c r="E337" s="7">
        <f t="shared" si="44"/>
        <v>-5.2500000000004636</v>
      </c>
      <c r="F337" s="7">
        <f t="shared" si="45"/>
        <v>2.3791651245983214</v>
      </c>
      <c r="G337" s="7">
        <f t="shared" si="40"/>
        <v>0.70699999999999996</v>
      </c>
      <c r="H337" s="7">
        <f t="shared" si="41"/>
        <v>-0.70699999999999996</v>
      </c>
      <c r="I337" s="7">
        <f t="shared" si="46"/>
        <v>7.9596394861826392</v>
      </c>
      <c r="J337" s="7">
        <f t="shared" si="47"/>
        <v>-4.5955000000006132</v>
      </c>
    </row>
    <row r="338" spans="1:10" x14ac:dyDescent="0.4">
      <c r="A338">
        <v>336</v>
      </c>
      <c r="B338">
        <f>MOD(INT(A338/$P$1)+$M$6,$M$5)</f>
        <v>0</v>
      </c>
      <c r="C338">
        <f t="shared" si="42"/>
        <v>7</v>
      </c>
      <c r="D338">
        <f t="shared" si="43"/>
        <v>7.5</v>
      </c>
      <c r="E338" s="7">
        <f t="shared" si="44"/>
        <v>3.5</v>
      </c>
      <c r="F338" s="7">
        <f t="shared" si="45"/>
        <v>8.7500000000004636</v>
      </c>
      <c r="G338" s="7">
        <f t="shared" si="40"/>
        <v>0.70699999999999996</v>
      </c>
      <c r="H338" s="7">
        <f t="shared" si="41"/>
        <v>0.70699999999999996</v>
      </c>
      <c r="I338" s="7">
        <f t="shared" si="46"/>
        <v>7.8683197430913401</v>
      </c>
      <c r="J338" s="7">
        <f t="shared" si="47"/>
        <v>-4.5041802569093141</v>
      </c>
    </row>
    <row r="339" spans="1:10" x14ac:dyDescent="0.4">
      <c r="A339">
        <v>337</v>
      </c>
      <c r="B339">
        <f>MOD(INT(A339/$P$1)+$M$6,$M$5)</f>
        <v>0</v>
      </c>
      <c r="C339">
        <f t="shared" si="42"/>
        <v>7</v>
      </c>
      <c r="D339">
        <f t="shared" si="43"/>
        <v>7.5</v>
      </c>
      <c r="E339" s="7">
        <f t="shared" si="44"/>
        <v>-3.9999999999995914</v>
      </c>
      <c r="F339" s="7">
        <f t="shared" si="45"/>
        <v>-7.4999999999995914</v>
      </c>
      <c r="G339" s="7">
        <f t="shared" si="40"/>
        <v>-0.70699999999999996</v>
      </c>
      <c r="H339" s="7">
        <f t="shared" si="41"/>
        <v>0.70699999999999996</v>
      </c>
      <c r="I339" s="7">
        <f t="shared" si="46"/>
        <v>11.488750000000039</v>
      </c>
      <c r="J339" s="7">
        <f t="shared" si="47"/>
        <v>-0.88375000000061643</v>
      </c>
    </row>
    <row r="340" spans="1:10" x14ac:dyDescent="0.4">
      <c r="A340">
        <v>338</v>
      </c>
      <c r="B340">
        <f>MOD(INT(A340/$P$1)+$M$6,$M$5)</f>
        <v>0</v>
      </c>
      <c r="C340">
        <f t="shared" si="42"/>
        <v>7</v>
      </c>
      <c r="D340">
        <f t="shared" si="43"/>
        <v>7.5</v>
      </c>
      <c r="E340" s="7">
        <f t="shared" si="44"/>
        <v>-11.5</v>
      </c>
      <c r="F340" s="7">
        <f t="shared" si="45"/>
        <v>-7.5000000000004086</v>
      </c>
      <c r="G340" s="7">
        <f t="shared" si="40"/>
        <v>-0.70699999999999996</v>
      </c>
      <c r="H340" s="7">
        <f t="shared" si="41"/>
        <v>-0.70699999999999996</v>
      </c>
      <c r="I340" s="7">
        <f t="shared" si="46"/>
        <v>10.605</v>
      </c>
      <c r="J340" s="7">
        <f t="shared" si="47"/>
        <v>-5.7820415122478153E-13</v>
      </c>
    </row>
    <row r="341" spans="1:10" x14ac:dyDescent="0.4">
      <c r="A341">
        <v>339</v>
      </c>
      <c r="B341">
        <f>MOD(INT(A341/$P$1)+$M$6,$M$5)</f>
        <v>0</v>
      </c>
      <c r="C341">
        <f t="shared" si="42"/>
        <v>7</v>
      </c>
      <c r="D341">
        <f t="shared" si="43"/>
        <v>7.5</v>
      </c>
      <c r="E341" s="7">
        <f t="shared" si="44"/>
        <v>-4.0000000000004885</v>
      </c>
      <c r="F341" s="7">
        <f t="shared" si="45"/>
        <v>7.4999999999995115</v>
      </c>
      <c r="G341" s="7">
        <f t="shared" si="40"/>
        <v>0.70699999999999996</v>
      </c>
      <c r="H341" s="7">
        <f t="shared" si="41"/>
        <v>-0.70699999999999996</v>
      </c>
      <c r="I341" s="7">
        <f t="shared" si="46"/>
        <v>10.604999999999944</v>
      </c>
      <c r="J341" s="7">
        <f t="shared" si="47"/>
        <v>-6.3415939166588942E-13</v>
      </c>
    </row>
    <row r="342" spans="1:10" x14ac:dyDescent="0.4">
      <c r="A342">
        <v>340</v>
      </c>
      <c r="B342">
        <f>MOD(INT(A342/$P$1)+$M$6,$M$5)</f>
        <v>1</v>
      </c>
      <c r="C342">
        <f t="shared" si="42"/>
        <v>7</v>
      </c>
      <c r="D342">
        <f t="shared" si="43"/>
        <v>7.5</v>
      </c>
      <c r="E342" s="7">
        <f t="shared" si="44"/>
        <v>2.4951905283832767</v>
      </c>
      <c r="F342" s="7">
        <f t="shared" si="45"/>
        <v>6.4951905283837652</v>
      </c>
      <c r="G342" s="7">
        <f t="shared" si="40"/>
        <v>0.70699999999999996</v>
      </c>
      <c r="H342" s="7">
        <f t="shared" si="41"/>
        <v>0.70699999999999996</v>
      </c>
      <c r="I342" s="7">
        <f t="shared" si="46"/>
        <v>9.8945997035669766</v>
      </c>
      <c r="J342" s="7">
        <f t="shared" si="47"/>
        <v>0.71040029643233282</v>
      </c>
    </row>
    <row r="343" spans="1:10" x14ac:dyDescent="0.4">
      <c r="A343">
        <v>341</v>
      </c>
      <c r="B343">
        <f>MOD(INT(A343/$P$1)+$M$6,$M$5)</f>
        <v>1</v>
      </c>
      <c r="C343">
        <f t="shared" si="42"/>
        <v>7</v>
      </c>
      <c r="D343">
        <f t="shared" si="43"/>
        <v>7.5</v>
      </c>
      <c r="E343" s="7">
        <f t="shared" si="44"/>
        <v>-7.7499999999996163</v>
      </c>
      <c r="F343" s="7">
        <f t="shared" si="45"/>
        <v>-10.245190528382892</v>
      </c>
      <c r="G343" s="7">
        <f t="shared" si="40"/>
        <v>-0.70699999999999996</v>
      </c>
      <c r="H343" s="7">
        <f t="shared" si="41"/>
        <v>0.70699999999999996</v>
      </c>
      <c r="I343" s="7">
        <f t="shared" si="46"/>
        <v>11.835449407134027</v>
      </c>
      <c r="J343" s="7">
        <f t="shared" si="47"/>
        <v>2.6512499999993828</v>
      </c>
    </row>
    <row r="344" spans="1:10" x14ac:dyDescent="0.4">
      <c r="A344">
        <v>342</v>
      </c>
      <c r="B344">
        <f>MOD(INT(A344/$P$1)+$M$6,$M$5)</f>
        <v>1</v>
      </c>
      <c r="C344">
        <f t="shared" si="42"/>
        <v>7</v>
      </c>
      <c r="D344">
        <f t="shared" si="43"/>
        <v>7.5</v>
      </c>
      <c r="E344" s="7">
        <f t="shared" si="44"/>
        <v>-10.495190528383318</v>
      </c>
      <c r="F344" s="7">
        <f t="shared" si="45"/>
        <v>-2.7451905283837021</v>
      </c>
      <c r="G344" s="7">
        <f t="shared" si="40"/>
        <v>-0.70699999999999996</v>
      </c>
      <c r="H344" s="7">
        <f t="shared" si="41"/>
        <v>-0.70699999999999996</v>
      </c>
      <c r="I344" s="7">
        <f t="shared" si="46"/>
        <v>9.1841994071339812</v>
      </c>
      <c r="J344" s="7">
        <f t="shared" si="47"/>
        <v>5.3024999999994273</v>
      </c>
    </row>
    <row r="345" spans="1:10" x14ac:dyDescent="0.4">
      <c r="A345">
        <v>343</v>
      </c>
      <c r="B345">
        <f>MOD(INT(A345/$P$1)+$M$6,$M$5)</f>
        <v>1</v>
      </c>
      <c r="C345">
        <f t="shared" si="42"/>
        <v>7</v>
      </c>
      <c r="D345">
        <f t="shared" si="43"/>
        <v>7.5</v>
      </c>
      <c r="E345" s="7">
        <f t="shared" si="44"/>
        <v>-0.24999999999971401</v>
      </c>
      <c r="F345" s="7">
        <f t="shared" si="45"/>
        <v>10.245190528383604</v>
      </c>
      <c r="G345" s="7">
        <f t="shared" si="40"/>
        <v>0.70699999999999996</v>
      </c>
      <c r="H345" s="7">
        <f t="shared" si="41"/>
        <v>-0.70699999999999996</v>
      </c>
      <c r="I345" s="7">
        <f t="shared" si="46"/>
        <v>9.1841994071344857</v>
      </c>
      <c r="J345" s="7">
        <f t="shared" si="47"/>
        <v>5.3024999999999309</v>
      </c>
    </row>
    <row r="346" spans="1:10" x14ac:dyDescent="0.4">
      <c r="A346">
        <v>344</v>
      </c>
      <c r="B346">
        <f>MOD(INT(A346/$P$1)+$M$6,$M$5)</f>
        <v>2</v>
      </c>
      <c r="C346">
        <f t="shared" si="42"/>
        <v>7</v>
      </c>
      <c r="D346">
        <f t="shared" si="43"/>
        <v>7.5</v>
      </c>
      <c r="E346" s="7">
        <f t="shared" si="44"/>
        <v>-0.24999999999999289</v>
      </c>
      <c r="F346" s="7">
        <f t="shared" si="45"/>
        <v>-2.7888802378583932E-13</v>
      </c>
      <c r="G346" s="7">
        <f t="shared" si="40"/>
        <v>0.70699999999999996</v>
      </c>
      <c r="H346" s="7">
        <f t="shared" si="41"/>
        <v>0.70699999999999996</v>
      </c>
      <c r="I346" s="7">
        <f t="shared" si="46"/>
        <v>7.2433497035670111</v>
      </c>
      <c r="J346" s="7">
        <f t="shared" si="47"/>
        <v>7.2433497035674055</v>
      </c>
    </row>
    <row r="347" spans="1:10" x14ac:dyDescent="0.4">
      <c r="A347">
        <v>345</v>
      </c>
      <c r="B347">
        <f>MOD(INT(A347/$P$1)+$M$6,$M$5)</f>
        <v>2</v>
      </c>
      <c r="C347">
        <f t="shared" si="42"/>
        <v>7</v>
      </c>
      <c r="D347">
        <f t="shared" si="43"/>
        <v>7.5</v>
      </c>
      <c r="E347" s="7">
        <f t="shared" si="44"/>
        <v>-10.495190528383478</v>
      </c>
      <c r="F347" s="7">
        <f t="shared" si="45"/>
        <v>-10.245190528383485</v>
      </c>
      <c r="G347" s="7">
        <f t="shared" si="40"/>
        <v>-0.70699999999999996</v>
      </c>
      <c r="H347" s="7">
        <f t="shared" si="41"/>
        <v>0.70699999999999996</v>
      </c>
      <c r="I347" s="7">
        <f t="shared" si="46"/>
        <v>7.2433497035669268</v>
      </c>
      <c r="J347" s="7">
        <f t="shared" si="47"/>
        <v>7.2433497035673211</v>
      </c>
    </row>
    <row r="348" spans="1:10" x14ac:dyDescent="0.4">
      <c r="A348">
        <v>346</v>
      </c>
      <c r="B348">
        <f>MOD(INT(A348/$P$1)+$M$6,$M$5)</f>
        <v>2</v>
      </c>
      <c r="C348">
        <f t="shared" si="42"/>
        <v>7</v>
      </c>
      <c r="D348">
        <f t="shared" si="43"/>
        <v>7.5</v>
      </c>
      <c r="E348" s="7">
        <f t="shared" si="44"/>
        <v>-7.7500000000000782</v>
      </c>
      <c r="F348" s="7">
        <f t="shared" si="45"/>
        <v>2.7451905283834002</v>
      </c>
      <c r="G348" s="7">
        <f t="shared" si="40"/>
        <v>-0.70699999999999996</v>
      </c>
      <c r="H348" s="7">
        <f t="shared" si="41"/>
        <v>-0.70699999999999996</v>
      </c>
      <c r="I348" s="7">
        <f t="shared" si="46"/>
        <v>5.3025000000000606</v>
      </c>
      <c r="J348" s="7">
        <f t="shared" si="47"/>
        <v>9.1841994071341873</v>
      </c>
    </row>
    <row r="349" spans="1:10" x14ac:dyDescent="0.4">
      <c r="A349">
        <v>347</v>
      </c>
      <c r="B349">
        <f>MOD(INT(A349/$P$1)+$M$6,$M$5)</f>
        <v>2</v>
      </c>
      <c r="C349">
        <f t="shared" si="42"/>
        <v>7</v>
      </c>
      <c r="D349">
        <f t="shared" si="43"/>
        <v>7.5</v>
      </c>
      <c r="E349" s="7">
        <f t="shared" si="44"/>
        <v>2.4951905283834384</v>
      </c>
      <c r="F349" s="7">
        <f t="shared" si="45"/>
        <v>10.245190528383517</v>
      </c>
      <c r="G349" s="7">
        <f t="shared" si="40"/>
        <v>0.70699999999999996</v>
      </c>
      <c r="H349" s="7">
        <f t="shared" si="41"/>
        <v>-0.70699999999999996</v>
      </c>
      <c r="I349" s="7">
        <f t="shared" si="46"/>
        <v>5.3025000000000819</v>
      </c>
      <c r="J349" s="7">
        <f t="shared" si="47"/>
        <v>9.1841994071342103</v>
      </c>
    </row>
    <row r="350" spans="1:10" x14ac:dyDescent="0.4">
      <c r="A350">
        <v>348</v>
      </c>
      <c r="B350">
        <f>MOD(INT(A350/$P$1)+$M$6,$M$5)</f>
        <v>3</v>
      </c>
      <c r="C350">
        <f t="shared" si="42"/>
        <v>7</v>
      </c>
      <c r="D350">
        <f t="shared" si="43"/>
        <v>7.5</v>
      </c>
      <c r="E350" s="7">
        <f t="shared" si="44"/>
        <v>-3.9999999999999591</v>
      </c>
      <c r="F350" s="7">
        <f t="shared" si="45"/>
        <v>-6.4951905283833975</v>
      </c>
      <c r="G350" s="7">
        <f t="shared" si="40"/>
        <v>0.70699999999999996</v>
      </c>
      <c r="H350" s="7">
        <f t="shared" si="41"/>
        <v>0.70699999999999996</v>
      </c>
      <c r="I350" s="7">
        <f t="shared" si="46"/>
        <v>2.6512500000000845</v>
      </c>
      <c r="J350" s="7">
        <f t="shared" si="47"/>
        <v>11.835449407134208</v>
      </c>
    </row>
    <row r="351" spans="1:10" x14ac:dyDescent="0.4">
      <c r="A351">
        <v>349</v>
      </c>
      <c r="B351">
        <f>MOD(INT(A351/$P$1)+$M$6,$M$5)</f>
        <v>3</v>
      </c>
      <c r="C351">
        <f t="shared" si="42"/>
        <v>7</v>
      </c>
      <c r="D351">
        <f t="shared" si="43"/>
        <v>7.5</v>
      </c>
      <c r="E351" s="7">
        <f t="shared" si="44"/>
        <v>-11.5</v>
      </c>
      <c r="F351" s="7">
        <f t="shared" si="45"/>
        <v>-7.5000000000000409</v>
      </c>
      <c r="G351" s="7">
        <f t="shared" si="40"/>
        <v>-0.70699999999999996</v>
      </c>
      <c r="H351" s="7">
        <f t="shared" si="41"/>
        <v>0.70699999999999996</v>
      </c>
      <c r="I351" s="7">
        <f t="shared" si="46"/>
        <v>0.71040029643296698</v>
      </c>
      <c r="J351" s="7">
        <f t="shared" si="47"/>
        <v>9.8945997035670903</v>
      </c>
    </row>
    <row r="352" spans="1:10" x14ac:dyDescent="0.4">
      <c r="A352">
        <v>350</v>
      </c>
      <c r="B352">
        <f>MOD(INT(A352/$P$1)+$M$6,$M$5)</f>
        <v>3</v>
      </c>
      <c r="C352">
        <f t="shared" si="42"/>
        <v>7</v>
      </c>
      <c r="D352">
        <f t="shared" si="43"/>
        <v>7.5</v>
      </c>
      <c r="E352" s="7">
        <f t="shared" si="44"/>
        <v>-4.0000000000001208</v>
      </c>
      <c r="F352" s="7">
        <f t="shared" si="45"/>
        <v>7.4999999999998792</v>
      </c>
      <c r="G352" s="7">
        <f t="shared" si="40"/>
        <v>-0.70699999999999996</v>
      </c>
      <c r="H352" s="7">
        <f t="shared" si="41"/>
        <v>-0.70699999999999996</v>
      </c>
      <c r="I352" s="7">
        <f t="shared" si="46"/>
        <v>1.1457501614131615E-13</v>
      </c>
      <c r="J352" s="7">
        <f t="shared" si="47"/>
        <v>10.604999999999944</v>
      </c>
    </row>
    <row r="353" spans="1:10" x14ac:dyDescent="0.4">
      <c r="A353">
        <v>351</v>
      </c>
      <c r="B353">
        <f>MOD(INT(A353/$P$1)+$M$6,$M$5)</f>
        <v>3</v>
      </c>
      <c r="C353">
        <f t="shared" si="42"/>
        <v>7</v>
      </c>
      <c r="D353">
        <f t="shared" si="43"/>
        <v>7.5</v>
      </c>
      <c r="E353" s="7">
        <f t="shared" si="44"/>
        <v>3.5</v>
      </c>
      <c r="F353" s="7">
        <f t="shared" si="45"/>
        <v>7.5000000000001208</v>
      </c>
      <c r="G353" s="7">
        <f t="shared" si="40"/>
        <v>0.70699999999999996</v>
      </c>
      <c r="H353" s="7">
        <f t="shared" si="41"/>
        <v>-0.70699999999999996</v>
      </c>
      <c r="I353" s="7">
        <f t="shared" si="46"/>
        <v>1.7141843500212417E-13</v>
      </c>
      <c r="J353" s="7">
        <f t="shared" si="47"/>
        <v>10.605</v>
      </c>
    </row>
    <row r="354" spans="1:10" x14ac:dyDescent="0.4">
      <c r="A354">
        <v>352</v>
      </c>
      <c r="B354">
        <f>MOD(INT(A354/$P$1)+$M$6,$M$5)</f>
        <v>4</v>
      </c>
      <c r="C354">
        <f t="shared" si="42"/>
        <v>7</v>
      </c>
      <c r="D354">
        <f t="shared" si="43"/>
        <v>7.5</v>
      </c>
      <c r="E354" s="7">
        <f t="shared" si="44"/>
        <v>-7.7499999999991971</v>
      </c>
      <c r="F354" s="7">
        <f t="shared" si="45"/>
        <v>-11.249999999999197</v>
      </c>
      <c r="G354" s="7">
        <f t="shared" si="40"/>
        <v>0.70699999999999996</v>
      </c>
      <c r="H354" s="7">
        <f t="shared" si="41"/>
        <v>0.70699999999999996</v>
      </c>
      <c r="I354" s="7">
        <f t="shared" si="46"/>
        <v>-2.6512499999993464</v>
      </c>
      <c r="J354" s="7">
        <f t="shared" si="47"/>
        <v>13.256249999999518</v>
      </c>
    </row>
    <row r="355" spans="1:10" x14ac:dyDescent="0.4">
      <c r="A355">
        <v>353</v>
      </c>
      <c r="B355">
        <f>MOD(INT(A355/$P$1)+$M$6,$M$5)</f>
        <v>4</v>
      </c>
      <c r="C355">
        <f t="shared" si="42"/>
        <v>7</v>
      </c>
      <c r="D355">
        <f t="shared" si="43"/>
        <v>7.5</v>
      </c>
      <c r="E355" s="7">
        <f t="shared" si="44"/>
        <v>-10.49519052838356</v>
      </c>
      <c r="F355" s="7">
        <f t="shared" si="45"/>
        <v>-2.7451905283843629</v>
      </c>
      <c r="G355" s="7">
        <f t="shared" si="40"/>
        <v>-0.70699999999999996</v>
      </c>
      <c r="H355" s="7">
        <f t="shared" si="41"/>
        <v>0.70699999999999996</v>
      </c>
      <c r="I355" s="7">
        <f t="shared" si="46"/>
        <v>-6.0129002964316873</v>
      </c>
      <c r="J355" s="7">
        <f t="shared" si="47"/>
        <v>9.8945997035671773</v>
      </c>
    </row>
    <row r="356" spans="1:10" x14ac:dyDescent="0.4">
      <c r="A356">
        <v>354</v>
      </c>
      <c r="B356">
        <f>MOD(INT(A356/$P$1)+$M$6,$M$5)</f>
        <v>4</v>
      </c>
      <c r="C356">
        <f t="shared" si="42"/>
        <v>7</v>
      </c>
      <c r="D356">
        <f t="shared" si="43"/>
        <v>7.5</v>
      </c>
      <c r="E356" s="7">
        <f t="shared" si="44"/>
        <v>-0.25000000000013323</v>
      </c>
      <c r="F356" s="7">
        <f t="shared" si="45"/>
        <v>10.245190528383427</v>
      </c>
      <c r="G356" s="7">
        <f t="shared" ref="G356:G402" si="48">G355*$P$4-H355*$P$5</f>
        <v>-0.70699999999999996</v>
      </c>
      <c r="H356" s="7">
        <f t="shared" ref="H356:H402" si="49">G355*$P$5+H355*$P$4</f>
        <v>-0.70699999999999996</v>
      </c>
      <c r="I356" s="7">
        <f t="shared" si="46"/>
        <v>-5.3024999999993376</v>
      </c>
      <c r="J356" s="7">
        <f t="shared" si="47"/>
        <v>9.1841994071348267</v>
      </c>
    </row>
    <row r="357" spans="1:10" x14ac:dyDescent="0.4">
      <c r="A357">
        <v>355</v>
      </c>
      <c r="B357">
        <f>MOD(INT(A357/$P$1)+$M$6,$M$5)</f>
        <v>4</v>
      </c>
      <c r="C357">
        <f t="shared" si="42"/>
        <v>7</v>
      </c>
      <c r="D357">
        <f t="shared" si="43"/>
        <v>7.5</v>
      </c>
      <c r="E357" s="7">
        <f t="shared" si="44"/>
        <v>2.4951905283836</v>
      </c>
      <c r="F357" s="7">
        <f t="shared" si="45"/>
        <v>2.7451905283837332</v>
      </c>
      <c r="G357" s="7">
        <f t="shared" si="48"/>
        <v>0.70699999999999996</v>
      </c>
      <c r="H357" s="7">
        <f t="shared" si="49"/>
        <v>-0.70699999999999996</v>
      </c>
      <c r="I357" s="7">
        <f t="shared" si="46"/>
        <v>-5.3024999999997826</v>
      </c>
      <c r="J357" s="7">
        <f t="shared" si="47"/>
        <v>9.1841994071343809</v>
      </c>
    </row>
    <row r="358" spans="1:10" x14ac:dyDescent="0.4">
      <c r="A358">
        <v>356</v>
      </c>
      <c r="B358">
        <f>MOD(INT(A358/$P$1)+$M$6,$M$5)</f>
        <v>5</v>
      </c>
      <c r="C358">
        <f t="shared" si="42"/>
        <v>7</v>
      </c>
      <c r="D358">
        <f t="shared" si="43"/>
        <v>7.5</v>
      </c>
      <c r="E358" s="7">
        <f t="shared" si="44"/>
        <v>-10.495190528383237</v>
      </c>
      <c r="F358" s="7">
        <f t="shared" si="45"/>
        <v>-12.990381056766836</v>
      </c>
      <c r="G358" s="7">
        <f t="shared" si="48"/>
        <v>0.70699999999999996</v>
      </c>
      <c r="H358" s="7">
        <f t="shared" si="49"/>
        <v>0.70699999999999996</v>
      </c>
      <c r="I358" s="7">
        <f t="shared" si="46"/>
        <v>-7.2433497035668521</v>
      </c>
      <c r="J358" s="7">
        <f t="shared" si="47"/>
        <v>11.12504911070145</v>
      </c>
    </row>
    <row r="359" spans="1:10" x14ac:dyDescent="0.4">
      <c r="A359">
        <v>357</v>
      </c>
      <c r="B359">
        <f>MOD(INT(A359/$P$1)+$M$6,$M$5)</f>
        <v>5</v>
      </c>
      <c r="C359">
        <f t="shared" si="42"/>
        <v>7</v>
      </c>
      <c r="D359">
        <f t="shared" si="43"/>
        <v>7.5</v>
      </c>
      <c r="E359" s="7">
        <f t="shared" si="44"/>
        <v>-7.7500000000004974</v>
      </c>
      <c r="F359" s="7">
        <f t="shared" si="45"/>
        <v>2.7451905283827394</v>
      </c>
      <c r="G359" s="7">
        <f t="shared" si="48"/>
        <v>-0.70699999999999996</v>
      </c>
      <c r="H359" s="7">
        <f t="shared" si="49"/>
        <v>0.70699999999999996</v>
      </c>
      <c r="I359" s="7">
        <f t="shared" si="46"/>
        <v>-11.125049110700749</v>
      </c>
      <c r="J359" s="7">
        <f t="shared" si="47"/>
        <v>7.2433497035675547</v>
      </c>
    </row>
    <row r="360" spans="1:10" x14ac:dyDescent="0.4">
      <c r="A360">
        <v>358</v>
      </c>
      <c r="B360">
        <f>MOD(INT(A360/$P$1)+$M$6,$M$5)</f>
        <v>5</v>
      </c>
      <c r="C360">
        <f t="shared" si="42"/>
        <v>7</v>
      </c>
      <c r="D360">
        <f t="shared" si="43"/>
        <v>7.5</v>
      </c>
      <c r="E360" s="7">
        <f t="shared" si="44"/>
        <v>2.4951905283831959</v>
      </c>
      <c r="F360" s="7">
        <f t="shared" si="45"/>
        <v>10.245190528383693</v>
      </c>
      <c r="G360" s="7">
        <f t="shared" si="48"/>
        <v>-0.70699999999999996</v>
      </c>
      <c r="H360" s="7">
        <f t="shared" si="49"/>
        <v>-0.70699999999999996</v>
      </c>
      <c r="I360" s="7">
        <f t="shared" si="46"/>
        <v>-9.1841994071338675</v>
      </c>
      <c r="J360" s="7">
        <f t="shared" si="47"/>
        <v>5.3025000000006735</v>
      </c>
    </row>
    <row r="361" spans="1:10" x14ac:dyDescent="0.4">
      <c r="A361">
        <v>359</v>
      </c>
      <c r="B361">
        <f>MOD(INT(A361/$P$1)+$M$6,$M$5)</f>
        <v>5</v>
      </c>
      <c r="C361">
        <f t="shared" si="42"/>
        <v>7</v>
      </c>
      <c r="D361">
        <f t="shared" si="43"/>
        <v>7.5</v>
      </c>
      <c r="E361" s="7">
        <f t="shared" si="44"/>
        <v>-0.24999999999943334</v>
      </c>
      <c r="F361" s="7">
        <f t="shared" si="45"/>
        <v>-2.7451905283826292</v>
      </c>
      <c r="G361" s="7">
        <f t="shared" si="48"/>
        <v>0.70699999999999996</v>
      </c>
      <c r="H361" s="7">
        <f t="shared" si="49"/>
        <v>-0.70699999999999996</v>
      </c>
      <c r="I361" s="7">
        <f t="shared" si="46"/>
        <v>-9.1841994071337894</v>
      </c>
      <c r="J361" s="7">
        <f t="shared" si="47"/>
        <v>5.3025000000007516</v>
      </c>
    </row>
    <row r="362" spans="1:10" x14ac:dyDescent="0.4">
      <c r="A362">
        <v>360</v>
      </c>
      <c r="B362">
        <f>MOD(INT(A362/$P$1)+$M$6,$M$5)</f>
        <v>6</v>
      </c>
      <c r="C362">
        <f t="shared" si="42"/>
        <v>7</v>
      </c>
      <c r="D362">
        <f t="shared" si="43"/>
        <v>7.5</v>
      </c>
      <c r="E362" s="7">
        <f t="shared" si="44"/>
        <v>-11.5</v>
      </c>
      <c r="F362" s="7">
        <f t="shared" si="45"/>
        <v>-11.250000000000567</v>
      </c>
      <c r="G362" s="7">
        <f t="shared" si="48"/>
        <v>0.70699999999999996</v>
      </c>
      <c r="H362" s="7">
        <f t="shared" si="49"/>
        <v>0.70699999999999996</v>
      </c>
      <c r="I362" s="7">
        <f t="shared" si="46"/>
        <v>-9.894599703566918</v>
      </c>
      <c r="J362" s="7">
        <f t="shared" si="47"/>
        <v>6.0129002964338811</v>
      </c>
    </row>
    <row r="363" spans="1:10" x14ac:dyDescent="0.4">
      <c r="A363">
        <v>361</v>
      </c>
      <c r="B363">
        <f>MOD(INT(A363/$P$1)+$M$6,$M$5)</f>
        <v>6</v>
      </c>
      <c r="C363">
        <f t="shared" si="42"/>
        <v>7</v>
      </c>
      <c r="D363">
        <f t="shared" si="43"/>
        <v>7.5</v>
      </c>
      <c r="E363" s="7">
        <f t="shared" si="44"/>
        <v>-4.0000000000006057</v>
      </c>
      <c r="F363" s="7">
        <f t="shared" si="45"/>
        <v>7.4999999999993943</v>
      </c>
      <c r="G363" s="7">
        <f t="shared" si="48"/>
        <v>-0.70699999999999996</v>
      </c>
      <c r="H363" s="7">
        <f t="shared" si="49"/>
        <v>0.70699999999999996</v>
      </c>
      <c r="I363" s="7">
        <f t="shared" si="46"/>
        <v>-13.256249999999971</v>
      </c>
      <c r="J363" s="7">
        <f t="shared" si="47"/>
        <v>2.6512500000008288</v>
      </c>
    </row>
    <row r="364" spans="1:10" x14ac:dyDescent="0.4">
      <c r="A364">
        <v>362</v>
      </c>
      <c r="B364">
        <f>MOD(INT(A364/$P$1)+$M$6,$M$5)</f>
        <v>6</v>
      </c>
      <c r="C364">
        <f t="shared" si="42"/>
        <v>7</v>
      </c>
      <c r="D364">
        <f t="shared" si="43"/>
        <v>7.5</v>
      </c>
      <c r="E364" s="7">
        <f t="shared" si="44"/>
        <v>3.5</v>
      </c>
      <c r="F364" s="7">
        <f t="shared" si="45"/>
        <v>7.5000000000006057</v>
      </c>
      <c r="G364" s="7">
        <f t="shared" si="48"/>
        <v>-0.70699999999999996</v>
      </c>
      <c r="H364" s="7">
        <f t="shared" si="49"/>
        <v>-0.70699999999999996</v>
      </c>
      <c r="I364" s="7">
        <f t="shared" si="46"/>
        <v>-10.605</v>
      </c>
      <c r="J364" s="7">
        <f t="shared" si="47"/>
        <v>8.5709217501062085E-13</v>
      </c>
    </row>
    <row r="365" spans="1:10" x14ac:dyDescent="0.4">
      <c r="A365">
        <v>363</v>
      </c>
      <c r="B365">
        <f>MOD(INT(A365/$P$1)+$M$6,$M$5)</f>
        <v>6</v>
      </c>
      <c r="C365">
        <f t="shared" si="42"/>
        <v>7</v>
      </c>
      <c r="D365">
        <f t="shared" si="43"/>
        <v>7.5</v>
      </c>
      <c r="E365" s="7">
        <f t="shared" si="44"/>
        <v>-4.0000000000001652</v>
      </c>
      <c r="F365" s="7">
        <f t="shared" si="45"/>
        <v>-7.5000000000001652</v>
      </c>
      <c r="G365" s="7">
        <f t="shared" si="48"/>
        <v>0.70699999999999996</v>
      </c>
      <c r="H365" s="7">
        <f t="shared" si="49"/>
        <v>-0.70699999999999996</v>
      </c>
      <c r="I365" s="7">
        <f t="shared" si="46"/>
        <v>-10.605000000000544</v>
      </c>
      <c r="J365" s="7">
        <f t="shared" si="47"/>
        <v>3.1175062531474396E-13</v>
      </c>
    </row>
    <row r="366" spans="1:10" x14ac:dyDescent="0.4">
      <c r="A366">
        <v>364</v>
      </c>
      <c r="B366">
        <f>MOD(INT(A366/$P$1)+$M$6,$M$5)</f>
        <v>7</v>
      </c>
      <c r="C366">
        <f t="shared" si="42"/>
        <v>7</v>
      </c>
      <c r="D366">
        <f t="shared" si="43"/>
        <v>7.5</v>
      </c>
      <c r="E366" s="7">
        <f t="shared" si="44"/>
        <v>-10.495190528383375</v>
      </c>
      <c r="F366" s="7">
        <f t="shared" si="45"/>
        <v>-6.4951905283832101</v>
      </c>
      <c r="G366" s="7">
        <f t="shared" si="48"/>
        <v>0.70699999999999996</v>
      </c>
      <c r="H366" s="7">
        <f t="shared" si="49"/>
        <v>0.70699999999999996</v>
      </c>
      <c r="I366" s="7">
        <f t="shared" si="46"/>
        <v>-9.8945997035670459</v>
      </c>
      <c r="J366" s="7">
        <f t="shared" si="47"/>
        <v>-0.71040029643318725</v>
      </c>
    </row>
    <row r="367" spans="1:10" x14ac:dyDescent="0.4">
      <c r="A367">
        <v>365</v>
      </c>
      <c r="B367">
        <f>MOD(INT(A367/$P$1)+$M$6,$M$5)</f>
        <v>7</v>
      </c>
      <c r="C367">
        <f t="shared" si="42"/>
        <v>7</v>
      </c>
      <c r="D367">
        <f t="shared" si="43"/>
        <v>7.5</v>
      </c>
      <c r="E367" s="7">
        <f t="shared" si="44"/>
        <v>-0.24999999999981526</v>
      </c>
      <c r="F367" s="7">
        <f t="shared" si="45"/>
        <v>10.24519052838356</v>
      </c>
      <c r="G367" s="7">
        <f t="shared" si="48"/>
        <v>-0.70699999999999996</v>
      </c>
      <c r="H367" s="7">
        <f t="shared" si="49"/>
        <v>0.70699999999999996</v>
      </c>
      <c r="I367" s="7">
        <f t="shared" si="46"/>
        <v>-11.835449407134107</v>
      </c>
      <c r="J367" s="7">
        <f t="shared" si="47"/>
        <v>-2.651250000000247</v>
      </c>
    </row>
    <row r="368" spans="1:10" x14ac:dyDescent="0.4">
      <c r="A368">
        <v>366</v>
      </c>
      <c r="B368">
        <f>MOD(INT(A368/$P$1)+$M$6,$M$5)</f>
        <v>7</v>
      </c>
      <c r="C368">
        <f t="shared" si="42"/>
        <v>7</v>
      </c>
      <c r="D368">
        <f t="shared" si="43"/>
        <v>7.5</v>
      </c>
      <c r="E368" s="7">
        <f t="shared" si="44"/>
        <v>2.495190528383417</v>
      </c>
      <c r="F368" s="7">
        <f t="shared" si="45"/>
        <v>2.7451905283832323</v>
      </c>
      <c r="G368" s="7">
        <f t="shared" si="48"/>
        <v>-0.70699999999999996</v>
      </c>
      <c r="H368" s="7">
        <f t="shared" si="49"/>
        <v>-0.70699999999999996</v>
      </c>
      <c r="I368" s="7">
        <f t="shared" si="46"/>
        <v>-9.1841994071341215</v>
      </c>
      <c r="J368" s="7">
        <f t="shared" si="47"/>
        <v>-5.3025000000002311</v>
      </c>
    </row>
    <row r="369" spans="1:10" x14ac:dyDescent="0.4">
      <c r="A369">
        <v>367</v>
      </c>
      <c r="B369">
        <f>MOD(INT(A369/$P$1)+$M$6,$M$5)</f>
        <v>7</v>
      </c>
      <c r="C369">
        <f t="shared" si="42"/>
        <v>7</v>
      </c>
      <c r="D369">
        <f t="shared" si="43"/>
        <v>7.5</v>
      </c>
      <c r="E369" s="7">
        <f t="shared" si="44"/>
        <v>-7.7500000000001137</v>
      </c>
      <c r="F369" s="7">
        <f t="shared" si="45"/>
        <v>-10.245190528383532</v>
      </c>
      <c r="G369" s="7">
        <f t="shared" si="48"/>
        <v>0.70699999999999996</v>
      </c>
      <c r="H369" s="7">
        <f t="shared" si="49"/>
        <v>-0.70699999999999996</v>
      </c>
      <c r="I369" s="7">
        <f t="shared" si="46"/>
        <v>-9.184199407134102</v>
      </c>
      <c r="J369" s="7">
        <f t="shared" si="47"/>
        <v>-5.3025000000002116</v>
      </c>
    </row>
    <row r="370" spans="1:10" x14ac:dyDescent="0.4">
      <c r="A370">
        <v>368</v>
      </c>
      <c r="B370">
        <f>MOD(INT(A370/$P$1)+$M$6,$M$5)</f>
        <v>8</v>
      </c>
      <c r="C370">
        <f t="shared" si="42"/>
        <v>7</v>
      </c>
      <c r="D370">
        <f t="shared" si="43"/>
        <v>7.5</v>
      </c>
      <c r="E370" s="7">
        <f t="shared" si="44"/>
        <v>-7.7500000000001776</v>
      </c>
      <c r="F370" s="7">
        <f t="shared" si="45"/>
        <v>-6.3948846218409017E-14</v>
      </c>
      <c r="G370" s="7">
        <f t="shared" si="48"/>
        <v>0.70699999999999996</v>
      </c>
      <c r="H370" s="7">
        <f t="shared" si="49"/>
        <v>0.70699999999999996</v>
      </c>
      <c r="I370" s="7">
        <f t="shared" si="46"/>
        <v>-7.2433497035672021</v>
      </c>
      <c r="J370" s="7">
        <f t="shared" si="47"/>
        <v>-7.2433497035671115</v>
      </c>
    </row>
    <row r="371" spans="1:10" x14ac:dyDescent="0.4">
      <c r="A371">
        <v>369</v>
      </c>
      <c r="B371">
        <f>MOD(INT(A371/$P$1)+$M$6,$M$5)</f>
        <v>8</v>
      </c>
      <c r="C371">
        <f t="shared" si="42"/>
        <v>7</v>
      </c>
      <c r="D371">
        <f t="shared" si="43"/>
        <v>7.5</v>
      </c>
      <c r="E371" s="7">
        <f t="shared" si="44"/>
        <v>2.4951905283833806</v>
      </c>
      <c r="F371" s="7">
        <f t="shared" si="45"/>
        <v>10.245190528383558</v>
      </c>
      <c r="G371" s="7">
        <f t="shared" si="48"/>
        <v>-0.70699999999999996</v>
      </c>
      <c r="H371" s="7">
        <f t="shared" si="49"/>
        <v>0.70699999999999996</v>
      </c>
      <c r="I371" s="7">
        <f t="shared" si="46"/>
        <v>-7.2433497035672207</v>
      </c>
      <c r="J371" s="7">
        <f t="shared" si="47"/>
        <v>-7.2433497035671301</v>
      </c>
    </row>
    <row r="372" spans="1:10" x14ac:dyDescent="0.4">
      <c r="A372">
        <v>370</v>
      </c>
      <c r="B372">
        <f>MOD(INT(A372/$P$1)+$M$6,$M$5)</f>
        <v>8</v>
      </c>
      <c r="C372">
        <f t="shared" si="42"/>
        <v>7</v>
      </c>
      <c r="D372">
        <f t="shared" si="43"/>
        <v>7.5</v>
      </c>
      <c r="E372" s="7">
        <f t="shared" si="44"/>
        <v>-0.24999999999975131</v>
      </c>
      <c r="F372" s="7">
        <f t="shared" si="45"/>
        <v>-2.7451905283831319</v>
      </c>
      <c r="G372" s="7">
        <f t="shared" si="48"/>
        <v>-0.70699999999999996</v>
      </c>
      <c r="H372" s="7">
        <f t="shared" si="49"/>
        <v>-0.70699999999999996</v>
      </c>
      <c r="I372" s="7">
        <f t="shared" si="46"/>
        <v>-5.3025000000003013</v>
      </c>
      <c r="J372" s="7">
        <f t="shared" si="47"/>
        <v>-9.1841994071340487</v>
      </c>
    </row>
    <row r="373" spans="1:10" x14ac:dyDescent="0.4">
      <c r="A373">
        <v>371</v>
      </c>
      <c r="B373">
        <f>MOD(INT(A373/$P$1)+$M$6,$M$5)</f>
        <v>8</v>
      </c>
      <c r="C373">
        <f t="shared" si="42"/>
        <v>7</v>
      </c>
      <c r="D373">
        <f t="shared" si="43"/>
        <v>7.5</v>
      </c>
      <c r="E373" s="7">
        <f t="shared" si="44"/>
        <v>-10.49519052838334</v>
      </c>
      <c r="F373" s="7">
        <f t="shared" si="45"/>
        <v>-10.245190528383588</v>
      </c>
      <c r="G373" s="7">
        <f t="shared" si="48"/>
        <v>0.70699999999999996</v>
      </c>
      <c r="H373" s="7">
        <f t="shared" si="49"/>
        <v>-0.70699999999999996</v>
      </c>
      <c r="I373" s="7">
        <f t="shared" si="46"/>
        <v>-5.3025000000003226</v>
      </c>
      <c r="J373" s="7">
        <f t="shared" si="47"/>
        <v>-9.18419940713407</v>
      </c>
    </row>
    <row r="374" spans="1:10" x14ac:dyDescent="0.4">
      <c r="A374">
        <v>372</v>
      </c>
      <c r="B374">
        <f>MOD(INT(A374/$P$1)+$M$6,$M$5)</f>
        <v>9</v>
      </c>
      <c r="C374">
        <f t="shared" si="42"/>
        <v>7</v>
      </c>
      <c r="D374">
        <f t="shared" si="43"/>
        <v>7.5</v>
      </c>
      <c r="E374" s="7">
        <f t="shared" si="44"/>
        <v>-4.000000000000238</v>
      </c>
      <c r="F374" s="7">
        <f t="shared" si="45"/>
        <v>6.4951905283831017</v>
      </c>
      <c r="G374" s="7">
        <f t="shared" si="48"/>
        <v>0.70699999999999996</v>
      </c>
      <c r="H374" s="7">
        <f t="shared" si="49"/>
        <v>0.70699999999999996</v>
      </c>
      <c r="I374" s="7">
        <f t="shared" si="46"/>
        <v>-2.6512500000003438</v>
      </c>
      <c r="J374" s="7">
        <f t="shared" si="47"/>
        <v>-11.83544940713405</v>
      </c>
    </row>
    <row r="375" spans="1:10" x14ac:dyDescent="0.4">
      <c r="A375">
        <v>373</v>
      </c>
      <c r="B375">
        <f>MOD(INT(A375/$P$1)+$M$6,$M$5)</f>
        <v>9</v>
      </c>
      <c r="C375">
        <f t="shared" si="42"/>
        <v>7</v>
      </c>
      <c r="D375">
        <f t="shared" si="43"/>
        <v>7.5</v>
      </c>
      <c r="E375" s="7">
        <f t="shared" si="44"/>
        <v>3.5</v>
      </c>
      <c r="F375" s="7">
        <f t="shared" si="45"/>
        <v>7.500000000000238</v>
      </c>
      <c r="G375" s="7">
        <f t="shared" si="48"/>
        <v>-0.70699999999999996</v>
      </c>
      <c r="H375" s="7">
        <f t="shared" si="49"/>
        <v>0.70699999999999996</v>
      </c>
      <c r="I375" s="7">
        <f t="shared" si="46"/>
        <v>-0.71040029643331515</v>
      </c>
      <c r="J375" s="7">
        <f t="shared" si="47"/>
        <v>-9.894599703567021</v>
      </c>
    </row>
    <row r="376" spans="1:10" x14ac:dyDescent="0.4">
      <c r="A376">
        <v>374</v>
      </c>
      <c r="B376">
        <f>MOD(INT(A376/$P$1)+$M$6,$M$5)</f>
        <v>9</v>
      </c>
      <c r="C376">
        <f t="shared" si="42"/>
        <v>7</v>
      </c>
      <c r="D376">
        <f t="shared" si="43"/>
        <v>7.5</v>
      </c>
      <c r="E376" s="7">
        <f t="shared" si="44"/>
        <v>-4.0000000000005329</v>
      </c>
      <c r="F376" s="7">
        <f t="shared" si="45"/>
        <v>-7.5000000000005329</v>
      </c>
      <c r="G376" s="7">
        <f t="shared" si="48"/>
        <v>-0.70699999999999996</v>
      </c>
      <c r="H376" s="7">
        <f t="shared" si="49"/>
        <v>-0.70699999999999996</v>
      </c>
      <c r="I376" s="7">
        <f t="shared" si="46"/>
        <v>2.0872192862952943E-13</v>
      </c>
      <c r="J376" s="7">
        <f t="shared" si="47"/>
        <v>-10.605000000000544</v>
      </c>
    </row>
    <row r="377" spans="1:10" x14ac:dyDescent="0.4">
      <c r="A377">
        <v>375</v>
      </c>
      <c r="B377">
        <f>MOD(INT(A377/$P$1)+$M$6,$M$5)</f>
        <v>9</v>
      </c>
      <c r="C377">
        <f t="shared" si="42"/>
        <v>7</v>
      </c>
      <c r="D377">
        <f t="shared" si="43"/>
        <v>7.5</v>
      </c>
      <c r="E377" s="7">
        <f t="shared" si="44"/>
        <v>-11.5</v>
      </c>
      <c r="F377" s="7">
        <f t="shared" si="45"/>
        <v>-7.4999999999994671</v>
      </c>
      <c r="G377" s="7">
        <f t="shared" si="48"/>
        <v>0.70699999999999996</v>
      </c>
      <c r="H377" s="7">
        <f t="shared" si="49"/>
        <v>-0.70699999999999996</v>
      </c>
      <c r="I377" s="7">
        <f t="shared" si="46"/>
        <v>7.5406347832540632E-13</v>
      </c>
      <c r="J377" s="7">
        <f t="shared" si="47"/>
        <v>-10.605</v>
      </c>
    </row>
    <row r="378" spans="1:10" x14ac:dyDescent="0.4">
      <c r="A378">
        <v>376</v>
      </c>
      <c r="B378">
        <f>MOD(INT(A378/$P$1)+$M$6,$M$5)</f>
        <v>10</v>
      </c>
      <c r="C378">
        <f t="shared" si="42"/>
        <v>7</v>
      </c>
      <c r="D378">
        <f t="shared" si="43"/>
        <v>7.5</v>
      </c>
      <c r="E378" s="7">
        <f t="shared" si="44"/>
        <v>-0.25000000000023626</v>
      </c>
      <c r="F378" s="7">
        <f t="shared" si="45"/>
        <v>11.249999999999764</v>
      </c>
      <c r="G378" s="7">
        <f t="shared" si="48"/>
        <v>0.70699999999999996</v>
      </c>
      <c r="H378" s="7">
        <f t="shared" si="49"/>
        <v>0.70699999999999996</v>
      </c>
      <c r="I378" s="7">
        <f t="shared" si="46"/>
        <v>2.6512500000002097</v>
      </c>
      <c r="J378" s="7">
        <f t="shared" si="47"/>
        <v>-13.256249999999454</v>
      </c>
    </row>
    <row r="379" spans="1:10" x14ac:dyDescent="0.4">
      <c r="A379">
        <v>377</v>
      </c>
      <c r="B379">
        <f>MOD(INT(A379/$P$1)+$M$6,$M$5)</f>
        <v>10</v>
      </c>
      <c r="C379">
        <f t="shared" si="42"/>
        <v>7</v>
      </c>
      <c r="D379">
        <f t="shared" si="43"/>
        <v>7.5</v>
      </c>
      <c r="E379" s="7">
        <f t="shared" si="44"/>
        <v>2.4951905283836595</v>
      </c>
      <c r="F379" s="7">
        <f t="shared" si="45"/>
        <v>2.7451905283838958</v>
      </c>
      <c r="G379" s="7">
        <f t="shared" si="48"/>
        <v>-0.70699999999999996</v>
      </c>
      <c r="H379" s="7">
        <f t="shared" si="49"/>
        <v>0.70699999999999996</v>
      </c>
      <c r="I379" s="7">
        <f t="shared" si="46"/>
        <v>6.0129002964324183</v>
      </c>
      <c r="J379" s="7">
        <f t="shared" si="47"/>
        <v>-9.8945997035672466</v>
      </c>
    </row>
    <row r="380" spans="1:10" x14ac:dyDescent="0.4">
      <c r="A380">
        <v>378</v>
      </c>
      <c r="B380">
        <f>MOD(INT(A380/$P$1)+$M$6,$M$5)</f>
        <v>10</v>
      </c>
      <c r="C380">
        <f t="shared" si="42"/>
        <v>7</v>
      </c>
      <c r="D380">
        <f t="shared" si="43"/>
        <v>7.5</v>
      </c>
      <c r="E380" s="7">
        <f t="shared" si="44"/>
        <v>-7.7499999999996945</v>
      </c>
      <c r="F380" s="7">
        <f t="shared" si="45"/>
        <v>-10.245190528383354</v>
      </c>
      <c r="G380" s="7">
        <f t="shared" si="48"/>
        <v>-0.70699999999999996</v>
      </c>
      <c r="H380" s="7">
        <f t="shared" si="49"/>
        <v>-0.70699999999999996</v>
      </c>
      <c r="I380" s="7">
        <f t="shared" si="46"/>
        <v>5.3024999999996165</v>
      </c>
      <c r="J380" s="7">
        <f t="shared" si="47"/>
        <v>-9.1841994071344448</v>
      </c>
    </row>
    <row r="381" spans="1:10" x14ac:dyDescent="0.4">
      <c r="A381">
        <v>379</v>
      </c>
      <c r="B381">
        <f>MOD(INT(A381/$P$1)+$M$6,$M$5)</f>
        <v>10</v>
      </c>
      <c r="C381">
        <f t="shared" si="42"/>
        <v>7</v>
      </c>
      <c r="D381">
        <f t="shared" si="43"/>
        <v>7.5</v>
      </c>
      <c r="E381" s="7">
        <f t="shared" si="44"/>
        <v>-10.495190528383702</v>
      </c>
      <c r="F381" s="7">
        <f t="shared" si="45"/>
        <v>-2.7451905283840077</v>
      </c>
      <c r="G381" s="7">
        <f t="shared" si="48"/>
        <v>0.70699999999999996</v>
      </c>
      <c r="H381" s="7">
        <f t="shared" si="49"/>
        <v>-0.70699999999999996</v>
      </c>
      <c r="I381" s="7">
        <f t="shared" si="46"/>
        <v>5.3024999999995375</v>
      </c>
      <c r="J381" s="7">
        <f t="shared" si="47"/>
        <v>-9.1841994071345248</v>
      </c>
    </row>
    <row r="382" spans="1:10" x14ac:dyDescent="0.4">
      <c r="A382">
        <v>380</v>
      </c>
      <c r="B382">
        <f>MOD(INT(A382/$P$1)+$M$6,$M$5)</f>
        <v>11</v>
      </c>
      <c r="C382">
        <f t="shared" si="42"/>
        <v>7</v>
      </c>
      <c r="D382">
        <f t="shared" si="43"/>
        <v>7.5</v>
      </c>
      <c r="E382" s="7">
        <f t="shared" si="44"/>
        <v>2.4951905283831373</v>
      </c>
      <c r="F382" s="7">
        <f t="shared" si="45"/>
        <v>12.990381056766839</v>
      </c>
      <c r="G382" s="7">
        <f t="shared" si="48"/>
        <v>0.70699999999999996</v>
      </c>
      <c r="H382" s="7">
        <f t="shared" si="49"/>
        <v>0.70699999999999996</v>
      </c>
      <c r="I382" s="7">
        <f t="shared" si="46"/>
        <v>7.2433497035666621</v>
      </c>
      <c r="J382" s="7">
        <f t="shared" si="47"/>
        <v>-11.125049110701649</v>
      </c>
    </row>
    <row r="383" spans="1:10" x14ac:dyDescent="0.4">
      <c r="A383">
        <v>381</v>
      </c>
      <c r="B383">
        <f>MOD(INT(A383/$P$1)+$M$6,$M$5)</f>
        <v>11</v>
      </c>
      <c r="C383">
        <f t="shared" si="42"/>
        <v>7</v>
      </c>
      <c r="D383">
        <f t="shared" si="43"/>
        <v>7.5</v>
      </c>
      <c r="E383" s="7">
        <f t="shared" si="44"/>
        <v>-0.24999999999933209</v>
      </c>
      <c r="F383" s="7">
        <f t="shared" si="45"/>
        <v>-2.7451905283824694</v>
      </c>
      <c r="G383" s="7">
        <f t="shared" si="48"/>
        <v>-0.70699999999999996</v>
      </c>
      <c r="H383" s="7">
        <f t="shared" si="49"/>
        <v>0.70699999999999996</v>
      </c>
      <c r="I383" s="7">
        <f t="shared" si="46"/>
        <v>11.12504911070056</v>
      </c>
      <c r="J383" s="7">
        <f t="shared" si="47"/>
        <v>-7.2433497035677501</v>
      </c>
    </row>
    <row r="384" spans="1:10" x14ac:dyDescent="0.4">
      <c r="A384">
        <v>382</v>
      </c>
      <c r="B384">
        <f>MOD(INT(A384/$P$1)+$M$6,$M$5)</f>
        <v>11</v>
      </c>
      <c r="C384">
        <f t="shared" si="42"/>
        <v>7</v>
      </c>
      <c r="D384">
        <f t="shared" si="43"/>
        <v>7.5</v>
      </c>
      <c r="E384" s="7">
        <f t="shared" si="44"/>
        <v>-10.495190528383098</v>
      </c>
      <c r="F384" s="7">
        <f t="shared" si="45"/>
        <v>-10.245190528383766</v>
      </c>
      <c r="G384" s="7">
        <f t="shared" si="48"/>
        <v>-0.70699999999999996</v>
      </c>
      <c r="H384" s="7">
        <f t="shared" si="49"/>
        <v>-0.70699999999999996</v>
      </c>
      <c r="I384" s="7">
        <f t="shared" si="46"/>
        <v>9.1841994071337272</v>
      </c>
      <c r="J384" s="7">
        <f t="shared" si="47"/>
        <v>-5.3025000000009168</v>
      </c>
    </row>
    <row r="385" spans="1:10" x14ac:dyDescent="0.4">
      <c r="A385">
        <v>383</v>
      </c>
      <c r="B385">
        <f>MOD(INT(A385/$P$1)+$M$6,$M$5)</f>
        <v>11</v>
      </c>
      <c r="C385">
        <f t="shared" si="42"/>
        <v>7</v>
      </c>
      <c r="D385">
        <f t="shared" si="43"/>
        <v>7.5</v>
      </c>
      <c r="E385" s="7">
        <f t="shared" si="44"/>
        <v>-7.750000000000739</v>
      </c>
      <c r="F385" s="7">
        <f t="shared" si="45"/>
        <v>2.7451905283823592</v>
      </c>
      <c r="G385" s="7">
        <f t="shared" si="48"/>
        <v>0.70699999999999996</v>
      </c>
      <c r="H385" s="7">
        <f t="shared" si="49"/>
        <v>-0.70699999999999996</v>
      </c>
      <c r="I385" s="7">
        <f t="shared" si="46"/>
        <v>9.1841994071336508</v>
      </c>
      <c r="J385" s="7">
        <f t="shared" si="47"/>
        <v>-5.3025000000009941</v>
      </c>
    </row>
    <row r="386" spans="1:10" x14ac:dyDescent="0.4">
      <c r="A386">
        <v>384</v>
      </c>
      <c r="B386">
        <f>MOD(INT(A386/$P$1)+$M$6,$M$5)</f>
        <v>0</v>
      </c>
      <c r="C386">
        <f t="shared" si="42"/>
        <v>8</v>
      </c>
      <c r="D386">
        <f t="shared" si="43"/>
        <v>8.5</v>
      </c>
      <c r="E386" s="7">
        <f t="shared" si="44"/>
        <v>2.5</v>
      </c>
      <c r="F386" s="7">
        <f t="shared" si="45"/>
        <v>10.250000000000739</v>
      </c>
      <c r="G386" s="7">
        <f t="shared" si="48"/>
        <v>0.70699999999999996</v>
      </c>
      <c r="H386" s="7">
        <f t="shared" si="49"/>
        <v>0.70699999999999996</v>
      </c>
      <c r="I386" s="7">
        <f t="shared" si="46"/>
        <v>9.1875997035668497</v>
      </c>
      <c r="J386" s="7">
        <f t="shared" si="47"/>
        <v>-5.3059002964341939</v>
      </c>
    </row>
    <row r="387" spans="1:10" x14ac:dyDescent="0.4">
      <c r="A387">
        <v>385</v>
      </c>
      <c r="B387">
        <f>MOD(INT(A387/$P$1)+$M$6,$M$5)</f>
        <v>0</v>
      </c>
      <c r="C387">
        <f t="shared" ref="C387:C402" si="50">INT(A387/$P$1/$M$5)</f>
        <v>8</v>
      </c>
      <c r="D387">
        <f t="shared" ref="D387:D402" si="51">C387*$M$1*$M$2+$M$1</f>
        <v>8.5</v>
      </c>
      <c r="E387" s="7">
        <f t="shared" ref="E387:E402" si="52">COS(2*PI()*A387/$P$1+2*PI()*B387/$M$5)*D387+C387*$M$4+$M$3</f>
        <v>-6.000000000000238</v>
      </c>
      <c r="F387" s="7">
        <f t="shared" si="45"/>
        <v>-8.500000000000238</v>
      </c>
      <c r="G387" s="7">
        <f t="shared" si="48"/>
        <v>-0.70699999999999996</v>
      </c>
      <c r="H387" s="7">
        <f t="shared" si="49"/>
        <v>0.70699999999999996</v>
      </c>
      <c r="I387" s="7">
        <f t="shared" si="46"/>
        <v>13.256250000000691</v>
      </c>
      <c r="J387" s="7">
        <f t="shared" si="47"/>
        <v>-1.2372500000003539</v>
      </c>
    </row>
    <row r="388" spans="1:10" x14ac:dyDescent="0.4">
      <c r="A388">
        <v>386</v>
      </c>
      <c r="B388">
        <f>MOD(INT(A388/$P$1)+$M$6,$M$5)</f>
        <v>0</v>
      </c>
      <c r="C388">
        <f t="shared" si="50"/>
        <v>8</v>
      </c>
      <c r="D388">
        <f t="shared" si="51"/>
        <v>8.5</v>
      </c>
      <c r="E388" s="7">
        <f t="shared" si="52"/>
        <v>-14.5</v>
      </c>
      <c r="F388" s="7">
        <f t="shared" ref="F388:F402" si="53">E388-E387</f>
        <v>-8.499999999999762</v>
      </c>
      <c r="G388" s="7">
        <f t="shared" si="48"/>
        <v>-0.70699999999999996</v>
      </c>
      <c r="H388" s="7">
        <f t="shared" si="49"/>
        <v>-0.70699999999999996</v>
      </c>
      <c r="I388" s="7">
        <f t="shared" ref="I388:I402" si="54">F387*H388-F388*H387</f>
        <v>12.018999999999998</v>
      </c>
      <c r="J388" s="7">
        <f t="shared" ref="J388:J402" si="55">F387*G388-F388*G387</f>
        <v>3.3661962106634746E-13</v>
      </c>
    </row>
    <row r="389" spans="1:10" x14ac:dyDescent="0.4">
      <c r="A389">
        <v>387</v>
      </c>
      <c r="B389">
        <f>MOD(INT(A389/$P$1)+$M$6,$M$5)</f>
        <v>0</v>
      </c>
      <c r="C389">
        <f t="shared" si="50"/>
        <v>8</v>
      </c>
      <c r="D389">
        <f t="shared" si="51"/>
        <v>8.5</v>
      </c>
      <c r="E389" s="7">
        <f t="shared" si="52"/>
        <v>-5.9999999999998543</v>
      </c>
      <c r="F389" s="7">
        <f t="shared" si="53"/>
        <v>8.5000000000001457</v>
      </c>
      <c r="G389" s="7">
        <f t="shared" si="48"/>
        <v>0.70699999999999996</v>
      </c>
      <c r="H389" s="7">
        <f t="shared" si="49"/>
        <v>-0.70699999999999996</v>
      </c>
      <c r="I389" s="7">
        <f t="shared" si="54"/>
        <v>12.018999999999934</v>
      </c>
      <c r="J389" s="7">
        <f t="shared" si="55"/>
        <v>2.7178259642823832E-13</v>
      </c>
    </row>
    <row r="390" spans="1:10" x14ac:dyDescent="0.4">
      <c r="A390">
        <v>388</v>
      </c>
      <c r="B390">
        <f>MOD(INT(A390/$P$1)+$M$6,$M$5)</f>
        <v>1</v>
      </c>
      <c r="C390">
        <f t="shared" si="50"/>
        <v>8</v>
      </c>
      <c r="D390">
        <f t="shared" si="51"/>
        <v>8.5</v>
      </c>
      <c r="E390" s="7">
        <f t="shared" si="52"/>
        <v>1.3612159321678465</v>
      </c>
      <c r="F390" s="7">
        <f t="shared" si="53"/>
        <v>7.3612159321677009</v>
      </c>
      <c r="G390" s="7">
        <f t="shared" si="48"/>
        <v>0.70699999999999996</v>
      </c>
      <c r="H390" s="7">
        <f t="shared" si="49"/>
        <v>0.70699999999999996</v>
      </c>
      <c r="I390" s="7">
        <f t="shared" si="54"/>
        <v>11.213879664042668</v>
      </c>
      <c r="J390" s="7">
        <f t="shared" si="55"/>
        <v>0.80512033595753874</v>
      </c>
    </row>
    <row r="391" spans="1:10" x14ac:dyDescent="0.4">
      <c r="A391">
        <v>389</v>
      </c>
      <c r="B391">
        <f>MOD(INT(A391/$P$1)+$M$6,$M$5)</f>
        <v>1</v>
      </c>
      <c r="C391">
        <f t="shared" si="50"/>
        <v>8</v>
      </c>
      <c r="D391">
        <f t="shared" si="51"/>
        <v>8.5</v>
      </c>
      <c r="E391" s="7">
        <f t="shared" si="52"/>
        <v>-10.250000000000171</v>
      </c>
      <c r="F391" s="7">
        <f t="shared" si="53"/>
        <v>-11.611215932168017</v>
      </c>
      <c r="G391" s="7">
        <f t="shared" si="48"/>
        <v>-0.70699999999999996</v>
      </c>
      <c r="H391" s="7">
        <f t="shared" si="49"/>
        <v>0.70699999999999996</v>
      </c>
      <c r="I391" s="7">
        <f t="shared" si="54"/>
        <v>13.413509328085352</v>
      </c>
      <c r="J391" s="7">
        <f t="shared" si="55"/>
        <v>3.0047500000002234</v>
      </c>
    </row>
    <row r="392" spans="1:10" x14ac:dyDescent="0.4">
      <c r="A392">
        <v>390</v>
      </c>
      <c r="B392">
        <f>MOD(INT(A392/$P$1)+$M$6,$M$5)</f>
        <v>1</v>
      </c>
      <c r="C392">
        <f t="shared" si="50"/>
        <v>8</v>
      </c>
      <c r="D392">
        <f t="shared" si="51"/>
        <v>8.5</v>
      </c>
      <c r="E392" s="7">
        <f t="shared" si="52"/>
        <v>-13.361215932167894</v>
      </c>
      <c r="F392" s="7">
        <f t="shared" si="53"/>
        <v>-3.111215932167724</v>
      </c>
      <c r="G392" s="7">
        <f t="shared" si="48"/>
        <v>-0.70699999999999996</v>
      </c>
      <c r="H392" s="7">
        <f t="shared" si="49"/>
        <v>-0.70699999999999996</v>
      </c>
      <c r="I392" s="7">
        <f t="shared" si="54"/>
        <v>10.408759328085369</v>
      </c>
      <c r="J392" s="7">
        <f t="shared" si="55"/>
        <v>6.009500000000207</v>
      </c>
    </row>
    <row r="393" spans="1:10" x14ac:dyDescent="0.4">
      <c r="A393">
        <v>391</v>
      </c>
      <c r="B393">
        <f>MOD(INT(A393/$P$1)+$M$6,$M$5)</f>
        <v>1</v>
      </c>
      <c r="C393">
        <f t="shared" si="50"/>
        <v>8</v>
      </c>
      <c r="D393">
        <f t="shared" si="51"/>
        <v>8.5</v>
      </c>
      <c r="E393" s="7">
        <f t="shared" si="52"/>
        <v>-1.7499999999999076</v>
      </c>
      <c r="F393" s="7">
        <f t="shared" si="53"/>
        <v>11.611215932167987</v>
      </c>
      <c r="G393" s="7">
        <f t="shared" si="48"/>
        <v>0.70699999999999996</v>
      </c>
      <c r="H393" s="7">
        <f t="shared" si="49"/>
        <v>-0.70699999999999996</v>
      </c>
      <c r="I393" s="7">
        <f t="shared" si="54"/>
        <v>10.408759328085347</v>
      </c>
      <c r="J393" s="7">
        <f t="shared" si="55"/>
        <v>6.0095000000001857</v>
      </c>
    </row>
    <row r="394" spans="1:10" x14ac:dyDescent="0.4">
      <c r="A394">
        <v>392</v>
      </c>
      <c r="B394">
        <f>MOD(INT(A394/$P$1)+$M$6,$M$5)</f>
        <v>2</v>
      </c>
      <c r="C394">
        <f t="shared" si="50"/>
        <v>8</v>
      </c>
      <c r="D394">
        <f t="shared" si="51"/>
        <v>8.5</v>
      </c>
      <c r="E394" s="7">
        <f t="shared" si="52"/>
        <v>-1.749999999999762</v>
      </c>
      <c r="F394" s="7">
        <f t="shared" si="53"/>
        <v>1.4566126083082054E-13</v>
      </c>
      <c r="G394" s="7">
        <f t="shared" si="48"/>
        <v>0.70699999999999996</v>
      </c>
      <c r="H394" s="7">
        <f t="shared" si="49"/>
        <v>0.70699999999999996</v>
      </c>
      <c r="I394" s="7">
        <f t="shared" si="54"/>
        <v>8.2091296640428695</v>
      </c>
      <c r="J394" s="7">
        <f t="shared" si="55"/>
        <v>8.2091296640426634</v>
      </c>
    </row>
    <row r="395" spans="1:10" x14ac:dyDescent="0.4">
      <c r="A395">
        <v>393</v>
      </c>
      <c r="B395">
        <f>MOD(INT(A395/$P$1)+$M$6,$M$5)</f>
        <v>2</v>
      </c>
      <c r="C395">
        <f t="shared" si="50"/>
        <v>8</v>
      </c>
      <c r="D395">
        <f t="shared" si="51"/>
        <v>8.5</v>
      </c>
      <c r="E395" s="7">
        <f t="shared" si="52"/>
        <v>-13.361215932167809</v>
      </c>
      <c r="F395" s="7">
        <f t="shared" si="53"/>
        <v>-11.611215932168047</v>
      </c>
      <c r="G395" s="7">
        <f t="shared" si="48"/>
        <v>-0.70699999999999996</v>
      </c>
      <c r="H395" s="7">
        <f t="shared" si="49"/>
        <v>0.70699999999999996</v>
      </c>
      <c r="I395" s="7">
        <f t="shared" si="54"/>
        <v>8.2091296640429121</v>
      </c>
      <c r="J395" s="7">
        <f t="shared" si="55"/>
        <v>8.2091296640427061</v>
      </c>
    </row>
    <row r="396" spans="1:10" x14ac:dyDescent="0.4">
      <c r="A396">
        <v>394</v>
      </c>
      <c r="B396">
        <f>MOD(INT(A396/$P$1)+$M$6,$M$5)</f>
        <v>2</v>
      </c>
      <c r="C396">
        <f t="shared" si="50"/>
        <v>8</v>
      </c>
      <c r="D396">
        <f t="shared" si="51"/>
        <v>8.5</v>
      </c>
      <c r="E396" s="7">
        <f t="shared" si="52"/>
        <v>-10.250000000000316</v>
      </c>
      <c r="F396" s="7">
        <f t="shared" si="53"/>
        <v>3.111215932167493</v>
      </c>
      <c r="G396" s="7">
        <f t="shared" si="48"/>
        <v>-0.70699999999999996</v>
      </c>
      <c r="H396" s="7">
        <f t="shared" si="49"/>
        <v>-0.70699999999999996</v>
      </c>
      <c r="I396" s="7">
        <f t="shared" si="54"/>
        <v>6.0095000000003918</v>
      </c>
      <c r="J396" s="7">
        <f t="shared" si="55"/>
        <v>10.408759328085226</v>
      </c>
    </row>
    <row r="397" spans="1:10" x14ac:dyDescent="0.4">
      <c r="A397">
        <v>395</v>
      </c>
      <c r="B397">
        <f>MOD(INT(A397/$P$1)+$M$6,$M$5)</f>
        <v>2</v>
      </c>
      <c r="C397">
        <f t="shared" si="50"/>
        <v>8</v>
      </c>
      <c r="D397">
        <f t="shared" si="51"/>
        <v>8.5</v>
      </c>
      <c r="E397" s="7">
        <f t="shared" si="52"/>
        <v>1.361215932167763</v>
      </c>
      <c r="F397" s="7">
        <f t="shared" si="53"/>
        <v>11.611215932168079</v>
      </c>
      <c r="G397" s="7">
        <f t="shared" si="48"/>
        <v>0.70699999999999996</v>
      </c>
      <c r="H397" s="7">
        <f t="shared" si="49"/>
        <v>-0.70699999999999996</v>
      </c>
      <c r="I397" s="7">
        <f t="shared" si="54"/>
        <v>6.0095000000004148</v>
      </c>
      <c r="J397" s="7">
        <f t="shared" si="55"/>
        <v>10.40875932808525</v>
      </c>
    </row>
    <row r="398" spans="1:10" x14ac:dyDescent="0.4">
      <c r="A398">
        <v>396</v>
      </c>
      <c r="B398">
        <f>MOD(INT(A398/$P$1)+$M$6,$M$5)</f>
        <v>3</v>
      </c>
      <c r="C398">
        <f t="shared" si="50"/>
        <v>8</v>
      </c>
      <c r="D398">
        <f t="shared" si="51"/>
        <v>8.5</v>
      </c>
      <c r="E398" s="7">
        <f t="shared" si="52"/>
        <v>-6.0000000000006537</v>
      </c>
      <c r="F398" s="7">
        <f t="shared" si="53"/>
        <v>-7.3612159321684167</v>
      </c>
      <c r="G398" s="7">
        <f t="shared" si="48"/>
        <v>0.70699999999999996</v>
      </c>
      <c r="H398" s="7">
        <f t="shared" si="49"/>
        <v>0.70699999999999996</v>
      </c>
      <c r="I398" s="7">
        <f t="shared" si="54"/>
        <v>3.0047499999997616</v>
      </c>
      <c r="J398" s="7">
        <f t="shared" si="55"/>
        <v>13.413509328085903</v>
      </c>
    </row>
    <row r="399" spans="1:10" x14ac:dyDescent="0.4">
      <c r="A399">
        <v>397</v>
      </c>
      <c r="B399">
        <f>MOD(INT(A399/$P$1)+$M$6,$M$5)</f>
        <v>3</v>
      </c>
      <c r="C399">
        <f t="shared" si="50"/>
        <v>8</v>
      </c>
      <c r="D399">
        <f t="shared" si="51"/>
        <v>8.5</v>
      </c>
      <c r="E399" s="7">
        <f t="shared" si="52"/>
        <v>-14.5</v>
      </c>
      <c r="F399" s="7">
        <f t="shared" si="53"/>
        <v>-8.4999999999993463</v>
      </c>
      <c r="G399" s="7">
        <f t="shared" si="48"/>
        <v>-0.70699999999999996</v>
      </c>
      <c r="H399" s="7">
        <f t="shared" si="49"/>
        <v>0.70699999999999996</v>
      </c>
      <c r="I399" s="7">
        <f t="shared" si="54"/>
        <v>0.8051203359564667</v>
      </c>
      <c r="J399" s="7">
        <f t="shared" si="55"/>
        <v>11.213879664042608</v>
      </c>
    </row>
    <row r="400" spans="1:10" x14ac:dyDescent="0.4">
      <c r="A400">
        <v>398</v>
      </c>
      <c r="B400">
        <f>MOD(INT(A400/$P$1)+$M$6,$M$5)</f>
        <v>3</v>
      </c>
      <c r="C400">
        <f t="shared" si="50"/>
        <v>8</v>
      </c>
      <c r="D400">
        <f t="shared" si="51"/>
        <v>8.5</v>
      </c>
      <c r="E400" s="7">
        <f t="shared" si="52"/>
        <v>-5.9999999999994369</v>
      </c>
      <c r="F400" s="7">
        <f t="shared" si="53"/>
        <v>8.5000000000005631</v>
      </c>
      <c r="G400" s="7">
        <f t="shared" si="48"/>
        <v>-0.70699999999999996</v>
      </c>
      <c r="H400" s="7">
        <f t="shared" si="49"/>
        <v>-0.70699999999999996</v>
      </c>
      <c r="I400" s="7">
        <f t="shared" si="54"/>
        <v>-8.6064488868942135E-13</v>
      </c>
      <c r="J400" s="7">
        <f t="shared" si="55"/>
        <v>12.018999999999934</v>
      </c>
    </row>
    <row r="401" spans="1:10" x14ac:dyDescent="0.4">
      <c r="A401">
        <v>399</v>
      </c>
      <c r="B401">
        <f>MOD(INT(A401/$P$1)+$M$6,$M$5)</f>
        <v>3</v>
      </c>
      <c r="C401">
        <f t="shared" si="50"/>
        <v>8</v>
      </c>
      <c r="D401">
        <f t="shared" si="51"/>
        <v>8.5</v>
      </c>
      <c r="E401" s="7">
        <f t="shared" si="52"/>
        <v>2.5</v>
      </c>
      <c r="F401" s="7">
        <f t="shared" si="53"/>
        <v>8.4999999999994369</v>
      </c>
      <c r="G401" s="7">
        <f t="shared" si="48"/>
        <v>0.70699999999999996</v>
      </c>
      <c r="H401" s="7">
        <f t="shared" si="49"/>
        <v>-0.70699999999999996</v>
      </c>
      <c r="I401" s="7">
        <f t="shared" si="54"/>
        <v>-7.9669604247101233E-13</v>
      </c>
      <c r="J401" s="7">
        <f t="shared" si="55"/>
        <v>12.018999999999998</v>
      </c>
    </row>
    <row r="402" spans="1:10" x14ac:dyDescent="0.4">
      <c r="A402">
        <v>400</v>
      </c>
      <c r="B402">
        <f>MOD(INT(A402/$P$1)+$M$6,$M$5)</f>
        <v>4</v>
      </c>
      <c r="C402">
        <f t="shared" si="50"/>
        <v>8</v>
      </c>
      <c r="D402">
        <f t="shared" si="51"/>
        <v>8.5</v>
      </c>
      <c r="E402" s="7">
        <f t="shared" si="52"/>
        <v>-10.249999999999698</v>
      </c>
      <c r="F402" s="7">
        <f t="shared" si="53"/>
        <v>-12.749999999999698</v>
      </c>
      <c r="G402" s="7">
        <f t="shared" si="48"/>
        <v>0.70699999999999996</v>
      </c>
      <c r="H402" s="7">
        <f t="shared" si="49"/>
        <v>0.70699999999999996</v>
      </c>
      <c r="I402" s="7">
        <f t="shared" si="54"/>
        <v>-3.0047500000001843</v>
      </c>
      <c r="J402" s="7">
        <f t="shared" si="55"/>
        <v>15.023749999999387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12CB-023B-470D-BEBA-9323BFF4CB21}">
  <dimension ref="B1:I9"/>
  <sheetViews>
    <sheetView workbookViewId="0"/>
  </sheetViews>
  <sheetFormatPr defaultRowHeight="18.75" x14ac:dyDescent="0.4"/>
  <cols>
    <col min="1" max="1" width="1.25" customWidth="1"/>
    <col min="2" max="2" width="13.75" bestFit="1" customWidth="1"/>
    <col min="4" max="4" width="1.25" customWidth="1"/>
    <col min="5" max="5" width="13.75" bestFit="1" customWidth="1"/>
    <col min="7" max="7" width="1.25" customWidth="1"/>
  </cols>
  <sheetData>
    <row r="1" spans="2:9" x14ac:dyDescent="0.4">
      <c r="B1" t="s">
        <v>22</v>
      </c>
      <c r="E1" t="s">
        <v>23</v>
      </c>
      <c r="H1" t="s">
        <v>24</v>
      </c>
      <c r="I1" t="s">
        <v>25</v>
      </c>
    </row>
    <row r="2" spans="2:9" x14ac:dyDescent="0.4">
      <c r="B2">
        <f>-1/FACT(6)</f>
        <v>-1.3888888888888889E-3</v>
      </c>
      <c r="C2" s="6" t="s">
        <v>13</v>
      </c>
      <c r="E2">
        <f>-1/FACT(7)</f>
        <v>-1.9841269841269841E-4</v>
      </c>
      <c r="F2" s="6" t="s">
        <v>17</v>
      </c>
      <c r="H2">
        <v>80</v>
      </c>
      <c r="I2">
        <f>H2*PI()/180</f>
        <v>1.3962634015954636</v>
      </c>
    </row>
    <row r="3" spans="2:9" x14ac:dyDescent="0.4">
      <c r="B3">
        <f>B2*($I$2^2)</f>
        <v>-2.7077103981040761E-3</v>
      </c>
      <c r="C3" t="s">
        <v>12</v>
      </c>
      <c r="E3">
        <f>E2*($I$2^2)</f>
        <v>-3.8681577115772518E-4</v>
      </c>
      <c r="F3" t="s">
        <v>12</v>
      </c>
    </row>
    <row r="4" spans="2:9" x14ac:dyDescent="0.4">
      <c r="B4">
        <f>B3+1/FACT(4)</f>
        <v>3.8958956268562592E-2</v>
      </c>
      <c r="C4" s="6" t="s">
        <v>14</v>
      </c>
      <c r="E4">
        <f>E3+1/FACT(5)</f>
        <v>7.9465175621756083E-3</v>
      </c>
      <c r="F4" s="6" t="s">
        <v>18</v>
      </c>
      <c r="H4" t="s">
        <v>22</v>
      </c>
      <c r="I4" t="s">
        <v>23</v>
      </c>
    </row>
    <row r="5" spans="2:9" x14ac:dyDescent="0.4">
      <c r="B5">
        <f>B4*($I$2^2)</f>
        <v>7.5952491111121609E-2</v>
      </c>
      <c r="C5" t="s">
        <v>12</v>
      </c>
      <c r="E5">
        <f>E4*($I$2^2)</f>
        <v>1.5492145126910075E-2</v>
      </c>
      <c r="F5" t="s">
        <v>12</v>
      </c>
      <c r="H5">
        <f>COS(I2)</f>
        <v>0.17364817766693041</v>
      </c>
      <c r="I5">
        <f>SIN(I2)</f>
        <v>0.98480775301220802</v>
      </c>
    </row>
    <row r="6" spans="2:9" x14ac:dyDescent="0.4">
      <c r="B6">
        <f>B5-1/FACT(2)</f>
        <v>-0.42404750888887838</v>
      </c>
      <c r="C6" s="6" t="s">
        <v>15</v>
      </c>
      <c r="E6">
        <f>E5-1/FACT(3)</f>
        <v>-0.15117452153975658</v>
      </c>
      <c r="F6" s="6" t="s">
        <v>19</v>
      </c>
    </row>
    <row r="7" spans="2:9" x14ac:dyDescent="0.4">
      <c r="B7">
        <f>B6*($I$2^2)</f>
        <v>-0.82670245135815357</v>
      </c>
      <c r="C7" t="s">
        <v>12</v>
      </c>
      <c r="E7">
        <f>E6*($I$2^2)</f>
        <v>-0.29472251320915743</v>
      </c>
      <c r="F7" t="s">
        <v>12</v>
      </c>
    </row>
    <row r="8" spans="2:9" x14ac:dyDescent="0.4">
      <c r="B8">
        <f>B7+1</f>
        <v>0.17329754864184643</v>
      </c>
      <c r="C8" s="6" t="s">
        <v>16</v>
      </c>
      <c r="E8">
        <f>E7+1</f>
        <v>0.70527748679084257</v>
      </c>
      <c r="F8" s="6" t="s">
        <v>16</v>
      </c>
    </row>
    <row r="9" spans="2:9" x14ac:dyDescent="0.4">
      <c r="E9">
        <f>E8*$I$2</f>
        <v>0.98475314277528148</v>
      </c>
      <c r="F9" t="s">
        <v>20</v>
      </c>
    </row>
  </sheetData>
  <phoneticPr fontId="1"/>
  <pageMargins left="0.7" right="0.7" top="0.75" bottom="0.75" header="0.3" footer="0.3"/>
  <ignoredErrors>
    <ignoredError sqref="B4 B6 E4 E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級数展開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松崎 好浩</dc:creator>
  <cp:lastModifiedBy>松崎 好浩</cp:lastModifiedBy>
  <dcterms:created xsi:type="dcterms:W3CDTF">2023-06-28T00:10:32Z</dcterms:created>
  <dcterms:modified xsi:type="dcterms:W3CDTF">2023-06-28T09:00:05Z</dcterms:modified>
</cp:coreProperties>
</file>